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C\Desktop\"/>
    </mc:Choice>
  </mc:AlternateContent>
  <xr:revisionPtr revIDLastSave="0" documentId="13_ncr:1_{1D5F8A4A-EFEE-4C33-870D-7048DB04E143}" xr6:coauthVersionLast="36" xr6:coauthVersionMax="36" xr10:uidLastSave="{00000000-0000-0000-0000-000000000000}"/>
  <bookViews>
    <workbookView xWindow="0" yWindow="0" windowWidth="19200" windowHeight="6930" xr2:uid="{F55D340A-5FF6-43BF-AA03-EBE04FFEB8A0}"/>
  </bookViews>
  <sheets>
    <sheet name="Without Risk" sheetId="1" r:id="rId1"/>
    <sheet name="With Risk" sheetId="2" r:id="rId2"/>
    <sheet name="RiskSerializationData8" sheetId="4" state="hidden" r:id="rId3"/>
    <sheet name="rsklibSimData" sheetId="5" state="hidden" r:id="rId4"/>
    <sheet name="Q3" sheetId="3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anualCount" hidden="1">4</definedName>
    <definedName name="_AtRisk_SimSetting_MultipleCPUMode" hidden="1">0</definedName>
    <definedName name="_AtRisk_SimSetting_MultipleCPUModeV8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rowseRecords" localSheetId="2">RiskSerializationData8!$6:$6</definedName>
    <definedName name="DistributionRecords" localSheetId="2">RiskSerializationData8!$9:$11</definedName>
    <definedName name="Pal_Workbook_GUID" hidden="1">"M7FTNKTGGG991UVPDHIGH5SX"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"$E$20"</definedName>
    <definedName name="RiskSelectedNameCell1" hidden="1">"$A$22"</definedName>
    <definedName name="RiskSelectedNameCell2" hidden="1">"$B$22"</definedName>
    <definedName name="RiskSimulationResultsStorageLocation" hidden="1">"1"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skLibSimDataGUID" localSheetId="3" hidden="1">"EC1T4JM4"</definedName>
    <definedName name="SerializationHeader" localSheetId="2">RiskSerializationData8!$A$1:$B$3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A11" i="4"/>
  <c r="B28" i="2"/>
  <c r="A10" i="4"/>
  <c r="A9" i="4"/>
  <c r="L6" i="4"/>
  <c r="A6" i="4"/>
  <c r="B27" i="3"/>
  <c r="B28" i="3"/>
  <c r="B29" i="3"/>
  <c r="B31" i="3"/>
  <c r="E38" i="3"/>
  <c r="C46" i="3"/>
  <c r="B30" i="3"/>
  <c r="B38" i="3"/>
  <c r="C45" i="3"/>
  <c r="B37" i="3"/>
  <c r="E37" i="3"/>
  <c r="C44" i="3"/>
  <c r="B36" i="3"/>
  <c r="E36" i="3"/>
  <c r="C43" i="3"/>
  <c r="E40" i="3"/>
  <c r="B40" i="3"/>
  <c r="E39" i="3"/>
  <c r="B39" i="3"/>
  <c r="E35" i="3"/>
  <c r="B35" i="3"/>
  <c r="B29" i="2"/>
  <c r="B31" i="2"/>
  <c r="E40" i="2"/>
  <c r="B30" i="2"/>
  <c r="B40" i="2"/>
  <c r="E39" i="2"/>
  <c r="B39" i="2"/>
  <c r="E38" i="2"/>
  <c r="B38" i="2"/>
  <c r="E37" i="2"/>
  <c r="B37" i="2"/>
  <c r="E36" i="2"/>
  <c r="B36" i="2"/>
  <c r="E35" i="2"/>
  <c r="B35" i="2"/>
  <c r="J12" i="3"/>
  <c r="F11" i="3"/>
  <c r="J11" i="3"/>
  <c r="H6" i="3"/>
  <c r="H7" i="3"/>
  <c r="H8" i="3"/>
  <c r="H9" i="3"/>
  <c r="H10" i="3"/>
  <c r="F10" i="3"/>
  <c r="D6" i="3"/>
  <c r="D7" i="3"/>
  <c r="D8" i="3"/>
  <c r="D9" i="3"/>
  <c r="B6" i="3"/>
  <c r="B8" i="3"/>
  <c r="B7" i="3"/>
  <c r="B5" i="3"/>
  <c r="B4" i="3"/>
  <c r="J11" i="2"/>
  <c r="B6" i="2"/>
  <c r="H6" i="2"/>
  <c r="H7" i="2"/>
  <c r="H8" i="2"/>
  <c r="H9" i="2"/>
  <c r="H10" i="2"/>
  <c r="F10" i="2"/>
  <c r="D6" i="2"/>
  <c r="D7" i="2"/>
  <c r="D8" i="2"/>
  <c r="D9" i="2"/>
  <c r="B8" i="2"/>
  <c r="B7" i="2"/>
  <c r="B5" i="2"/>
  <c r="B4" i="2"/>
  <c r="F10" i="1"/>
  <c r="B4" i="1"/>
  <c r="B24" i="1"/>
  <c r="D6" i="1"/>
  <c r="D7" i="1"/>
  <c r="D8" i="1"/>
  <c r="D9" i="1"/>
  <c r="C24" i="1"/>
  <c r="D24" i="1"/>
  <c r="H6" i="1"/>
  <c r="H7" i="1"/>
  <c r="E24" i="1"/>
  <c r="F24" i="1"/>
  <c r="H24" i="1"/>
  <c r="B25" i="1"/>
  <c r="C25" i="1"/>
  <c r="D25" i="1"/>
  <c r="H8" i="1"/>
  <c r="H9" i="1"/>
  <c r="E25" i="1"/>
  <c r="F25" i="1"/>
  <c r="H25" i="1"/>
  <c r="B26" i="1"/>
  <c r="C26" i="1"/>
  <c r="D26" i="1"/>
  <c r="E26" i="1"/>
  <c r="F26" i="1"/>
  <c r="H26" i="1"/>
  <c r="B27" i="1"/>
  <c r="C27" i="1"/>
  <c r="D27" i="1"/>
  <c r="E27" i="1"/>
  <c r="F27" i="1"/>
  <c r="H27" i="1"/>
  <c r="B28" i="1"/>
  <c r="C28" i="1"/>
  <c r="D28" i="1"/>
  <c r="H10" i="1"/>
  <c r="E28" i="1"/>
  <c r="F28" i="1"/>
  <c r="H28" i="1"/>
  <c r="B29" i="1"/>
  <c r="C29" i="1"/>
  <c r="D29" i="1"/>
  <c r="E29" i="1"/>
  <c r="F29" i="1"/>
  <c r="H29" i="1"/>
  <c r="B30" i="1"/>
  <c r="C30" i="1"/>
  <c r="D30" i="1"/>
  <c r="E30" i="1"/>
  <c r="F30" i="1"/>
  <c r="H30" i="1"/>
  <c r="B31" i="1"/>
  <c r="C31" i="1"/>
  <c r="D31" i="1"/>
  <c r="E31" i="1"/>
  <c r="F31" i="1"/>
  <c r="H31" i="1"/>
  <c r="B32" i="1"/>
  <c r="C32" i="1"/>
  <c r="D32" i="1"/>
  <c r="E32" i="1"/>
  <c r="F32" i="1"/>
  <c r="H32" i="1"/>
  <c r="B33" i="1"/>
  <c r="C33" i="1"/>
  <c r="D33" i="1"/>
  <c r="E33" i="1"/>
  <c r="F33" i="1"/>
  <c r="H33" i="1"/>
  <c r="B34" i="1"/>
  <c r="C34" i="1"/>
  <c r="D34" i="1"/>
  <c r="E34" i="1"/>
  <c r="F34" i="1"/>
  <c r="H34" i="1"/>
  <c r="B35" i="1"/>
  <c r="C35" i="1"/>
  <c r="D35" i="1"/>
  <c r="E35" i="1"/>
  <c r="F35" i="1"/>
  <c r="H35" i="1"/>
  <c r="B36" i="1"/>
  <c r="C36" i="1"/>
  <c r="D36" i="1"/>
  <c r="E36" i="1"/>
  <c r="F36" i="1"/>
  <c r="H36" i="1"/>
  <c r="B37" i="1"/>
  <c r="C37" i="1"/>
  <c r="D37" i="1"/>
  <c r="E37" i="1"/>
  <c r="F37" i="1"/>
  <c r="H37" i="1"/>
  <c r="B38" i="1"/>
  <c r="C38" i="1"/>
  <c r="D38" i="1"/>
  <c r="E38" i="1"/>
  <c r="F38" i="1"/>
  <c r="H38" i="1"/>
  <c r="B39" i="1"/>
  <c r="C39" i="1"/>
  <c r="D39" i="1"/>
  <c r="E39" i="1"/>
  <c r="F39" i="1"/>
  <c r="H39" i="1"/>
  <c r="B40" i="1"/>
  <c r="C40" i="1"/>
  <c r="D40" i="1"/>
  <c r="E40" i="1"/>
  <c r="F40" i="1"/>
  <c r="H40" i="1"/>
  <c r="B41" i="1"/>
  <c r="C41" i="1"/>
  <c r="D41" i="1"/>
  <c r="E41" i="1"/>
  <c r="F41" i="1"/>
  <c r="H41" i="1"/>
  <c r="B42" i="1"/>
  <c r="C42" i="1"/>
  <c r="D42" i="1"/>
  <c r="E42" i="1"/>
  <c r="F42" i="1"/>
  <c r="H42" i="1"/>
  <c r="B43" i="1"/>
  <c r="C43" i="1"/>
  <c r="D43" i="1"/>
  <c r="E43" i="1"/>
  <c r="F43" i="1"/>
  <c r="H43" i="1"/>
  <c r="B44" i="1"/>
  <c r="C44" i="1"/>
  <c r="D44" i="1"/>
  <c r="E44" i="1"/>
  <c r="F44" i="1"/>
  <c r="H44" i="1"/>
  <c r="B45" i="1"/>
  <c r="C45" i="1"/>
  <c r="D45" i="1"/>
  <c r="E45" i="1"/>
  <c r="F45" i="1"/>
  <c r="H45" i="1"/>
  <c r="B46" i="1"/>
  <c r="C46" i="1"/>
  <c r="D46" i="1"/>
  <c r="E46" i="1"/>
  <c r="F46" i="1"/>
  <c r="H46" i="1"/>
  <c r="B47" i="1"/>
  <c r="C47" i="1"/>
  <c r="D47" i="1"/>
  <c r="E47" i="1"/>
  <c r="F47" i="1"/>
  <c r="H47" i="1"/>
  <c r="B48" i="1"/>
  <c r="C48" i="1"/>
  <c r="D48" i="1"/>
  <c r="E48" i="1"/>
  <c r="F48" i="1"/>
  <c r="H48" i="1"/>
  <c r="B49" i="1"/>
  <c r="C49" i="1"/>
  <c r="D49" i="1"/>
  <c r="E49" i="1"/>
  <c r="F49" i="1"/>
  <c r="H49" i="1"/>
  <c r="B50" i="1"/>
  <c r="C50" i="1"/>
  <c r="D50" i="1"/>
  <c r="E50" i="1"/>
  <c r="F50" i="1"/>
  <c r="H50" i="1"/>
  <c r="B51" i="1"/>
  <c r="C51" i="1"/>
  <c r="D51" i="1"/>
  <c r="E51" i="1"/>
  <c r="F51" i="1"/>
  <c r="H51" i="1"/>
  <c r="B52" i="1"/>
  <c r="C52" i="1"/>
  <c r="D52" i="1"/>
  <c r="E52" i="1"/>
  <c r="F52" i="1"/>
  <c r="H52" i="1"/>
  <c r="B53" i="1"/>
  <c r="C53" i="1"/>
  <c r="D53" i="1"/>
  <c r="E53" i="1"/>
  <c r="F53" i="1"/>
  <c r="H53" i="1"/>
  <c r="B54" i="1"/>
  <c r="C54" i="1"/>
  <c r="D54" i="1"/>
  <c r="E54" i="1"/>
  <c r="F54" i="1"/>
  <c r="H54" i="1"/>
  <c r="B55" i="1"/>
  <c r="C55" i="1"/>
  <c r="D55" i="1"/>
  <c r="E55" i="1"/>
  <c r="F55" i="1"/>
  <c r="H55" i="1"/>
  <c r="B56" i="1"/>
  <c r="C56" i="1"/>
  <c r="D56" i="1"/>
  <c r="E56" i="1"/>
  <c r="F56" i="1"/>
  <c r="H56" i="1"/>
  <c r="B57" i="1"/>
  <c r="C57" i="1"/>
  <c r="D57" i="1"/>
  <c r="E57" i="1"/>
  <c r="F57" i="1"/>
  <c r="H57" i="1"/>
  <c r="B58" i="1"/>
  <c r="C58" i="1"/>
  <c r="D58" i="1"/>
  <c r="E58" i="1"/>
  <c r="F58" i="1"/>
  <c r="H58" i="1"/>
  <c r="B59" i="1"/>
  <c r="C59" i="1"/>
  <c r="D59" i="1"/>
  <c r="E59" i="1"/>
  <c r="F59" i="1"/>
  <c r="H59" i="1"/>
  <c r="B60" i="1"/>
  <c r="C60" i="1"/>
  <c r="D60" i="1"/>
  <c r="E60" i="1"/>
  <c r="F60" i="1"/>
  <c r="H60" i="1"/>
  <c r="B61" i="1"/>
  <c r="C61" i="1"/>
  <c r="D61" i="1"/>
  <c r="E61" i="1"/>
  <c r="F61" i="1"/>
  <c r="H61" i="1"/>
  <c r="B62" i="1"/>
  <c r="C62" i="1"/>
  <c r="D62" i="1"/>
  <c r="E62" i="1"/>
  <c r="F62" i="1"/>
  <c r="H62" i="1"/>
  <c r="B63" i="1"/>
  <c r="C63" i="1"/>
  <c r="D63" i="1"/>
  <c r="E63" i="1"/>
  <c r="F63" i="1"/>
  <c r="H63" i="1"/>
  <c r="B64" i="1"/>
  <c r="C64" i="1"/>
  <c r="D64" i="1"/>
  <c r="E64" i="1"/>
  <c r="F64" i="1"/>
  <c r="H64" i="1"/>
  <c r="B65" i="1"/>
  <c r="C65" i="1"/>
  <c r="D65" i="1"/>
  <c r="E65" i="1"/>
  <c r="F65" i="1"/>
  <c r="H65" i="1"/>
  <c r="B66" i="1"/>
  <c r="C66" i="1"/>
  <c r="D66" i="1"/>
  <c r="E66" i="1"/>
  <c r="F66" i="1"/>
  <c r="H66" i="1"/>
  <c r="B67" i="1"/>
  <c r="C67" i="1"/>
  <c r="D67" i="1"/>
  <c r="E67" i="1"/>
  <c r="F67" i="1"/>
  <c r="H67" i="1"/>
  <c r="B68" i="1"/>
  <c r="C68" i="1"/>
  <c r="D68" i="1"/>
  <c r="E68" i="1"/>
  <c r="F68" i="1"/>
  <c r="H68" i="1"/>
  <c r="B69" i="1"/>
  <c r="C69" i="1"/>
  <c r="D69" i="1"/>
  <c r="E69" i="1"/>
  <c r="F69" i="1"/>
  <c r="H69" i="1"/>
  <c r="B70" i="1"/>
  <c r="C70" i="1"/>
  <c r="D70" i="1"/>
  <c r="E70" i="1"/>
  <c r="F70" i="1"/>
  <c r="H70" i="1"/>
  <c r="B71" i="1"/>
  <c r="C71" i="1"/>
  <c r="D71" i="1"/>
  <c r="E71" i="1"/>
  <c r="F71" i="1"/>
  <c r="H71" i="1"/>
  <c r="B72" i="1"/>
  <c r="C72" i="1"/>
  <c r="D72" i="1"/>
  <c r="E72" i="1"/>
  <c r="F72" i="1"/>
  <c r="H72" i="1"/>
  <c r="B73" i="1"/>
  <c r="C73" i="1"/>
  <c r="D73" i="1"/>
  <c r="E73" i="1"/>
  <c r="F73" i="1"/>
  <c r="H73" i="1"/>
  <c r="B74" i="1"/>
  <c r="C74" i="1"/>
  <c r="D74" i="1"/>
  <c r="E74" i="1"/>
  <c r="F74" i="1"/>
  <c r="H74" i="1"/>
  <c r="B75" i="1"/>
  <c r="C75" i="1"/>
  <c r="D75" i="1"/>
  <c r="E75" i="1"/>
  <c r="F75" i="1"/>
  <c r="H75" i="1"/>
  <c r="B76" i="1"/>
  <c r="C76" i="1"/>
  <c r="D76" i="1"/>
  <c r="E76" i="1"/>
  <c r="F76" i="1"/>
  <c r="H76" i="1"/>
  <c r="B77" i="1"/>
  <c r="C77" i="1"/>
  <c r="D77" i="1"/>
  <c r="E77" i="1"/>
  <c r="F77" i="1"/>
  <c r="H77" i="1"/>
  <c r="B78" i="1"/>
  <c r="C78" i="1"/>
  <c r="D78" i="1"/>
  <c r="E78" i="1"/>
  <c r="F78" i="1"/>
  <c r="H78" i="1"/>
  <c r="B79" i="1"/>
  <c r="C79" i="1"/>
  <c r="D79" i="1"/>
  <c r="E79" i="1"/>
  <c r="F79" i="1"/>
  <c r="H79" i="1"/>
  <c r="B80" i="1"/>
  <c r="C80" i="1"/>
  <c r="D80" i="1"/>
  <c r="E80" i="1"/>
  <c r="F80" i="1"/>
  <c r="H80" i="1"/>
  <c r="B81" i="1"/>
  <c r="C81" i="1"/>
  <c r="D81" i="1"/>
  <c r="E81" i="1"/>
  <c r="F81" i="1"/>
  <c r="H81" i="1"/>
  <c r="B82" i="1"/>
  <c r="C82" i="1"/>
  <c r="D82" i="1"/>
  <c r="E82" i="1"/>
  <c r="F82" i="1"/>
  <c r="H82" i="1"/>
  <c r="B83" i="1"/>
  <c r="C83" i="1"/>
  <c r="D83" i="1"/>
  <c r="E83" i="1"/>
  <c r="F83" i="1"/>
  <c r="H83" i="1"/>
  <c r="B84" i="1"/>
  <c r="C84" i="1"/>
  <c r="D84" i="1"/>
  <c r="E84" i="1"/>
  <c r="F84" i="1"/>
  <c r="H84" i="1"/>
  <c r="B85" i="1"/>
  <c r="C85" i="1"/>
  <c r="D85" i="1"/>
  <c r="E85" i="1"/>
  <c r="F85" i="1"/>
  <c r="H85" i="1"/>
  <c r="B86" i="1"/>
  <c r="C86" i="1"/>
  <c r="D86" i="1"/>
  <c r="E86" i="1"/>
  <c r="F86" i="1"/>
  <c r="H86" i="1"/>
  <c r="B87" i="1"/>
  <c r="C87" i="1"/>
  <c r="D87" i="1"/>
  <c r="E87" i="1"/>
  <c r="F87" i="1"/>
  <c r="H87" i="1"/>
  <c r="B88" i="1"/>
  <c r="C88" i="1"/>
  <c r="D88" i="1"/>
  <c r="E88" i="1"/>
  <c r="F88" i="1"/>
  <c r="H88" i="1"/>
  <c r="B89" i="1"/>
  <c r="C89" i="1"/>
  <c r="D89" i="1"/>
  <c r="E89" i="1"/>
  <c r="F89" i="1"/>
  <c r="H89" i="1"/>
  <c r="B90" i="1"/>
  <c r="C90" i="1"/>
  <c r="D90" i="1"/>
  <c r="E90" i="1"/>
  <c r="F90" i="1"/>
  <c r="H90" i="1"/>
  <c r="B91" i="1"/>
  <c r="C91" i="1"/>
  <c r="D91" i="1"/>
  <c r="E91" i="1"/>
  <c r="F91" i="1"/>
  <c r="H91" i="1"/>
  <c r="B92" i="1"/>
  <c r="C92" i="1"/>
  <c r="D92" i="1"/>
  <c r="E92" i="1"/>
  <c r="F92" i="1"/>
  <c r="H92" i="1"/>
  <c r="B93" i="1"/>
  <c r="C93" i="1"/>
  <c r="D93" i="1"/>
  <c r="E93" i="1"/>
  <c r="F93" i="1"/>
  <c r="H93" i="1"/>
  <c r="B94" i="1"/>
  <c r="C94" i="1"/>
  <c r="D94" i="1"/>
  <c r="E94" i="1"/>
  <c r="F94" i="1"/>
  <c r="H94" i="1"/>
  <c r="B95" i="1"/>
  <c r="C95" i="1"/>
  <c r="D95" i="1"/>
  <c r="E95" i="1"/>
  <c r="F95" i="1"/>
  <c r="H95" i="1"/>
  <c r="B96" i="1"/>
  <c r="C96" i="1"/>
  <c r="D96" i="1"/>
  <c r="E96" i="1"/>
  <c r="F96" i="1"/>
  <c r="H96" i="1"/>
  <c r="B97" i="1"/>
  <c r="C97" i="1"/>
  <c r="D97" i="1"/>
  <c r="E97" i="1"/>
  <c r="F97" i="1"/>
  <c r="H97" i="1"/>
  <c r="B98" i="1"/>
  <c r="C98" i="1"/>
  <c r="D98" i="1"/>
  <c r="E98" i="1"/>
  <c r="F98" i="1"/>
  <c r="H98" i="1"/>
  <c r="B99" i="1"/>
  <c r="C99" i="1"/>
  <c r="D99" i="1"/>
  <c r="E99" i="1"/>
  <c r="F99" i="1"/>
  <c r="H99" i="1"/>
  <c r="B100" i="1"/>
  <c r="C100" i="1"/>
  <c r="D100" i="1"/>
  <c r="E100" i="1"/>
  <c r="F100" i="1"/>
  <c r="H100" i="1"/>
  <c r="B101" i="1"/>
  <c r="C101" i="1"/>
  <c r="D101" i="1"/>
  <c r="E101" i="1"/>
  <c r="F101" i="1"/>
  <c r="H101" i="1"/>
  <c r="B102" i="1"/>
  <c r="C102" i="1"/>
  <c r="D102" i="1"/>
  <c r="E102" i="1"/>
  <c r="F102" i="1"/>
  <c r="H102" i="1"/>
  <c r="B103" i="1"/>
  <c r="C103" i="1"/>
  <c r="D103" i="1"/>
  <c r="E103" i="1"/>
  <c r="F103" i="1"/>
  <c r="H103" i="1"/>
  <c r="B104" i="1"/>
  <c r="C104" i="1"/>
  <c r="D104" i="1"/>
  <c r="E104" i="1"/>
  <c r="F104" i="1"/>
  <c r="H104" i="1"/>
  <c r="B105" i="1"/>
  <c r="C105" i="1"/>
  <c r="D105" i="1"/>
  <c r="E105" i="1"/>
  <c r="F105" i="1"/>
  <c r="H105" i="1"/>
  <c r="B106" i="1"/>
  <c r="C106" i="1"/>
  <c r="D106" i="1"/>
  <c r="E106" i="1"/>
  <c r="F106" i="1"/>
  <c r="H106" i="1"/>
  <c r="B107" i="1"/>
  <c r="C107" i="1"/>
  <c r="D107" i="1"/>
  <c r="E107" i="1"/>
  <c r="F107" i="1"/>
  <c r="H107" i="1"/>
  <c r="B108" i="1"/>
  <c r="C108" i="1"/>
  <c r="D108" i="1"/>
  <c r="E108" i="1"/>
  <c r="F108" i="1"/>
  <c r="H108" i="1"/>
  <c r="B109" i="1"/>
  <c r="C109" i="1"/>
  <c r="D109" i="1"/>
  <c r="E109" i="1"/>
  <c r="F109" i="1"/>
  <c r="H109" i="1"/>
  <c r="B110" i="1"/>
  <c r="C110" i="1"/>
  <c r="D110" i="1"/>
  <c r="E110" i="1"/>
  <c r="F110" i="1"/>
  <c r="H110" i="1"/>
  <c r="B111" i="1"/>
  <c r="C111" i="1"/>
  <c r="D111" i="1"/>
  <c r="E111" i="1"/>
  <c r="F111" i="1"/>
  <c r="H111" i="1"/>
  <c r="B112" i="1"/>
  <c r="C112" i="1"/>
  <c r="D112" i="1"/>
  <c r="E112" i="1"/>
  <c r="F112" i="1"/>
  <c r="H112" i="1"/>
  <c r="B113" i="1"/>
  <c r="C113" i="1"/>
  <c r="D113" i="1"/>
  <c r="E113" i="1"/>
  <c r="F113" i="1"/>
  <c r="H113" i="1"/>
  <c r="B114" i="1"/>
  <c r="C114" i="1"/>
  <c r="D114" i="1"/>
  <c r="E114" i="1"/>
  <c r="F114" i="1"/>
  <c r="H114" i="1"/>
  <c r="B115" i="1"/>
  <c r="C115" i="1"/>
  <c r="D115" i="1"/>
  <c r="E115" i="1"/>
  <c r="F115" i="1"/>
  <c r="H115" i="1"/>
  <c r="B116" i="1"/>
  <c r="C116" i="1"/>
  <c r="D116" i="1"/>
  <c r="E116" i="1"/>
  <c r="F116" i="1"/>
  <c r="H116" i="1"/>
  <c r="B117" i="1"/>
  <c r="C117" i="1"/>
  <c r="D117" i="1"/>
  <c r="E117" i="1"/>
  <c r="F117" i="1"/>
  <c r="H117" i="1"/>
  <c r="B118" i="1"/>
  <c r="C118" i="1"/>
  <c r="D118" i="1"/>
  <c r="E118" i="1"/>
  <c r="F118" i="1"/>
  <c r="H118" i="1"/>
  <c r="B119" i="1"/>
  <c r="C119" i="1"/>
  <c r="D119" i="1"/>
  <c r="E119" i="1"/>
  <c r="F119" i="1"/>
  <c r="H119" i="1"/>
  <c r="B120" i="1"/>
  <c r="C120" i="1"/>
  <c r="D120" i="1"/>
  <c r="E120" i="1"/>
  <c r="F120" i="1"/>
  <c r="H120" i="1"/>
  <c r="B121" i="1"/>
  <c r="C121" i="1"/>
  <c r="D121" i="1"/>
  <c r="E121" i="1"/>
  <c r="F121" i="1"/>
  <c r="H121" i="1"/>
  <c r="B122" i="1"/>
  <c r="C122" i="1"/>
  <c r="D122" i="1"/>
  <c r="E122" i="1"/>
  <c r="F122" i="1"/>
  <c r="H122" i="1"/>
  <c r="B123" i="1"/>
  <c r="C123" i="1"/>
  <c r="D123" i="1"/>
  <c r="E123" i="1"/>
  <c r="F123" i="1"/>
  <c r="H123" i="1"/>
  <c r="B124" i="1"/>
  <c r="C124" i="1"/>
  <c r="D124" i="1"/>
  <c r="E124" i="1"/>
  <c r="F124" i="1"/>
  <c r="H124" i="1"/>
  <c r="B125" i="1"/>
  <c r="C125" i="1"/>
  <c r="D125" i="1"/>
  <c r="E125" i="1"/>
  <c r="F125" i="1"/>
  <c r="H125" i="1"/>
  <c r="B126" i="1"/>
  <c r="C126" i="1"/>
  <c r="D126" i="1"/>
  <c r="E126" i="1"/>
  <c r="F126" i="1"/>
  <c r="H126" i="1"/>
  <c r="B127" i="1"/>
  <c r="C127" i="1"/>
  <c r="D127" i="1"/>
  <c r="E127" i="1"/>
  <c r="F127" i="1"/>
  <c r="H127" i="1"/>
  <c r="B128" i="1"/>
  <c r="C128" i="1"/>
  <c r="D128" i="1"/>
  <c r="E128" i="1"/>
  <c r="F128" i="1"/>
  <c r="H128" i="1"/>
  <c r="B129" i="1"/>
  <c r="C129" i="1"/>
  <c r="D129" i="1"/>
  <c r="E129" i="1"/>
  <c r="F129" i="1"/>
  <c r="H129" i="1"/>
  <c r="B130" i="1"/>
  <c r="C130" i="1"/>
  <c r="D130" i="1"/>
  <c r="E130" i="1"/>
  <c r="F130" i="1"/>
  <c r="H130" i="1"/>
  <c r="B131" i="1"/>
  <c r="C131" i="1"/>
  <c r="D131" i="1"/>
  <c r="E131" i="1"/>
  <c r="F131" i="1"/>
  <c r="H131" i="1"/>
  <c r="B132" i="1"/>
  <c r="C132" i="1"/>
  <c r="D132" i="1"/>
  <c r="E132" i="1"/>
  <c r="F132" i="1"/>
  <c r="H132" i="1"/>
  <c r="B133" i="1"/>
  <c r="C133" i="1"/>
  <c r="D133" i="1"/>
  <c r="E133" i="1"/>
  <c r="F133" i="1"/>
  <c r="H133" i="1"/>
  <c r="B134" i="1"/>
  <c r="C134" i="1"/>
  <c r="D134" i="1"/>
  <c r="E134" i="1"/>
  <c r="F134" i="1"/>
  <c r="H134" i="1"/>
  <c r="B135" i="1"/>
  <c r="C135" i="1"/>
  <c r="D135" i="1"/>
  <c r="E135" i="1"/>
  <c r="F135" i="1"/>
  <c r="H135" i="1"/>
  <c r="B136" i="1"/>
  <c r="C136" i="1"/>
  <c r="D136" i="1"/>
  <c r="E136" i="1"/>
  <c r="F136" i="1"/>
  <c r="H136" i="1"/>
  <c r="B137" i="1"/>
  <c r="C137" i="1"/>
  <c r="D137" i="1"/>
  <c r="E137" i="1"/>
  <c r="F137" i="1"/>
  <c r="H137" i="1"/>
  <c r="B138" i="1"/>
  <c r="C138" i="1"/>
  <c r="D138" i="1"/>
  <c r="E138" i="1"/>
  <c r="F138" i="1"/>
  <c r="H138" i="1"/>
  <c r="B139" i="1"/>
  <c r="C139" i="1"/>
  <c r="D139" i="1"/>
  <c r="E139" i="1"/>
  <c r="F139" i="1"/>
  <c r="H139" i="1"/>
  <c r="B140" i="1"/>
  <c r="C140" i="1"/>
  <c r="D140" i="1"/>
  <c r="E140" i="1"/>
  <c r="F140" i="1"/>
  <c r="H140" i="1"/>
  <c r="B141" i="1"/>
  <c r="C141" i="1"/>
  <c r="D141" i="1"/>
  <c r="E141" i="1"/>
  <c r="F141" i="1"/>
  <c r="H141" i="1"/>
  <c r="B142" i="1"/>
  <c r="C142" i="1"/>
  <c r="D142" i="1"/>
  <c r="E142" i="1"/>
  <c r="F142" i="1"/>
  <c r="H142" i="1"/>
  <c r="B143" i="1"/>
  <c r="C143" i="1"/>
  <c r="D143" i="1"/>
  <c r="E143" i="1"/>
  <c r="F143" i="1"/>
  <c r="H143" i="1"/>
  <c r="B144" i="1"/>
  <c r="C144" i="1"/>
  <c r="D144" i="1"/>
  <c r="E144" i="1"/>
  <c r="F144" i="1"/>
  <c r="H144" i="1"/>
  <c r="B145" i="1"/>
  <c r="C145" i="1"/>
  <c r="D145" i="1"/>
  <c r="E145" i="1"/>
  <c r="F145" i="1"/>
  <c r="H145" i="1"/>
  <c r="B146" i="1"/>
  <c r="C146" i="1"/>
  <c r="D146" i="1"/>
  <c r="E146" i="1"/>
  <c r="F146" i="1"/>
  <c r="H146" i="1"/>
  <c r="B147" i="1"/>
  <c r="C147" i="1"/>
  <c r="D147" i="1"/>
  <c r="E147" i="1"/>
  <c r="F147" i="1"/>
  <c r="H147" i="1"/>
  <c r="B148" i="1"/>
  <c r="C148" i="1"/>
  <c r="D148" i="1"/>
  <c r="E148" i="1"/>
  <c r="F148" i="1"/>
  <c r="H148" i="1"/>
  <c r="B149" i="1"/>
  <c r="C149" i="1"/>
  <c r="D149" i="1"/>
  <c r="E149" i="1"/>
  <c r="F149" i="1"/>
  <c r="H149" i="1"/>
  <c r="B150" i="1"/>
  <c r="C150" i="1"/>
  <c r="D150" i="1"/>
  <c r="E150" i="1"/>
  <c r="F150" i="1"/>
  <c r="H150" i="1"/>
  <c r="B151" i="1"/>
  <c r="C151" i="1"/>
  <c r="D151" i="1"/>
  <c r="E151" i="1"/>
  <c r="F151" i="1"/>
  <c r="H151" i="1"/>
  <c r="B152" i="1"/>
  <c r="C152" i="1"/>
  <c r="D152" i="1"/>
  <c r="E152" i="1"/>
  <c r="F152" i="1"/>
  <c r="H152" i="1"/>
  <c r="B153" i="1"/>
  <c r="C153" i="1"/>
  <c r="D153" i="1"/>
  <c r="E153" i="1"/>
  <c r="F153" i="1"/>
  <c r="H153" i="1"/>
  <c r="B154" i="1"/>
  <c r="C154" i="1"/>
  <c r="D154" i="1"/>
  <c r="E154" i="1"/>
  <c r="F154" i="1"/>
  <c r="H154" i="1"/>
  <c r="B155" i="1"/>
  <c r="C155" i="1"/>
  <c r="D155" i="1"/>
  <c r="E155" i="1"/>
  <c r="F155" i="1"/>
  <c r="H155" i="1"/>
  <c r="B156" i="1"/>
  <c r="C156" i="1"/>
  <c r="D156" i="1"/>
  <c r="E156" i="1"/>
  <c r="F156" i="1"/>
  <c r="H156" i="1"/>
  <c r="B157" i="1"/>
  <c r="C157" i="1"/>
  <c r="D157" i="1"/>
  <c r="E157" i="1"/>
  <c r="F157" i="1"/>
  <c r="H157" i="1"/>
  <c r="B158" i="1"/>
  <c r="C158" i="1"/>
  <c r="D158" i="1"/>
  <c r="E158" i="1"/>
  <c r="F158" i="1"/>
  <c r="H158" i="1"/>
  <c r="B159" i="1"/>
  <c r="C159" i="1"/>
  <c r="D159" i="1"/>
  <c r="E159" i="1"/>
  <c r="F159" i="1"/>
  <c r="H159" i="1"/>
  <c r="B160" i="1"/>
  <c r="C160" i="1"/>
  <c r="D160" i="1"/>
  <c r="E160" i="1"/>
  <c r="F160" i="1"/>
  <c r="H160" i="1"/>
  <c r="B161" i="1"/>
  <c r="C161" i="1"/>
  <c r="D161" i="1"/>
  <c r="E161" i="1"/>
  <c r="F161" i="1"/>
  <c r="H161" i="1"/>
  <c r="B162" i="1"/>
  <c r="C162" i="1"/>
  <c r="D162" i="1"/>
  <c r="E162" i="1"/>
  <c r="F162" i="1"/>
  <c r="H162" i="1"/>
  <c r="B163" i="1"/>
  <c r="C163" i="1"/>
  <c r="D163" i="1"/>
  <c r="E163" i="1"/>
  <c r="F163" i="1"/>
  <c r="H163" i="1"/>
  <c r="B164" i="1"/>
  <c r="C164" i="1"/>
  <c r="D164" i="1"/>
  <c r="E164" i="1"/>
  <c r="F164" i="1"/>
  <c r="H164" i="1"/>
  <c r="B165" i="1"/>
  <c r="C165" i="1"/>
  <c r="D165" i="1"/>
  <c r="E165" i="1"/>
  <c r="F165" i="1"/>
  <c r="H165" i="1"/>
  <c r="B166" i="1"/>
  <c r="C166" i="1"/>
  <c r="D166" i="1"/>
  <c r="E166" i="1"/>
  <c r="F166" i="1"/>
  <c r="H166" i="1"/>
  <c r="B167" i="1"/>
  <c r="C167" i="1"/>
  <c r="D167" i="1"/>
  <c r="E167" i="1"/>
  <c r="F167" i="1"/>
  <c r="H167" i="1"/>
  <c r="B168" i="1"/>
  <c r="C168" i="1"/>
  <c r="D168" i="1"/>
  <c r="E168" i="1"/>
  <c r="F168" i="1"/>
  <c r="H168" i="1"/>
  <c r="B169" i="1"/>
  <c r="C169" i="1"/>
  <c r="D169" i="1"/>
  <c r="E169" i="1"/>
  <c r="F169" i="1"/>
  <c r="H169" i="1"/>
  <c r="B170" i="1"/>
  <c r="C170" i="1"/>
  <c r="D170" i="1"/>
  <c r="E170" i="1"/>
  <c r="F170" i="1"/>
  <c r="H170" i="1"/>
  <c r="B171" i="1"/>
  <c r="C171" i="1"/>
  <c r="D171" i="1"/>
  <c r="E171" i="1"/>
  <c r="F171" i="1"/>
  <c r="H171" i="1"/>
  <c r="B172" i="1"/>
  <c r="C172" i="1"/>
  <c r="D172" i="1"/>
  <c r="E172" i="1"/>
  <c r="F172" i="1"/>
  <c r="H172" i="1"/>
  <c r="B173" i="1"/>
  <c r="C173" i="1"/>
  <c r="D173" i="1"/>
  <c r="E173" i="1"/>
  <c r="F173" i="1"/>
  <c r="H173" i="1"/>
  <c r="B174" i="1"/>
  <c r="C174" i="1"/>
  <c r="D174" i="1"/>
  <c r="E174" i="1"/>
  <c r="F174" i="1"/>
  <c r="H174" i="1"/>
  <c r="B175" i="1"/>
  <c r="C175" i="1"/>
  <c r="D175" i="1"/>
  <c r="E175" i="1"/>
  <c r="F175" i="1"/>
  <c r="H175" i="1"/>
  <c r="B176" i="1"/>
  <c r="C176" i="1"/>
  <c r="D176" i="1"/>
  <c r="E176" i="1"/>
  <c r="F176" i="1"/>
  <c r="H176" i="1"/>
  <c r="B177" i="1"/>
  <c r="C177" i="1"/>
  <c r="D177" i="1"/>
  <c r="E177" i="1"/>
  <c r="F177" i="1"/>
  <c r="H177" i="1"/>
  <c r="B178" i="1"/>
  <c r="C178" i="1"/>
  <c r="D178" i="1"/>
  <c r="E178" i="1"/>
  <c r="F178" i="1"/>
  <c r="H178" i="1"/>
  <c r="B179" i="1"/>
  <c r="C179" i="1"/>
  <c r="D179" i="1"/>
  <c r="E179" i="1"/>
  <c r="F179" i="1"/>
  <c r="H179" i="1"/>
  <c r="B180" i="1"/>
  <c r="C180" i="1"/>
  <c r="D180" i="1"/>
  <c r="E180" i="1"/>
  <c r="F180" i="1"/>
  <c r="H180" i="1"/>
  <c r="B181" i="1"/>
  <c r="C181" i="1"/>
  <c r="D181" i="1"/>
  <c r="E181" i="1"/>
  <c r="F181" i="1"/>
  <c r="H181" i="1"/>
  <c r="B182" i="1"/>
  <c r="C182" i="1"/>
  <c r="D182" i="1"/>
  <c r="E182" i="1"/>
  <c r="F182" i="1"/>
  <c r="H182" i="1"/>
  <c r="B183" i="1"/>
  <c r="C183" i="1"/>
  <c r="D183" i="1"/>
  <c r="E183" i="1"/>
  <c r="F183" i="1"/>
  <c r="H183" i="1"/>
  <c r="B184" i="1"/>
  <c r="C184" i="1"/>
  <c r="D184" i="1"/>
  <c r="E184" i="1"/>
  <c r="F184" i="1"/>
  <c r="H184" i="1"/>
  <c r="B185" i="1"/>
  <c r="C185" i="1"/>
  <c r="D185" i="1"/>
  <c r="E185" i="1"/>
  <c r="F185" i="1"/>
  <c r="H185" i="1"/>
  <c r="B186" i="1"/>
  <c r="C186" i="1"/>
  <c r="D186" i="1"/>
  <c r="E186" i="1"/>
  <c r="F186" i="1"/>
  <c r="H186" i="1"/>
  <c r="B187" i="1"/>
  <c r="C187" i="1"/>
  <c r="D187" i="1"/>
  <c r="E187" i="1"/>
  <c r="F187" i="1"/>
  <c r="H187" i="1"/>
  <c r="B188" i="1"/>
  <c r="C188" i="1"/>
  <c r="D188" i="1"/>
  <c r="E188" i="1"/>
  <c r="F188" i="1"/>
  <c r="H188" i="1"/>
  <c r="B189" i="1"/>
  <c r="C189" i="1"/>
  <c r="D189" i="1"/>
  <c r="E189" i="1"/>
  <c r="F189" i="1"/>
  <c r="H189" i="1"/>
  <c r="B190" i="1"/>
  <c r="C190" i="1"/>
  <c r="D190" i="1"/>
  <c r="E190" i="1"/>
  <c r="F190" i="1"/>
  <c r="H190" i="1"/>
  <c r="B191" i="1"/>
  <c r="C191" i="1"/>
  <c r="D191" i="1"/>
  <c r="E191" i="1"/>
  <c r="F191" i="1"/>
  <c r="H191" i="1"/>
  <c r="B192" i="1"/>
  <c r="C192" i="1"/>
  <c r="D192" i="1"/>
  <c r="E192" i="1"/>
  <c r="F192" i="1"/>
  <c r="H192" i="1"/>
  <c r="B193" i="1"/>
  <c r="C193" i="1"/>
  <c r="D193" i="1"/>
  <c r="E193" i="1"/>
  <c r="F193" i="1"/>
  <c r="H193" i="1"/>
  <c r="B194" i="1"/>
  <c r="C194" i="1"/>
  <c r="D194" i="1"/>
  <c r="E194" i="1"/>
  <c r="F194" i="1"/>
  <c r="H194" i="1"/>
  <c r="B195" i="1"/>
  <c r="C195" i="1"/>
  <c r="D195" i="1"/>
  <c r="E195" i="1"/>
  <c r="F195" i="1"/>
  <c r="H195" i="1"/>
  <c r="B196" i="1"/>
  <c r="C196" i="1"/>
  <c r="D196" i="1"/>
  <c r="E196" i="1"/>
  <c r="F196" i="1"/>
  <c r="H196" i="1"/>
  <c r="B197" i="1"/>
  <c r="C197" i="1"/>
  <c r="D197" i="1"/>
  <c r="E197" i="1"/>
  <c r="F197" i="1"/>
  <c r="H197" i="1"/>
  <c r="B198" i="1"/>
  <c r="C198" i="1"/>
  <c r="D198" i="1"/>
  <c r="E198" i="1"/>
  <c r="F198" i="1"/>
  <c r="H198" i="1"/>
  <c r="B199" i="1"/>
  <c r="C199" i="1"/>
  <c r="D199" i="1"/>
  <c r="E199" i="1"/>
  <c r="F199" i="1"/>
  <c r="H199" i="1"/>
  <c r="B200" i="1"/>
  <c r="C200" i="1"/>
  <c r="D200" i="1"/>
  <c r="E200" i="1"/>
  <c r="F200" i="1"/>
  <c r="H200" i="1"/>
  <c r="B201" i="1"/>
  <c r="C201" i="1"/>
  <c r="D201" i="1"/>
  <c r="E201" i="1"/>
  <c r="F201" i="1"/>
  <c r="H201" i="1"/>
  <c r="B202" i="1"/>
  <c r="C202" i="1"/>
  <c r="D202" i="1"/>
  <c r="E202" i="1"/>
  <c r="F202" i="1"/>
  <c r="H202" i="1"/>
  <c r="B203" i="1"/>
  <c r="C203" i="1"/>
  <c r="D203" i="1"/>
  <c r="E203" i="1"/>
  <c r="F203" i="1"/>
  <c r="H203" i="1"/>
  <c r="B204" i="1"/>
  <c r="C204" i="1"/>
  <c r="D204" i="1"/>
  <c r="E204" i="1"/>
  <c r="F204" i="1"/>
  <c r="H204" i="1"/>
  <c r="B205" i="1"/>
  <c r="C205" i="1"/>
  <c r="D205" i="1"/>
  <c r="E205" i="1"/>
  <c r="F205" i="1"/>
  <c r="H205" i="1"/>
  <c r="B206" i="1"/>
  <c r="C206" i="1"/>
  <c r="D206" i="1"/>
  <c r="E206" i="1"/>
  <c r="F206" i="1"/>
  <c r="H206" i="1"/>
  <c r="B207" i="1"/>
  <c r="C207" i="1"/>
  <c r="D207" i="1"/>
  <c r="E207" i="1"/>
  <c r="F207" i="1"/>
  <c r="H207" i="1"/>
  <c r="B208" i="1"/>
  <c r="C208" i="1"/>
  <c r="D208" i="1"/>
  <c r="E208" i="1"/>
  <c r="F208" i="1"/>
  <c r="H208" i="1"/>
  <c r="B209" i="1"/>
  <c r="C209" i="1"/>
  <c r="D209" i="1"/>
  <c r="E209" i="1"/>
  <c r="F209" i="1"/>
  <c r="H209" i="1"/>
  <c r="B210" i="1"/>
  <c r="C210" i="1"/>
  <c r="D210" i="1"/>
  <c r="E210" i="1"/>
  <c r="F210" i="1"/>
  <c r="H210" i="1"/>
  <c r="B211" i="1"/>
  <c r="C211" i="1"/>
  <c r="D211" i="1"/>
  <c r="E211" i="1"/>
  <c r="F211" i="1"/>
  <c r="H211" i="1"/>
  <c r="B212" i="1"/>
  <c r="C212" i="1"/>
  <c r="D212" i="1"/>
  <c r="E212" i="1"/>
  <c r="F212" i="1"/>
  <c r="H212" i="1"/>
  <c r="B213" i="1"/>
  <c r="C213" i="1"/>
  <c r="D213" i="1"/>
  <c r="E213" i="1"/>
  <c r="F213" i="1"/>
  <c r="H213" i="1"/>
  <c r="B214" i="1"/>
  <c r="C214" i="1"/>
  <c r="D214" i="1"/>
  <c r="E214" i="1"/>
  <c r="F214" i="1"/>
  <c r="H214" i="1"/>
  <c r="B215" i="1"/>
  <c r="C215" i="1"/>
  <c r="D215" i="1"/>
  <c r="E215" i="1"/>
  <c r="F215" i="1"/>
  <c r="H215" i="1"/>
  <c r="B216" i="1"/>
  <c r="C216" i="1"/>
  <c r="D216" i="1"/>
  <c r="E216" i="1"/>
  <c r="F216" i="1"/>
  <c r="H216" i="1"/>
  <c r="B217" i="1"/>
  <c r="C217" i="1"/>
  <c r="D217" i="1"/>
  <c r="E217" i="1"/>
  <c r="F217" i="1"/>
  <c r="H217" i="1"/>
  <c r="B218" i="1"/>
  <c r="C218" i="1"/>
  <c r="D218" i="1"/>
  <c r="E218" i="1"/>
  <c r="F218" i="1"/>
  <c r="H218" i="1"/>
  <c r="B219" i="1"/>
  <c r="C219" i="1"/>
  <c r="D219" i="1"/>
  <c r="E219" i="1"/>
  <c r="F219" i="1"/>
  <c r="H219" i="1"/>
  <c r="B220" i="1"/>
  <c r="C220" i="1"/>
  <c r="D220" i="1"/>
  <c r="E220" i="1"/>
  <c r="F220" i="1"/>
  <c r="H220" i="1"/>
  <c r="B221" i="1"/>
  <c r="C221" i="1"/>
  <c r="D221" i="1"/>
  <c r="E221" i="1"/>
  <c r="F221" i="1"/>
  <c r="H221" i="1"/>
  <c r="B222" i="1"/>
  <c r="C222" i="1"/>
  <c r="D222" i="1"/>
  <c r="E222" i="1"/>
  <c r="F222" i="1"/>
  <c r="H222" i="1"/>
  <c r="B223" i="1"/>
  <c r="C223" i="1"/>
  <c r="D223" i="1"/>
  <c r="E223" i="1"/>
  <c r="F223" i="1"/>
  <c r="H223" i="1"/>
  <c r="B224" i="1"/>
  <c r="C224" i="1"/>
  <c r="D224" i="1"/>
  <c r="E224" i="1"/>
  <c r="F224" i="1"/>
  <c r="H224" i="1"/>
  <c r="B225" i="1"/>
  <c r="C225" i="1"/>
  <c r="D225" i="1"/>
  <c r="E225" i="1"/>
  <c r="F225" i="1"/>
  <c r="H225" i="1"/>
  <c r="B226" i="1"/>
  <c r="C226" i="1"/>
  <c r="D226" i="1"/>
  <c r="E226" i="1"/>
  <c r="F226" i="1"/>
  <c r="H226" i="1"/>
  <c r="B227" i="1"/>
  <c r="C227" i="1"/>
  <c r="D227" i="1"/>
  <c r="E227" i="1"/>
  <c r="F227" i="1"/>
  <c r="H227" i="1"/>
  <c r="B228" i="1"/>
  <c r="C228" i="1"/>
  <c r="D228" i="1"/>
  <c r="E228" i="1"/>
  <c r="F228" i="1"/>
  <c r="H228" i="1"/>
  <c r="B229" i="1"/>
  <c r="C229" i="1"/>
  <c r="D229" i="1"/>
  <c r="E229" i="1"/>
  <c r="F229" i="1"/>
  <c r="H229" i="1"/>
  <c r="B230" i="1"/>
  <c r="C230" i="1"/>
  <c r="D230" i="1"/>
  <c r="E230" i="1"/>
  <c r="F230" i="1"/>
  <c r="H230" i="1"/>
  <c r="B231" i="1"/>
  <c r="C231" i="1"/>
  <c r="D231" i="1"/>
  <c r="E231" i="1"/>
  <c r="F231" i="1"/>
  <c r="H231" i="1"/>
  <c r="B232" i="1"/>
  <c r="C232" i="1"/>
  <c r="D232" i="1"/>
  <c r="E232" i="1"/>
  <c r="F232" i="1"/>
  <c r="H232" i="1"/>
  <c r="B233" i="1"/>
  <c r="C233" i="1"/>
  <c r="D233" i="1"/>
  <c r="E233" i="1"/>
  <c r="F233" i="1"/>
  <c r="H233" i="1"/>
  <c r="B234" i="1"/>
  <c r="C234" i="1"/>
  <c r="D234" i="1"/>
  <c r="E234" i="1"/>
  <c r="F234" i="1"/>
  <c r="H234" i="1"/>
  <c r="B235" i="1"/>
  <c r="C235" i="1"/>
  <c r="D235" i="1"/>
  <c r="E235" i="1"/>
  <c r="F235" i="1"/>
  <c r="H235" i="1"/>
  <c r="B236" i="1"/>
  <c r="C236" i="1"/>
  <c r="D236" i="1"/>
  <c r="E236" i="1"/>
  <c r="F236" i="1"/>
  <c r="H236" i="1"/>
  <c r="B237" i="1"/>
  <c r="C237" i="1"/>
  <c r="D237" i="1"/>
  <c r="E237" i="1"/>
  <c r="F237" i="1"/>
  <c r="H237" i="1"/>
  <c r="B238" i="1"/>
  <c r="C238" i="1"/>
  <c r="D238" i="1"/>
  <c r="E238" i="1"/>
  <c r="F238" i="1"/>
  <c r="H238" i="1"/>
  <c r="B239" i="1"/>
  <c r="C239" i="1"/>
  <c r="D239" i="1"/>
  <c r="E239" i="1"/>
  <c r="F239" i="1"/>
  <c r="H239" i="1"/>
  <c r="B240" i="1"/>
  <c r="C240" i="1"/>
  <c r="D240" i="1"/>
  <c r="E240" i="1"/>
  <c r="F240" i="1"/>
  <c r="H240" i="1"/>
  <c r="B241" i="1"/>
  <c r="C241" i="1"/>
  <c r="D241" i="1"/>
  <c r="E241" i="1"/>
  <c r="F241" i="1"/>
  <c r="H241" i="1"/>
  <c r="B242" i="1"/>
  <c r="C242" i="1"/>
  <c r="D242" i="1"/>
  <c r="E242" i="1"/>
  <c r="F242" i="1"/>
  <c r="H242" i="1"/>
  <c r="B243" i="1"/>
  <c r="C243" i="1"/>
  <c r="D243" i="1"/>
  <c r="E243" i="1"/>
  <c r="F243" i="1"/>
  <c r="H243" i="1"/>
  <c r="B244" i="1"/>
  <c r="C244" i="1"/>
  <c r="D244" i="1"/>
  <c r="E244" i="1"/>
  <c r="F244" i="1"/>
  <c r="H244" i="1"/>
  <c r="B245" i="1"/>
  <c r="C245" i="1"/>
  <c r="D245" i="1"/>
  <c r="E245" i="1"/>
  <c r="F245" i="1"/>
  <c r="H245" i="1"/>
  <c r="B246" i="1"/>
  <c r="C246" i="1"/>
  <c r="D246" i="1"/>
  <c r="E246" i="1"/>
  <c r="F246" i="1"/>
  <c r="H246" i="1"/>
  <c r="B247" i="1"/>
  <c r="C247" i="1"/>
  <c r="D247" i="1"/>
  <c r="E247" i="1"/>
  <c r="F247" i="1"/>
  <c r="H247" i="1"/>
  <c r="B248" i="1"/>
  <c r="C248" i="1"/>
  <c r="D248" i="1"/>
  <c r="E248" i="1"/>
  <c r="F248" i="1"/>
  <c r="H248" i="1"/>
  <c r="B249" i="1"/>
  <c r="C249" i="1"/>
  <c r="D249" i="1"/>
  <c r="E249" i="1"/>
  <c r="F249" i="1"/>
  <c r="H249" i="1"/>
  <c r="B250" i="1"/>
  <c r="C250" i="1"/>
  <c r="D250" i="1"/>
  <c r="E250" i="1"/>
  <c r="F250" i="1"/>
  <c r="H250" i="1"/>
  <c r="B251" i="1"/>
  <c r="C251" i="1"/>
  <c r="D251" i="1"/>
  <c r="E251" i="1"/>
  <c r="F251" i="1"/>
  <c r="H251" i="1"/>
  <c r="B252" i="1"/>
  <c r="C252" i="1"/>
  <c r="D252" i="1"/>
  <c r="E252" i="1"/>
  <c r="F252" i="1"/>
  <c r="H252" i="1"/>
  <c r="B253" i="1"/>
  <c r="C253" i="1"/>
  <c r="D253" i="1"/>
  <c r="E253" i="1"/>
  <c r="F253" i="1"/>
  <c r="H253" i="1"/>
  <c r="B254" i="1"/>
  <c r="C254" i="1"/>
  <c r="D254" i="1"/>
  <c r="E254" i="1"/>
  <c r="F254" i="1"/>
  <c r="H254" i="1"/>
  <c r="B255" i="1"/>
  <c r="C255" i="1"/>
  <c r="D255" i="1"/>
  <c r="E255" i="1"/>
  <c r="F255" i="1"/>
  <c r="H255" i="1"/>
  <c r="B256" i="1"/>
  <c r="C256" i="1"/>
  <c r="D256" i="1"/>
  <c r="E256" i="1"/>
  <c r="F256" i="1"/>
  <c r="H256" i="1"/>
  <c r="B257" i="1"/>
  <c r="C257" i="1"/>
  <c r="D257" i="1"/>
  <c r="E257" i="1"/>
  <c r="F257" i="1"/>
  <c r="H257" i="1"/>
  <c r="B258" i="1"/>
  <c r="C258" i="1"/>
  <c r="D258" i="1"/>
  <c r="E258" i="1"/>
  <c r="F258" i="1"/>
  <c r="H258" i="1"/>
  <c r="B259" i="1"/>
  <c r="C259" i="1"/>
  <c r="D259" i="1"/>
  <c r="E259" i="1"/>
  <c r="F259" i="1"/>
  <c r="H259" i="1"/>
  <c r="B260" i="1"/>
  <c r="C260" i="1"/>
  <c r="D260" i="1"/>
  <c r="E260" i="1"/>
  <c r="F260" i="1"/>
  <c r="H260" i="1"/>
  <c r="B261" i="1"/>
  <c r="C261" i="1"/>
  <c r="D261" i="1"/>
  <c r="E261" i="1"/>
  <c r="F261" i="1"/>
  <c r="H261" i="1"/>
  <c r="B262" i="1"/>
  <c r="C262" i="1"/>
  <c r="D262" i="1"/>
  <c r="E262" i="1"/>
  <c r="F262" i="1"/>
  <c r="H262" i="1"/>
  <c r="B263" i="1"/>
  <c r="C263" i="1"/>
  <c r="D263" i="1"/>
  <c r="E263" i="1"/>
  <c r="F263" i="1"/>
  <c r="H263" i="1"/>
  <c r="B264" i="1"/>
  <c r="C264" i="1"/>
  <c r="D264" i="1"/>
  <c r="E264" i="1"/>
  <c r="F264" i="1"/>
  <c r="H264" i="1"/>
  <c r="B265" i="1"/>
  <c r="C265" i="1"/>
  <c r="D265" i="1"/>
  <c r="E265" i="1"/>
  <c r="F265" i="1"/>
  <c r="H265" i="1"/>
  <c r="B266" i="1"/>
  <c r="C266" i="1"/>
  <c r="D266" i="1"/>
  <c r="E266" i="1"/>
  <c r="F266" i="1"/>
  <c r="H266" i="1"/>
  <c r="B267" i="1"/>
  <c r="C267" i="1"/>
  <c r="D267" i="1"/>
  <c r="E267" i="1"/>
  <c r="F267" i="1"/>
  <c r="H267" i="1"/>
  <c r="B268" i="1"/>
  <c r="C268" i="1"/>
  <c r="D268" i="1"/>
  <c r="E268" i="1"/>
  <c r="F268" i="1"/>
  <c r="H268" i="1"/>
  <c r="B269" i="1"/>
  <c r="C269" i="1"/>
  <c r="D269" i="1"/>
  <c r="E269" i="1"/>
  <c r="F269" i="1"/>
  <c r="H269" i="1"/>
  <c r="B270" i="1"/>
  <c r="C270" i="1"/>
  <c r="D270" i="1"/>
  <c r="E270" i="1"/>
  <c r="F270" i="1"/>
  <c r="H270" i="1"/>
  <c r="B271" i="1"/>
  <c r="C271" i="1"/>
  <c r="D271" i="1"/>
  <c r="E271" i="1"/>
  <c r="F271" i="1"/>
  <c r="H271" i="1"/>
  <c r="B272" i="1"/>
  <c r="C272" i="1"/>
  <c r="D272" i="1"/>
  <c r="E272" i="1"/>
  <c r="F272" i="1"/>
  <c r="H272" i="1"/>
  <c r="B273" i="1"/>
  <c r="C273" i="1"/>
  <c r="D273" i="1"/>
  <c r="E273" i="1"/>
  <c r="F273" i="1"/>
  <c r="H273" i="1"/>
  <c r="B274" i="1"/>
  <c r="C274" i="1"/>
  <c r="D274" i="1"/>
  <c r="E274" i="1"/>
  <c r="F274" i="1"/>
  <c r="H274" i="1"/>
  <c r="B275" i="1"/>
  <c r="C275" i="1"/>
  <c r="D275" i="1"/>
  <c r="E275" i="1"/>
  <c r="F275" i="1"/>
  <c r="H275" i="1"/>
  <c r="B276" i="1"/>
  <c r="C276" i="1"/>
  <c r="D276" i="1"/>
  <c r="E276" i="1"/>
  <c r="F276" i="1"/>
  <c r="H276" i="1"/>
  <c r="B277" i="1"/>
  <c r="C277" i="1"/>
  <c r="D277" i="1"/>
  <c r="E277" i="1"/>
  <c r="F277" i="1"/>
  <c r="H277" i="1"/>
  <c r="B278" i="1"/>
  <c r="C278" i="1"/>
  <c r="D278" i="1"/>
  <c r="E278" i="1"/>
  <c r="F278" i="1"/>
  <c r="H278" i="1"/>
  <c r="B279" i="1"/>
  <c r="C279" i="1"/>
  <c r="D279" i="1"/>
  <c r="E279" i="1"/>
  <c r="F279" i="1"/>
  <c r="H279" i="1"/>
  <c r="B280" i="1"/>
  <c r="C280" i="1"/>
  <c r="D280" i="1"/>
  <c r="E280" i="1"/>
  <c r="F280" i="1"/>
  <c r="H280" i="1"/>
  <c r="B281" i="1"/>
  <c r="C281" i="1"/>
  <c r="D281" i="1"/>
  <c r="E281" i="1"/>
  <c r="F281" i="1"/>
  <c r="H281" i="1"/>
  <c r="B282" i="1"/>
  <c r="C282" i="1"/>
  <c r="D282" i="1"/>
  <c r="E282" i="1"/>
  <c r="F282" i="1"/>
  <c r="H282" i="1"/>
  <c r="B283" i="1"/>
  <c r="C283" i="1"/>
  <c r="D283" i="1"/>
  <c r="E283" i="1"/>
  <c r="F283" i="1"/>
  <c r="H283" i="1"/>
  <c r="B284" i="1"/>
  <c r="C284" i="1"/>
  <c r="D284" i="1"/>
  <c r="E284" i="1"/>
  <c r="F284" i="1"/>
  <c r="H284" i="1"/>
  <c r="B285" i="1"/>
  <c r="C285" i="1"/>
  <c r="D285" i="1"/>
  <c r="E285" i="1"/>
  <c r="F285" i="1"/>
  <c r="H285" i="1"/>
  <c r="B286" i="1"/>
  <c r="C286" i="1"/>
  <c r="D286" i="1"/>
  <c r="E286" i="1"/>
  <c r="F286" i="1"/>
  <c r="H286" i="1"/>
  <c r="B287" i="1"/>
  <c r="C287" i="1"/>
  <c r="D287" i="1"/>
  <c r="E287" i="1"/>
  <c r="F287" i="1"/>
  <c r="H287" i="1"/>
  <c r="B288" i="1"/>
  <c r="C288" i="1"/>
  <c r="D288" i="1"/>
  <c r="E288" i="1"/>
  <c r="F288" i="1"/>
  <c r="H288" i="1"/>
  <c r="B289" i="1"/>
  <c r="C289" i="1"/>
  <c r="D289" i="1"/>
  <c r="E289" i="1"/>
  <c r="F289" i="1"/>
  <c r="H289" i="1"/>
  <c r="B290" i="1"/>
  <c r="C290" i="1"/>
  <c r="D290" i="1"/>
  <c r="E290" i="1"/>
  <c r="F290" i="1"/>
  <c r="H290" i="1"/>
  <c r="B291" i="1"/>
  <c r="C291" i="1"/>
  <c r="D291" i="1"/>
  <c r="E291" i="1"/>
  <c r="F291" i="1"/>
  <c r="H291" i="1"/>
  <c r="B292" i="1"/>
  <c r="C292" i="1"/>
  <c r="D292" i="1"/>
  <c r="E292" i="1"/>
  <c r="F292" i="1"/>
  <c r="H292" i="1"/>
  <c r="B293" i="1"/>
  <c r="C293" i="1"/>
  <c r="D293" i="1"/>
  <c r="E293" i="1"/>
  <c r="F293" i="1"/>
  <c r="H293" i="1"/>
  <c r="B294" i="1"/>
  <c r="C294" i="1"/>
  <c r="D294" i="1"/>
  <c r="E294" i="1"/>
  <c r="F294" i="1"/>
  <c r="H294" i="1"/>
  <c r="B295" i="1"/>
  <c r="C295" i="1"/>
  <c r="D295" i="1"/>
  <c r="E295" i="1"/>
  <c r="F295" i="1"/>
  <c r="H295" i="1"/>
  <c r="B296" i="1"/>
  <c r="C296" i="1"/>
  <c r="D296" i="1"/>
  <c r="E296" i="1"/>
  <c r="F296" i="1"/>
  <c r="H296" i="1"/>
  <c r="B297" i="1"/>
  <c r="C297" i="1"/>
  <c r="D297" i="1"/>
  <c r="E297" i="1"/>
  <c r="F297" i="1"/>
  <c r="H297" i="1"/>
  <c r="B298" i="1"/>
  <c r="C298" i="1"/>
  <c r="D298" i="1"/>
  <c r="E298" i="1"/>
  <c r="F298" i="1"/>
  <c r="H298" i="1"/>
  <c r="B299" i="1"/>
  <c r="C299" i="1"/>
  <c r="D299" i="1"/>
  <c r="E299" i="1"/>
  <c r="F299" i="1"/>
  <c r="H299" i="1"/>
  <c r="B300" i="1"/>
  <c r="C300" i="1"/>
  <c r="D300" i="1"/>
  <c r="E300" i="1"/>
  <c r="F300" i="1"/>
  <c r="H300" i="1"/>
  <c r="B301" i="1"/>
  <c r="C301" i="1"/>
  <c r="D301" i="1"/>
  <c r="E301" i="1"/>
  <c r="F301" i="1"/>
  <c r="H301" i="1"/>
  <c r="B302" i="1"/>
  <c r="C302" i="1"/>
  <c r="D302" i="1"/>
  <c r="E302" i="1"/>
  <c r="F302" i="1"/>
  <c r="H302" i="1"/>
  <c r="B303" i="1"/>
  <c r="C303" i="1"/>
  <c r="D303" i="1"/>
  <c r="E303" i="1"/>
  <c r="F303" i="1"/>
  <c r="H303" i="1"/>
  <c r="B304" i="1"/>
  <c r="C304" i="1"/>
  <c r="D304" i="1"/>
  <c r="E304" i="1"/>
  <c r="F304" i="1"/>
  <c r="H304" i="1"/>
  <c r="B305" i="1"/>
  <c r="C305" i="1"/>
  <c r="D305" i="1"/>
  <c r="E305" i="1"/>
  <c r="F305" i="1"/>
  <c r="H305" i="1"/>
  <c r="B306" i="1"/>
  <c r="C306" i="1"/>
  <c r="D306" i="1"/>
  <c r="E306" i="1"/>
  <c r="F306" i="1"/>
  <c r="H306" i="1"/>
  <c r="B307" i="1"/>
  <c r="C307" i="1"/>
  <c r="D307" i="1"/>
  <c r="E307" i="1"/>
  <c r="F307" i="1"/>
  <c r="H307" i="1"/>
  <c r="B308" i="1"/>
  <c r="C308" i="1"/>
  <c r="D308" i="1"/>
  <c r="E308" i="1"/>
  <c r="F308" i="1"/>
  <c r="H308" i="1"/>
  <c r="B309" i="1"/>
  <c r="C309" i="1"/>
  <c r="D309" i="1"/>
  <c r="E309" i="1"/>
  <c r="F309" i="1"/>
  <c r="H309" i="1"/>
  <c r="B310" i="1"/>
  <c r="C310" i="1"/>
  <c r="D310" i="1"/>
  <c r="E310" i="1"/>
  <c r="F310" i="1"/>
  <c r="H310" i="1"/>
  <c r="B311" i="1"/>
  <c r="C311" i="1"/>
  <c r="D311" i="1"/>
  <c r="E311" i="1"/>
  <c r="F311" i="1"/>
  <c r="H311" i="1"/>
  <c r="B312" i="1"/>
  <c r="C312" i="1"/>
  <c r="D312" i="1"/>
  <c r="E312" i="1"/>
  <c r="F312" i="1"/>
  <c r="H312" i="1"/>
  <c r="B313" i="1"/>
  <c r="C313" i="1"/>
  <c r="D313" i="1"/>
  <c r="E313" i="1"/>
  <c r="F313" i="1"/>
  <c r="H313" i="1"/>
  <c r="B314" i="1"/>
  <c r="C314" i="1"/>
  <c r="D314" i="1"/>
  <c r="E314" i="1"/>
  <c r="F314" i="1"/>
  <c r="H314" i="1"/>
  <c r="B315" i="1"/>
  <c r="C315" i="1"/>
  <c r="D315" i="1"/>
  <c r="E315" i="1"/>
  <c r="F315" i="1"/>
  <c r="H315" i="1"/>
  <c r="B316" i="1"/>
  <c r="C316" i="1"/>
  <c r="D316" i="1"/>
  <c r="E316" i="1"/>
  <c r="F316" i="1"/>
  <c r="H316" i="1"/>
  <c r="B317" i="1"/>
  <c r="C317" i="1"/>
  <c r="D317" i="1"/>
  <c r="E317" i="1"/>
  <c r="F317" i="1"/>
  <c r="H317" i="1"/>
  <c r="B318" i="1"/>
  <c r="C318" i="1"/>
  <c r="D318" i="1"/>
  <c r="E318" i="1"/>
  <c r="F318" i="1"/>
  <c r="H318" i="1"/>
  <c r="B319" i="1"/>
  <c r="C319" i="1"/>
  <c r="D319" i="1"/>
  <c r="E319" i="1"/>
  <c r="F319" i="1"/>
  <c r="H319" i="1"/>
  <c r="B320" i="1"/>
  <c r="C320" i="1"/>
  <c r="D320" i="1"/>
  <c r="E320" i="1"/>
  <c r="F320" i="1"/>
  <c r="H320" i="1"/>
  <c r="B321" i="1"/>
  <c r="C321" i="1"/>
  <c r="D321" i="1"/>
  <c r="E321" i="1"/>
  <c r="F321" i="1"/>
  <c r="H321" i="1"/>
  <c r="B322" i="1"/>
  <c r="C322" i="1"/>
  <c r="D322" i="1"/>
  <c r="E322" i="1"/>
  <c r="F322" i="1"/>
  <c r="H322" i="1"/>
  <c r="B323" i="1"/>
  <c r="C323" i="1"/>
  <c r="D323" i="1"/>
  <c r="E323" i="1"/>
  <c r="F323" i="1"/>
  <c r="H323" i="1"/>
  <c r="B324" i="1"/>
  <c r="C324" i="1"/>
  <c r="D324" i="1"/>
  <c r="E324" i="1"/>
  <c r="F324" i="1"/>
  <c r="H324" i="1"/>
  <c r="B325" i="1"/>
  <c r="C325" i="1"/>
  <c r="D325" i="1"/>
  <c r="E325" i="1"/>
  <c r="F325" i="1"/>
  <c r="H325" i="1"/>
  <c r="B326" i="1"/>
  <c r="C326" i="1"/>
  <c r="D326" i="1"/>
  <c r="E326" i="1"/>
  <c r="F326" i="1"/>
  <c r="H326" i="1"/>
  <c r="B327" i="1"/>
  <c r="C327" i="1"/>
  <c r="D327" i="1"/>
  <c r="E327" i="1"/>
  <c r="F327" i="1"/>
  <c r="H327" i="1"/>
  <c r="B328" i="1"/>
  <c r="C328" i="1"/>
  <c r="D328" i="1"/>
  <c r="E328" i="1"/>
  <c r="F328" i="1"/>
  <c r="H328" i="1"/>
  <c r="B329" i="1"/>
  <c r="C329" i="1"/>
  <c r="D329" i="1"/>
  <c r="E329" i="1"/>
  <c r="F329" i="1"/>
  <c r="H329" i="1"/>
  <c r="B330" i="1"/>
  <c r="C330" i="1"/>
  <c r="D330" i="1"/>
  <c r="E330" i="1"/>
  <c r="F330" i="1"/>
  <c r="H330" i="1"/>
  <c r="B331" i="1"/>
  <c r="C331" i="1"/>
  <c r="D331" i="1"/>
  <c r="E331" i="1"/>
  <c r="F331" i="1"/>
  <c r="H331" i="1"/>
  <c r="B332" i="1"/>
  <c r="C332" i="1"/>
  <c r="D332" i="1"/>
  <c r="E332" i="1"/>
  <c r="F332" i="1"/>
  <c r="H332" i="1"/>
  <c r="B333" i="1"/>
  <c r="C333" i="1"/>
  <c r="D333" i="1"/>
  <c r="E333" i="1"/>
  <c r="F333" i="1"/>
  <c r="H333" i="1"/>
  <c r="B334" i="1"/>
  <c r="C334" i="1"/>
  <c r="D334" i="1"/>
  <c r="E334" i="1"/>
  <c r="F334" i="1"/>
  <c r="H334" i="1"/>
  <c r="B335" i="1"/>
  <c r="C335" i="1"/>
  <c r="D335" i="1"/>
  <c r="E335" i="1"/>
  <c r="F335" i="1"/>
  <c r="H335" i="1"/>
  <c r="B336" i="1"/>
  <c r="C336" i="1"/>
  <c r="D336" i="1"/>
  <c r="E336" i="1"/>
  <c r="F336" i="1"/>
  <c r="H336" i="1"/>
  <c r="B337" i="1"/>
  <c r="C337" i="1"/>
  <c r="D337" i="1"/>
  <c r="E337" i="1"/>
  <c r="F337" i="1"/>
  <c r="H337" i="1"/>
  <c r="B338" i="1"/>
  <c r="C338" i="1"/>
  <c r="D338" i="1"/>
  <c r="E338" i="1"/>
  <c r="F338" i="1"/>
  <c r="H338" i="1"/>
  <c r="B339" i="1"/>
  <c r="C339" i="1"/>
  <c r="D339" i="1"/>
  <c r="E339" i="1"/>
  <c r="F339" i="1"/>
  <c r="H339" i="1"/>
  <c r="B340" i="1"/>
  <c r="C340" i="1"/>
  <c r="D340" i="1"/>
  <c r="E340" i="1"/>
  <c r="F340" i="1"/>
  <c r="H340" i="1"/>
  <c r="B341" i="1"/>
  <c r="C341" i="1"/>
  <c r="D341" i="1"/>
  <c r="E341" i="1"/>
  <c r="F341" i="1"/>
  <c r="H341" i="1"/>
  <c r="B342" i="1"/>
  <c r="C342" i="1"/>
  <c r="D342" i="1"/>
  <c r="E342" i="1"/>
  <c r="F342" i="1"/>
  <c r="H342" i="1"/>
  <c r="B343" i="1"/>
  <c r="C343" i="1"/>
  <c r="D343" i="1"/>
  <c r="E343" i="1"/>
  <c r="F343" i="1"/>
  <c r="H343" i="1"/>
  <c r="B344" i="1"/>
  <c r="C344" i="1"/>
  <c r="D344" i="1"/>
  <c r="E344" i="1"/>
  <c r="F344" i="1"/>
  <c r="H344" i="1"/>
  <c r="B345" i="1"/>
  <c r="C345" i="1"/>
  <c r="D345" i="1"/>
  <c r="E345" i="1"/>
  <c r="F345" i="1"/>
  <c r="H345" i="1"/>
  <c r="B346" i="1"/>
  <c r="C346" i="1"/>
  <c r="D346" i="1"/>
  <c r="E346" i="1"/>
  <c r="F346" i="1"/>
  <c r="H346" i="1"/>
  <c r="B347" i="1"/>
  <c r="C347" i="1"/>
  <c r="D347" i="1"/>
  <c r="E347" i="1"/>
  <c r="F347" i="1"/>
  <c r="H347" i="1"/>
  <c r="B348" i="1"/>
  <c r="C348" i="1"/>
  <c r="D348" i="1"/>
  <c r="E348" i="1"/>
  <c r="F348" i="1"/>
  <c r="H348" i="1"/>
  <c r="B349" i="1"/>
  <c r="C349" i="1"/>
  <c r="D349" i="1"/>
  <c r="E349" i="1"/>
  <c r="F349" i="1"/>
  <c r="H349" i="1"/>
  <c r="B350" i="1"/>
  <c r="C350" i="1"/>
  <c r="D350" i="1"/>
  <c r="E350" i="1"/>
  <c r="F350" i="1"/>
  <c r="H350" i="1"/>
  <c r="B351" i="1"/>
  <c r="C351" i="1"/>
  <c r="D351" i="1"/>
  <c r="E351" i="1"/>
  <c r="F351" i="1"/>
  <c r="H351" i="1"/>
  <c r="B352" i="1"/>
  <c r="C352" i="1"/>
  <c r="D352" i="1"/>
  <c r="E352" i="1"/>
  <c r="F352" i="1"/>
  <c r="H352" i="1"/>
  <c r="B353" i="1"/>
  <c r="C353" i="1"/>
  <c r="D353" i="1"/>
  <c r="E353" i="1"/>
  <c r="F353" i="1"/>
  <c r="H353" i="1"/>
  <c r="B354" i="1"/>
  <c r="C354" i="1"/>
  <c r="D354" i="1"/>
  <c r="E354" i="1"/>
  <c r="F354" i="1"/>
  <c r="H354" i="1"/>
  <c r="B355" i="1"/>
  <c r="C355" i="1"/>
  <c r="D355" i="1"/>
  <c r="E355" i="1"/>
  <c r="F355" i="1"/>
  <c r="H355" i="1"/>
  <c r="B356" i="1"/>
  <c r="C356" i="1"/>
  <c r="D356" i="1"/>
  <c r="E356" i="1"/>
  <c r="F356" i="1"/>
  <c r="H356" i="1"/>
  <c r="B357" i="1"/>
  <c r="C357" i="1"/>
  <c r="D357" i="1"/>
  <c r="E357" i="1"/>
  <c r="F357" i="1"/>
  <c r="H357" i="1"/>
  <c r="B358" i="1"/>
  <c r="C358" i="1"/>
  <c r="D358" i="1"/>
  <c r="E358" i="1"/>
  <c r="F358" i="1"/>
  <c r="H358" i="1"/>
  <c r="B359" i="1"/>
  <c r="C359" i="1"/>
  <c r="D359" i="1"/>
  <c r="E359" i="1"/>
  <c r="F359" i="1"/>
  <c r="H359" i="1"/>
  <c r="B360" i="1"/>
  <c r="C360" i="1"/>
  <c r="D360" i="1"/>
  <c r="E360" i="1"/>
  <c r="F360" i="1"/>
  <c r="H360" i="1"/>
  <c r="B361" i="1"/>
  <c r="C361" i="1"/>
  <c r="D361" i="1"/>
  <c r="E361" i="1"/>
  <c r="F361" i="1"/>
  <c r="H361" i="1"/>
  <c r="B362" i="1"/>
  <c r="C362" i="1"/>
  <c r="D362" i="1"/>
  <c r="E362" i="1"/>
  <c r="F362" i="1"/>
  <c r="H362" i="1"/>
  <c r="B363" i="1"/>
  <c r="C363" i="1"/>
  <c r="D363" i="1"/>
  <c r="E363" i="1"/>
  <c r="F363" i="1"/>
  <c r="H363" i="1"/>
  <c r="B364" i="1"/>
  <c r="C364" i="1"/>
  <c r="D364" i="1"/>
  <c r="E364" i="1"/>
  <c r="F364" i="1"/>
  <c r="H364" i="1"/>
  <c r="B365" i="1"/>
  <c r="C365" i="1"/>
  <c r="D365" i="1"/>
  <c r="E365" i="1"/>
  <c r="F365" i="1"/>
  <c r="H365" i="1"/>
  <c r="B366" i="1"/>
  <c r="C366" i="1"/>
  <c r="D366" i="1"/>
  <c r="E366" i="1"/>
  <c r="F366" i="1"/>
  <c r="H366" i="1"/>
  <c r="B367" i="1"/>
  <c r="C367" i="1"/>
  <c r="D367" i="1"/>
  <c r="E367" i="1"/>
  <c r="F367" i="1"/>
  <c r="H367" i="1"/>
  <c r="B368" i="1"/>
  <c r="C368" i="1"/>
  <c r="D368" i="1"/>
  <c r="E368" i="1"/>
  <c r="F368" i="1"/>
  <c r="H368" i="1"/>
  <c r="B369" i="1"/>
  <c r="C369" i="1"/>
  <c r="D369" i="1"/>
  <c r="E369" i="1"/>
  <c r="F369" i="1"/>
  <c r="H369" i="1"/>
  <c r="B370" i="1"/>
  <c r="C370" i="1"/>
  <c r="D370" i="1"/>
  <c r="E370" i="1"/>
  <c r="F370" i="1"/>
  <c r="H370" i="1"/>
  <c r="B371" i="1"/>
  <c r="C371" i="1"/>
  <c r="D371" i="1"/>
  <c r="E371" i="1"/>
  <c r="F371" i="1"/>
  <c r="H371" i="1"/>
  <c r="B372" i="1"/>
  <c r="C372" i="1"/>
  <c r="D372" i="1"/>
  <c r="E372" i="1"/>
  <c r="F372" i="1"/>
  <c r="H372" i="1"/>
  <c r="B373" i="1"/>
  <c r="C373" i="1"/>
  <c r="D373" i="1"/>
  <c r="E373" i="1"/>
  <c r="F373" i="1"/>
  <c r="H373" i="1"/>
  <c r="B374" i="1"/>
  <c r="C374" i="1"/>
  <c r="D374" i="1"/>
  <c r="E374" i="1"/>
  <c r="F374" i="1"/>
  <c r="H374" i="1"/>
  <c r="B375" i="1"/>
  <c r="C375" i="1"/>
  <c r="D375" i="1"/>
  <c r="E375" i="1"/>
  <c r="F375" i="1"/>
  <c r="H375" i="1"/>
  <c r="B376" i="1"/>
  <c r="C376" i="1"/>
  <c r="D376" i="1"/>
  <c r="E376" i="1"/>
  <c r="F376" i="1"/>
  <c r="H376" i="1"/>
  <c r="B377" i="1"/>
  <c r="C377" i="1"/>
  <c r="D377" i="1"/>
  <c r="E377" i="1"/>
  <c r="F377" i="1"/>
  <c r="H377" i="1"/>
  <c r="B378" i="1"/>
  <c r="C378" i="1"/>
  <c r="D378" i="1"/>
  <c r="E378" i="1"/>
  <c r="F378" i="1"/>
  <c r="H378" i="1"/>
  <c r="B379" i="1"/>
  <c r="C379" i="1"/>
  <c r="D379" i="1"/>
  <c r="E379" i="1"/>
  <c r="F379" i="1"/>
  <c r="H379" i="1"/>
  <c r="B380" i="1"/>
  <c r="C380" i="1"/>
  <c r="D380" i="1"/>
  <c r="E380" i="1"/>
  <c r="F380" i="1"/>
  <c r="H380" i="1"/>
  <c r="B381" i="1"/>
  <c r="C381" i="1"/>
  <c r="D381" i="1"/>
  <c r="E381" i="1"/>
  <c r="F381" i="1"/>
  <c r="H381" i="1"/>
  <c r="B382" i="1"/>
  <c r="C382" i="1"/>
  <c r="D382" i="1"/>
  <c r="E382" i="1"/>
  <c r="F382" i="1"/>
  <c r="H382" i="1"/>
  <c r="B383" i="1"/>
  <c r="C383" i="1"/>
  <c r="D383" i="1"/>
  <c r="E383" i="1"/>
  <c r="F383" i="1"/>
  <c r="H383" i="1"/>
  <c r="B384" i="1"/>
  <c r="C384" i="1"/>
  <c r="D384" i="1"/>
  <c r="E384" i="1"/>
  <c r="F384" i="1"/>
  <c r="H384" i="1"/>
  <c r="B385" i="1"/>
  <c r="C385" i="1"/>
  <c r="D385" i="1"/>
  <c r="E385" i="1"/>
  <c r="F385" i="1"/>
  <c r="H385" i="1"/>
  <c r="B386" i="1"/>
  <c r="C386" i="1"/>
  <c r="D386" i="1"/>
  <c r="E386" i="1"/>
  <c r="F386" i="1"/>
  <c r="H386" i="1"/>
  <c r="B387" i="1"/>
  <c r="C387" i="1"/>
  <c r="D387" i="1"/>
  <c r="E387" i="1"/>
  <c r="F387" i="1"/>
  <c r="H387" i="1"/>
  <c r="B388" i="1"/>
  <c r="C388" i="1"/>
  <c r="D388" i="1"/>
  <c r="E388" i="1"/>
  <c r="F388" i="1"/>
  <c r="H388" i="1"/>
  <c r="B389" i="1"/>
  <c r="C389" i="1"/>
  <c r="D389" i="1"/>
  <c r="E389" i="1"/>
  <c r="F389" i="1"/>
  <c r="H389" i="1"/>
  <c r="B390" i="1"/>
  <c r="C390" i="1"/>
  <c r="D390" i="1"/>
  <c r="E390" i="1"/>
  <c r="F390" i="1"/>
  <c r="H390" i="1"/>
  <c r="B391" i="1"/>
  <c r="C391" i="1"/>
  <c r="D391" i="1"/>
  <c r="E391" i="1"/>
  <c r="F391" i="1"/>
  <c r="H391" i="1"/>
  <c r="B392" i="1"/>
  <c r="C392" i="1"/>
  <c r="D392" i="1"/>
  <c r="E392" i="1"/>
  <c r="F392" i="1"/>
  <c r="H392" i="1"/>
  <c r="B393" i="1"/>
  <c r="C393" i="1"/>
  <c r="D393" i="1"/>
  <c r="E393" i="1"/>
  <c r="F393" i="1"/>
  <c r="H393" i="1"/>
  <c r="B394" i="1"/>
  <c r="C394" i="1"/>
  <c r="D394" i="1"/>
  <c r="E394" i="1"/>
  <c r="F394" i="1"/>
  <c r="H394" i="1"/>
  <c r="B395" i="1"/>
  <c r="C395" i="1"/>
  <c r="D395" i="1"/>
  <c r="E395" i="1"/>
  <c r="F395" i="1"/>
  <c r="H395" i="1"/>
  <c r="B396" i="1"/>
  <c r="C396" i="1"/>
  <c r="D396" i="1"/>
  <c r="E396" i="1"/>
  <c r="F396" i="1"/>
  <c r="H396" i="1"/>
  <c r="B397" i="1"/>
  <c r="C397" i="1"/>
  <c r="D397" i="1"/>
  <c r="E397" i="1"/>
  <c r="F397" i="1"/>
  <c r="H397" i="1"/>
  <c r="B398" i="1"/>
  <c r="C398" i="1"/>
  <c r="D398" i="1"/>
  <c r="E398" i="1"/>
  <c r="F398" i="1"/>
  <c r="H398" i="1"/>
  <c r="B399" i="1"/>
  <c r="C399" i="1"/>
  <c r="D399" i="1"/>
  <c r="E399" i="1"/>
  <c r="F399" i="1"/>
  <c r="H399" i="1"/>
  <c r="B400" i="1"/>
  <c r="C400" i="1"/>
  <c r="D400" i="1"/>
  <c r="E400" i="1"/>
  <c r="F400" i="1"/>
  <c r="H400" i="1"/>
  <c r="B401" i="1"/>
  <c r="C401" i="1"/>
  <c r="D401" i="1"/>
  <c r="E401" i="1"/>
  <c r="F401" i="1"/>
  <c r="H401" i="1"/>
  <c r="B402" i="1"/>
  <c r="C402" i="1"/>
  <c r="D402" i="1"/>
  <c r="E402" i="1"/>
  <c r="F402" i="1"/>
  <c r="H402" i="1"/>
  <c r="B403" i="1"/>
  <c r="C403" i="1"/>
  <c r="D403" i="1"/>
  <c r="E403" i="1"/>
  <c r="F403" i="1"/>
  <c r="H403" i="1"/>
  <c r="B404" i="1"/>
  <c r="C404" i="1"/>
  <c r="D404" i="1"/>
  <c r="E404" i="1"/>
  <c r="F404" i="1"/>
  <c r="H404" i="1"/>
  <c r="B405" i="1"/>
  <c r="C405" i="1"/>
  <c r="D405" i="1"/>
  <c r="E405" i="1"/>
  <c r="F405" i="1"/>
  <c r="H405" i="1"/>
  <c r="B406" i="1"/>
  <c r="C406" i="1"/>
  <c r="D406" i="1"/>
  <c r="E406" i="1"/>
  <c r="F406" i="1"/>
  <c r="H406" i="1"/>
  <c r="B407" i="1"/>
  <c r="C407" i="1"/>
  <c r="D407" i="1"/>
  <c r="E407" i="1"/>
  <c r="F407" i="1"/>
  <c r="H407" i="1"/>
  <c r="B408" i="1"/>
  <c r="C408" i="1"/>
  <c r="D408" i="1"/>
  <c r="E408" i="1"/>
  <c r="F408" i="1"/>
  <c r="H408" i="1"/>
  <c r="B409" i="1"/>
  <c r="C409" i="1"/>
  <c r="D409" i="1"/>
  <c r="E409" i="1"/>
  <c r="F409" i="1"/>
  <c r="H409" i="1"/>
  <c r="B410" i="1"/>
  <c r="C410" i="1"/>
  <c r="D410" i="1"/>
  <c r="E410" i="1"/>
  <c r="F410" i="1"/>
  <c r="H410" i="1"/>
  <c r="B411" i="1"/>
  <c r="C411" i="1"/>
  <c r="D411" i="1"/>
  <c r="E411" i="1"/>
  <c r="F411" i="1"/>
  <c r="H411" i="1"/>
  <c r="B412" i="1"/>
  <c r="C412" i="1"/>
  <c r="D412" i="1"/>
  <c r="E412" i="1"/>
  <c r="F412" i="1"/>
  <c r="H412" i="1"/>
  <c r="B413" i="1"/>
  <c r="C413" i="1"/>
  <c r="D413" i="1"/>
  <c r="E413" i="1"/>
  <c r="F413" i="1"/>
  <c r="H413" i="1"/>
  <c r="B414" i="1"/>
  <c r="C414" i="1"/>
  <c r="D414" i="1"/>
  <c r="E414" i="1"/>
  <c r="F414" i="1"/>
  <c r="H414" i="1"/>
  <c r="B415" i="1"/>
  <c r="C415" i="1"/>
  <c r="D415" i="1"/>
  <c r="E415" i="1"/>
  <c r="F415" i="1"/>
  <c r="H415" i="1"/>
  <c r="B416" i="1"/>
  <c r="C416" i="1"/>
  <c r="D416" i="1"/>
  <c r="E416" i="1"/>
  <c r="F416" i="1"/>
  <c r="H416" i="1"/>
  <c r="B417" i="1"/>
  <c r="C417" i="1"/>
  <c r="D417" i="1"/>
  <c r="E417" i="1"/>
  <c r="F417" i="1"/>
  <c r="H417" i="1"/>
  <c r="B418" i="1"/>
  <c r="C418" i="1"/>
  <c r="D418" i="1"/>
  <c r="E418" i="1"/>
  <c r="F418" i="1"/>
  <c r="H418" i="1"/>
  <c r="B419" i="1"/>
  <c r="C419" i="1"/>
  <c r="D419" i="1"/>
  <c r="E419" i="1"/>
  <c r="F419" i="1"/>
  <c r="H419" i="1"/>
  <c r="B420" i="1"/>
  <c r="C420" i="1"/>
  <c r="D420" i="1"/>
  <c r="E420" i="1"/>
  <c r="F420" i="1"/>
  <c r="H420" i="1"/>
  <c r="B421" i="1"/>
  <c r="C421" i="1"/>
  <c r="D421" i="1"/>
  <c r="E421" i="1"/>
  <c r="F421" i="1"/>
  <c r="H421" i="1"/>
  <c r="B422" i="1"/>
  <c r="C422" i="1"/>
  <c r="D422" i="1"/>
  <c r="E422" i="1"/>
  <c r="F422" i="1"/>
  <c r="H422" i="1"/>
  <c r="B423" i="1"/>
  <c r="C423" i="1"/>
  <c r="D423" i="1"/>
  <c r="E423" i="1"/>
  <c r="F423" i="1"/>
  <c r="H423" i="1"/>
  <c r="B424" i="1"/>
  <c r="C424" i="1"/>
  <c r="D424" i="1"/>
  <c r="E424" i="1"/>
  <c r="F424" i="1"/>
  <c r="H424" i="1"/>
  <c r="B425" i="1"/>
  <c r="C425" i="1"/>
  <c r="D425" i="1"/>
  <c r="E425" i="1"/>
  <c r="F425" i="1"/>
  <c r="H425" i="1"/>
  <c r="B426" i="1"/>
  <c r="C426" i="1"/>
  <c r="D426" i="1"/>
  <c r="E426" i="1"/>
  <c r="F426" i="1"/>
  <c r="H426" i="1"/>
  <c r="B427" i="1"/>
  <c r="C427" i="1"/>
  <c r="D427" i="1"/>
  <c r="E427" i="1"/>
  <c r="F427" i="1"/>
  <c r="H427" i="1"/>
  <c r="B428" i="1"/>
  <c r="C428" i="1"/>
  <c r="D428" i="1"/>
  <c r="E428" i="1"/>
  <c r="F428" i="1"/>
  <c r="H428" i="1"/>
  <c r="B429" i="1"/>
  <c r="C429" i="1"/>
  <c r="D429" i="1"/>
  <c r="E429" i="1"/>
  <c r="F429" i="1"/>
  <c r="H429" i="1"/>
  <c r="B430" i="1"/>
  <c r="C430" i="1"/>
  <c r="D430" i="1"/>
  <c r="E430" i="1"/>
  <c r="F430" i="1"/>
  <c r="H430" i="1"/>
  <c r="B431" i="1"/>
  <c r="C431" i="1"/>
  <c r="D431" i="1"/>
  <c r="E431" i="1"/>
  <c r="F431" i="1"/>
  <c r="H431" i="1"/>
  <c r="B432" i="1"/>
  <c r="C432" i="1"/>
  <c r="D432" i="1"/>
  <c r="E432" i="1"/>
  <c r="F432" i="1"/>
  <c r="H432" i="1"/>
  <c r="B433" i="1"/>
  <c r="C433" i="1"/>
  <c r="D433" i="1"/>
  <c r="E433" i="1"/>
  <c r="F433" i="1"/>
  <c r="H433" i="1"/>
  <c r="B434" i="1"/>
  <c r="C434" i="1"/>
  <c r="D434" i="1"/>
  <c r="E434" i="1"/>
  <c r="F434" i="1"/>
  <c r="H434" i="1"/>
  <c r="B435" i="1"/>
  <c r="C435" i="1"/>
  <c r="D435" i="1"/>
  <c r="E435" i="1"/>
  <c r="F435" i="1"/>
  <c r="H435" i="1"/>
  <c r="B436" i="1"/>
  <c r="C436" i="1"/>
  <c r="D436" i="1"/>
  <c r="E436" i="1"/>
  <c r="F436" i="1"/>
  <c r="H436" i="1"/>
  <c r="B437" i="1"/>
  <c r="C437" i="1"/>
  <c r="D437" i="1"/>
  <c r="E437" i="1"/>
  <c r="F437" i="1"/>
  <c r="H437" i="1"/>
  <c r="B438" i="1"/>
  <c r="C438" i="1"/>
  <c r="D438" i="1"/>
  <c r="E438" i="1"/>
  <c r="F438" i="1"/>
  <c r="H438" i="1"/>
  <c r="B439" i="1"/>
  <c r="C439" i="1"/>
  <c r="D439" i="1"/>
  <c r="E439" i="1"/>
  <c r="F439" i="1"/>
  <c r="H439" i="1"/>
  <c r="B440" i="1"/>
  <c r="C440" i="1"/>
  <c r="D440" i="1"/>
  <c r="E440" i="1"/>
  <c r="F440" i="1"/>
  <c r="H440" i="1"/>
  <c r="B441" i="1"/>
  <c r="C441" i="1"/>
  <c r="D441" i="1"/>
  <c r="E441" i="1"/>
  <c r="F441" i="1"/>
  <c r="H441" i="1"/>
  <c r="B442" i="1"/>
  <c r="C442" i="1"/>
  <c r="D442" i="1"/>
  <c r="E442" i="1"/>
  <c r="F442" i="1"/>
  <c r="H442" i="1"/>
  <c r="B443" i="1"/>
  <c r="C443" i="1"/>
  <c r="D443" i="1"/>
  <c r="E443" i="1"/>
  <c r="F443" i="1"/>
  <c r="H443" i="1"/>
  <c r="B444" i="1"/>
  <c r="C444" i="1"/>
  <c r="D444" i="1"/>
  <c r="E444" i="1"/>
  <c r="F444" i="1"/>
  <c r="H444" i="1"/>
  <c r="B445" i="1"/>
  <c r="C445" i="1"/>
  <c r="D445" i="1"/>
  <c r="E445" i="1"/>
  <c r="F445" i="1"/>
  <c r="H445" i="1"/>
  <c r="B446" i="1"/>
  <c r="C446" i="1"/>
  <c r="D446" i="1"/>
  <c r="E446" i="1"/>
  <c r="F446" i="1"/>
  <c r="H446" i="1"/>
  <c r="B447" i="1"/>
  <c r="C447" i="1"/>
  <c r="D447" i="1"/>
  <c r="E447" i="1"/>
  <c r="F447" i="1"/>
  <c r="H447" i="1"/>
  <c r="B448" i="1"/>
  <c r="C448" i="1"/>
  <c r="D448" i="1"/>
  <c r="E448" i="1"/>
  <c r="F448" i="1"/>
  <c r="H448" i="1"/>
  <c r="B449" i="1"/>
  <c r="C449" i="1"/>
  <c r="D449" i="1"/>
  <c r="E449" i="1"/>
  <c r="F449" i="1"/>
  <c r="H449" i="1"/>
  <c r="B450" i="1"/>
  <c r="C450" i="1"/>
  <c r="D450" i="1"/>
  <c r="E450" i="1"/>
  <c r="F450" i="1"/>
  <c r="H450" i="1"/>
  <c r="B451" i="1"/>
  <c r="C451" i="1"/>
  <c r="D451" i="1"/>
  <c r="E451" i="1"/>
  <c r="F451" i="1"/>
  <c r="H451" i="1"/>
  <c r="B452" i="1"/>
  <c r="C452" i="1"/>
  <c r="D452" i="1"/>
  <c r="E452" i="1"/>
  <c r="F452" i="1"/>
  <c r="H452" i="1"/>
  <c r="B453" i="1"/>
  <c r="C453" i="1"/>
  <c r="D453" i="1"/>
  <c r="E453" i="1"/>
  <c r="F453" i="1"/>
  <c r="H453" i="1"/>
  <c r="B454" i="1"/>
  <c r="C454" i="1"/>
  <c r="D454" i="1"/>
  <c r="E454" i="1"/>
  <c r="F454" i="1"/>
  <c r="H454" i="1"/>
  <c r="B455" i="1"/>
  <c r="C455" i="1"/>
  <c r="D455" i="1"/>
  <c r="E455" i="1"/>
  <c r="F455" i="1"/>
  <c r="H455" i="1"/>
  <c r="B456" i="1"/>
  <c r="C456" i="1"/>
  <c r="D456" i="1"/>
  <c r="E456" i="1"/>
  <c r="F456" i="1"/>
  <c r="H456" i="1"/>
  <c r="B457" i="1"/>
  <c r="C457" i="1"/>
  <c r="D457" i="1"/>
  <c r="E457" i="1"/>
  <c r="F457" i="1"/>
  <c r="H457" i="1"/>
  <c r="B458" i="1"/>
  <c r="C458" i="1"/>
  <c r="D458" i="1"/>
  <c r="E458" i="1"/>
  <c r="F458" i="1"/>
  <c r="H458" i="1"/>
  <c r="B459" i="1"/>
  <c r="C459" i="1"/>
  <c r="D459" i="1"/>
  <c r="E459" i="1"/>
  <c r="F459" i="1"/>
  <c r="H459" i="1"/>
  <c r="B460" i="1"/>
  <c r="C460" i="1"/>
  <c r="D460" i="1"/>
  <c r="E460" i="1"/>
  <c r="F460" i="1"/>
  <c r="H460" i="1"/>
  <c r="B461" i="1"/>
  <c r="C461" i="1"/>
  <c r="D461" i="1"/>
  <c r="E461" i="1"/>
  <c r="F461" i="1"/>
  <c r="H461" i="1"/>
  <c r="B462" i="1"/>
  <c r="C462" i="1"/>
  <c r="D462" i="1"/>
  <c r="E462" i="1"/>
  <c r="F462" i="1"/>
  <c r="H462" i="1"/>
  <c r="B463" i="1"/>
  <c r="C463" i="1"/>
  <c r="D463" i="1"/>
  <c r="E463" i="1"/>
  <c r="F463" i="1"/>
  <c r="H463" i="1"/>
  <c r="B464" i="1"/>
  <c r="C464" i="1"/>
  <c r="D464" i="1"/>
  <c r="E464" i="1"/>
  <c r="F464" i="1"/>
  <c r="H464" i="1"/>
  <c r="B465" i="1"/>
  <c r="C465" i="1"/>
  <c r="D465" i="1"/>
  <c r="E465" i="1"/>
  <c r="F465" i="1"/>
  <c r="H465" i="1"/>
  <c r="B466" i="1"/>
  <c r="C466" i="1"/>
  <c r="D466" i="1"/>
  <c r="E466" i="1"/>
  <c r="F466" i="1"/>
  <c r="H466" i="1"/>
  <c r="B467" i="1"/>
  <c r="C467" i="1"/>
  <c r="D467" i="1"/>
  <c r="E467" i="1"/>
  <c r="F467" i="1"/>
  <c r="H467" i="1"/>
  <c r="B468" i="1"/>
  <c r="C468" i="1"/>
  <c r="D468" i="1"/>
  <c r="E468" i="1"/>
  <c r="F468" i="1"/>
  <c r="H468" i="1"/>
  <c r="B469" i="1"/>
  <c r="C469" i="1"/>
  <c r="D469" i="1"/>
  <c r="E469" i="1"/>
  <c r="F469" i="1"/>
  <c r="H469" i="1"/>
  <c r="B470" i="1"/>
  <c r="C470" i="1"/>
  <c r="D470" i="1"/>
  <c r="E470" i="1"/>
  <c r="F470" i="1"/>
  <c r="H470" i="1"/>
  <c r="B471" i="1"/>
  <c r="C471" i="1"/>
  <c r="D471" i="1"/>
  <c r="E471" i="1"/>
  <c r="F471" i="1"/>
  <c r="H471" i="1"/>
  <c r="B472" i="1"/>
  <c r="C472" i="1"/>
  <c r="D472" i="1"/>
  <c r="E472" i="1"/>
  <c r="F472" i="1"/>
  <c r="H472" i="1"/>
  <c r="B473" i="1"/>
  <c r="C473" i="1"/>
  <c r="D473" i="1"/>
  <c r="E473" i="1"/>
  <c r="F473" i="1"/>
  <c r="H473" i="1"/>
  <c r="B474" i="1"/>
  <c r="C474" i="1"/>
  <c r="D474" i="1"/>
  <c r="E474" i="1"/>
  <c r="F474" i="1"/>
  <c r="H474" i="1"/>
  <c r="B475" i="1"/>
  <c r="C475" i="1"/>
  <c r="D475" i="1"/>
  <c r="E475" i="1"/>
  <c r="F475" i="1"/>
  <c r="H475" i="1"/>
  <c r="B476" i="1"/>
  <c r="C476" i="1"/>
  <c r="D476" i="1"/>
  <c r="E476" i="1"/>
  <c r="F476" i="1"/>
  <c r="H476" i="1"/>
  <c r="B477" i="1"/>
  <c r="C477" i="1"/>
  <c r="D477" i="1"/>
  <c r="E477" i="1"/>
  <c r="F477" i="1"/>
  <c r="H477" i="1"/>
  <c r="B478" i="1"/>
  <c r="C478" i="1"/>
  <c r="D478" i="1"/>
  <c r="E478" i="1"/>
  <c r="F478" i="1"/>
  <c r="H478" i="1"/>
  <c r="B479" i="1"/>
  <c r="C479" i="1"/>
  <c r="D479" i="1"/>
  <c r="E479" i="1"/>
  <c r="F479" i="1"/>
  <c r="H479" i="1"/>
  <c r="B480" i="1"/>
  <c r="C480" i="1"/>
  <c r="D480" i="1"/>
  <c r="E480" i="1"/>
  <c r="F480" i="1"/>
  <c r="H480" i="1"/>
  <c r="B481" i="1"/>
  <c r="C481" i="1"/>
  <c r="D481" i="1"/>
  <c r="E481" i="1"/>
  <c r="F481" i="1"/>
  <c r="H481" i="1"/>
  <c r="B482" i="1"/>
  <c r="C482" i="1"/>
  <c r="D482" i="1"/>
  <c r="E482" i="1"/>
  <c r="F482" i="1"/>
  <c r="H482" i="1"/>
  <c r="B483" i="1"/>
  <c r="C483" i="1"/>
  <c r="D483" i="1"/>
  <c r="E483" i="1"/>
  <c r="F483" i="1"/>
  <c r="H483" i="1"/>
  <c r="B484" i="1"/>
  <c r="C484" i="1"/>
  <c r="D484" i="1"/>
  <c r="E484" i="1"/>
  <c r="F484" i="1"/>
  <c r="H484" i="1"/>
  <c r="B485" i="1"/>
  <c r="C485" i="1"/>
  <c r="D485" i="1"/>
  <c r="E485" i="1"/>
  <c r="F485" i="1"/>
  <c r="H485" i="1"/>
  <c r="B486" i="1"/>
  <c r="C486" i="1"/>
  <c r="D486" i="1"/>
  <c r="E486" i="1"/>
  <c r="F486" i="1"/>
  <c r="H486" i="1"/>
  <c r="B487" i="1"/>
  <c r="C487" i="1"/>
  <c r="D487" i="1"/>
  <c r="E487" i="1"/>
  <c r="F487" i="1"/>
  <c r="H487" i="1"/>
  <c r="B488" i="1"/>
  <c r="C488" i="1"/>
  <c r="D488" i="1"/>
  <c r="E488" i="1"/>
  <c r="F488" i="1"/>
  <c r="H488" i="1"/>
  <c r="B489" i="1"/>
  <c r="C489" i="1"/>
  <c r="D489" i="1"/>
  <c r="E489" i="1"/>
  <c r="F489" i="1"/>
  <c r="H489" i="1"/>
  <c r="B490" i="1"/>
  <c r="C490" i="1"/>
  <c r="D490" i="1"/>
  <c r="E490" i="1"/>
  <c r="F490" i="1"/>
  <c r="H490" i="1"/>
  <c r="B491" i="1"/>
  <c r="C491" i="1"/>
  <c r="D491" i="1"/>
  <c r="E491" i="1"/>
  <c r="F491" i="1"/>
  <c r="H491" i="1"/>
  <c r="B492" i="1"/>
  <c r="C492" i="1"/>
  <c r="D492" i="1"/>
  <c r="E492" i="1"/>
  <c r="F492" i="1"/>
  <c r="H492" i="1"/>
  <c r="B493" i="1"/>
  <c r="C493" i="1"/>
  <c r="D493" i="1"/>
  <c r="E493" i="1"/>
  <c r="F493" i="1"/>
  <c r="H493" i="1"/>
  <c r="B494" i="1"/>
  <c r="C494" i="1"/>
  <c r="D494" i="1"/>
  <c r="E494" i="1"/>
  <c r="F494" i="1"/>
  <c r="H494" i="1"/>
  <c r="B495" i="1"/>
  <c r="C495" i="1"/>
  <c r="D495" i="1"/>
  <c r="E495" i="1"/>
  <c r="F495" i="1"/>
  <c r="H495" i="1"/>
  <c r="B496" i="1"/>
  <c r="C496" i="1"/>
  <c r="D496" i="1"/>
  <c r="E496" i="1"/>
  <c r="F496" i="1"/>
  <c r="H496" i="1"/>
  <c r="B497" i="1"/>
  <c r="C497" i="1"/>
  <c r="D497" i="1"/>
  <c r="E497" i="1"/>
  <c r="F497" i="1"/>
  <c r="H497" i="1"/>
  <c r="B498" i="1"/>
  <c r="C498" i="1"/>
  <c r="D498" i="1"/>
  <c r="E498" i="1"/>
  <c r="F498" i="1"/>
  <c r="H498" i="1"/>
  <c r="B499" i="1"/>
  <c r="C499" i="1"/>
  <c r="D499" i="1"/>
  <c r="E499" i="1"/>
  <c r="F499" i="1"/>
  <c r="H499" i="1"/>
  <c r="B500" i="1"/>
  <c r="C500" i="1"/>
  <c r="D500" i="1"/>
  <c r="E500" i="1"/>
  <c r="F500" i="1"/>
  <c r="H500" i="1"/>
  <c r="B501" i="1"/>
  <c r="C501" i="1"/>
  <c r="D501" i="1"/>
  <c r="E501" i="1"/>
  <c r="F501" i="1"/>
  <c r="H501" i="1"/>
  <c r="B502" i="1"/>
  <c r="C502" i="1"/>
  <c r="D502" i="1"/>
  <c r="E502" i="1"/>
  <c r="F502" i="1"/>
  <c r="H502" i="1"/>
  <c r="B503" i="1"/>
  <c r="C503" i="1"/>
  <c r="D503" i="1"/>
  <c r="E503" i="1"/>
  <c r="F503" i="1"/>
  <c r="H503" i="1"/>
  <c r="B504" i="1"/>
  <c r="C504" i="1"/>
  <c r="D504" i="1"/>
  <c r="E504" i="1"/>
  <c r="F504" i="1"/>
  <c r="H504" i="1"/>
  <c r="B505" i="1"/>
  <c r="C505" i="1"/>
  <c r="D505" i="1"/>
  <c r="E505" i="1"/>
  <c r="F505" i="1"/>
  <c r="H505" i="1"/>
  <c r="B506" i="1"/>
  <c r="C506" i="1"/>
  <c r="D506" i="1"/>
  <c r="E506" i="1"/>
  <c r="F506" i="1"/>
  <c r="H506" i="1"/>
  <c r="B507" i="1"/>
  <c r="C507" i="1"/>
  <c r="D507" i="1"/>
  <c r="E507" i="1"/>
  <c r="F507" i="1"/>
  <c r="H507" i="1"/>
  <c r="B508" i="1"/>
  <c r="C508" i="1"/>
  <c r="D508" i="1"/>
  <c r="E508" i="1"/>
  <c r="F508" i="1"/>
  <c r="H508" i="1"/>
  <c r="B509" i="1"/>
  <c r="C509" i="1"/>
  <c r="D509" i="1"/>
  <c r="E509" i="1"/>
  <c r="F509" i="1"/>
  <c r="H509" i="1"/>
  <c r="B510" i="1"/>
  <c r="C510" i="1"/>
  <c r="D510" i="1"/>
  <c r="E510" i="1"/>
  <c r="F510" i="1"/>
  <c r="H510" i="1"/>
  <c r="B511" i="1"/>
  <c r="C511" i="1"/>
  <c r="D511" i="1"/>
  <c r="E511" i="1"/>
  <c r="F511" i="1"/>
  <c r="H511" i="1"/>
  <c r="B512" i="1"/>
  <c r="C512" i="1"/>
  <c r="D512" i="1"/>
  <c r="E512" i="1"/>
  <c r="F512" i="1"/>
  <c r="H512" i="1"/>
  <c r="B513" i="1"/>
  <c r="C513" i="1"/>
  <c r="D513" i="1"/>
  <c r="E513" i="1"/>
  <c r="F513" i="1"/>
  <c r="H513" i="1"/>
  <c r="B514" i="1"/>
  <c r="C514" i="1"/>
  <c r="D514" i="1"/>
  <c r="E514" i="1"/>
  <c r="F514" i="1"/>
  <c r="H514" i="1"/>
  <c r="B515" i="1"/>
  <c r="C515" i="1"/>
  <c r="D515" i="1"/>
  <c r="E515" i="1"/>
  <c r="F515" i="1"/>
  <c r="H515" i="1"/>
  <c r="B516" i="1"/>
  <c r="C516" i="1"/>
  <c r="D516" i="1"/>
  <c r="E516" i="1"/>
  <c r="F516" i="1"/>
  <c r="H516" i="1"/>
  <c r="B517" i="1"/>
  <c r="C517" i="1"/>
  <c r="D517" i="1"/>
  <c r="E517" i="1"/>
  <c r="F517" i="1"/>
  <c r="H517" i="1"/>
  <c r="B518" i="1"/>
  <c r="C518" i="1"/>
  <c r="D518" i="1"/>
  <c r="E518" i="1"/>
  <c r="F518" i="1"/>
  <c r="H518" i="1"/>
  <c r="B519" i="1"/>
  <c r="C519" i="1"/>
  <c r="D519" i="1"/>
  <c r="E519" i="1"/>
  <c r="F519" i="1"/>
  <c r="H519" i="1"/>
  <c r="B520" i="1"/>
  <c r="C520" i="1"/>
  <c r="D520" i="1"/>
  <c r="E520" i="1"/>
  <c r="F520" i="1"/>
  <c r="H520" i="1"/>
  <c r="B521" i="1"/>
  <c r="C521" i="1"/>
  <c r="D521" i="1"/>
  <c r="E521" i="1"/>
  <c r="F521" i="1"/>
  <c r="H521" i="1"/>
  <c r="B522" i="1"/>
  <c r="C522" i="1"/>
  <c r="D522" i="1"/>
  <c r="E522" i="1"/>
  <c r="F522" i="1"/>
  <c r="H522" i="1"/>
  <c r="B523" i="1"/>
  <c r="C523" i="1"/>
  <c r="D523" i="1"/>
  <c r="E523" i="1"/>
  <c r="F523" i="1"/>
  <c r="H523" i="1"/>
  <c r="B524" i="1"/>
  <c r="C524" i="1"/>
  <c r="D524" i="1"/>
  <c r="E524" i="1"/>
  <c r="F524" i="1"/>
  <c r="H524" i="1"/>
  <c r="B525" i="1"/>
  <c r="C525" i="1"/>
  <c r="D525" i="1"/>
  <c r="E525" i="1"/>
  <c r="F525" i="1"/>
  <c r="H525" i="1"/>
  <c r="B526" i="1"/>
  <c r="C526" i="1"/>
  <c r="D526" i="1"/>
  <c r="E526" i="1"/>
  <c r="F526" i="1"/>
  <c r="H526" i="1"/>
  <c r="B527" i="1"/>
  <c r="C527" i="1"/>
  <c r="D527" i="1"/>
  <c r="E527" i="1"/>
  <c r="F527" i="1"/>
  <c r="H527" i="1"/>
  <c r="B528" i="1"/>
  <c r="C528" i="1"/>
  <c r="D528" i="1"/>
  <c r="E528" i="1"/>
  <c r="F528" i="1"/>
  <c r="H528" i="1"/>
  <c r="B529" i="1"/>
  <c r="C529" i="1"/>
  <c r="D529" i="1"/>
  <c r="E529" i="1"/>
  <c r="F529" i="1"/>
  <c r="H529" i="1"/>
  <c r="B530" i="1"/>
  <c r="C530" i="1"/>
  <c r="D530" i="1"/>
  <c r="E530" i="1"/>
  <c r="F530" i="1"/>
  <c r="H530" i="1"/>
  <c r="B531" i="1"/>
  <c r="C531" i="1"/>
  <c r="D531" i="1"/>
  <c r="E531" i="1"/>
  <c r="F531" i="1"/>
  <c r="H531" i="1"/>
  <c r="B532" i="1"/>
  <c r="C532" i="1"/>
  <c r="D532" i="1"/>
  <c r="E532" i="1"/>
  <c r="F532" i="1"/>
  <c r="H532" i="1"/>
  <c r="B533" i="1"/>
  <c r="C533" i="1"/>
  <c r="D533" i="1"/>
  <c r="E533" i="1"/>
  <c r="F533" i="1"/>
  <c r="H533" i="1"/>
  <c r="B534" i="1"/>
  <c r="C534" i="1"/>
  <c r="D534" i="1"/>
  <c r="E534" i="1"/>
  <c r="F534" i="1"/>
  <c r="H534" i="1"/>
  <c r="B535" i="1"/>
  <c r="C535" i="1"/>
  <c r="D535" i="1"/>
  <c r="E535" i="1"/>
  <c r="F535" i="1"/>
  <c r="H535" i="1"/>
  <c r="B536" i="1"/>
  <c r="C536" i="1"/>
  <c r="D536" i="1"/>
  <c r="E536" i="1"/>
  <c r="F536" i="1"/>
  <c r="H536" i="1"/>
  <c r="B537" i="1"/>
  <c r="C537" i="1"/>
  <c r="D537" i="1"/>
  <c r="E537" i="1"/>
  <c r="F537" i="1"/>
  <c r="H537" i="1"/>
  <c r="B538" i="1"/>
  <c r="C538" i="1"/>
  <c r="D538" i="1"/>
  <c r="E538" i="1"/>
  <c r="F538" i="1"/>
  <c r="H538" i="1"/>
  <c r="B539" i="1"/>
  <c r="C539" i="1"/>
  <c r="D539" i="1"/>
  <c r="E539" i="1"/>
  <c r="F539" i="1"/>
  <c r="H539" i="1"/>
  <c r="B540" i="1"/>
  <c r="C540" i="1"/>
  <c r="D540" i="1"/>
  <c r="E540" i="1"/>
  <c r="F540" i="1"/>
  <c r="H540" i="1"/>
  <c r="B541" i="1"/>
  <c r="C541" i="1"/>
  <c r="D541" i="1"/>
  <c r="E541" i="1"/>
  <c r="F541" i="1"/>
  <c r="H541" i="1"/>
  <c r="B542" i="1"/>
  <c r="C542" i="1"/>
  <c r="D542" i="1"/>
  <c r="E542" i="1"/>
  <c r="F542" i="1"/>
  <c r="H542" i="1"/>
  <c r="B543" i="1"/>
  <c r="C543" i="1"/>
  <c r="D543" i="1"/>
  <c r="E543" i="1"/>
  <c r="F543" i="1"/>
  <c r="H543" i="1"/>
  <c r="B544" i="1"/>
  <c r="C544" i="1"/>
  <c r="D544" i="1"/>
  <c r="E544" i="1"/>
  <c r="F544" i="1"/>
  <c r="H544" i="1"/>
  <c r="B545" i="1"/>
  <c r="C545" i="1"/>
  <c r="D545" i="1"/>
  <c r="E545" i="1"/>
  <c r="F545" i="1"/>
  <c r="H545" i="1"/>
  <c r="B546" i="1"/>
  <c r="C546" i="1"/>
  <c r="D546" i="1"/>
  <c r="E546" i="1"/>
  <c r="F546" i="1"/>
  <c r="H546" i="1"/>
  <c r="B547" i="1"/>
  <c r="C547" i="1"/>
  <c r="D547" i="1"/>
  <c r="E547" i="1"/>
  <c r="F547" i="1"/>
  <c r="H547" i="1"/>
  <c r="B548" i="1"/>
  <c r="C548" i="1"/>
  <c r="D548" i="1"/>
  <c r="E548" i="1"/>
  <c r="F548" i="1"/>
  <c r="H548" i="1"/>
  <c r="B549" i="1"/>
  <c r="C549" i="1"/>
  <c r="D549" i="1"/>
  <c r="E549" i="1"/>
  <c r="F549" i="1"/>
  <c r="H549" i="1"/>
  <c r="B550" i="1"/>
  <c r="C550" i="1"/>
  <c r="D550" i="1"/>
  <c r="E550" i="1"/>
  <c r="F550" i="1"/>
  <c r="H550" i="1"/>
  <c r="B551" i="1"/>
  <c r="C551" i="1"/>
  <c r="D551" i="1"/>
  <c r="E551" i="1"/>
  <c r="F551" i="1"/>
  <c r="H551" i="1"/>
  <c r="B552" i="1"/>
  <c r="C552" i="1"/>
  <c r="D552" i="1"/>
  <c r="E552" i="1"/>
  <c r="F552" i="1"/>
  <c r="H552" i="1"/>
  <c r="B553" i="1"/>
  <c r="C553" i="1"/>
  <c r="D553" i="1"/>
  <c r="E553" i="1"/>
  <c r="F553" i="1"/>
  <c r="H553" i="1"/>
  <c r="B554" i="1"/>
  <c r="C554" i="1"/>
  <c r="D554" i="1"/>
  <c r="E554" i="1"/>
  <c r="F554" i="1"/>
  <c r="H554" i="1"/>
  <c r="B555" i="1"/>
  <c r="C555" i="1"/>
  <c r="D555" i="1"/>
  <c r="E555" i="1"/>
  <c r="F555" i="1"/>
  <c r="H555" i="1"/>
  <c r="B556" i="1"/>
  <c r="C556" i="1"/>
  <c r="D556" i="1"/>
  <c r="E556" i="1"/>
  <c r="F556" i="1"/>
  <c r="H556" i="1"/>
  <c r="B557" i="1"/>
  <c r="C557" i="1"/>
  <c r="D557" i="1"/>
  <c r="E557" i="1"/>
  <c r="F557" i="1"/>
  <c r="H557" i="1"/>
  <c r="B558" i="1"/>
  <c r="C558" i="1"/>
  <c r="D558" i="1"/>
  <c r="E558" i="1"/>
  <c r="F558" i="1"/>
  <c r="H558" i="1"/>
  <c r="B559" i="1"/>
  <c r="C559" i="1"/>
  <c r="D559" i="1"/>
  <c r="E559" i="1"/>
  <c r="F559" i="1"/>
  <c r="H559" i="1"/>
  <c r="B560" i="1"/>
  <c r="C560" i="1"/>
  <c r="D560" i="1"/>
  <c r="E560" i="1"/>
  <c r="F560" i="1"/>
  <c r="H560" i="1"/>
  <c r="B561" i="1"/>
  <c r="C561" i="1"/>
  <c r="D561" i="1"/>
  <c r="E561" i="1"/>
  <c r="F561" i="1"/>
  <c r="H561" i="1"/>
  <c r="B562" i="1"/>
  <c r="C562" i="1"/>
  <c r="D562" i="1"/>
  <c r="E562" i="1"/>
  <c r="F562" i="1"/>
  <c r="H562" i="1"/>
  <c r="B563" i="1"/>
  <c r="C563" i="1"/>
  <c r="D563" i="1"/>
  <c r="E563" i="1"/>
  <c r="F563" i="1"/>
  <c r="H563" i="1"/>
  <c r="B564" i="1"/>
  <c r="C564" i="1"/>
  <c r="D564" i="1"/>
  <c r="E564" i="1"/>
  <c r="F564" i="1"/>
  <c r="H564" i="1"/>
  <c r="B565" i="1"/>
  <c r="C565" i="1"/>
  <c r="D565" i="1"/>
  <c r="E565" i="1"/>
  <c r="F565" i="1"/>
  <c r="H565" i="1"/>
  <c r="B566" i="1"/>
  <c r="C566" i="1"/>
  <c r="D566" i="1"/>
  <c r="E566" i="1"/>
  <c r="F566" i="1"/>
  <c r="H566" i="1"/>
  <c r="B567" i="1"/>
  <c r="C567" i="1"/>
  <c r="D567" i="1"/>
  <c r="E567" i="1"/>
  <c r="F567" i="1"/>
  <c r="H567" i="1"/>
  <c r="B568" i="1"/>
  <c r="C568" i="1"/>
  <c r="D568" i="1"/>
  <c r="E568" i="1"/>
  <c r="F568" i="1"/>
  <c r="H568" i="1"/>
  <c r="B569" i="1"/>
  <c r="C569" i="1"/>
  <c r="D569" i="1"/>
  <c r="E569" i="1"/>
  <c r="F569" i="1"/>
  <c r="H569" i="1"/>
  <c r="B570" i="1"/>
  <c r="C570" i="1"/>
  <c r="D570" i="1"/>
  <c r="E570" i="1"/>
  <c r="F570" i="1"/>
  <c r="H570" i="1"/>
  <c r="B571" i="1"/>
  <c r="C571" i="1"/>
  <c r="D571" i="1"/>
  <c r="E571" i="1"/>
  <c r="F571" i="1"/>
  <c r="H571" i="1"/>
  <c r="B572" i="1"/>
  <c r="C572" i="1"/>
  <c r="D572" i="1"/>
  <c r="E572" i="1"/>
  <c r="F572" i="1"/>
  <c r="H572" i="1"/>
  <c r="B573" i="1"/>
  <c r="C573" i="1"/>
  <c r="D573" i="1"/>
  <c r="E573" i="1"/>
  <c r="F573" i="1"/>
  <c r="H573" i="1"/>
  <c r="B574" i="1"/>
  <c r="C574" i="1"/>
  <c r="D574" i="1"/>
  <c r="E574" i="1"/>
  <c r="F574" i="1"/>
  <c r="H574" i="1"/>
  <c r="B575" i="1"/>
  <c r="C575" i="1"/>
  <c r="D575" i="1"/>
  <c r="E575" i="1"/>
  <c r="F575" i="1"/>
  <c r="H575" i="1"/>
  <c r="B576" i="1"/>
  <c r="C576" i="1"/>
  <c r="D576" i="1"/>
  <c r="E576" i="1"/>
  <c r="F576" i="1"/>
  <c r="H576" i="1"/>
  <c r="B577" i="1"/>
  <c r="C577" i="1"/>
  <c r="D577" i="1"/>
  <c r="E577" i="1"/>
  <c r="F577" i="1"/>
  <c r="H577" i="1"/>
  <c r="B578" i="1"/>
  <c r="C578" i="1"/>
  <c r="D578" i="1"/>
  <c r="E578" i="1"/>
  <c r="F578" i="1"/>
  <c r="H578" i="1"/>
  <c r="B579" i="1"/>
  <c r="C579" i="1"/>
  <c r="D579" i="1"/>
  <c r="E579" i="1"/>
  <c r="F579" i="1"/>
  <c r="H579" i="1"/>
  <c r="B580" i="1"/>
  <c r="C580" i="1"/>
  <c r="D580" i="1"/>
  <c r="E580" i="1"/>
  <c r="F580" i="1"/>
  <c r="H580" i="1"/>
  <c r="B581" i="1"/>
  <c r="C581" i="1"/>
  <c r="D581" i="1"/>
  <c r="E581" i="1"/>
  <c r="F581" i="1"/>
  <c r="H581" i="1"/>
  <c r="B582" i="1"/>
  <c r="C582" i="1"/>
  <c r="D582" i="1"/>
  <c r="E582" i="1"/>
  <c r="F582" i="1"/>
  <c r="H582" i="1"/>
  <c r="B583" i="1"/>
  <c r="C583" i="1"/>
  <c r="D583" i="1"/>
  <c r="E583" i="1"/>
  <c r="F583" i="1"/>
  <c r="H583" i="1"/>
  <c r="B584" i="1"/>
  <c r="C584" i="1"/>
  <c r="D584" i="1"/>
  <c r="E584" i="1"/>
  <c r="F584" i="1"/>
  <c r="H584" i="1"/>
  <c r="B585" i="1"/>
  <c r="C585" i="1"/>
  <c r="D585" i="1"/>
  <c r="E585" i="1"/>
  <c r="F585" i="1"/>
  <c r="H585" i="1"/>
  <c r="B586" i="1"/>
  <c r="C586" i="1"/>
  <c r="D586" i="1"/>
  <c r="E586" i="1"/>
  <c r="F586" i="1"/>
  <c r="H586" i="1"/>
  <c r="B587" i="1"/>
  <c r="C587" i="1"/>
  <c r="D587" i="1"/>
  <c r="E587" i="1"/>
  <c r="F587" i="1"/>
  <c r="H587" i="1"/>
  <c r="B588" i="1"/>
  <c r="C588" i="1"/>
  <c r="D588" i="1"/>
  <c r="E588" i="1"/>
  <c r="F588" i="1"/>
  <c r="H588" i="1"/>
  <c r="B589" i="1"/>
  <c r="C589" i="1"/>
  <c r="D589" i="1"/>
  <c r="E589" i="1"/>
  <c r="F589" i="1"/>
  <c r="H589" i="1"/>
  <c r="B590" i="1"/>
  <c r="C590" i="1"/>
  <c r="D590" i="1"/>
  <c r="E590" i="1"/>
  <c r="F590" i="1"/>
  <c r="H590" i="1"/>
  <c r="B591" i="1"/>
  <c r="C591" i="1"/>
  <c r="D591" i="1"/>
  <c r="E591" i="1"/>
  <c r="F591" i="1"/>
  <c r="H591" i="1"/>
  <c r="B592" i="1"/>
  <c r="C592" i="1"/>
  <c r="D592" i="1"/>
  <c r="E592" i="1"/>
  <c r="F592" i="1"/>
  <c r="H592" i="1"/>
  <c r="B593" i="1"/>
  <c r="C593" i="1"/>
  <c r="D593" i="1"/>
  <c r="E593" i="1"/>
  <c r="F593" i="1"/>
  <c r="H593" i="1"/>
  <c r="B594" i="1"/>
  <c r="C594" i="1"/>
  <c r="D594" i="1"/>
  <c r="E594" i="1"/>
  <c r="F594" i="1"/>
  <c r="H594" i="1"/>
  <c r="B595" i="1"/>
  <c r="C595" i="1"/>
  <c r="D595" i="1"/>
  <c r="E595" i="1"/>
  <c r="F595" i="1"/>
  <c r="H595" i="1"/>
  <c r="B596" i="1"/>
  <c r="C596" i="1"/>
  <c r="D596" i="1"/>
  <c r="E596" i="1"/>
  <c r="F596" i="1"/>
  <c r="H596" i="1"/>
  <c r="B597" i="1"/>
  <c r="C597" i="1"/>
  <c r="D597" i="1"/>
  <c r="E597" i="1"/>
  <c r="F597" i="1"/>
  <c r="H597" i="1"/>
  <c r="B598" i="1"/>
  <c r="C598" i="1"/>
  <c r="D598" i="1"/>
  <c r="E598" i="1"/>
  <c r="F598" i="1"/>
  <c r="H598" i="1"/>
  <c r="B599" i="1"/>
  <c r="C599" i="1"/>
  <c r="D599" i="1"/>
  <c r="E599" i="1"/>
  <c r="F599" i="1"/>
  <c r="H599" i="1"/>
  <c r="B600" i="1"/>
  <c r="C600" i="1"/>
  <c r="D600" i="1"/>
  <c r="E600" i="1"/>
  <c r="F600" i="1"/>
  <c r="H600" i="1"/>
  <c r="B601" i="1"/>
  <c r="C601" i="1"/>
  <c r="D601" i="1"/>
  <c r="E601" i="1"/>
  <c r="F601" i="1"/>
  <c r="H601" i="1"/>
  <c r="B602" i="1"/>
  <c r="C602" i="1"/>
  <c r="D602" i="1"/>
  <c r="E602" i="1"/>
  <c r="F602" i="1"/>
  <c r="H602" i="1"/>
  <c r="B603" i="1"/>
  <c r="C603" i="1"/>
  <c r="D603" i="1"/>
  <c r="E603" i="1"/>
  <c r="F603" i="1"/>
  <c r="H603" i="1"/>
  <c r="B604" i="1"/>
  <c r="C604" i="1"/>
  <c r="D604" i="1"/>
  <c r="E604" i="1"/>
  <c r="F604" i="1"/>
  <c r="H604" i="1"/>
  <c r="B605" i="1"/>
  <c r="C605" i="1"/>
  <c r="D605" i="1"/>
  <c r="E605" i="1"/>
  <c r="F605" i="1"/>
  <c r="H605" i="1"/>
  <c r="B606" i="1"/>
  <c r="C606" i="1"/>
  <c r="D606" i="1"/>
  <c r="E606" i="1"/>
  <c r="F606" i="1"/>
  <c r="H606" i="1"/>
  <c r="B607" i="1"/>
  <c r="C607" i="1"/>
  <c r="D607" i="1"/>
  <c r="E607" i="1"/>
  <c r="F607" i="1"/>
  <c r="H607" i="1"/>
  <c r="B608" i="1"/>
  <c r="C608" i="1"/>
  <c r="D608" i="1"/>
  <c r="E608" i="1"/>
  <c r="F608" i="1"/>
  <c r="H608" i="1"/>
  <c r="B609" i="1"/>
  <c r="C609" i="1"/>
  <c r="D609" i="1"/>
  <c r="E609" i="1"/>
  <c r="F609" i="1"/>
  <c r="H609" i="1"/>
  <c r="B610" i="1"/>
  <c r="C610" i="1"/>
  <c r="D610" i="1"/>
  <c r="E610" i="1"/>
  <c r="F610" i="1"/>
  <c r="H610" i="1"/>
  <c r="B611" i="1"/>
  <c r="C611" i="1"/>
  <c r="D611" i="1"/>
  <c r="E611" i="1"/>
  <c r="F611" i="1"/>
  <c r="H611" i="1"/>
  <c r="B612" i="1"/>
  <c r="C612" i="1"/>
  <c r="D612" i="1"/>
  <c r="E612" i="1"/>
  <c r="F612" i="1"/>
  <c r="H612" i="1"/>
  <c r="B613" i="1"/>
  <c r="C613" i="1"/>
  <c r="D613" i="1"/>
  <c r="E613" i="1"/>
  <c r="F613" i="1"/>
  <c r="H613" i="1"/>
  <c r="B614" i="1"/>
  <c r="C614" i="1"/>
  <c r="D614" i="1"/>
  <c r="E614" i="1"/>
  <c r="F614" i="1"/>
  <c r="H614" i="1"/>
  <c r="B615" i="1"/>
  <c r="C615" i="1"/>
  <c r="D615" i="1"/>
  <c r="E615" i="1"/>
  <c r="F615" i="1"/>
  <c r="H615" i="1"/>
  <c r="B616" i="1"/>
  <c r="C616" i="1"/>
  <c r="D616" i="1"/>
  <c r="E616" i="1"/>
  <c r="F616" i="1"/>
  <c r="H616" i="1"/>
  <c r="B617" i="1"/>
  <c r="C617" i="1"/>
  <c r="D617" i="1"/>
  <c r="E617" i="1"/>
  <c r="F617" i="1"/>
  <c r="H617" i="1"/>
  <c r="B618" i="1"/>
  <c r="C618" i="1"/>
  <c r="D618" i="1"/>
  <c r="E618" i="1"/>
  <c r="F618" i="1"/>
  <c r="H618" i="1"/>
  <c r="B619" i="1"/>
  <c r="C619" i="1"/>
  <c r="D619" i="1"/>
  <c r="E619" i="1"/>
  <c r="F619" i="1"/>
  <c r="H619" i="1"/>
  <c r="B620" i="1"/>
  <c r="C620" i="1"/>
  <c r="D620" i="1"/>
  <c r="E620" i="1"/>
  <c r="F620" i="1"/>
  <c r="H620" i="1"/>
  <c r="B621" i="1"/>
  <c r="C621" i="1"/>
  <c r="D621" i="1"/>
  <c r="E621" i="1"/>
  <c r="F621" i="1"/>
  <c r="H621" i="1"/>
  <c r="B622" i="1"/>
  <c r="C622" i="1"/>
  <c r="D622" i="1"/>
  <c r="E622" i="1"/>
  <c r="F622" i="1"/>
  <c r="H622" i="1"/>
  <c r="B623" i="1"/>
  <c r="C623" i="1"/>
  <c r="D623" i="1"/>
  <c r="E623" i="1"/>
  <c r="F623" i="1"/>
  <c r="H623" i="1"/>
  <c r="B624" i="1"/>
  <c r="C624" i="1"/>
  <c r="D624" i="1"/>
  <c r="E624" i="1"/>
  <c r="F624" i="1"/>
  <c r="H624" i="1"/>
  <c r="B625" i="1"/>
  <c r="C625" i="1"/>
  <c r="D625" i="1"/>
  <c r="E625" i="1"/>
  <c r="F625" i="1"/>
  <c r="H625" i="1"/>
  <c r="B626" i="1"/>
  <c r="C626" i="1"/>
  <c r="D626" i="1"/>
  <c r="E626" i="1"/>
  <c r="F626" i="1"/>
  <c r="H626" i="1"/>
  <c r="B627" i="1"/>
  <c r="C627" i="1"/>
  <c r="D627" i="1"/>
  <c r="E627" i="1"/>
  <c r="F627" i="1"/>
  <c r="H627" i="1"/>
  <c r="B628" i="1"/>
  <c r="C628" i="1"/>
  <c r="D628" i="1"/>
  <c r="E628" i="1"/>
  <c r="F628" i="1"/>
  <c r="H628" i="1"/>
  <c r="B629" i="1"/>
  <c r="C629" i="1"/>
  <c r="D629" i="1"/>
  <c r="E629" i="1"/>
  <c r="F629" i="1"/>
  <c r="H629" i="1"/>
  <c r="B630" i="1"/>
  <c r="C630" i="1"/>
  <c r="D630" i="1"/>
  <c r="E630" i="1"/>
  <c r="F630" i="1"/>
  <c r="H630" i="1"/>
  <c r="B631" i="1"/>
  <c r="C631" i="1"/>
  <c r="D631" i="1"/>
  <c r="E631" i="1"/>
  <c r="F631" i="1"/>
  <c r="H631" i="1"/>
  <c r="B632" i="1"/>
  <c r="C632" i="1"/>
  <c r="D632" i="1"/>
  <c r="E632" i="1"/>
  <c r="F632" i="1"/>
  <c r="H632" i="1"/>
  <c r="B633" i="1"/>
  <c r="C633" i="1"/>
  <c r="D633" i="1"/>
  <c r="E633" i="1"/>
  <c r="F633" i="1"/>
  <c r="H633" i="1"/>
  <c r="B634" i="1"/>
  <c r="C634" i="1"/>
  <c r="D634" i="1"/>
  <c r="E634" i="1"/>
  <c r="F634" i="1"/>
  <c r="H634" i="1"/>
  <c r="B635" i="1"/>
  <c r="C635" i="1"/>
  <c r="D635" i="1"/>
  <c r="E635" i="1"/>
  <c r="F635" i="1"/>
  <c r="H635" i="1"/>
  <c r="B636" i="1"/>
  <c r="C636" i="1"/>
  <c r="D636" i="1"/>
  <c r="E636" i="1"/>
  <c r="F636" i="1"/>
  <c r="H636" i="1"/>
  <c r="B637" i="1"/>
  <c r="C637" i="1"/>
  <c r="D637" i="1"/>
  <c r="E637" i="1"/>
  <c r="F637" i="1"/>
  <c r="H637" i="1"/>
  <c r="B638" i="1"/>
  <c r="C638" i="1"/>
  <c r="D638" i="1"/>
  <c r="E638" i="1"/>
  <c r="F638" i="1"/>
  <c r="H638" i="1"/>
  <c r="B639" i="1"/>
  <c r="C639" i="1"/>
  <c r="D639" i="1"/>
  <c r="E639" i="1"/>
  <c r="F639" i="1"/>
  <c r="H639" i="1"/>
  <c r="B640" i="1"/>
  <c r="C640" i="1"/>
  <c r="D640" i="1"/>
  <c r="E640" i="1"/>
  <c r="F640" i="1"/>
  <c r="H640" i="1"/>
  <c r="B641" i="1"/>
  <c r="C641" i="1"/>
  <c r="D641" i="1"/>
  <c r="E641" i="1"/>
  <c r="F641" i="1"/>
  <c r="H641" i="1"/>
  <c r="B642" i="1"/>
  <c r="C642" i="1"/>
  <c r="D642" i="1"/>
  <c r="E642" i="1"/>
  <c r="F642" i="1"/>
  <c r="H642" i="1"/>
  <c r="B643" i="1"/>
  <c r="C643" i="1"/>
  <c r="D643" i="1"/>
  <c r="E643" i="1"/>
  <c r="F643" i="1"/>
  <c r="H643" i="1"/>
  <c r="B644" i="1"/>
  <c r="C644" i="1"/>
  <c r="D644" i="1"/>
  <c r="E644" i="1"/>
  <c r="F644" i="1"/>
  <c r="H644" i="1"/>
  <c r="B645" i="1"/>
  <c r="C645" i="1"/>
  <c r="D645" i="1"/>
  <c r="E645" i="1"/>
  <c r="F645" i="1"/>
  <c r="H645" i="1"/>
  <c r="B646" i="1"/>
  <c r="C646" i="1"/>
  <c r="D646" i="1"/>
  <c r="E646" i="1"/>
  <c r="F646" i="1"/>
  <c r="H646" i="1"/>
  <c r="B647" i="1"/>
  <c r="C647" i="1"/>
  <c r="D647" i="1"/>
  <c r="E647" i="1"/>
  <c r="F647" i="1"/>
  <c r="H647" i="1"/>
  <c r="B648" i="1"/>
  <c r="C648" i="1"/>
  <c r="D648" i="1"/>
  <c r="E648" i="1"/>
  <c r="F648" i="1"/>
  <c r="H648" i="1"/>
  <c r="B649" i="1"/>
  <c r="C649" i="1"/>
  <c r="D649" i="1"/>
  <c r="E649" i="1"/>
  <c r="F649" i="1"/>
  <c r="H649" i="1"/>
  <c r="B650" i="1"/>
  <c r="C650" i="1"/>
  <c r="D650" i="1"/>
  <c r="E650" i="1"/>
  <c r="F650" i="1"/>
  <c r="H650" i="1"/>
  <c r="B651" i="1"/>
  <c r="C651" i="1"/>
  <c r="D651" i="1"/>
  <c r="E651" i="1"/>
  <c r="F651" i="1"/>
  <c r="H651" i="1"/>
  <c r="B652" i="1"/>
  <c r="C652" i="1"/>
  <c r="D652" i="1"/>
  <c r="E652" i="1"/>
  <c r="F652" i="1"/>
  <c r="H652" i="1"/>
  <c r="B653" i="1"/>
  <c r="C653" i="1"/>
  <c r="D653" i="1"/>
  <c r="E653" i="1"/>
  <c r="F653" i="1"/>
  <c r="H653" i="1"/>
  <c r="B654" i="1"/>
  <c r="C654" i="1"/>
  <c r="D654" i="1"/>
  <c r="E654" i="1"/>
  <c r="F654" i="1"/>
  <c r="H654" i="1"/>
  <c r="B655" i="1"/>
  <c r="C655" i="1"/>
  <c r="D655" i="1"/>
  <c r="E655" i="1"/>
  <c r="F655" i="1"/>
  <c r="H655" i="1"/>
  <c r="B656" i="1"/>
  <c r="C656" i="1"/>
  <c r="D656" i="1"/>
  <c r="E656" i="1"/>
  <c r="F656" i="1"/>
  <c r="H656" i="1"/>
  <c r="B657" i="1"/>
  <c r="C657" i="1"/>
  <c r="D657" i="1"/>
  <c r="E657" i="1"/>
  <c r="F657" i="1"/>
  <c r="H657" i="1"/>
  <c r="B658" i="1"/>
  <c r="C658" i="1"/>
  <c r="D658" i="1"/>
  <c r="E658" i="1"/>
  <c r="F658" i="1"/>
  <c r="H658" i="1"/>
  <c r="B659" i="1"/>
  <c r="C659" i="1"/>
  <c r="D659" i="1"/>
  <c r="E659" i="1"/>
  <c r="F659" i="1"/>
  <c r="H659" i="1"/>
  <c r="B660" i="1"/>
  <c r="C660" i="1"/>
  <c r="D660" i="1"/>
  <c r="E660" i="1"/>
  <c r="F660" i="1"/>
  <c r="H660" i="1"/>
  <c r="B661" i="1"/>
  <c r="C661" i="1"/>
  <c r="D661" i="1"/>
  <c r="E661" i="1"/>
  <c r="F661" i="1"/>
  <c r="H661" i="1"/>
  <c r="B662" i="1"/>
  <c r="C662" i="1"/>
  <c r="D662" i="1"/>
  <c r="E662" i="1"/>
  <c r="F662" i="1"/>
  <c r="H662" i="1"/>
  <c r="B663" i="1"/>
  <c r="C663" i="1"/>
  <c r="D663" i="1"/>
  <c r="E663" i="1"/>
  <c r="F663" i="1"/>
  <c r="H663" i="1"/>
  <c r="B664" i="1"/>
  <c r="C664" i="1"/>
  <c r="D664" i="1"/>
  <c r="E664" i="1"/>
  <c r="F664" i="1"/>
  <c r="H664" i="1"/>
  <c r="B665" i="1"/>
  <c r="C665" i="1"/>
  <c r="D665" i="1"/>
  <c r="E665" i="1"/>
  <c r="F665" i="1"/>
  <c r="H665" i="1"/>
  <c r="B666" i="1"/>
  <c r="C666" i="1"/>
  <c r="D666" i="1"/>
  <c r="E666" i="1"/>
  <c r="F666" i="1"/>
  <c r="H666" i="1"/>
  <c r="B667" i="1"/>
  <c r="C667" i="1"/>
  <c r="D667" i="1"/>
  <c r="E667" i="1"/>
  <c r="F667" i="1"/>
  <c r="H667" i="1"/>
  <c r="B668" i="1"/>
  <c r="C668" i="1"/>
  <c r="D668" i="1"/>
  <c r="E668" i="1"/>
  <c r="F668" i="1"/>
  <c r="H668" i="1"/>
  <c r="B669" i="1"/>
  <c r="C669" i="1"/>
  <c r="D669" i="1"/>
  <c r="E669" i="1"/>
  <c r="F669" i="1"/>
  <c r="H669" i="1"/>
  <c r="B670" i="1"/>
  <c r="C670" i="1"/>
  <c r="D670" i="1"/>
  <c r="E670" i="1"/>
  <c r="F670" i="1"/>
  <c r="H670" i="1"/>
  <c r="B671" i="1"/>
  <c r="C671" i="1"/>
  <c r="D671" i="1"/>
  <c r="E671" i="1"/>
  <c r="F671" i="1"/>
  <c r="H671" i="1"/>
  <c r="B672" i="1"/>
  <c r="C672" i="1"/>
  <c r="D672" i="1"/>
  <c r="E672" i="1"/>
  <c r="F672" i="1"/>
  <c r="H672" i="1"/>
  <c r="B673" i="1"/>
  <c r="C673" i="1"/>
  <c r="D673" i="1"/>
  <c r="E673" i="1"/>
  <c r="F673" i="1"/>
  <c r="H673" i="1"/>
  <c r="B674" i="1"/>
  <c r="C674" i="1"/>
  <c r="D674" i="1"/>
  <c r="E674" i="1"/>
  <c r="F674" i="1"/>
  <c r="H674" i="1"/>
  <c r="B675" i="1"/>
  <c r="C675" i="1"/>
  <c r="D675" i="1"/>
  <c r="E675" i="1"/>
  <c r="F675" i="1"/>
  <c r="H675" i="1"/>
  <c r="B676" i="1"/>
  <c r="C676" i="1"/>
  <c r="D676" i="1"/>
  <c r="E676" i="1"/>
  <c r="F676" i="1"/>
  <c r="H676" i="1"/>
  <c r="B677" i="1"/>
  <c r="C677" i="1"/>
  <c r="D677" i="1"/>
  <c r="E677" i="1"/>
  <c r="F677" i="1"/>
  <c r="H677" i="1"/>
  <c r="B678" i="1"/>
  <c r="C678" i="1"/>
  <c r="D678" i="1"/>
  <c r="E678" i="1"/>
  <c r="F678" i="1"/>
  <c r="H678" i="1"/>
  <c r="B679" i="1"/>
  <c r="C679" i="1"/>
  <c r="D679" i="1"/>
  <c r="E679" i="1"/>
  <c r="F679" i="1"/>
  <c r="H679" i="1"/>
  <c r="B680" i="1"/>
  <c r="C680" i="1"/>
  <c r="D680" i="1"/>
  <c r="E680" i="1"/>
  <c r="F680" i="1"/>
  <c r="H680" i="1"/>
  <c r="B681" i="1"/>
  <c r="C681" i="1"/>
  <c r="D681" i="1"/>
  <c r="E681" i="1"/>
  <c r="F681" i="1"/>
  <c r="H681" i="1"/>
  <c r="B682" i="1"/>
  <c r="C682" i="1"/>
  <c r="D682" i="1"/>
  <c r="E682" i="1"/>
  <c r="F682" i="1"/>
  <c r="H682" i="1"/>
  <c r="B683" i="1"/>
  <c r="C683" i="1"/>
  <c r="D683" i="1"/>
  <c r="E683" i="1"/>
  <c r="F683" i="1"/>
  <c r="H683" i="1"/>
  <c r="B684" i="1"/>
  <c r="C684" i="1"/>
  <c r="D684" i="1"/>
  <c r="E684" i="1"/>
  <c r="F684" i="1"/>
  <c r="H684" i="1"/>
  <c r="B685" i="1"/>
  <c r="C685" i="1"/>
  <c r="D685" i="1"/>
  <c r="E685" i="1"/>
  <c r="F685" i="1"/>
  <c r="H685" i="1"/>
  <c r="B686" i="1"/>
  <c r="C686" i="1"/>
  <c r="D686" i="1"/>
  <c r="E686" i="1"/>
  <c r="F686" i="1"/>
  <c r="H686" i="1"/>
  <c r="B687" i="1"/>
  <c r="C687" i="1"/>
  <c r="D687" i="1"/>
  <c r="E687" i="1"/>
  <c r="F687" i="1"/>
  <c r="H687" i="1"/>
  <c r="B688" i="1"/>
  <c r="C688" i="1"/>
  <c r="D688" i="1"/>
  <c r="E688" i="1"/>
  <c r="F688" i="1"/>
  <c r="H688" i="1"/>
  <c r="B689" i="1"/>
  <c r="C689" i="1"/>
  <c r="D689" i="1"/>
  <c r="E689" i="1"/>
  <c r="F689" i="1"/>
  <c r="H689" i="1"/>
  <c r="B690" i="1"/>
  <c r="C690" i="1"/>
  <c r="D690" i="1"/>
  <c r="E690" i="1"/>
  <c r="F690" i="1"/>
  <c r="H690" i="1"/>
  <c r="B691" i="1"/>
  <c r="C691" i="1"/>
  <c r="D691" i="1"/>
  <c r="E691" i="1"/>
  <c r="F691" i="1"/>
  <c r="H691" i="1"/>
  <c r="B692" i="1"/>
  <c r="C692" i="1"/>
  <c r="D692" i="1"/>
  <c r="E692" i="1"/>
  <c r="F692" i="1"/>
  <c r="H692" i="1"/>
  <c r="B693" i="1"/>
  <c r="C693" i="1"/>
  <c r="D693" i="1"/>
  <c r="E693" i="1"/>
  <c r="F693" i="1"/>
  <c r="H693" i="1"/>
  <c r="B694" i="1"/>
  <c r="C694" i="1"/>
  <c r="D694" i="1"/>
  <c r="E694" i="1"/>
  <c r="F694" i="1"/>
  <c r="H694" i="1"/>
  <c r="B695" i="1"/>
  <c r="C695" i="1"/>
  <c r="D695" i="1"/>
  <c r="E695" i="1"/>
  <c r="F695" i="1"/>
  <c r="H695" i="1"/>
  <c r="B696" i="1"/>
  <c r="C696" i="1"/>
  <c r="D696" i="1"/>
  <c r="E696" i="1"/>
  <c r="F696" i="1"/>
  <c r="H696" i="1"/>
  <c r="B697" i="1"/>
  <c r="C697" i="1"/>
  <c r="D697" i="1"/>
  <c r="E697" i="1"/>
  <c r="F697" i="1"/>
  <c r="H697" i="1"/>
  <c r="B698" i="1"/>
  <c r="C698" i="1"/>
  <c r="D698" i="1"/>
  <c r="E698" i="1"/>
  <c r="F698" i="1"/>
  <c r="H698" i="1"/>
  <c r="B699" i="1"/>
  <c r="C699" i="1"/>
  <c r="D699" i="1"/>
  <c r="E699" i="1"/>
  <c r="F699" i="1"/>
  <c r="H699" i="1"/>
  <c r="B700" i="1"/>
  <c r="C700" i="1"/>
  <c r="D700" i="1"/>
  <c r="E700" i="1"/>
  <c r="F700" i="1"/>
  <c r="H700" i="1"/>
  <c r="B701" i="1"/>
  <c r="C701" i="1"/>
  <c r="D701" i="1"/>
  <c r="E701" i="1"/>
  <c r="F701" i="1"/>
  <c r="H701" i="1"/>
  <c r="B702" i="1"/>
  <c r="C702" i="1"/>
  <c r="D702" i="1"/>
  <c r="E702" i="1"/>
  <c r="F702" i="1"/>
  <c r="H702" i="1"/>
  <c r="B703" i="1"/>
  <c r="C703" i="1"/>
  <c r="D703" i="1"/>
  <c r="E703" i="1"/>
  <c r="F703" i="1"/>
  <c r="H703" i="1"/>
  <c r="B704" i="1"/>
  <c r="C704" i="1"/>
  <c r="D704" i="1"/>
  <c r="E704" i="1"/>
  <c r="F704" i="1"/>
  <c r="H704" i="1"/>
  <c r="B705" i="1"/>
  <c r="C705" i="1"/>
  <c r="D705" i="1"/>
  <c r="E705" i="1"/>
  <c r="F705" i="1"/>
  <c r="H705" i="1"/>
  <c r="B706" i="1"/>
  <c r="C706" i="1"/>
  <c r="D706" i="1"/>
  <c r="E706" i="1"/>
  <c r="F706" i="1"/>
  <c r="H706" i="1"/>
  <c r="B707" i="1"/>
  <c r="C707" i="1"/>
  <c r="D707" i="1"/>
  <c r="E707" i="1"/>
  <c r="F707" i="1"/>
  <c r="H707" i="1"/>
  <c r="B708" i="1"/>
  <c r="C708" i="1"/>
  <c r="D708" i="1"/>
  <c r="E708" i="1"/>
  <c r="F708" i="1"/>
  <c r="H708" i="1"/>
  <c r="B709" i="1"/>
  <c r="C709" i="1"/>
  <c r="D709" i="1"/>
  <c r="E709" i="1"/>
  <c r="F709" i="1"/>
  <c r="H709" i="1"/>
  <c r="B710" i="1"/>
  <c r="C710" i="1"/>
  <c r="D710" i="1"/>
  <c r="E710" i="1"/>
  <c r="F710" i="1"/>
  <c r="H710" i="1"/>
  <c r="B711" i="1"/>
  <c r="C711" i="1"/>
  <c r="D711" i="1"/>
  <c r="E711" i="1"/>
  <c r="F711" i="1"/>
  <c r="H711" i="1"/>
  <c r="B712" i="1"/>
  <c r="C712" i="1"/>
  <c r="D712" i="1"/>
  <c r="E712" i="1"/>
  <c r="F712" i="1"/>
  <c r="H712" i="1"/>
  <c r="B713" i="1"/>
  <c r="C713" i="1"/>
  <c r="D713" i="1"/>
  <c r="E713" i="1"/>
  <c r="F713" i="1"/>
  <c r="H713" i="1"/>
  <c r="B714" i="1"/>
  <c r="C714" i="1"/>
  <c r="D714" i="1"/>
  <c r="E714" i="1"/>
  <c r="F714" i="1"/>
  <c r="H714" i="1"/>
  <c r="B715" i="1"/>
  <c r="C715" i="1"/>
  <c r="D715" i="1"/>
  <c r="E715" i="1"/>
  <c r="F715" i="1"/>
  <c r="H715" i="1"/>
  <c r="B716" i="1"/>
  <c r="C716" i="1"/>
  <c r="D716" i="1"/>
  <c r="E716" i="1"/>
  <c r="F716" i="1"/>
  <c r="H716" i="1"/>
  <c r="B717" i="1"/>
  <c r="C717" i="1"/>
  <c r="D717" i="1"/>
  <c r="E717" i="1"/>
  <c r="F717" i="1"/>
  <c r="H717" i="1"/>
  <c r="B718" i="1"/>
  <c r="C718" i="1"/>
  <c r="D718" i="1"/>
  <c r="E718" i="1"/>
  <c r="F718" i="1"/>
  <c r="H718" i="1"/>
  <c r="B719" i="1"/>
  <c r="C719" i="1"/>
  <c r="D719" i="1"/>
  <c r="E719" i="1"/>
  <c r="F719" i="1"/>
  <c r="H719" i="1"/>
  <c r="B720" i="1"/>
  <c r="C720" i="1"/>
  <c r="D720" i="1"/>
  <c r="E720" i="1"/>
  <c r="F720" i="1"/>
  <c r="H720" i="1"/>
  <c r="B721" i="1"/>
  <c r="C721" i="1"/>
  <c r="D721" i="1"/>
  <c r="E721" i="1"/>
  <c r="F721" i="1"/>
  <c r="H721" i="1"/>
  <c r="B722" i="1"/>
  <c r="C722" i="1"/>
  <c r="D722" i="1"/>
  <c r="E722" i="1"/>
  <c r="F722" i="1"/>
  <c r="H722" i="1"/>
  <c r="B723" i="1"/>
  <c r="C723" i="1"/>
  <c r="D723" i="1"/>
  <c r="E723" i="1"/>
  <c r="F723" i="1"/>
  <c r="H723" i="1"/>
  <c r="B724" i="1"/>
  <c r="C724" i="1"/>
  <c r="D724" i="1"/>
  <c r="E724" i="1"/>
  <c r="F724" i="1"/>
  <c r="H724" i="1"/>
  <c r="B725" i="1"/>
  <c r="C725" i="1"/>
  <c r="D725" i="1"/>
  <c r="E725" i="1"/>
  <c r="F725" i="1"/>
  <c r="H725" i="1"/>
  <c r="B726" i="1"/>
  <c r="C726" i="1"/>
  <c r="D726" i="1"/>
  <c r="E726" i="1"/>
  <c r="F726" i="1"/>
  <c r="H726" i="1"/>
  <c r="B727" i="1"/>
  <c r="C727" i="1"/>
  <c r="D727" i="1"/>
  <c r="E727" i="1"/>
  <c r="F727" i="1"/>
  <c r="H727" i="1"/>
  <c r="B728" i="1"/>
  <c r="C728" i="1"/>
  <c r="D728" i="1"/>
  <c r="E728" i="1"/>
  <c r="F728" i="1"/>
  <c r="H728" i="1"/>
  <c r="B729" i="1"/>
  <c r="C729" i="1"/>
  <c r="D729" i="1"/>
  <c r="E729" i="1"/>
  <c r="F729" i="1"/>
  <c r="H729" i="1"/>
  <c r="B730" i="1"/>
  <c r="C730" i="1"/>
  <c r="D730" i="1"/>
  <c r="E730" i="1"/>
  <c r="F730" i="1"/>
  <c r="H730" i="1"/>
  <c r="B731" i="1"/>
  <c r="C731" i="1"/>
  <c r="D731" i="1"/>
  <c r="E731" i="1"/>
  <c r="F731" i="1"/>
  <c r="H731" i="1"/>
  <c r="B732" i="1"/>
  <c r="C732" i="1"/>
  <c r="D732" i="1"/>
  <c r="E732" i="1"/>
  <c r="F732" i="1"/>
  <c r="H732" i="1"/>
  <c r="B733" i="1"/>
  <c r="C733" i="1"/>
  <c r="D733" i="1"/>
  <c r="E733" i="1"/>
  <c r="F733" i="1"/>
  <c r="H733" i="1"/>
  <c r="B734" i="1"/>
  <c r="C734" i="1"/>
  <c r="D734" i="1"/>
  <c r="E734" i="1"/>
  <c r="F734" i="1"/>
  <c r="H734" i="1"/>
  <c r="B735" i="1"/>
  <c r="C735" i="1"/>
  <c r="D735" i="1"/>
  <c r="E735" i="1"/>
  <c r="F735" i="1"/>
  <c r="H735" i="1"/>
  <c r="B736" i="1"/>
  <c r="C736" i="1"/>
  <c r="D736" i="1"/>
  <c r="E736" i="1"/>
  <c r="F736" i="1"/>
  <c r="H736" i="1"/>
  <c r="B737" i="1"/>
  <c r="C737" i="1"/>
  <c r="D737" i="1"/>
  <c r="E737" i="1"/>
  <c r="F737" i="1"/>
  <c r="H737" i="1"/>
  <c r="B738" i="1"/>
  <c r="C738" i="1"/>
  <c r="D738" i="1"/>
  <c r="E738" i="1"/>
  <c r="F738" i="1"/>
  <c r="H738" i="1"/>
  <c r="B739" i="1"/>
  <c r="C739" i="1"/>
  <c r="D739" i="1"/>
  <c r="E739" i="1"/>
  <c r="F739" i="1"/>
  <c r="H739" i="1"/>
  <c r="B740" i="1"/>
  <c r="C740" i="1"/>
  <c r="D740" i="1"/>
  <c r="E740" i="1"/>
  <c r="F740" i="1"/>
  <c r="H740" i="1"/>
  <c r="B741" i="1"/>
  <c r="C741" i="1"/>
  <c r="D741" i="1"/>
  <c r="E741" i="1"/>
  <c r="F741" i="1"/>
  <c r="H741" i="1"/>
  <c r="B742" i="1"/>
  <c r="C742" i="1"/>
  <c r="D742" i="1"/>
  <c r="E742" i="1"/>
  <c r="F742" i="1"/>
  <c r="H742" i="1"/>
  <c r="B743" i="1"/>
  <c r="C743" i="1"/>
  <c r="D743" i="1"/>
  <c r="E743" i="1"/>
  <c r="F743" i="1"/>
  <c r="H743" i="1"/>
  <c r="B744" i="1"/>
  <c r="C744" i="1"/>
  <c r="D744" i="1"/>
  <c r="E744" i="1"/>
  <c r="F744" i="1"/>
  <c r="H744" i="1"/>
  <c r="B745" i="1"/>
  <c r="C745" i="1"/>
  <c r="D745" i="1"/>
  <c r="E745" i="1"/>
  <c r="F745" i="1"/>
  <c r="H745" i="1"/>
  <c r="B746" i="1"/>
  <c r="C746" i="1"/>
  <c r="D746" i="1"/>
  <c r="E746" i="1"/>
  <c r="F746" i="1"/>
  <c r="H746" i="1"/>
  <c r="B747" i="1"/>
  <c r="C747" i="1"/>
  <c r="D747" i="1"/>
  <c r="E747" i="1"/>
  <c r="F747" i="1"/>
  <c r="H747" i="1"/>
  <c r="B748" i="1"/>
  <c r="C748" i="1"/>
  <c r="D748" i="1"/>
  <c r="E748" i="1"/>
  <c r="F748" i="1"/>
  <c r="H748" i="1"/>
  <c r="B749" i="1"/>
  <c r="C749" i="1"/>
  <c r="D749" i="1"/>
  <c r="E749" i="1"/>
  <c r="F749" i="1"/>
  <c r="H749" i="1"/>
  <c r="B750" i="1"/>
  <c r="C750" i="1"/>
  <c r="D750" i="1"/>
  <c r="E750" i="1"/>
  <c r="F750" i="1"/>
  <c r="H750" i="1"/>
  <c r="B751" i="1"/>
  <c r="C751" i="1"/>
  <c r="D751" i="1"/>
  <c r="E751" i="1"/>
  <c r="F751" i="1"/>
  <c r="H751" i="1"/>
  <c r="B752" i="1"/>
  <c r="C752" i="1"/>
  <c r="D752" i="1"/>
  <c r="E752" i="1"/>
  <c r="F752" i="1"/>
  <c r="H752" i="1"/>
  <c r="B753" i="1"/>
  <c r="C753" i="1"/>
  <c r="D753" i="1"/>
  <c r="E753" i="1"/>
  <c r="F753" i="1"/>
  <c r="H753" i="1"/>
  <c r="B754" i="1"/>
  <c r="C754" i="1"/>
  <c r="D754" i="1"/>
  <c r="E754" i="1"/>
  <c r="F754" i="1"/>
  <c r="H754" i="1"/>
  <c r="B755" i="1"/>
  <c r="C755" i="1"/>
  <c r="D755" i="1"/>
  <c r="E755" i="1"/>
  <c r="F755" i="1"/>
  <c r="H755" i="1"/>
  <c r="B756" i="1"/>
  <c r="C756" i="1"/>
  <c r="D756" i="1"/>
  <c r="E756" i="1"/>
  <c r="F756" i="1"/>
  <c r="H756" i="1"/>
  <c r="B757" i="1"/>
  <c r="C757" i="1"/>
  <c r="D757" i="1"/>
  <c r="E757" i="1"/>
  <c r="F757" i="1"/>
  <c r="H757" i="1"/>
  <c r="B758" i="1"/>
  <c r="C758" i="1"/>
  <c r="D758" i="1"/>
  <c r="E758" i="1"/>
  <c r="F758" i="1"/>
  <c r="H758" i="1"/>
  <c r="B759" i="1"/>
  <c r="C759" i="1"/>
  <c r="D759" i="1"/>
  <c r="E759" i="1"/>
  <c r="F759" i="1"/>
  <c r="H759" i="1"/>
  <c r="B760" i="1"/>
  <c r="C760" i="1"/>
  <c r="D760" i="1"/>
  <c r="E760" i="1"/>
  <c r="F760" i="1"/>
  <c r="H760" i="1"/>
  <c r="B761" i="1"/>
  <c r="C761" i="1"/>
  <c r="D761" i="1"/>
  <c r="E761" i="1"/>
  <c r="F761" i="1"/>
  <c r="H761" i="1"/>
  <c r="B762" i="1"/>
  <c r="C762" i="1"/>
  <c r="D762" i="1"/>
  <c r="E762" i="1"/>
  <c r="F762" i="1"/>
  <c r="H762" i="1"/>
  <c r="B763" i="1"/>
  <c r="C763" i="1"/>
  <c r="D763" i="1"/>
  <c r="E763" i="1"/>
  <c r="F763" i="1"/>
  <c r="H763" i="1"/>
  <c r="B764" i="1"/>
  <c r="C764" i="1"/>
  <c r="D764" i="1"/>
  <c r="E764" i="1"/>
  <c r="F764" i="1"/>
  <c r="H764" i="1"/>
  <c r="B765" i="1"/>
  <c r="C765" i="1"/>
  <c r="D765" i="1"/>
  <c r="E765" i="1"/>
  <c r="F765" i="1"/>
  <c r="H765" i="1"/>
  <c r="B766" i="1"/>
  <c r="C766" i="1"/>
  <c r="D766" i="1"/>
  <c r="E766" i="1"/>
  <c r="F766" i="1"/>
  <c r="H766" i="1"/>
  <c r="B767" i="1"/>
  <c r="C767" i="1"/>
  <c r="D767" i="1"/>
  <c r="E767" i="1"/>
  <c r="F767" i="1"/>
  <c r="H767" i="1"/>
  <c r="B768" i="1"/>
  <c r="C768" i="1"/>
  <c r="D768" i="1"/>
  <c r="E768" i="1"/>
  <c r="F768" i="1"/>
  <c r="H768" i="1"/>
  <c r="B769" i="1"/>
  <c r="C769" i="1"/>
  <c r="D769" i="1"/>
  <c r="E769" i="1"/>
  <c r="F769" i="1"/>
  <c r="H769" i="1"/>
  <c r="B770" i="1"/>
  <c r="C770" i="1"/>
  <c r="D770" i="1"/>
  <c r="E770" i="1"/>
  <c r="F770" i="1"/>
  <c r="H770" i="1"/>
  <c r="B771" i="1"/>
  <c r="C771" i="1"/>
  <c r="D771" i="1"/>
  <c r="E771" i="1"/>
  <c r="F771" i="1"/>
  <c r="H771" i="1"/>
  <c r="B772" i="1"/>
  <c r="C772" i="1"/>
  <c r="D772" i="1"/>
  <c r="E772" i="1"/>
  <c r="F772" i="1"/>
  <c r="H772" i="1"/>
  <c r="B773" i="1"/>
  <c r="C773" i="1"/>
  <c r="D773" i="1"/>
  <c r="E773" i="1"/>
  <c r="F773" i="1"/>
  <c r="H773" i="1"/>
  <c r="B774" i="1"/>
  <c r="C774" i="1"/>
  <c r="D774" i="1"/>
  <c r="E774" i="1"/>
  <c r="F774" i="1"/>
  <c r="H774" i="1"/>
  <c r="B775" i="1"/>
  <c r="C775" i="1"/>
  <c r="D775" i="1"/>
  <c r="E775" i="1"/>
  <c r="F775" i="1"/>
  <c r="H775" i="1"/>
  <c r="B776" i="1"/>
  <c r="C776" i="1"/>
  <c r="D776" i="1"/>
  <c r="E776" i="1"/>
  <c r="F776" i="1"/>
  <c r="H776" i="1"/>
  <c r="B777" i="1"/>
  <c r="C777" i="1"/>
  <c r="D777" i="1"/>
  <c r="E777" i="1"/>
  <c r="F777" i="1"/>
  <c r="H777" i="1"/>
  <c r="B778" i="1"/>
  <c r="C778" i="1"/>
  <c r="D778" i="1"/>
  <c r="E778" i="1"/>
  <c r="F778" i="1"/>
  <c r="H778" i="1"/>
  <c r="B779" i="1"/>
  <c r="C779" i="1"/>
  <c r="D779" i="1"/>
  <c r="E779" i="1"/>
  <c r="F779" i="1"/>
  <c r="H779" i="1"/>
  <c r="B780" i="1"/>
  <c r="C780" i="1"/>
  <c r="D780" i="1"/>
  <c r="E780" i="1"/>
  <c r="F780" i="1"/>
  <c r="H780" i="1"/>
  <c r="B781" i="1"/>
  <c r="C781" i="1"/>
  <c r="D781" i="1"/>
  <c r="E781" i="1"/>
  <c r="F781" i="1"/>
  <c r="H781" i="1"/>
  <c r="B782" i="1"/>
  <c r="C782" i="1"/>
  <c r="D782" i="1"/>
  <c r="E782" i="1"/>
  <c r="F782" i="1"/>
  <c r="H782" i="1"/>
  <c r="B783" i="1"/>
  <c r="C783" i="1"/>
  <c r="D783" i="1"/>
  <c r="E783" i="1"/>
  <c r="F783" i="1"/>
  <c r="H783" i="1"/>
  <c r="B784" i="1"/>
  <c r="C784" i="1"/>
  <c r="D784" i="1"/>
  <c r="E784" i="1"/>
  <c r="F784" i="1"/>
  <c r="H784" i="1"/>
  <c r="B785" i="1"/>
  <c r="C785" i="1"/>
  <c r="D785" i="1"/>
  <c r="E785" i="1"/>
  <c r="F785" i="1"/>
  <c r="H785" i="1"/>
  <c r="B786" i="1"/>
  <c r="C786" i="1"/>
  <c r="D786" i="1"/>
  <c r="E786" i="1"/>
  <c r="F786" i="1"/>
  <c r="H786" i="1"/>
  <c r="B787" i="1"/>
  <c r="C787" i="1"/>
  <c r="D787" i="1"/>
  <c r="E787" i="1"/>
  <c r="F787" i="1"/>
  <c r="H787" i="1"/>
  <c r="B788" i="1"/>
  <c r="C788" i="1"/>
  <c r="D788" i="1"/>
  <c r="E788" i="1"/>
  <c r="F788" i="1"/>
  <c r="H788" i="1"/>
  <c r="B789" i="1"/>
  <c r="C789" i="1"/>
  <c r="D789" i="1"/>
  <c r="E789" i="1"/>
  <c r="F789" i="1"/>
  <c r="H789" i="1"/>
  <c r="B790" i="1"/>
  <c r="C790" i="1"/>
  <c r="D790" i="1"/>
  <c r="E790" i="1"/>
  <c r="F790" i="1"/>
  <c r="H790" i="1"/>
  <c r="B791" i="1"/>
  <c r="C791" i="1"/>
  <c r="D791" i="1"/>
  <c r="E791" i="1"/>
  <c r="F791" i="1"/>
  <c r="H791" i="1"/>
  <c r="B792" i="1"/>
  <c r="C792" i="1"/>
  <c r="D792" i="1"/>
  <c r="E792" i="1"/>
  <c r="F792" i="1"/>
  <c r="H792" i="1"/>
  <c r="B793" i="1"/>
  <c r="C793" i="1"/>
  <c r="D793" i="1"/>
  <c r="E793" i="1"/>
  <c r="F793" i="1"/>
  <c r="H793" i="1"/>
  <c r="B794" i="1"/>
  <c r="C794" i="1"/>
  <c r="D794" i="1"/>
  <c r="E794" i="1"/>
  <c r="F794" i="1"/>
  <c r="H794" i="1"/>
  <c r="B795" i="1"/>
  <c r="C795" i="1"/>
  <c r="D795" i="1"/>
  <c r="E795" i="1"/>
  <c r="F795" i="1"/>
  <c r="H795" i="1"/>
  <c r="B796" i="1"/>
  <c r="C796" i="1"/>
  <c r="D796" i="1"/>
  <c r="E796" i="1"/>
  <c r="F796" i="1"/>
  <c r="H796" i="1"/>
  <c r="B797" i="1"/>
  <c r="C797" i="1"/>
  <c r="D797" i="1"/>
  <c r="E797" i="1"/>
  <c r="F797" i="1"/>
  <c r="H797" i="1"/>
  <c r="B798" i="1"/>
  <c r="C798" i="1"/>
  <c r="D798" i="1"/>
  <c r="E798" i="1"/>
  <c r="F798" i="1"/>
  <c r="H798" i="1"/>
  <c r="B799" i="1"/>
  <c r="C799" i="1"/>
  <c r="D799" i="1"/>
  <c r="E799" i="1"/>
  <c r="F799" i="1"/>
  <c r="H799" i="1"/>
  <c r="B800" i="1"/>
  <c r="C800" i="1"/>
  <c r="D800" i="1"/>
  <c r="E800" i="1"/>
  <c r="F800" i="1"/>
  <c r="H800" i="1"/>
  <c r="B801" i="1"/>
  <c r="C801" i="1"/>
  <c r="D801" i="1"/>
  <c r="E801" i="1"/>
  <c r="F801" i="1"/>
  <c r="H801" i="1"/>
  <c r="B802" i="1"/>
  <c r="C802" i="1"/>
  <c r="D802" i="1"/>
  <c r="E802" i="1"/>
  <c r="F802" i="1"/>
  <c r="H802" i="1"/>
  <c r="B803" i="1"/>
  <c r="C803" i="1"/>
  <c r="D803" i="1"/>
  <c r="E803" i="1"/>
  <c r="F803" i="1"/>
  <c r="H803" i="1"/>
  <c r="B804" i="1"/>
  <c r="C804" i="1"/>
  <c r="D804" i="1"/>
  <c r="E804" i="1"/>
  <c r="F804" i="1"/>
  <c r="H804" i="1"/>
  <c r="B805" i="1"/>
  <c r="C805" i="1"/>
  <c r="D805" i="1"/>
  <c r="E805" i="1"/>
  <c r="F805" i="1"/>
  <c r="H805" i="1"/>
  <c r="B806" i="1"/>
  <c r="C806" i="1"/>
  <c r="D806" i="1"/>
  <c r="E806" i="1"/>
  <c r="F806" i="1"/>
  <c r="H806" i="1"/>
  <c r="B807" i="1"/>
  <c r="C807" i="1"/>
  <c r="D807" i="1"/>
  <c r="E807" i="1"/>
  <c r="F807" i="1"/>
  <c r="H807" i="1"/>
  <c r="B808" i="1"/>
  <c r="C808" i="1"/>
  <c r="D808" i="1"/>
  <c r="E808" i="1"/>
  <c r="F808" i="1"/>
  <c r="H808" i="1"/>
  <c r="B809" i="1"/>
  <c r="C809" i="1"/>
  <c r="D809" i="1"/>
  <c r="E809" i="1"/>
  <c r="F809" i="1"/>
  <c r="H809" i="1"/>
  <c r="B810" i="1"/>
  <c r="C810" i="1"/>
  <c r="D810" i="1"/>
  <c r="E810" i="1"/>
  <c r="F810" i="1"/>
  <c r="H810" i="1"/>
  <c r="B811" i="1"/>
  <c r="C811" i="1"/>
  <c r="D811" i="1"/>
  <c r="E811" i="1"/>
  <c r="F811" i="1"/>
  <c r="H811" i="1"/>
  <c r="B812" i="1"/>
  <c r="C812" i="1"/>
  <c r="D812" i="1"/>
  <c r="E812" i="1"/>
  <c r="F812" i="1"/>
  <c r="H812" i="1"/>
  <c r="B813" i="1"/>
  <c r="C813" i="1"/>
  <c r="D813" i="1"/>
  <c r="E813" i="1"/>
  <c r="F813" i="1"/>
  <c r="H813" i="1"/>
  <c r="B814" i="1"/>
  <c r="C814" i="1"/>
  <c r="D814" i="1"/>
  <c r="E814" i="1"/>
  <c r="F814" i="1"/>
  <c r="H814" i="1"/>
  <c r="B815" i="1"/>
  <c r="C815" i="1"/>
  <c r="D815" i="1"/>
  <c r="E815" i="1"/>
  <c r="F815" i="1"/>
  <c r="H815" i="1"/>
  <c r="B816" i="1"/>
  <c r="C816" i="1"/>
  <c r="D816" i="1"/>
  <c r="E816" i="1"/>
  <c r="F816" i="1"/>
  <c r="H816" i="1"/>
  <c r="B817" i="1"/>
  <c r="C817" i="1"/>
  <c r="D817" i="1"/>
  <c r="E817" i="1"/>
  <c r="F817" i="1"/>
  <c r="H817" i="1"/>
  <c r="B818" i="1"/>
  <c r="C818" i="1"/>
  <c r="D818" i="1"/>
  <c r="E818" i="1"/>
  <c r="F818" i="1"/>
  <c r="H818" i="1"/>
  <c r="B819" i="1"/>
  <c r="C819" i="1"/>
  <c r="D819" i="1"/>
  <c r="E819" i="1"/>
  <c r="F819" i="1"/>
  <c r="H819" i="1"/>
  <c r="B820" i="1"/>
  <c r="C820" i="1"/>
  <c r="D820" i="1"/>
  <c r="E820" i="1"/>
  <c r="F820" i="1"/>
  <c r="H820" i="1"/>
  <c r="B821" i="1"/>
  <c r="C821" i="1"/>
  <c r="D821" i="1"/>
  <c r="E821" i="1"/>
  <c r="F821" i="1"/>
  <c r="H821" i="1"/>
  <c r="B822" i="1"/>
  <c r="C822" i="1"/>
  <c r="D822" i="1"/>
  <c r="E822" i="1"/>
  <c r="F822" i="1"/>
  <c r="H822" i="1"/>
  <c r="B823" i="1"/>
  <c r="C823" i="1"/>
  <c r="D823" i="1"/>
  <c r="E823" i="1"/>
  <c r="F823" i="1"/>
  <c r="H823" i="1"/>
  <c r="B824" i="1"/>
  <c r="C824" i="1"/>
  <c r="D824" i="1"/>
  <c r="E824" i="1"/>
  <c r="F824" i="1"/>
  <c r="H824" i="1"/>
  <c r="B825" i="1"/>
  <c r="C825" i="1"/>
  <c r="D825" i="1"/>
  <c r="E825" i="1"/>
  <c r="F825" i="1"/>
  <c r="H825" i="1"/>
  <c r="B826" i="1"/>
  <c r="C826" i="1"/>
  <c r="D826" i="1"/>
  <c r="E826" i="1"/>
  <c r="F826" i="1"/>
  <c r="H826" i="1"/>
  <c r="B827" i="1"/>
  <c r="C827" i="1"/>
  <c r="D827" i="1"/>
  <c r="E827" i="1"/>
  <c r="F827" i="1"/>
  <c r="H827" i="1"/>
  <c r="B828" i="1"/>
  <c r="C828" i="1"/>
  <c r="D828" i="1"/>
  <c r="E828" i="1"/>
  <c r="F828" i="1"/>
  <c r="H828" i="1"/>
  <c r="B829" i="1"/>
  <c r="C829" i="1"/>
  <c r="D829" i="1"/>
  <c r="E829" i="1"/>
  <c r="F829" i="1"/>
  <c r="H829" i="1"/>
  <c r="B830" i="1"/>
  <c r="C830" i="1"/>
  <c r="D830" i="1"/>
  <c r="E830" i="1"/>
  <c r="F830" i="1"/>
  <c r="H830" i="1"/>
  <c r="B831" i="1"/>
  <c r="C831" i="1"/>
  <c r="D831" i="1"/>
  <c r="E831" i="1"/>
  <c r="F831" i="1"/>
  <c r="H831" i="1"/>
  <c r="B832" i="1"/>
  <c r="C832" i="1"/>
  <c r="D832" i="1"/>
  <c r="E832" i="1"/>
  <c r="F832" i="1"/>
  <c r="H832" i="1"/>
  <c r="B833" i="1"/>
  <c r="C833" i="1"/>
  <c r="D833" i="1"/>
  <c r="E833" i="1"/>
  <c r="F833" i="1"/>
  <c r="H833" i="1"/>
  <c r="B834" i="1"/>
  <c r="C834" i="1"/>
  <c r="D834" i="1"/>
  <c r="E834" i="1"/>
  <c r="F834" i="1"/>
  <c r="H834" i="1"/>
  <c r="B835" i="1"/>
  <c r="C835" i="1"/>
  <c r="D835" i="1"/>
  <c r="E835" i="1"/>
  <c r="F835" i="1"/>
  <c r="H835" i="1"/>
  <c r="B836" i="1"/>
  <c r="C836" i="1"/>
  <c r="D836" i="1"/>
  <c r="E836" i="1"/>
  <c r="F836" i="1"/>
  <c r="H836" i="1"/>
  <c r="B837" i="1"/>
  <c r="C837" i="1"/>
  <c r="D837" i="1"/>
  <c r="E837" i="1"/>
  <c r="F837" i="1"/>
  <c r="H837" i="1"/>
  <c r="B838" i="1"/>
  <c r="C838" i="1"/>
  <c r="D838" i="1"/>
  <c r="E838" i="1"/>
  <c r="F838" i="1"/>
  <c r="H838" i="1"/>
  <c r="B839" i="1"/>
  <c r="C839" i="1"/>
  <c r="D839" i="1"/>
  <c r="E839" i="1"/>
  <c r="F839" i="1"/>
  <c r="H839" i="1"/>
  <c r="B840" i="1"/>
  <c r="C840" i="1"/>
  <c r="D840" i="1"/>
  <c r="E840" i="1"/>
  <c r="F840" i="1"/>
  <c r="H840" i="1"/>
  <c r="B841" i="1"/>
  <c r="C841" i="1"/>
  <c r="D841" i="1"/>
  <c r="E841" i="1"/>
  <c r="F841" i="1"/>
  <c r="H841" i="1"/>
  <c r="B842" i="1"/>
  <c r="C842" i="1"/>
  <c r="D842" i="1"/>
  <c r="E842" i="1"/>
  <c r="F842" i="1"/>
  <c r="H842" i="1"/>
  <c r="B843" i="1"/>
  <c r="C843" i="1"/>
  <c r="D843" i="1"/>
  <c r="E843" i="1"/>
  <c r="F843" i="1"/>
  <c r="H843" i="1"/>
  <c r="B844" i="1"/>
  <c r="C844" i="1"/>
  <c r="D844" i="1"/>
  <c r="E844" i="1"/>
  <c r="F844" i="1"/>
  <c r="H844" i="1"/>
  <c r="B845" i="1"/>
  <c r="C845" i="1"/>
  <c r="D845" i="1"/>
  <c r="E845" i="1"/>
  <c r="F845" i="1"/>
  <c r="H845" i="1"/>
  <c r="B846" i="1"/>
  <c r="C846" i="1"/>
  <c r="D846" i="1"/>
  <c r="E846" i="1"/>
  <c r="F846" i="1"/>
  <c r="H846" i="1"/>
  <c r="B847" i="1"/>
  <c r="C847" i="1"/>
  <c r="D847" i="1"/>
  <c r="E847" i="1"/>
  <c r="F847" i="1"/>
  <c r="H847" i="1"/>
  <c r="B848" i="1"/>
  <c r="C848" i="1"/>
  <c r="D848" i="1"/>
  <c r="E848" i="1"/>
  <c r="F848" i="1"/>
  <c r="H848" i="1"/>
  <c r="B849" i="1"/>
  <c r="C849" i="1"/>
  <c r="D849" i="1"/>
  <c r="E849" i="1"/>
  <c r="F849" i="1"/>
  <c r="H849" i="1"/>
  <c r="B850" i="1"/>
  <c r="C850" i="1"/>
  <c r="D850" i="1"/>
  <c r="E850" i="1"/>
  <c r="F850" i="1"/>
  <c r="H850" i="1"/>
  <c r="B851" i="1"/>
  <c r="C851" i="1"/>
  <c r="D851" i="1"/>
  <c r="E851" i="1"/>
  <c r="F851" i="1"/>
  <c r="H851" i="1"/>
  <c r="B852" i="1"/>
  <c r="C852" i="1"/>
  <c r="D852" i="1"/>
  <c r="E852" i="1"/>
  <c r="F852" i="1"/>
  <c r="H852" i="1"/>
  <c r="B853" i="1"/>
  <c r="C853" i="1"/>
  <c r="D853" i="1"/>
  <c r="E853" i="1"/>
  <c r="F853" i="1"/>
  <c r="H853" i="1"/>
  <c r="B854" i="1"/>
  <c r="C854" i="1"/>
  <c r="D854" i="1"/>
  <c r="E854" i="1"/>
  <c r="F854" i="1"/>
  <c r="H854" i="1"/>
  <c r="B855" i="1"/>
  <c r="C855" i="1"/>
  <c r="D855" i="1"/>
  <c r="E855" i="1"/>
  <c r="F855" i="1"/>
  <c r="H855" i="1"/>
  <c r="B856" i="1"/>
  <c r="C856" i="1"/>
  <c r="D856" i="1"/>
  <c r="E856" i="1"/>
  <c r="F856" i="1"/>
  <c r="H856" i="1"/>
  <c r="B857" i="1"/>
  <c r="C857" i="1"/>
  <c r="D857" i="1"/>
  <c r="E857" i="1"/>
  <c r="F857" i="1"/>
  <c r="H857" i="1"/>
  <c r="B858" i="1"/>
  <c r="C858" i="1"/>
  <c r="D858" i="1"/>
  <c r="E858" i="1"/>
  <c r="F858" i="1"/>
  <c r="H858" i="1"/>
  <c r="B859" i="1"/>
  <c r="C859" i="1"/>
  <c r="D859" i="1"/>
  <c r="E859" i="1"/>
  <c r="F859" i="1"/>
  <c r="H859" i="1"/>
  <c r="B860" i="1"/>
  <c r="C860" i="1"/>
  <c r="D860" i="1"/>
  <c r="E860" i="1"/>
  <c r="F860" i="1"/>
  <c r="H860" i="1"/>
  <c r="B861" i="1"/>
  <c r="C861" i="1"/>
  <c r="D861" i="1"/>
  <c r="E861" i="1"/>
  <c r="F861" i="1"/>
  <c r="H861" i="1"/>
  <c r="B862" i="1"/>
  <c r="C862" i="1"/>
  <c r="D862" i="1"/>
  <c r="E862" i="1"/>
  <c r="F862" i="1"/>
  <c r="H862" i="1"/>
  <c r="B863" i="1"/>
  <c r="C863" i="1"/>
  <c r="D863" i="1"/>
  <c r="E863" i="1"/>
  <c r="F863" i="1"/>
  <c r="H863" i="1"/>
  <c r="B864" i="1"/>
  <c r="C864" i="1"/>
  <c r="D864" i="1"/>
  <c r="E864" i="1"/>
  <c r="F864" i="1"/>
  <c r="H864" i="1"/>
  <c r="B865" i="1"/>
  <c r="C865" i="1"/>
  <c r="D865" i="1"/>
  <c r="E865" i="1"/>
  <c r="F865" i="1"/>
  <c r="H865" i="1"/>
  <c r="B866" i="1"/>
  <c r="C866" i="1"/>
  <c r="D866" i="1"/>
  <c r="E866" i="1"/>
  <c r="F866" i="1"/>
  <c r="H866" i="1"/>
  <c r="B867" i="1"/>
  <c r="C867" i="1"/>
  <c r="D867" i="1"/>
  <c r="E867" i="1"/>
  <c r="F867" i="1"/>
  <c r="H867" i="1"/>
  <c r="B868" i="1"/>
  <c r="C868" i="1"/>
  <c r="D868" i="1"/>
  <c r="E868" i="1"/>
  <c r="F868" i="1"/>
  <c r="H868" i="1"/>
  <c r="B869" i="1"/>
  <c r="C869" i="1"/>
  <c r="D869" i="1"/>
  <c r="E869" i="1"/>
  <c r="F869" i="1"/>
  <c r="H869" i="1"/>
  <c r="B870" i="1"/>
  <c r="C870" i="1"/>
  <c r="D870" i="1"/>
  <c r="E870" i="1"/>
  <c r="F870" i="1"/>
  <c r="H870" i="1"/>
  <c r="B871" i="1"/>
  <c r="C871" i="1"/>
  <c r="D871" i="1"/>
  <c r="E871" i="1"/>
  <c r="F871" i="1"/>
  <c r="H871" i="1"/>
  <c r="B872" i="1"/>
  <c r="C872" i="1"/>
  <c r="D872" i="1"/>
  <c r="E872" i="1"/>
  <c r="F872" i="1"/>
  <c r="H872" i="1"/>
  <c r="B873" i="1"/>
  <c r="C873" i="1"/>
  <c r="D873" i="1"/>
  <c r="E873" i="1"/>
  <c r="F873" i="1"/>
  <c r="H873" i="1"/>
  <c r="B874" i="1"/>
  <c r="C874" i="1"/>
  <c r="D874" i="1"/>
  <c r="E874" i="1"/>
  <c r="F874" i="1"/>
  <c r="H874" i="1"/>
  <c r="B875" i="1"/>
  <c r="C875" i="1"/>
  <c r="D875" i="1"/>
  <c r="E875" i="1"/>
  <c r="F875" i="1"/>
  <c r="H875" i="1"/>
  <c r="B876" i="1"/>
  <c r="C876" i="1"/>
  <c r="D876" i="1"/>
  <c r="E876" i="1"/>
  <c r="F876" i="1"/>
  <c r="H876" i="1"/>
  <c r="B877" i="1"/>
  <c r="C877" i="1"/>
  <c r="D877" i="1"/>
  <c r="E877" i="1"/>
  <c r="F877" i="1"/>
  <c r="H877" i="1"/>
  <c r="B878" i="1"/>
  <c r="C878" i="1"/>
  <c r="D878" i="1"/>
  <c r="E878" i="1"/>
  <c r="F878" i="1"/>
  <c r="H878" i="1"/>
  <c r="B879" i="1"/>
  <c r="C879" i="1"/>
  <c r="D879" i="1"/>
  <c r="E879" i="1"/>
  <c r="F879" i="1"/>
  <c r="H879" i="1"/>
  <c r="B880" i="1"/>
  <c r="C880" i="1"/>
  <c r="D880" i="1"/>
  <c r="E880" i="1"/>
  <c r="F880" i="1"/>
  <c r="H880" i="1"/>
  <c r="B881" i="1"/>
  <c r="C881" i="1"/>
  <c r="D881" i="1"/>
  <c r="E881" i="1"/>
  <c r="F881" i="1"/>
  <c r="H881" i="1"/>
  <c r="B882" i="1"/>
  <c r="C882" i="1"/>
  <c r="D882" i="1"/>
  <c r="E882" i="1"/>
  <c r="F882" i="1"/>
  <c r="H882" i="1"/>
  <c r="B883" i="1"/>
  <c r="C883" i="1"/>
  <c r="D883" i="1"/>
  <c r="E883" i="1"/>
  <c r="F883" i="1"/>
  <c r="H883" i="1"/>
  <c r="B884" i="1"/>
  <c r="C884" i="1"/>
  <c r="D884" i="1"/>
  <c r="E884" i="1"/>
  <c r="F884" i="1"/>
  <c r="H884" i="1"/>
  <c r="B885" i="1"/>
  <c r="C885" i="1"/>
  <c r="D885" i="1"/>
  <c r="E885" i="1"/>
  <c r="F885" i="1"/>
  <c r="H885" i="1"/>
  <c r="B886" i="1"/>
  <c r="C886" i="1"/>
  <c r="D886" i="1"/>
  <c r="E886" i="1"/>
  <c r="F886" i="1"/>
  <c r="H886" i="1"/>
  <c r="B887" i="1"/>
  <c r="C887" i="1"/>
  <c r="D887" i="1"/>
  <c r="E887" i="1"/>
  <c r="F887" i="1"/>
  <c r="H887" i="1"/>
  <c r="B888" i="1"/>
  <c r="C888" i="1"/>
  <c r="D888" i="1"/>
  <c r="E888" i="1"/>
  <c r="F888" i="1"/>
  <c r="H888" i="1"/>
  <c r="B889" i="1"/>
  <c r="C889" i="1"/>
  <c r="D889" i="1"/>
  <c r="E889" i="1"/>
  <c r="F889" i="1"/>
  <c r="H889" i="1"/>
  <c r="B890" i="1"/>
  <c r="C890" i="1"/>
  <c r="D890" i="1"/>
  <c r="E890" i="1"/>
  <c r="F890" i="1"/>
  <c r="H890" i="1"/>
  <c r="B891" i="1"/>
  <c r="C891" i="1"/>
  <c r="D891" i="1"/>
  <c r="E891" i="1"/>
  <c r="F891" i="1"/>
  <c r="H891" i="1"/>
  <c r="B892" i="1"/>
  <c r="C892" i="1"/>
  <c r="D892" i="1"/>
  <c r="E892" i="1"/>
  <c r="F892" i="1"/>
  <c r="H892" i="1"/>
  <c r="B893" i="1"/>
  <c r="C893" i="1"/>
  <c r="D893" i="1"/>
  <c r="E893" i="1"/>
  <c r="F893" i="1"/>
  <c r="H893" i="1"/>
  <c r="B894" i="1"/>
  <c r="C894" i="1"/>
  <c r="D894" i="1"/>
  <c r="E894" i="1"/>
  <c r="F894" i="1"/>
  <c r="H894" i="1"/>
  <c r="B895" i="1"/>
  <c r="C895" i="1"/>
  <c r="D895" i="1"/>
  <c r="E895" i="1"/>
  <c r="F895" i="1"/>
  <c r="H895" i="1"/>
  <c r="B896" i="1"/>
  <c r="C896" i="1"/>
  <c r="D896" i="1"/>
  <c r="E896" i="1"/>
  <c r="F896" i="1"/>
  <c r="H896" i="1"/>
  <c r="B897" i="1"/>
  <c r="C897" i="1"/>
  <c r="D897" i="1"/>
  <c r="E897" i="1"/>
  <c r="F897" i="1"/>
  <c r="H897" i="1"/>
  <c r="B898" i="1"/>
  <c r="C898" i="1"/>
  <c r="D898" i="1"/>
  <c r="E898" i="1"/>
  <c r="F898" i="1"/>
  <c r="H898" i="1"/>
  <c r="B899" i="1"/>
  <c r="C899" i="1"/>
  <c r="D899" i="1"/>
  <c r="E899" i="1"/>
  <c r="F899" i="1"/>
  <c r="H899" i="1"/>
  <c r="B900" i="1"/>
  <c r="C900" i="1"/>
  <c r="D900" i="1"/>
  <c r="E900" i="1"/>
  <c r="F900" i="1"/>
  <c r="H900" i="1"/>
  <c r="B901" i="1"/>
  <c r="C901" i="1"/>
  <c r="D901" i="1"/>
  <c r="E901" i="1"/>
  <c r="F901" i="1"/>
  <c r="H901" i="1"/>
  <c r="B902" i="1"/>
  <c r="C902" i="1"/>
  <c r="D902" i="1"/>
  <c r="E902" i="1"/>
  <c r="F902" i="1"/>
  <c r="H902" i="1"/>
  <c r="B903" i="1"/>
  <c r="C903" i="1"/>
  <c r="D903" i="1"/>
  <c r="E903" i="1"/>
  <c r="F903" i="1"/>
  <c r="H903" i="1"/>
  <c r="B904" i="1"/>
  <c r="C904" i="1"/>
  <c r="D904" i="1"/>
  <c r="E904" i="1"/>
  <c r="F904" i="1"/>
  <c r="H904" i="1"/>
  <c r="B905" i="1"/>
  <c r="C905" i="1"/>
  <c r="D905" i="1"/>
  <c r="E905" i="1"/>
  <c r="F905" i="1"/>
  <c r="H905" i="1"/>
  <c r="B906" i="1"/>
  <c r="C906" i="1"/>
  <c r="D906" i="1"/>
  <c r="E906" i="1"/>
  <c r="F906" i="1"/>
  <c r="H906" i="1"/>
  <c r="B907" i="1"/>
  <c r="C907" i="1"/>
  <c r="D907" i="1"/>
  <c r="E907" i="1"/>
  <c r="F907" i="1"/>
  <c r="H907" i="1"/>
  <c r="B908" i="1"/>
  <c r="C908" i="1"/>
  <c r="D908" i="1"/>
  <c r="E908" i="1"/>
  <c r="F908" i="1"/>
  <c r="H908" i="1"/>
  <c r="B909" i="1"/>
  <c r="C909" i="1"/>
  <c r="D909" i="1"/>
  <c r="E909" i="1"/>
  <c r="F909" i="1"/>
  <c r="H909" i="1"/>
  <c r="B910" i="1"/>
  <c r="C910" i="1"/>
  <c r="D910" i="1"/>
  <c r="E910" i="1"/>
  <c r="F910" i="1"/>
  <c r="H910" i="1"/>
  <c r="B911" i="1"/>
  <c r="C911" i="1"/>
  <c r="D911" i="1"/>
  <c r="E911" i="1"/>
  <c r="F911" i="1"/>
  <c r="H911" i="1"/>
  <c r="B912" i="1"/>
  <c r="C912" i="1"/>
  <c r="D912" i="1"/>
  <c r="E912" i="1"/>
  <c r="F912" i="1"/>
  <c r="H912" i="1"/>
  <c r="B913" i="1"/>
  <c r="C913" i="1"/>
  <c r="D913" i="1"/>
  <c r="E913" i="1"/>
  <c r="F913" i="1"/>
  <c r="H913" i="1"/>
  <c r="B914" i="1"/>
  <c r="C914" i="1"/>
  <c r="D914" i="1"/>
  <c r="E914" i="1"/>
  <c r="F914" i="1"/>
  <c r="H914" i="1"/>
  <c r="B915" i="1"/>
  <c r="C915" i="1"/>
  <c r="D915" i="1"/>
  <c r="E915" i="1"/>
  <c r="F915" i="1"/>
  <c r="H915" i="1"/>
  <c r="B916" i="1"/>
  <c r="C916" i="1"/>
  <c r="D916" i="1"/>
  <c r="E916" i="1"/>
  <c r="F916" i="1"/>
  <c r="H916" i="1"/>
  <c r="B917" i="1"/>
  <c r="C917" i="1"/>
  <c r="D917" i="1"/>
  <c r="E917" i="1"/>
  <c r="F917" i="1"/>
  <c r="H917" i="1"/>
  <c r="B918" i="1"/>
  <c r="C918" i="1"/>
  <c r="D918" i="1"/>
  <c r="E918" i="1"/>
  <c r="F918" i="1"/>
  <c r="H918" i="1"/>
  <c r="B919" i="1"/>
  <c r="C919" i="1"/>
  <c r="D919" i="1"/>
  <c r="E919" i="1"/>
  <c r="F919" i="1"/>
  <c r="H919" i="1"/>
  <c r="B920" i="1"/>
  <c r="C920" i="1"/>
  <c r="D920" i="1"/>
  <c r="E920" i="1"/>
  <c r="F920" i="1"/>
  <c r="H920" i="1"/>
  <c r="B921" i="1"/>
  <c r="C921" i="1"/>
  <c r="D921" i="1"/>
  <c r="E921" i="1"/>
  <c r="F921" i="1"/>
  <c r="H921" i="1"/>
  <c r="B922" i="1"/>
  <c r="C922" i="1"/>
  <c r="D922" i="1"/>
  <c r="E922" i="1"/>
  <c r="F922" i="1"/>
  <c r="H922" i="1"/>
  <c r="B923" i="1"/>
  <c r="C923" i="1"/>
  <c r="D923" i="1"/>
  <c r="E923" i="1"/>
  <c r="F923" i="1"/>
  <c r="H923" i="1"/>
  <c r="B924" i="1"/>
  <c r="C924" i="1"/>
  <c r="D924" i="1"/>
  <c r="E924" i="1"/>
  <c r="F924" i="1"/>
  <c r="H924" i="1"/>
  <c r="B925" i="1"/>
  <c r="C925" i="1"/>
  <c r="D925" i="1"/>
  <c r="E925" i="1"/>
  <c r="F925" i="1"/>
  <c r="H925" i="1"/>
  <c r="B926" i="1"/>
  <c r="C926" i="1"/>
  <c r="D926" i="1"/>
  <c r="E926" i="1"/>
  <c r="F926" i="1"/>
  <c r="H926" i="1"/>
  <c r="B927" i="1"/>
  <c r="C927" i="1"/>
  <c r="D927" i="1"/>
  <c r="E927" i="1"/>
  <c r="F927" i="1"/>
  <c r="H927" i="1"/>
  <c r="B928" i="1"/>
  <c r="C928" i="1"/>
  <c r="D928" i="1"/>
  <c r="E928" i="1"/>
  <c r="F928" i="1"/>
  <c r="H928" i="1"/>
  <c r="B929" i="1"/>
  <c r="C929" i="1"/>
  <c r="D929" i="1"/>
  <c r="E929" i="1"/>
  <c r="F929" i="1"/>
  <c r="H929" i="1"/>
  <c r="B930" i="1"/>
  <c r="C930" i="1"/>
  <c r="D930" i="1"/>
  <c r="E930" i="1"/>
  <c r="F930" i="1"/>
  <c r="H930" i="1"/>
  <c r="B931" i="1"/>
  <c r="C931" i="1"/>
  <c r="D931" i="1"/>
  <c r="E931" i="1"/>
  <c r="F931" i="1"/>
  <c r="H931" i="1"/>
  <c r="B932" i="1"/>
  <c r="C932" i="1"/>
  <c r="D932" i="1"/>
  <c r="E932" i="1"/>
  <c r="F932" i="1"/>
  <c r="H932" i="1"/>
  <c r="B933" i="1"/>
  <c r="C933" i="1"/>
  <c r="D933" i="1"/>
  <c r="E933" i="1"/>
  <c r="F933" i="1"/>
  <c r="H933" i="1"/>
  <c r="B934" i="1"/>
  <c r="C934" i="1"/>
  <c r="D934" i="1"/>
  <c r="E934" i="1"/>
  <c r="F934" i="1"/>
  <c r="H934" i="1"/>
  <c r="B935" i="1"/>
  <c r="C935" i="1"/>
  <c r="D935" i="1"/>
  <c r="E935" i="1"/>
  <c r="F935" i="1"/>
  <c r="H935" i="1"/>
  <c r="B936" i="1"/>
  <c r="C936" i="1"/>
  <c r="D936" i="1"/>
  <c r="E936" i="1"/>
  <c r="F936" i="1"/>
  <c r="H936" i="1"/>
  <c r="B937" i="1"/>
  <c r="C937" i="1"/>
  <c r="D937" i="1"/>
  <c r="E937" i="1"/>
  <c r="F937" i="1"/>
  <c r="H937" i="1"/>
  <c r="B938" i="1"/>
  <c r="C938" i="1"/>
  <c r="D938" i="1"/>
  <c r="E938" i="1"/>
  <c r="F938" i="1"/>
  <c r="H938" i="1"/>
  <c r="B939" i="1"/>
  <c r="C939" i="1"/>
  <c r="D939" i="1"/>
  <c r="E939" i="1"/>
  <c r="F939" i="1"/>
  <c r="H939" i="1"/>
  <c r="B940" i="1"/>
  <c r="C940" i="1"/>
  <c r="D940" i="1"/>
  <c r="E940" i="1"/>
  <c r="F940" i="1"/>
  <c r="H940" i="1"/>
  <c r="B941" i="1"/>
  <c r="C941" i="1"/>
  <c r="D941" i="1"/>
  <c r="E941" i="1"/>
  <c r="F941" i="1"/>
  <c r="H941" i="1"/>
  <c r="B942" i="1"/>
  <c r="C942" i="1"/>
  <c r="D942" i="1"/>
  <c r="E942" i="1"/>
  <c r="F942" i="1"/>
  <c r="H942" i="1"/>
  <c r="B943" i="1"/>
  <c r="C943" i="1"/>
  <c r="D943" i="1"/>
  <c r="E943" i="1"/>
  <c r="F943" i="1"/>
  <c r="H943" i="1"/>
  <c r="B944" i="1"/>
  <c r="C944" i="1"/>
  <c r="D944" i="1"/>
  <c r="E944" i="1"/>
  <c r="F944" i="1"/>
  <c r="H944" i="1"/>
  <c r="B945" i="1"/>
  <c r="C945" i="1"/>
  <c r="D945" i="1"/>
  <c r="E945" i="1"/>
  <c r="F945" i="1"/>
  <c r="H945" i="1"/>
  <c r="B946" i="1"/>
  <c r="C946" i="1"/>
  <c r="D946" i="1"/>
  <c r="E946" i="1"/>
  <c r="F946" i="1"/>
  <c r="H946" i="1"/>
  <c r="B947" i="1"/>
  <c r="C947" i="1"/>
  <c r="D947" i="1"/>
  <c r="E947" i="1"/>
  <c r="F947" i="1"/>
  <c r="H947" i="1"/>
  <c r="B948" i="1"/>
  <c r="C948" i="1"/>
  <c r="D948" i="1"/>
  <c r="E948" i="1"/>
  <c r="F948" i="1"/>
  <c r="H948" i="1"/>
  <c r="B949" i="1"/>
  <c r="C949" i="1"/>
  <c r="D949" i="1"/>
  <c r="E949" i="1"/>
  <c r="F949" i="1"/>
  <c r="H949" i="1"/>
  <c r="B950" i="1"/>
  <c r="C950" i="1"/>
  <c r="D950" i="1"/>
  <c r="E950" i="1"/>
  <c r="F950" i="1"/>
  <c r="H950" i="1"/>
  <c r="B951" i="1"/>
  <c r="C951" i="1"/>
  <c r="D951" i="1"/>
  <c r="E951" i="1"/>
  <c r="F951" i="1"/>
  <c r="H951" i="1"/>
  <c r="B952" i="1"/>
  <c r="C952" i="1"/>
  <c r="D952" i="1"/>
  <c r="E952" i="1"/>
  <c r="F952" i="1"/>
  <c r="H952" i="1"/>
  <c r="B953" i="1"/>
  <c r="C953" i="1"/>
  <c r="D953" i="1"/>
  <c r="E953" i="1"/>
  <c r="F953" i="1"/>
  <c r="H953" i="1"/>
  <c r="B954" i="1"/>
  <c r="C954" i="1"/>
  <c r="D954" i="1"/>
  <c r="E954" i="1"/>
  <c r="F954" i="1"/>
  <c r="H954" i="1"/>
  <c r="B955" i="1"/>
  <c r="C955" i="1"/>
  <c r="D955" i="1"/>
  <c r="E955" i="1"/>
  <c r="F955" i="1"/>
  <c r="H955" i="1"/>
  <c r="B956" i="1"/>
  <c r="C956" i="1"/>
  <c r="D956" i="1"/>
  <c r="E956" i="1"/>
  <c r="F956" i="1"/>
  <c r="H956" i="1"/>
  <c r="B957" i="1"/>
  <c r="C957" i="1"/>
  <c r="D957" i="1"/>
  <c r="E957" i="1"/>
  <c r="F957" i="1"/>
  <c r="H957" i="1"/>
  <c r="B958" i="1"/>
  <c r="C958" i="1"/>
  <c r="D958" i="1"/>
  <c r="E958" i="1"/>
  <c r="F958" i="1"/>
  <c r="H958" i="1"/>
  <c r="B959" i="1"/>
  <c r="C959" i="1"/>
  <c r="D959" i="1"/>
  <c r="E959" i="1"/>
  <c r="F959" i="1"/>
  <c r="H959" i="1"/>
  <c r="B960" i="1"/>
  <c r="C960" i="1"/>
  <c r="D960" i="1"/>
  <c r="E960" i="1"/>
  <c r="F960" i="1"/>
  <c r="H960" i="1"/>
  <c r="B961" i="1"/>
  <c r="C961" i="1"/>
  <c r="D961" i="1"/>
  <c r="E961" i="1"/>
  <c r="F961" i="1"/>
  <c r="H961" i="1"/>
  <c r="B962" i="1"/>
  <c r="C962" i="1"/>
  <c r="D962" i="1"/>
  <c r="E962" i="1"/>
  <c r="F962" i="1"/>
  <c r="H962" i="1"/>
  <c r="B963" i="1"/>
  <c r="C963" i="1"/>
  <c r="D963" i="1"/>
  <c r="E963" i="1"/>
  <c r="F963" i="1"/>
  <c r="H963" i="1"/>
  <c r="B964" i="1"/>
  <c r="C964" i="1"/>
  <c r="D964" i="1"/>
  <c r="E964" i="1"/>
  <c r="F964" i="1"/>
  <c r="H964" i="1"/>
  <c r="B965" i="1"/>
  <c r="C965" i="1"/>
  <c r="D965" i="1"/>
  <c r="E965" i="1"/>
  <c r="F965" i="1"/>
  <c r="H965" i="1"/>
  <c r="B966" i="1"/>
  <c r="C966" i="1"/>
  <c r="D966" i="1"/>
  <c r="E966" i="1"/>
  <c r="F966" i="1"/>
  <c r="H966" i="1"/>
  <c r="B967" i="1"/>
  <c r="C967" i="1"/>
  <c r="D967" i="1"/>
  <c r="E967" i="1"/>
  <c r="F967" i="1"/>
  <c r="H967" i="1"/>
  <c r="B968" i="1"/>
  <c r="C968" i="1"/>
  <c r="D968" i="1"/>
  <c r="E968" i="1"/>
  <c r="F968" i="1"/>
  <c r="H968" i="1"/>
  <c r="B969" i="1"/>
  <c r="C969" i="1"/>
  <c r="D969" i="1"/>
  <c r="E969" i="1"/>
  <c r="F969" i="1"/>
  <c r="H969" i="1"/>
  <c r="B970" i="1"/>
  <c r="C970" i="1"/>
  <c r="D970" i="1"/>
  <c r="E970" i="1"/>
  <c r="F970" i="1"/>
  <c r="H970" i="1"/>
  <c r="B971" i="1"/>
  <c r="C971" i="1"/>
  <c r="D971" i="1"/>
  <c r="E971" i="1"/>
  <c r="F971" i="1"/>
  <c r="H971" i="1"/>
  <c r="B972" i="1"/>
  <c r="C972" i="1"/>
  <c r="D972" i="1"/>
  <c r="E972" i="1"/>
  <c r="F972" i="1"/>
  <c r="H972" i="1"/>
  <c r="B973" i="1"/>
  <c r="C973" i="1"/>
  <c r="D973" i="1"/>
  <c r="E973" i="1"/>
  <c r="F973" i="1"/>
  <c r="H973" i="1"/>
  <c r="B974" i="1"/>
  <c r="C974" i="1"/>
  <c r="D974" i="1"/>
  <c r="E974" i="1"/>
  <c r="F974" i="1"/>
  <c r="H974" i="1"/>
  <c r="B975" i="1"/>
  <c r="C975" i="1"/>
  <c r="D975" i="1"/>
  <c r="E975" i="1"/>
  <c r="F975" i="1"/>
  <c r="H975" i="1"/>
  <c r="B976" i="1"/>
  <c r="C976" i="1"/>
  <c r="D976" i="1"/>
  <c r="E976" i="1"/>
  <c r="F976" i="1"/>
  <c r="H976" i="1"/>
  <c r="B977" i="1"/>
  <c r="C977" i="1"/>
  <c r="D977" i="1"/>
  <c r="E977" i="1"/>
  <c r="F977" i="1"/>
  <c r="H977" i="1"/>
  <c r="B978" i="1"/>
  <c r="C978" i="1"/>
  <c r="D978" i="1"/>
  <c r="E978" i="1"/>
  <c r="F978" i="1"/>
  <c r="H978" i="1"/>
  <c r="B979" i="1"/>
  <c r="C979" i="1"/>
  <c r="D979" i="1"/>
  <c r="E979" i="1"/>
  <c r="F979" i="1"/>
  <c r="H979" i="1"/>
  <c r="B980" i="1"/>
  <c r="C980" i="1"/>
  <c r="D980" i="1"/>
  <c r="E980" i="1"/>
  <c r="F980" i="1"/>
  <c r="H980" i="1"/>
  <c r="B981" i="1"/>
  <c r="C981" i="1"/>
  <c r="D981" i="1"/>
  <c r="E981" i="1"/>
  <c r="F981" i="1"/>
  <c r="H981" i="1"/>
  <c r="B982" i="1"/>
  <c r="C982" i="1"/>
  <c r="D982" i="1"/>
  <c r="E982" i="1"/>
  <c r="F982" i="1"/>
  <c r="H982" i="1"/>
  <c r="B983" i="1"/>
  <c r="C983" i="1"/>
  <c r="D983" i="1"/>
  <c r="E983" i="1"/>
  <c r="F983" i="1"/>
  <c r="H983" i="1"/>
  <c r="B984" i="1"/>
  <c r="C984" i="1"/>
  <c r="D984" i="1"/>
  <c r="E984" i="1"/>
  <c r="F984" i="1"/>
  <c r="H984" i="1"/>
  <c r="B985" i="1"/>
  <c r="C985" i="1"/>
  <c r="D985" i="1"/>
  <c r="E985" i="1"/>
  <c r="F985" i="1"/>
  <c r="H985" i="1"/>
  <c r="B986" i="1"/>
  <c r="C986" i="1"/>
  <c r="D986" i="1"/>
  <c r="E986" i="1"/>
  <c r="F986" i="1"/>
  <c r="H986" i="1"/>
  <c r="B987" i="1"/>
  <c r="C987" i="1"/>
  <c r="D987" i="1"/>
  <c r="E987" i="1"/>
  <c r="F987" i="1"/>
  <c r="H987" i="1"/>
  <c r="B988" i="1"/>
  <c r="C988" i="1"/>
  <c r="D988" i="1"/>
  <c r="E988" i="1"/>
  <c r="F988" i="1"/>
  <c r="H988" i="1"/>
  <c r="B989" i="1"/>
  <c r="C989" i="1"/>
  <c r="D989" i="1"/>
  <c r="E989" i="1"/>
  <c r="F989" i="1"/>
  <c r="H989" i="1"/>
  <c r="B990" i="1"/>
  <c r="C990" i="1"/>
  <c r="D990" i="1"/>
  <c r="E990" i="1"/>
  <c r="F990" i="1"/>
  <c r="H990" i="1"/>
  <c r="B991" i="1"/>
  <c r="C991" i="1"/>
  <c r="D991" i="1"/>
  <c r="E991" i="1"/>
  <c r="F991" i="1"/>
  <c r="H991" i="1"/>
  <c r="B992" i="1"/>
  <c r="C992" i="1"/>
  <c r="D992" i="1"/>
  <c r="E992" i="1"/>
  <c r="F992" i="1"/>
  <c r="H992" i="1"/>
  <c r="B993" i="1"/>
  <c r="C993" i="1"/>
  <c r="D993" i="1"/>
  <c r="E993" i="1"/>
  <c r="F993" i="1"/>
  <c r="H993" i="1"/>
  <c r="B994" i="1"/>
  <c r="C994" i="1"/>
  <c r="D994" i="1"/>
  <c r="E994" i="1"/>
  <c r="F994" i="1"/>
  <c r="H994" i="1"/>
  <c r="B995" i="1"/>
  <c r="C995" i="1"/>
  <c r="D995" i="1"/>
  <c r="E995" i="1"/>
  <c r="F995" i="1"/>
  <c r="H995" i="1"/>
  <c r="B996" i="1"/>
  <c r="C996" i="1"/>
  <c r="D996" i="1"/>
  <c r="E996" i="1"/>
  <c r="F996" i="1"/>
  <c r="H996" i="1"/>
  <c r="B997" i="1"/>
  <c r="C997" i="1"/>
  <c r="D997" i="1"/>
  <c r="E997" i="1"/>
  <c r="F997" i="1"/>
  <c r="H997" i="1"/>
  <c r="B998" i="1"/>
  <c r="C998" i="1"/>
  <c r="D998" i="1"/>
  <c r="E998" i="1"/>
  <c r="F998" i="1"/>
  <c r="H998" i="1"/>
  <c r="B999" i="1"/>
  <c r="C999" i="1"/>
  <c r="D999" i="1"/>
  <c r="E999" i="1"/>
  <c r="F999" i="1"/>
  <c r="H999" i="1"/>
  <c r="B1000" i="1"/>
  <c r="C1000" i="1"/>
  <c r="D1000" i="1"/>
  <c r="E1000" i="1"/>
  <c r="F1000" i="1"/>
  <c r="H1000" i="1"/>
  <c r="B1001" i="1"/>
  <c r="C1001" i="1"/>
  <c r="D1001" i="1"/>
  <c r="E1001" i="1"/>
  <c r="F1001" i="1"/>
  <c r="H1001" i="1"/>
  <c r="B1002" i="1"/>
  <c r="C1002" i="1"/>
  <c r="D1002" i="1"/>
  <c r="E1002" i="1"/>
  <c r="F1002" i="1"/>
  <c r="H1002" i="1"/>
  <c r="B1003" i="1"/>
  <c r="C1003" i="1"/>
  <c r="D1003" i="1"/>
  <c r="E1003" i="1"/>
  <c r="F1003" i="1"/>
  <c r="H1003" i="1"/>
  <c r="B1004" i="1"/>
  <c r="C1004" i="1"/>
  <c r="D1004" i="1"/>
  <c r="E1004" i="1"/>
  <c r="F1004" i="1"/>
  <c r="H1004" i="1"/>
  <c r="B1005" i="1"/>
  <c r="C1005" i="1"/>
  <c r="D1005" i="1"/>
  <c r="E1005" i="1"/>
  <c r="F1005" i="1"/>
  <c r="H1005" i="1"/>
  <c r="B1006" i="1"/>
  <c r="C1006" i="1"/>
  <c r="D1006" i="1"/>
  <c r="E1006" i="1"/>
  <c r="F1006" i="1"/>
  <c r="H1006" i="1"/>
  <c r="B1007" i="1"/>
  <c r="C1007" i="1"/>
  <c r="D1007" i="1"/>
  <c r="E1007" i="1"/>
  <c r="F1007" i="1"/>
  <c r="H1007" i="1"/>
  <c r="B1008" i="1"/>
  <c r="C1008" i="1"/>
  <c r="D1008" i="1"/>
  <c r="E1008" i="1"/>
  <c r="F1008" i="1"/>
  <c r="H1008" i="1"/>
  <c r="B1009" i="1"/>
  <c r="C1009" i="1"/>
  <c r="D1009" i="1"/>
  <c r="E1009" i="1"/>
  <c r="F1009" i="1"/>
  <c r="H1009" i="1"/>
  <c r="B1010" i="1"/>
  <c r="C1010" i="1"/>
  <c r="D1010" i="1"/>
  <c r="E1010" i="1"/>
  <c r="F1010" i="1"/>
  <c r="H1010" i="1"/>
  <c r="B1011" i="1"/>
  <c r="C1011" i="1"/>
  <c r="D1011" i="1"/>
  <c r="E1011" i="1"/>
  <c r="F1011" i="1"/>
  <c r="H1011" i="1"/>
  <c r="B1012" i="1"/>
  <c r="C1012" i="1"/>
  <c r="D1012" i="1"/>
  <c r="E1012" i="1"/>
  <c r="F1012" i="1"/>
  <c r="H1012" i="1"/>
  <c r="B1013" i="1"/>
  <c r="C1013" i="1"/>
  <c r="D1013" i="1"/>
  <c r="E1013" i="1"/>
  <c r="F1013" i="1"/>
  <c r="H1013" i="1"/>
  <c r="B1014" i="1"/>
  <c r="C1014" i="1"/>
  <c r="D1014" i="1"/>
  <c r="E1014" i="1"/>
  <c r="F1014" i="1"/>
  <c r="H1014" i="1"/>
  <c r="B1015" i="1"/>
  <c r="C1015" i="1"/>
  <c r="D1015" i="1"/>
  <c r="E1015" i="1"/>
  <c r="F1015" i="1"/>
  <c r="H1015" i="1"/>
  <c r="B1016" i="1"/>
  <c r="C1016" i="1"/>
  <c r="D1016" i="1"/>
  <c r="E1016" i="1"/>
  <c r="F1016" i="1"/>
  <c r="H1016" i="1"/>
  <c r="B1017" i="1"/>
  <c r="C1017" i="1"/>
  <c r="D1017" i="1"/>
  <c r="E1017" i="1"/>
  <c r="F1017" i="1"/>
  <c r="H1017" i="1"/>
  <c r="B1018" i="1"/>
  <c r="C1018" i="1"/>
  <c r="D1018" i="1"/>
  <c r="E1018" i="1"/>
  <c r="F1018" i="1"/>
  <c r="H1018" i="1"/>
  <c r="B1019" i="1"/>
  <c r="C1019" i="1"/>
  <c r="D1019" i="1"/>
  <c r="E1019" i="1"/>
  <c r="F1019" i="1"/>
  <c r="H1019" i="1"/>
  <c r="B1020" i="1"/>
  <c r="C1020" i="1"/>
  <c r="D1020" i="1"/>
  <c r="E1020" i="1"/>
  <c r="F1020" i="1"/>
  <c r="H1020" i="1"/>
  <c r="B1021" i="1"/>
  <c r="C1021" i="1"/>
  <c r="D1021" i="1"/>
  <c r="E1021" i="1"/>
  <c r="F1021" i="1"/>
  <c r="H1021" i="1"/>
  <c r="B1022" i="1"/>
  <c r="C1022" i="1"/>
  <c r="D1022" i="1"/>
  <c r="E1022" i="1"/>
  <c r="F1022" i="1"/>
  <c r="H1022" i="1"/>
  <c r="B1023" i="1"/>
  <c r="C1023" i="1"/>
  <c r="D1023" i="1"/>
  <c r="E1023" i="1"/>
  <c r="F1023" i="1"/>
  <c r="H1023" i="1"/>
  <c r="K47" i="1"/>
  <c r="K46" i="1"/>
  <c r="K45" i="1"/>
  <c r="K44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K38" i="1"/>
  <c r="K37" i="1"/>
  <c r="K36" i="1"/>
  <c r="K35" i="1"/>
  <c r="J11" i="1"/>
  <c r="B6" i="1"/>
  <c r="B8" i="1"/>
  <c r="B7" i="1"/>
  <c r="B5" i="1"/>
  <c r="B20" i="1"/>
  <c r="B19" i="1"/>
  <c r="B18" i="1"/>
  <c r="B17" i="1"/>
</calcChain>
</file>

<file path=xl/sharedStrings.xml><?xml version="1.0" encoding="utf-8"?>
<sst xmlns="http://schemas.openxmlformats.org/spreadsheetml/2006/main" count="195" uniqueCount="93">
  <si>
    <t>Discrete Demand Distribution</t>
  </si>
  <si>
    <t>Probability</t>
  </si>
  <si>
    <t>Number Of Buying Customers</t>
  </si>
  <si>
    <t xml:space="preserve">Probability </t>
  </si>
  <si>
    <t>Amount of Purchase, $</t>
  </si>
  <si>
    <t>Average demand</t>
  </si>
  <si>
    <t>Average Amount</t>
  </si>
  <si>
    <t>Customers</t>
  </si>
  <si>
    <t>Plan 1 Salary</t>
  </si>
  <si>
    <t>Plan 2 salary</t>
  </si>
  <si>
    <t>First salary plan</t>
  </si>
  <si>
    <t>Second salary plan</t>
  </si>
  <si>
    <t>Salary per hr</t>
  </si>
  <si>
    <t>Summary measures for simulation below</t>
  </si>
  <si>
    <t>Commission</t>
  </si>
  <si>
    <t>Average Sale, $</t>
  </si>
  <si>
    <t>Commission Cap</t>
  </si>
  <si>
    <t>Minimum profit, $</t>
  </si>
  <si>
    <t>Hours Per Day</t>
  </si>
  <si>
    <t>Maximum profit, $</t>
  </si>
  <si>
    <t>Standard deviation, $</t>
  </si>
  <si>
    <t>Decision Variable</t>
  </si>
  <si>
    <t>Order Quantity, lb.</t>
  </si>
  <si>
    <t>Simulation</t>
  </si>
  <si>
    <t xml:space="preserve">Replication </t>
  </si>
  <si>
    <t>RN</t>
  </si>
  <si>
    <t>Amount</t>
  </si>
  <si>
    <t>RevenueGenerated</t>
  </si>
  <si>
    <t>Cumulative prob</t>
  </si>
  <si>
    <t xml:space="preserve">RN </t>
  </si>
  <si>
    <t>Buying customers</t>
  </si>
  <si>
    <t>Spending amount</t>
  </si>
  <si>
    <t>Plan 2 Salary</t>
  </si>
  <si>
    <t>Average Salary, $</t>
  </si>
  <si>
    <t>Minimum Salary, $</t>
  </si>
  <si>
    <t>Maximum Salary, $</t>
  </si>
  <si>
    <t>PLAN 1 SUMMARY</t>
  </si>
  <si>
    <t>PLAN 2 SUMMARY</t>
  </si>
  <si>
    <t xml:space="preserve">Lower bound of CI </t>
  </si>
  <si>
    <t>Upper bound of CI</t>
  </si>
  <si>
    <t>Plan 1</t>
  </si>
  <si>
    <t>Plan 2</t>
  </si>
  <si>
    <t>Without Risk</t>
  </si>
  <si>
    <t>Both the salary are very close to each other to get a definative answer</t>
  </si>
  <si>
    <t>The difference between min salary is 40 and max salary is 432.5</t>
  </si>
  <si>
    <t xml:space="preserve">Average is very close to each other to make a optimal decision </t>
  </si>
  <si>
    <t>Standard deviation</t>
  </si>
  <si>
    <t>Plan 2 will be better as standard deviation is low so which means there will be less fluctuation with change</t>
  </si>
  <si>
    <t>Plan 2 is safer as the standard deviation is smaller</t>
  </si>
  <si>
    <t xml:space="preserve">the diffrence between minimum plan 1 is </t>
  </si>
  <si>
    <t>greater than plan 2</t>
  </si>
  <si>
    <t xml:space="preserve">the diffrence between maximum plan 1 is </t>
  </si>
  <si>
    <t>smaller than plan 2</t>
  </si>
  <si>
    <t>the standard devation is for plan 1</t>
  </si>
  <si>
    <t>the standard devation is for plan 2</t>
  </si>
  <si>
    <t>Written By Version</t>
  </si>
  <si>
    <t>8.2.0</t>
  </si>
  <si>
    <t>Serialization Major Version</t>
  </si>
  <si>
    <t>Serialization Minor Version</t>
  </si>
  <si>
    <t>Browse Record</t>
  </si>
  <si>
    <t>Display Mode</t>
  </si>
  <si>
    <t>Sens Graph Type</t>
  </si>
  <si>
    <t>Cond Sens Settings</t>
  </si>
  <si>
    <t>Scenario Settings</t>
  </si>
  <si>
    <t>Selected Scenario</t>
  </si>
  <si>
    <t>Distribution Options</t>
  </si>
  <si>
    <t>Distribution GS</t>
  </si>
  <si>
    <t>Distribution Curves</t>
  </si>
  <si>
    <t>Sens Tornado Options</t>
  </si>
  <si>
    <t>Sens Tornado GS</t>
  </si>
  <si>
    <t>Sens Tornado Curves</t>
  </si>
  <si>
    <t>Scen Tornado Options</t>
  </si>
  <si>
    <t>Scen Tornado GS</t>
  </si>
  <si>
    <t>Scen Tornado Curves</t>
  </si>
  <si>
    <t>Sens Spider Option</t>
  </si>
  <si>
    <t>Sens Spider GS</t>
  </si>
  <si>
    <t>Sens Spider Curves</t>
  </si>
  <si>
    <t>GF1_rK0qDwEAEwAkAQwjACcAPAB8AJAAkQCfAK0A/gAgARoBKwD//wAAAAAAAAEEAAAAAAdHZW5lcmFsAAAAAQlDdXN0b21lcnMBMUNvbXBhcmlzb24gd2l0aCBSaXNrRGlzY3JldGUoe1gtVGFibGV9LHtQLVRhYmxlfSkBARAAAgABClN0YXRpc3RpY3MDAQEA/wEBAQEBAAEBAQAEAAAAAQEBAQEAAQEBAAQAAAACtAACzgAAFgAJQ3VzdG9tZXJzAAAA/wAA/wEAAAIAAgAuACFSaXNrRGlzY3JldGUoe1gtVGFibGV9LHtQLVRhYmxlfSkAAQD/AAAAAQAAAgAGARABAQEDAZqZmZmZmak/AABmZmZmZmbuPwAABQABAQEAAQEBAA==</t>
  </si>
  <si>
    <t>Distribution Record</t>
  </si>
  <si>
    <t>Reserved</t>
  </si>
  <si>
    <t>Record Count</t>
  </si>
  <si>
    <t>Inputs</t>
  </si>
  <si>
    <t>1_x0001_19_x0001_0_x0001_RiskNormal(F10,F11)</t>
  </si>
  <si>
    <t>GF1_rK0qDwEAEwC9AAwjACcAPABNAGEAYgBwAH4AlwC5ALMAKwD//wAAAAAAAAEEAAAAAAdHZW5lcmFsAAAAAQtQcm9iYWJpbGl0eQEAAQEQAAIAAQpTdGF0aXN0aWNzAwEBAP8BAQEBAQABAQEABAAAAAEBAQEBAAEBAQAEAAAAAYIAABMABk5vcm1hbAAAAP8AAP8BAAACAJ8AqQABAQMBmpmZmZmZqT8AAGZmZmZmZu4/AAAFAAEBAQABAQEA</t>
  </si>
  <si>
    <t>1_x0001_45_x0001_0_x0001_RiskDiscrete(J5:J10,I5:I10,RiskStatic(29.55))</t>
  </si>
  <si>
    <t>GF1_rK0qDwEAEwC6AAwjACcAPABIAFwAXQBrAHkAlAC2ALAAKwD//wAAAAAAAAEEAAAAAAdHZW5lcmFsAAAAAQZBbW91bnQBAAEBEAACAAEKU3RhdGlzdGljcwMBAQD/AQEBAQEAAQEBAAQAAAABAQEBAQABAQEABAAAAAF9AAAVAAhEaXNjcmV0ZQAAAP8AAP8BAAACAJwApgABAQMBmpmZmZmZqT8AAGZmZmZmZu4/AAAFAAEBAQABAQEA</t>
  </si>
  <si>
    <t>7_x0001_25_x0001_0_x0001_RiskDiscrete(F5:F9,E5:E9)</t>
  </si>
  <si>
    <t>GF1_rK0qDwEAEwC9AAwjACcAPABLAF8AYABuAHwAlwC5ALMAKwD//wAAAAAAAAEEAAAAAAdHZW5lcmFsAAAAAQlDdXN0b21lcnMBAAEBEAACAAEKU3RhdGlzdGljcwMBAQD/AQEBAQEAAQEBAAQAAAABAQEBAQABAQEABAAAAAGAAAAVAAhEaXNjcmV0ZQAAAP8AAP8BAAACAJ8AqQABAQMBmpmZmZmZqT8AAGZmZmZmZu4/AAAFAAEBAQABAQEA</t>
  </si>
  <si>
    <t>7e7430389fe3837ccdae8862a053fd2a_x0004__x0005_ÐÏ_x0011_à¡±_x001A_á_x0004__x0004__x0004__x0004__x0004__x0004__x0004__x0004__x0004__x0004__x0004__x0004__x0004__x0004__x0004__x0004_&gt;_x0004__x0003__x0004_þÿ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q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Ö&gt;¬ÍeØ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æ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9@_x0001__x0001__x0001__x0001__x0001_A@_x0001__x0001__x0001__x0001__x0001__x0001_9@_x0001__x0001__x0001__x0001__x0001__x0001_9@_x0001__x0001__x0001__x0001__x0001_A@_x0001__x0001__x0001__x0001__x0001_A@_x0001__x0001__x0001__x0001__x0001__x0001_9@_x0001__x0001__x0001__x0001__x0001_F@_x0001__x0001__x0001__x0001__x0001_A@_x0001__x0001__x0001__x0001__x0001__x0001_.@_x0001__x0001__x0001__x0001__x0001_K@_x0001__x0001__x0001__x0001__x0001__x0001_9@_x0001__x0001__x0001__x0001__x0001__x0001_9@_x0001__x0001__x0001__x0001__x0001_K@_x0001__x0001__x0001__x0001__x0001__x0001__x0014_@_x0001__x0001__x0001__x0001__x0001__x0001_.@_x0001__x0001__x0001__x0001__x0001_A@_x0001__x0001__x0001__x0001__x0001_A@_x0001__x0001__x0001__x0001__x0001_K@_x0001__x0001__x0001__x0001__x0001__x0001__x0014_@_x0001__x0001__x0001__x0001__x0001_A@_x0001__x0001__x0001__x0001__x0001__x0001_.@_x0001__x0001__x0001__x0001__x0001_F@_x0001__x0001__x0001__x0001__x0001_F@_x0001__x0001__x0001__x0001__x0001__x0001_9@_x0001__x0001__x0001__x0001__x0001__x0001_9@_x0001__x0001__x0001__x0001__x0001__x0001_9@_x0001__x0001__x0001__x0001__x0001__x0002__x0001_K@_x0001__x0001__x0001__x0001__x0001_F@_x0001__x0001__x0001__x0001__x0001_F@_x0001__x0001__x0001__x0001__x0001_K@_x0001__x0001__x0001__x0001__x0001__x0001_9@_x0001__x0001__x0001__x0001__x0001__x0001_9@_x0001__x0001__x0001__x0001__x0001_A@_x0001__x0001__x0001__x0001__x0001__x0001_9@_x0001__x0001__x0001__x0001__x0001__x0001_9@_x0001__x0001__x0001__x0001__x0001_F@_x0001__x0001__x0001__x0001__x0001_A@_x0001__x0001__x0001__x0001__x0001__x0001_.@_x0001__x0001__x0001__x0001__x0001_A@_x0001__x0001__x0001__x0001__x0001__x0001_9@_x0001__x0001__x0001__x0001__x0001_A@_x0001__x0001__x0001__x0001__x0001__x0001__x0014_@_x0001__x0001__x0001__x0001__x0001_A@_x0001__x0001__x0001__x0001__x0001_F@_x0001__x0001__x0001__x0001__x0001__x0001_9@_x0001__x0001__x0001__x0001__x0001_A@_x0001__x0001__x0001__x0001__x0001_A@_x0001__x0001__x0001__x0001__x0001__x0001_.@_x0001__x0001__x0001__x0001__x0001__x0001_.@_x0001__x0001__x0001__x0001__x0001__x0001_9@_x0001__x0001__x0001__x0001__x0001__x0001_.@_x0001__x0001__x0001__x0001__x0001__x0001_.@_x0001__x0001__x0001__x0001__x0001__x0001_9@_x0001__x0001__x0001__x0001__x0001__x0001_.@_x0001__x0001__x0001__x0001__x0001_A@_x0001__x0001__x0001__x0001__x0001_F@_x0001__x0001__x0001__x0001__x0001_F@_x0001__x0001__x0001__x0001__x0001_F@_x0005__x0006__x0005__x0005__x0005__x0005__x0005__x0005_9@_x0005__x0005__x0005__x0005__x0005__x0005_9@_x0005__x0005__x0005__x0005__x0005_A@_x0005__x0005__x0005__x0005__x0005__x0005_9@_x0005__x0005__x0005__x0005__x0005_F@_x0001__x0005__x0005__x0005__x0005__x0005__x0005__x0005__x0005__x0005__x0005__x0001__x0005__x0005__x0005__x0001__x0005__x0005__x0005_è_x0003__x0005__x0005_è_x0003__x0005__x0005_è_x0003__x0005__x0005__x0003__x0005__x0005__x0005__x0002__x0005__x0005__x0005__x0004__x0005__x0005__x0005__x0005__x0005__x0005__x0005__x0004__x0005__x0005__x0005__x0004__x0005__x0005__x0005_é¦_x0012__x0001__x0005__x0005__x0005__x0004__x0005__x0005__x0005__x0005__x0005__x0005__x0005__x0005__x0005__x0005__x0005__x0005_Àb@_x0005__x0005__x0005__x0005__x0005_@o@_x0005__x0005__x0005__x0005__x0005_@o@_x0005__x0005__x0005__x0005__x0005__x0005_I@_x0005__x0005__x0005__x0005__x0005_àu@_x0005__x0005__x0005__x0005__x0005_@o@_x0005__x0005__x0005__x0005__x0005_@o@_x0005__x0005__x0005__x0005__x0005_Àb@_x0005__x0005__x0005__x0005__x0005_@o@_x0005__x0005__x0005__x0005__x0005_@o@_x0005__x0005__x0005__x0005__x0005_ |@_x0005__x0005__x0005__x0005__x0005_Àb@_x0005__x0005__x0005__x0005__x0005_àu@_x0005__x0005__x0005__x0005__x0005_Àb@_x0005__x0005__x0005__x0005__x0005_@o@_x0005__x0005__x0005__x0005__x0005_ |@_x0005__x0005__x0005__x0005__x0005_@o@_x0005__x0005__x0005__x0005__x0001__x0002__x0001__x0001_I@_x0001__x0001__x0001__x0001__x0001__x0001_I@_x0001__x0001__x0001__x0001__x0001_@o@_x0001__x0001__x0001__x0001__x0001_@o@_x0001__x0001__x0001__x0001__x0001_@o@_x0001__x0001__x0001__x0001__x0001_Àb@_x0001__x0001__x0001__x0001__x0001_@o@_x0001__x0001__x0001__x0001__x0001_Àb@_x0001__x0001__x0001__x0001__x0001__x0001_I@_x0001__x0001__x0001__x0001__x0001_Àb@_x0001__x0001__x0001__x0001__x0001_@o@_x0001__x0001__x0001__x0001__x0001_@o@_x0001__x0001__x0001__x0001__x0001_@o@_x0001__x0001__x0001__x0001__x0001_@o@_x0001__x0001__x0001__x0001__x0001_@o@_x0001__x0001__x0001__x0001__x0001_@o@_x0001__x0001__x0001__x0001__x0001_àu@_x0001__x0001__x0001__x0001__x0001_ |@_x0001__x0001__x0001__x0001__x0001_àu@_x0001__x0001__x0001__x0001__x0001__x0001_I@_x0001__x0001__x0001__x0001__x0001_Àb@_x0001__x0001__x0001__x0001__x0001_@o@_x0001__x0001__x0001__x0001__x0001_Àb@_x0001__x0001__x0001__x0001__x0001_@o@_x0001__x0001__x0001__x0001__x0001_@o@_x0001__x0001__x0001__x0001__x0001_àu@_x0001__x0001__x0001__x0001__x0001_@o@_x0001__x0001__x0001__x0001__x0001_@o@_x0001__x0001__x0001__x0001__x0001_@o@_x0001__x0001__x0001__x0001__x0001_Àb@_x0001__x0001__x0001__x0001__x0001_@o@_x0001__x0001__x0001__x0001__x0001_Àb@_x0001__x0002__x0001__x0001__x0001__x0001__x0001_àu@_x0001__x0001__x0001__x0001__x0001_Àb@_x0001__x0001__x0001__x0001__x0001_@o@_x0001__x0001__x0001__x0001__x0001_àu@_x0001__x0001__x0001__x0001__x0001_@o@_x0001__x0001__x0001__x0001__x0001_Àb@_x0001__x0001__x0001__x0001__x0001_àu@_x0001__x0001__x0001__x0001__x0001_ |@_x0001__x0001__x0001__x0001__x0001_@o@_x0001__x0001__x0001__x0001__x0001_àu@_x0001__x0001__x0001__x0001__x0001_Àb@_x0001__x0001__x0001__x0001__x0001__x0001_I@_x0001__x0001__x0001__x0001__x0001_@o@_x0001__x0001__x0001__x0001__x0001__x0001_I@_x0001__x0001__x0001__x0001__x0001_@o@_x0001__x0001__x0001__x0001__x0001_àu@_x0001__x0001__x0001__x0001__x0001_@o@_x0001__x0001__x0001__x0001__x0001_Àb@_x0001__x0001__x0001__x0001__x0001_Àb@_x0001__x0001__x0001__x0001__x0001__x0001_I@_x0001__x0001__x0001__x0001__x0001_@o@_x0001__x0001__x0001__x0001__x0001_ |@_x0001__x0001__x0001__x0001__x0001_àu@_x0001__x0001__x0001__x0001__x0001__x0001_I@_x0001__x0001__x0001__x0001__x0001__x0001_I@_x0001__x0001__x0001__x0001__x0001_àu@_x0001__x0001__x0001__x0001__x0001_@o@_x0001__x0001__x0001__x0001__x0001_Àb@_x0001__x0001__x0001__x0001__x0001__x0001_I@_x0001__x0001__x0001__x0001__x0001_àu@_x0001__x0001__x0001__x0001__x0001_@o@_x0001__x0001__x0001__x0001__x0001__x0002__x0001__x0001_I@_x0001__x0001__x0001__x0001__x0001_@o@_x0001__x0001__x0001__x0001__x0001_àu@_x0001__x0001__x0001__x0001__x0001_àu@_x0001__x0001__x0001__x0001__x0001_@o@_x0001__x0001__x0001__x0001__x0001_@o@_x0001__x0001__x0001__x0001__x0001_àu@_x0001__x0001__x0001__x0001__x0001_Àb@_x0001__x0001__x0001__x0001__x0001_àu@_x0001__x0001__x0001__x0001__x0001_ |@_x0001__x0001__x0001__x0001__x0001_@o@_x0001__x0001__x0001__x0001__x0001_àu@_x0001__x0001__x0001__x0001__x0001_Àb@_x0001__x0001__x0001__x0001__x0001_Àb@_x0001__x0001__x0001__x0001__x0001_@o@_x0001__x0001__x0001__x0001__x0001_àu@_x0001__x0001__x0001__x0001__x0001_àu@_x0001__x0001__x0001__x0001__x0001_@o@_x0001__x0001__x0001__x0001__x0001_@o@_x0001__x0001__x0001__x0001__x0001_Àb@_x0001__x0001__x0001__x0001__x0001_Àb@_x0001__x0001__x0001__x0001__x0001_Àb@_x0001__x0001__x0001__x0001__x0001_@o@_x0001__x0001__x0001__x0001__x0001_Àb@_x0001__x0001__x0001__x0001__x0001_Àb@_x0001__x0001__x0001__x0001__x0001_@o@_x0001__x0001__x0001__x0001__x0001_@o@_x0001__x0001__x0001__x0001__x0001_àu@_x0001__x0001__x0001__x0001__x0001_@o@_x0001__x0001__x0001__x0001__x0001_àu@_x0001__x0001__x0001__x0001__x0001_@o@_x0001__x0001__x0001__x0001__x0001_àu@_x0001__x0002__x0001__x0001__x0001__x0001__x0001_@o@_x0001__x0001__x0001__x0001__x0001_Àb@_x0001__x0001__x0001__x0001__x0001_@o@_x0001__x0001__x0001__x0001__x0001_Àb@_x0001__x0001__x0001__x0001__x0001_Àb@_x0001__x0001__x0001__x0001__x0001_àu@_x0001__x0001__x0001__x0001__x0001_Àb@_x0001__x0001__x0001__x0001__x0001_@o@_x0001__x0001__x0001__x0001__x0001_Àb@_x0001__x0001__x0001__x0001__x0001_@o@_x0001__x0001__x0001__x0001__x0001_@o@_x0001__x0001__x0001__x0001__x0001_Àb@_x0001__x0001__x0001__x0001__x0001_@o@_x0001__x0001__x0001__x0001__x0001_Àb@_x0001__x0001__x0001__x0001__x0001_@o@_x0001__x0001__x0001__x0001__x0001_@o@_x0001__x0001__x0001__x0001__x0001_Àb@_x0001__x0001__x0001__x0001__x0001_àu@_x0001__x0001__x0001__x0001__x0001_Àb@_x0001__x0001__x0001__x0001__x0001_àu@_x0001__x0001__x0001__x0001__x0001_àu@_x0001__x0001__x0001__x0001__x0001_àu@_x0001__x0001__x0001__x0001__x0001_ |@_x0001__x0001__x0001__x0001__x0001_@o@_x0001__x0001__x0001__x0001__x0001_@o@_x0001__x0001__x0001__x0001__x0001_@o@_x0001__x0001__x0001__x0001__x0001_@o@_x0001__x0001__x0001__x0001__x0001__x0001_I@_x0001__x0001__x0001__x0001__x0001_àu@_x0001__x0001__x0001__x0001__x0001_Àb@_x0001__x0001__x0001__x0001__x0001_ |@_x0001__x0001__x0001__x0001__x0001__x0002__x0001_@o@_x0001__x0001__x0001__x0001__x0001_Àb@_x0001__x0001__x0001__x0001__x0001_àu@_x0001__x0001__x0001__x0001__x0001_ |@_x0001__x0001__x0001__x0001__x0001_Àb@_x0001__x0001__x0001__x0001__x0001_@o@_x0001__x0001__x0001__x0001__x0001_Àb@_x0001__x0001__x0001__x0001__x0001_àu@_x0001__x0001__x0001__x0001__x0001_àu@_x0001__x0001__x0001__x0001__x0001_@o@_x0001__x0001__x0001__x0001__x0001_àu@_x0001__x0001__x0001__x0001__x0001_Àb@_x0001__x0001__x0001__x0001__x0001_àu@_x0001__x0001__x0001__x0001__x0001__x0001_I@_x0001__x0001__x0001__x0001__x0001_àu@_x0001__x0001__x0001__x0001__x0001_Àb@_x0001__x0001__x0001__x0001__x0001_àu@_x0001__x0001__x0001__x0001__x0001_àu@_x0001__x0001__x0001__x0001__x0001_àu@_x0001__x0001__x0001__x0001__x0001_àu@_x0001__x0001__x0001__x0001__x0001_Àb@_x0001__x0001__x0001__x0001__x0001__x0001_I@_x0001__x0001__x0001__x0001__x0001_@o@_x0001__x0001__x0001__x0001__x0001_Àb@_x0001__x0001__x0001__x0001__x0001_àu@_x0001__x0001__x0001__x0001__x0001__x0001_I@_x0001__x0001__x0001__x0001__x0001_àu@_x0001__x0001__x0001__x0001__x0001_@o@_x0001__x0001__x0001__x0001__x0001_àu@_x0001__x0001__x0001__x0001__x0001_Àb@_x0001__x0001__x0001__x0001__x0001_àu@_x0001__x0001__x0001__x0001__x0001_àu@_x0001__x0002__x0001__x0001__x0001__x0001__x0001_@o@_x0001__x0001__x0001__x0001__x0001__x0001_I@_x0001__x0001__x0001__x0001__x0001__x0001_I@_x0001__x0001__x0001__x0001__x0001_@o@_x0001__x0001__x0001__x0001__x0001_@o@_x0001__x0001__x0001__x0001__x0001_Àb@_x0001__x0001__x0001__x0001__x0001_@o@_x0001__x0001__x0001__x0001__x0001_@o@_x0001__x0001__x0001__x0001__x0001_àu@_x0001__x0001__x0001__x0001__x0001_Àb@_x0001__x0001__x0001__x0001__x0001_@o@_x0001__x0001__x0001__x0001__x0001__x0001_I@_x0001__x0001__x0001__x0001__x0001_àu@_x0001__x0001__x0001__x0001__x0001_àu@_x0001__x0001__x0001__x0001__x0001_@o@_x0001__x0001__x0001__x0001__x0001_Àb@_x0001__x0001__x0001__x0001__x0001_@o@_x0001__x0001__x0001__x0001__x0001_@o@_x0001__x0001__x0001__x0001__x0001_Àb@_x0001__x0001__x0001__x0001__x0001_@o@_x0001__x0001__x0001__x0001__x0001_àu@_x0001__x0001__x0001__x0001__x0001_@o@_x0001__x0001__x0001__x0001__x0001_Àb@_x0001__x0001__x0001__x0001__x0001_àu@_x0001__x0001__x0001__x0001__x0001_ |@_x0001__x0001__x0001__x0001__x0001_àu@_x0001__x0001__x0001__x0001__x0001_@o@_x0001__x0001__x0001__x0001__x0001_Àb@_x0001__x0001__x0001__x0001__x0001_ |@_x0001__x0001__x0001__x0001__x0001_ |@_x0001__x0001__x0001__x0001__x0001_@o@_x0001__x0001__x0001__x0001__x0001__x0002__x0001_àu@_x0001__x0001__x0001__x0001__x0001_Àb@_x0001__x0001__x0001__x0001__x0001_ |@_x0001__x0001__x0001__x0001__x0001_@o@_x0001__x0001__x0001__x0001__x0001_Àb@_x0001__x0001__x0001__x0001__x0001_àu@_x0001__x0001__x0001__x0001__x0001_@o@_x0001__x0001__x0001__x0001__x0001_àu@_x0001__x0001__x0001__x0001__x0001_@o@_x0001__x0001__x0001__x0001__x0001_Àb@_x0001__x0001__x0001__x0001__x0001__x0001_I@_x0001__x0001__x0001__x0001__x0001_àu@_x0001__x0001__x0001__x0001__x0001_@o@_x0001__x0001__x0001__x0001__x0001_@o@_x0001__x0001__x0001__x0001__x0001_Àb@_x0001__x0001__x0001__x0001__x0001_àu@_x0001__x0001__x0001__x0001__x0001_@o@_x0001__x0001__x0001__x0001__x0001_@o@_x0001__x0001__x0001__x0001__x0001_Àb@_x0001__x0001__x0001__x0001__x0001_@o@_x0001__x0001__x0001__x0001__x0001_@o@_x0001__x0001__x0001__x0001__x0001__x0001_I@_x0001__x0001__x0001__x0001__x0001_àu@_x0001__x0001__x0001__x0001__x0001_àu@_x0001__x0001__x0001__x0001__x0001_ |@_x0001__x0001__x0001__x0001__x0001_ |@_x0001__x0001__x0001__x0001__x0001_Àb@_x0001__x0001__x0001__x0001__x0001_@o@_x0001__x0001__x0001__x0001__x0001__x0001_I@_x0001__x0001__x0001__x0001__x0001__x0001_I@_x0001__x0001__x0001__x0001__x0001_@o@_x0001__x0001__x0001__x0001__x0001_àu@_x0001__x0002__x0001__x0001__x0001__x0001__x0001_@o@_x0001__x0001__x0001__x0001__x0001_àu@_x0001__x0001__x0001__x0001__x0001_@o@_x0001__x0001__x0001__x0001__x0001_àu@_x0001__x0001__x0001__x0001__x0001_Àb@_x0001__x0001__x0001__x0001__x0001_àu@_x0001__x0001__x0001__x0001__x0001_àu@_x0001__x0001__x0001__x0001__x0001__x0001_I@_x0001__x0001__x0001__x0001__x0001_Àb@_x0001__x0001__x0001__x0001__x0001_àu@_x0001__x0001__x0001__x0001__x0001__x0001_I@_x0001__x0001__x0001__x0001__x0001__x0001_I@_x0001__x0001__x0001__x0001__x0001_@o@_x0001__x0001__x0001__x0001__x0001__x0001_I@_x0001__x0001__x0001__x0001__x0001_Àb@_x0001__x0001__x0001__x0001__x0001_@o@_x0001__x0001__x0001__x0001__x0001_Àb@_x0001__x0001__x0001__x0001__x0001_àu@_x0001__x0001__x0001__x0001__x0001_@o@_x0001__x0001__x0001__x0001__x0001_@o@_x0001__x0001__x0001__x0001__x0001_@o@_x0001__x0001__x0001__x0001__x0001_àu@_x0001__x0001__x0001__x0001__x0001_Àb@_x0001__x0001__x0001__x0001__x0001_@o@_x0001__x0001__x0001__x0001__x0001_ |@_x0001__x0001__x0001__x0001__x0001_@o@_x0001__x0001__x0001__x0001__x0001_@o@_x0001__x0001__x0001__x0001__x0001_àu@_x0001__x0001__x0001__x0001__x0001_àu@_x0001__x0001__x0001__x0001__x0001_àu@_x0001__x0001__x0001__x0001__x0001_àu@_x0001__x0001__x0001__x0001__x0001__x0002__x0001_@o@_x0001__x0001__x0001__x0001__x0001_àu@_x0001__x0001__x0001__x0001__x0001_àu@_x0001__x0001__x0001__x0001__x0001_Àb@_x0001__x0001__x0001__x0001__x0001_àu@_x0001__x0001__x0001__x0001__x0001_ |@_x0001__x0001__x0001__x0001__x0001_àu@_x0001__x0001__x0001__x0001__x0001__x0001_I@_x0001__x0001__x0001__x0001__x0001_àu@_x0001__x0001__x0001__x0001__x0001_@o@_x0001__x0001__x0001__x0001__x0001_ |@_x0001__x0001__x0001__x0001__x0001_@o@_x0001__x0001__x0001__x0001__x0001_@o@_x0001__x0001__x0001__x0001__x0001_àu@_x0001__x0001__x0001__x0001__x0001_àu@_x0001__x0001__x0001__x0001__x0001_Àb@_x0001__x0001__x0001__x0001__x0001_Àb@_x0001__x0001__x0001__x0001__x0001_àu@_x0001__x0001__x0001__x0001__x0001_àu@_x0001__x0001__x0001__x0001__x0001_àu@_x0001__x0001__x0001__x0001__x0001_@o@_x0001__x0001__x0001__x0001__x0001_Àb@_x0001__x0001__x0001__x0001__x0001_Àb@_x0001__x0001__x0001__x0001__x0001__x0001_I@_x0001__x0001__x0001__x0001__x0001_àu@_x0001__x0001__x0001__x0001__x0001_@o@_x0001__x0001__x0001__x0001__x0001_@o@_x0001__x0001__x0001__x0001__x0001_@o@_x0001__x0001__x0001__x0001__x0001__x0001_I@_x0001__x0001__x0001__x0001__x0001_@o@_x0001__x0001__x0001__x0001__x0001_ |@_x0001__x0001__x0001__x0001__x0001_@o@_x0001__x0002__x0001__x0001__x0001__x0001__x0001_àu@_x0001__x0001__x0001__x0001__x0001_@o@_x0001__x0001__x0001__x0001__x0001_ |@_x0001__x0001__x0001__x0001__x0001_àu@_x0001__x0001__x0001__x0001__x0001_Àb@_x0001__x0001__x0001__x0001__x0001_àu@_x0001__x0001__x0001__x0001__x0001_@o@_x0001__x0001__x0001__x0001__x0001_@o@_x0001__x0001__x0001__x0001__x0001_@o@_x0001__x0001__x0001__x0001__x0001_Àb@_x0001__x0001__x0001__x0001__x0001_àu@_x0001__x0001__x0001__x0001__x0001_Àb@_x0001__x0001__x0001__x0001__x0001_@o@_x0001__x0001__x0001__x0001__x0001__x0001_I@_x0001__x0001__x0001__x0001__x0001__x0001_I@_x0001__x0001__x0001__x0001__x0001_Àb@_x0001__x0001__x0001__x0001__x0001_@o@_x0001__x0001__x0001__x0001__x0001_@o@_x0001__x0001__x0001__x0001__x0001_@o@_x0001__x0001__x0001__x0001__x0001_àu@_x0001__x0001__x0001__x0001__x0001_@o@_x0001__x0001__x0001__x0001__x0001_àu@_x0001__x0001__x0001__x0001__x0001_@o@_x0001__x0001__x0001__x0001__x0001_@o@_x0001__x0001__x0001__x0001__x0001_àu@_x0001__x0001__x0001__x0001__x0001_Àb@_x0001__x0001__x0001__x0001__x0001_Àb@_x0001__x0001__x0001__x0001__x0001__x0001_I@_x0001__x0001__x0001__x0001__x0001__x0001_I@_x0001__x0001__x0001__x0001__x0001_àu@_x0001__x0001__x0001__x0001__x0001_@o@_x0001__x0001__x0001__x0001__x0001__x0002__x0001_@o@_x0001__x0001__x0001__x0001__x0001_àu@_x0001__x0001__x0001__x0001__x0001_àu@_x0001__x0001__x0001__x0001__x0001_àu@_x0001__x0001__x0001__x0001__x0001_@o@_x0001__x0001__x0001__x0001__x0001__x0001_I@_x0001__x0001__x0001__x0001__x0001_ |@_x0001__x0001__x0001__x0001__x0001_Àb@_x0001__x0001__x0001__x0001__x0001_Àb@_x0001__x0001__x0001__x0001__x0001_@o@_x0001__x0001__x0001__x0001__x0001_Àb@_x0001__x0001__x0001__x0001__x0001_@o@_x0001__x0001__x0001__x0001__x0001_Àb@_x0001__x0001__x0001__x0001__x0001_àu@_x0001__x0001__x0001__x0001__x0001_@o@_x0001__x0001__x0001__x0001__x0001_Àb@_x0001__x0001__x0001__x0001__x0001_àu@_x0001__x0001__x0001__x0001__x0001_Àb@_x0001__x0001__x0001__x0001__x0001_@o@_x0001__x0001__x0001__x0001__x0001_@o@_x0001__x0001__x0001__x0001__x0001_Àb@_x0001__x0001__x0001__x0001__x0001_àu@_x0001__x0001__x0001__x0001__x0001_Àb@_x0001__x0001__x0001__x0001__x0001_àu@_x0001__x0001__x0001__x0001__x0001_àu@_x0001__x0001__x0001__x0001__x0001__x0001_I@_x0001__x0001__x0001__x0001__x0001_Àb@_x0001__x0001__x0001__x0001__x0001_ |@_x0001__x0001__x0001__x0001__x0001_àu@_x0001__x0001__x0001__x0001__x0001_àu@_x0001__x0001__x0001__x0001__x0001_@o@_x0001__x0001__x0001__x0001__x0001_àu@_x0001__x0002__x0001__x0001__x0001__x0001__x0001_@o@_x0001__x0001__x0001__x0001__x0001__x0001_I@_x0001__x0001__x0001__x0001__x0001_Àb@_x0001__x0001__x0001__x0001__x0001_@o@_x0001__x0001__x0001__x0001__x0001_@o@_x0001__x0001__x0001__x0001__x0001_Àb@_x0001__x0001__x0001__x0001__x0001_@o@_x0001__x0001__x0001__x0001__x0001_àu@_x0001__x0001__x0001__x0001__x0001_àu@_x0001__x0001__x0001__x0001__x0001_@o@_x0001__x0001__x0001__x0001__x0001_@o@_x0001__x0001__x0001__x0001__x0001_@o@_x0001__x0001__x0001__x0001__x0001_@o@_x0001__x0001__x0001__x0001__x0001_Àb@_x0001__x0001__x0001__x0001__x0001_@o@_x0001__x0001__x0001__x0001__x0001_ |@_x0001__x0001__x0001__x0001__x0001_Àb@_x0001__x0001__x0001__x0001__x0001_@o@_x0001__x0001__x0001__x0001__x0001_àu@_x0001__x0001__x0001__x0001__x0001_@o@_x0001__x0001__x0001__x0001__x0001_Àb@_x0001__x0001__x0001__x0001__x0001__x0001_I@_x0001__x0001__x0001__x0001__x0001_@o@_x0001__x0001__x0001__x0001__x0001_@o@_x0001__x0001__x0001__x0001__x0001_@o@_x0001__x0001__x0001__x0001__x0001_Àb@_x0001__x0001__x0001__x0001__x0001_ |@_x0001__x0001__x0001__x0001__x0001_@o@_x0001__x0001__x0001__x0001__x0001_Àb@_x0001__x0001__x0001__x0001__x0001_Àb@_x0001__x0001__x0001__x0001__x0001__x0001_I@_x0001__x0001__x0001__x0001__x0001__x0002__x0001_@o@_x0001__x0001__x0001__x0001__x0001_àu@_x0001__x0001__x0001__x0001__x0001_Àb@_x0001__x0001__x0001__x0001__x0001_Àb@_x0001__x0001__x0001__x0001__x0001_@o@_x0001__x0001__x0001__x0001__x0001_àu@_x0001__x0001__x0001__x0001__x0001__x0001_I@_x0001__x0001__x0001__x0001__x0001_@o@_x0001__x0001__x0001__x0001__x0001_@o@_x0001__x0001__x0001__x0001__x0001_àu@_x0001__x0001__x0001__x0001__x0001_@o@_x0001__x0001__x0001__x0001__x0001_àu@_x0001__x0001__x0001__x0001__x0001_àu@_x0001__x0001__x0001__x0001__x0001_@o@_x0001__x0001__x0001__x0001__x0001_@o@_x0001__x0001__x0001__x0001__x0001_Àb@_x0001__x0001__x0001__x0001__x0001_àu@_x0001__x0001__x0001__x0001__x0001__x0001_I@_x0001__x0001__x0001__x0001__x0001_@o@_x0001__x0001__x0001__x0001__x0001_@o@_x0001__x0001__x0001__x0001__x0001_@o@_x0001__x0001__x0001__x0001__x0001_àu@_x0001__x0001__x0001__x0001__x0001_@o@_x0001__x0001__x0001__x0001__x0001_ |@_x0001__x0001__x0001__x0001__x0001__x0001_I@_x0001__x0001__x0001__x0001__x0001_àu@_x0001__x0001__x0001__x0001__x0001_@o@_x0001__x0001__x0001__x0001__x0001_@o@_x0001__x0001__x0001__x0001__x0001__x0001_I@_x0001__x0001__x0001__x0001__x0001__x0001_I@_x0001__x0001__x0001__x0001__x0001_àu@_x0001__x0001__x0001__x0001__x0001_Àb@_x0001__x0002__x0001__x0001__x0001__x0001__x0001_@o@_x0001__x0001__x0001__x0001__x0001_àu@_x0001__x0001__x0001__x0001__x0001_àu@_x0001__x0001__x0001__x0001__x0001__x0001_I@_x0001__x0001__x0001__x0001__x0001_@o@_x0001__x0001__x0001__x0001__x0001_@o@_x0001__x0001__x0001__x0001__x0001_@o@_x0001__x0001__x0001__x0001__x0001_@o@_x0001__x0001__x0001__x0001__x0001_Àb@_x0001__x0001__x0001__x0001__x0001_àu@_x0001__x0001__x0001__x0001__x0001_ |@_x0001__x0001__x0001__x0001__x0001__x0001_I@_x0001__x0001__x0001__x0001__x0001_àu@_x0001__x0001__x0001__x0001__x0001_àu@_x0001__x0001__x0001__x0001__x0001_Àb@_x0001__x0001__x0001__x0001__x0001__x0001_I@_x0001__x0001__x0001__x0001__x0001_ |@_x0001__x0001__x0001__x0001__x0001_Àb@_x0001__x0001__x0001__x0001__x0001_àu@_x0001__x0001__x0001__x0001__x0001_Àb@_x0001__x0001__x0001__x0001__x0001_Àb@_x0001__x0001__x0001__x0001__x0001__x0001_I@_x0001__x0001__x0001__x0001__x0001_Àb@_x0001__x0001__x0001__x0001__x0001_àu@_x0001__x0001__x0001__x0001__x0001_àu@_x0001__x0001__x0001__x0001__x0001_Àb@_x0001__x0001__x0001__x0001__x0001_Àb@_x0001__x0001__x0001__x0001__x0001_àu@_x0001__x0001__x0001__x0001__x0001_àu@_x0001__x0001__x0001__x0001__x0001_àu@_x0001__x0001__x0001__x0001__x0001_Àb@_x0001__x0001__x0001__x0001__x0001__x0002__x0001_@o@_x0001__x0001__x0001__x0001__x0001_àu@_x0001__x0001__x0001__x0001__x0001_Àb@_x0001__x0001__x0001__x0001__x0001_Àb@_x0001__x0001__x0001__x0001__x0001_@o@_x0001__x0001__x0001__x0001__x0001_ |@_x0001__x0001__x0001__x0001__x0001_àu@_x0001__x0001__x0001__x0001__x0001_@o@_x0001__x0001__x0001__x0001__x0001_@o@_x0001__x0001__x0001__x0001__x0001_àu@_x0001__x0001__x0001__x0001__x0001_àu@_x0001__x0001__x0001__x0001__x0001_@o@_x0001__x0001__x0001__x0001__x0001_ |@_x0001__x0001__x0001__x0001__x0001_àu@_x0001__x0001__x0001__x0001__x0001_àu@_x0001__x0001__x0001__x0001__x0001_@o@_x0001__x0001__x0001__x0001__x0001_ |@_x0001__x0001__x0001__x0001__x0001_@o@_x0001__x0001__x0001__x0001__x0001_àu@_x0001__x0001__x0001__x0001__x0001_àu@_x0001__x0001__x0001__x0001__x0001_Àb@_x0001__x0001__x0001__x0001__x0001_@o@_x0001__x0001__x0001__x0001__x0001_àu@_x0001__x0001__x0001__x0001__x0001_àu@_x0001__x0001__x0001__x0001__x0001_Àb@_x0001__x0001__x0001__x0001__x0001_Àb@_x0001__x0001__x0001__x0001__x0001_@o@_x0001__x0001__x0001__x0001__x0001_@o@_x0001__x0001__x0001__x0001__x0001_àu@_x0001__x0001__x0001__x0001__x0001_ |@_x0001__x0001__x0001__x0001__x0001__x0001_I@_x0001__x0001__x0001__x0001__x0001_àu@_x0001__x0002__x0001__x0001__x0001__x0001__x0001_Àb@_x0001__x0001__x0001__x0001__x0001_ |@_x0001__x0001__x0001__x0001__x0001_àu@_x0001__x0001__x0001__x0001__x0001__x0001_I@_x0001__x0001__x0001__x0001__x0001_@o@_x0001__x0001__x0001__x0001__x0001_Àb@_x0001__x0001__x0001__x0001__x0001_Àb@_x0001__x0001__x0001__x0001__x0001_àu@_x0001__x0001__x0001__x0001__x0001_Àb@_x0001__x0001__x0001__x0001__x0001__x0001_I@_x0001__x0001__x0001__x0001__x0001_@o@_x0001__x0001__x0001__x0001__x0001__x0001_I@_x0001__x0001__x0001__x0001__x0001_Àb@_x0001__x0001__x0001__x0001__x0001_ |@_x0001__x0001__x0001__x0001__x0001_Àb@_x0001__x0001__x0001__x0001__x0001_àu@_x0001__x0001__x0001__x0001__x0001_Àb@_x0001__x0001__x0001__x0001__x0001_@o@_x0001__x0001__x0001__x0001__x0001_@o@_x0001__x0001__x0001__x0001__x0001_Àb@_x0001__x0001__x0001__x0001__x0001_àu@_x0001__x0001__x0001__x0001__x0001_àu@_x0001__x0001__x0001__x0001__x0001_@o@_x0001__x0001__x0001__x0001__x0001_@o@_x0001__x0001__x0001__x0001__x0001_àu@_x0001__x0001__x0001__x0001__x0001_@o@_x0001__x0001__x0001__x0001__x0001_ |@_x0001__x0001__x0001__x0001__x0001_àu@_x0001__x0001__x0001__x0001__x0001_ |@_x0001__x0001__x0001__x0001__x0001_àu@_x0001__x0001__x0001__x0001__x0001_@o@_x0001__x0001__x0001__x0001__x0001__x0002__x0001_àu@_x0001__x0001__x0001__x0001__x0001_@o@_x0001__x0001__x0001__x0001__x0001_@o@_x0001__x0001__x0001__x0001__x0001_àu@_x0001__x0001__x0001__x0001__x0001_@o@_x0001__x0001__x0001__x0001__x0001_@o@_x0001__x0001__x0001__x0001__x0001_ |@_x0001__x0001__x0001__x0001__x0001_Àb@_x0001__x0001__x0001__x0001__x0001_@o@_x0001__x0001__x0001__x0001__x0001_ |@_x0001__x0001__x0001__x0001__x0001_Àb@_x0001__x0001__x0001__x0001__x0001_@o@_x0001__x0001__x0001__x0001__x0001_Àb@_x0001__x0001__x0001__x0001__x0001_Àb@_x0001__x0001__x0001__x0001__x0001_@o@_x0001__x0001__x0001__x0001__x0001_àu@_x0001__x0001__x0001__x0001__x0001_Àb@_x0001__x0001__x0001__x0001__x0001_Àb@_x0001__x0001__x0001__x0001__x0001_Àb@_x0001__x0001__x0001__x0001__x0001_Àb@_x0001__x0001__x0001__x0001__x0001_àu@_x0001__x0001__x0001__x0001__x0001__x0001_I@_x0001__x0001__x0001__x0001__x0001_@o@_x0001__x0001__x0001__x0001__x0001__x0001_I@_x0001__x0001__x0001__x0001__x0001_àu@_x0001__x0001__x0001__x0001__x0001_@o@_x0001__x0001__x0001__x0001__x0001_ |@_x0001__x0001__x0001__x0001__x0001_@o@_x0001__x0001__x0001__x0001__x0001_@o@_x0001__x0001__x0001__x0001__x0001_àu@_x0001__x0001__x0001__x0001__x0001_Àb@_x0001__x0001__x0001__x0001__x0001_Àb@_x0001__x0002__x0001__x0001__x0001__x0001__x0001_Àb@_x0001__x0001__x0001__x0001__x0001_Àb@_x0001__x0001__x0001__x0001__x0001_àu@_x0001__x0001__x0001__x0001__x0001_ |@_x0001__x0001__x0001__x0001__x0001_àu@_x0001__x0001__x0001__x0001__x0001_àu@_x0001__x0001__x0001__x0001__x0001_@o@_x0001__x0001__x0001__x0001__x0001_Àb@_x0001__x0001__x0001__x0001__x0001_Àb@_x0001__x0001__x0001__x0001__x0001_àu@_x0001__x0001__x0001__x0001__x0001_àu@_x0001__x0001__x0001__x0001__x0001_@o@_x0001__x0001__x0001__x0001__x0001_@o@_x0001__x0001__x0001__x0001__x0001_Àb@_x0001__x0001__x0001__x0001__x0001_@o@_x0001__x0001__x0001__x0001__x0001_@o@_x0001__x0001__x0001__x0001__x0001_@o@_x0001__x0001__x0001__x0001__x0001_@o@_x0001__x0001__x0001__x0001__x0001_@o@_x0001__x0001__x0001__x0001__x0001_@o@_x0001__x0001__x0001__x0001__x0001_àu@_x0001__x0001__x0001__x0001__x0001_àu@_x0001__x0001__x0001__x0001__x0001_àu@_x0001__x0001__x0001__x0001__x0001_àu@_x0001__x0001__x0001__x0001__x0001_àu@_x0001__x0001__x0001__x0001__x0001_àu@_x0001__x0001__x0001__x0001__x0001_àu@_x0001__x0001__x0001__x0001__x0001_Àb@_x0001__x0001__x0001__x0001__x0001_@o@_x0001__x0001__x0001__x0001__x0001__x0001_I@_x0001__x0001__x0001__x0001__x0001__x0001_I@_x0001__x0001__x0001__x0001__x0001__x0002__x0001_àu@_x0001__x0001__x0001__x0001__x0001_@o@_x0001__x0001__x0001__x0001__x0001_Àb@_x0001__x0001__x0001__x0001__x0001_àu@_x0001__x0001__x0001__x0001__x0001_@o@_x0001__x0001__x0001__x0001__x0001_Àb@_x0001__x0001__x0001__x0001__x0001__x0001_I@_x0001__x0001__x0001__x0001__x0001_àu@_x0001__x0001__x0001__x0001__x0001_Àb@_x0001__x0001__x0001__x0001__x0001_@o@_x0001__x0001__x0001__x0001__x0001_@o@_x0001__x0001__x0001__x0001__x0001_@o@_x0001__x0001__x0001__x0001__x0001_@o@_x0001__x0001__x0001__x0001__x0001_àu@_x0001__x0001__x0001__x0001__x0001_Àb@_x0001__x0001__x0001__x0001__x0001_Àb@_x0001__x0001__x0001__x0001__x0001_@o@_x0001__x0001__x0001__x0001__x0001_@o@_x0001__x0001__x0001__x0001__x0001_àu@_x0001__x0001__x0001__x0001__x0001_@o@_x0001__x0001__x0001__x0001__x0001_@o@_x0001__x0001__x0001__x0001__x0001__x0001_I@_x0001__x0001__x0001__x0001__x0001_Àb@_x0001__x0001__x0001__x0001__x0001_Àb@_x0001__x0001__x0001__x0001__x0001_@o@_x0001__x0001__x0001__x0001__x0001_àu@_x0001__x0001__x0001__x0001__x0001_@o@_x0001__x0001__x0001__x0001__x0001_ |@_x0001__x0001__x0001__x0001__x0001_àu@_x0001__x0001__x0001__x0001__x0001__x0001_I@_x0001__x0001__x0001__x0001__x0001_Àb@_x0001__x0001__x0001__x0001__x0001_@o@_x0001__x0002__x0001__x0001__x0001__x0001__x0001_Àb@_x0001__x0001__x0001__x0001__x0001_àu@_x0001__x0001__x0001__x0001__x0001_ |@_x0001__x0001__x0001__x0001__x0001_ |@_x0001__x0001__x0001__x0001__x0001_àu@_x0001__x0001__x0001__x0001__x0001_Àb@_x0001__x0001__x0001__x0001__x0001_@o@_x0001__x0001__x0001__x0001__x0001__x0001_I@_x0001__x0001__x0001__x0001__x0001_@o@_x0001__x0001__x0001__x0001__x0001_àu@_x0001__x0001__x0001__x0001__x0001__x0001_I@_x0001__x0001__x0001__x0001__x0001_ |@_x0001__x0001__x0001__x0001__x0001_àu@_x0001__x0001__x0001__x0001__x0001_Àb@_x0001__x0001__x0001__x0001__x0001_@o@_x0001__x0001__x0001__x0001__x0001_àu@_x0001__x0001__x0001__x0001__x0001_@o@_x0001__x0001__x0001__x0001__x0001__x0001_I@_x0001__x0001__x0001__x0001__x0001_àu@_x0001__x0001__x0001__x0001__x0001_Àb@_x0001__x0001__x0001__x0001__x0001_@o@_x0001__x0001__x0001__x0001__x0001_àu@_x0001__x0001__x0001__x0001__x0001_àu@_x0001__x0001__x0001__x0001__x0001_àu@_x0001__x0001__x0001__x0001__x0001_@o@_x0001__x0001__x0001__x0001__x0001_Àb@_x0001__x0001__x0001__x0001__x0001_@o@_x0001__x0001__x0001__x0001__x0001_@o@_x0001__x0001__x0001__x0001__x0001_@o@_x0001__x0001__x0001__x0001__x0001_àu@_x0001__x0001__x0001__x0001__x0001_Àb@_x0001__x0001__x0001__x0001__x0001__x0002__x0001_àu@_x0001__x0001__x0001__x0001__x0001_àu@_x0001__x0001__x0001__x0001__x0001_àu@_x0001__x0001__x0001__x0001__x0001_@o@_x0001__x0001__x0001__x0001__x0001_àu@_x0001__x0001__x0001__x0001__x0001_@o@_x0001__x0001__x0001__x0001__x0001_Àb@_x0001__x0001__x0001__x0001__x0001_àu@_x0001__x0001__x0001__x0001__x0001_àu@_x0001__x0001__x0001__x0001__x0001_ |@_x0001__x0001__x0001__x0001__x0001_@o@_x0001__x0001__x0001__x0001__x0001_@o@_x0001__x0001__x0001__x0001__x0001_@o@_x0001__x0001__x0001__x0001__x0001_@o@_x0001__x0001__x0001__x0001__x0001_@o@_x0001__x0001__x0001__x0001__x0001_@o@_x0001__x0001__x0001__x0001__x0001_@o@_x0001__x0001__x0001__x0001__x0001_Àb@_x0001__x0001__x0001__x0001__x0001_@o@_x0001__x0001__x0001__x0001__x0001_àu@_x0001__x0001__x0001__x0001__x0001_àu@_x0001__x0001__x0001__x0001__x0001_àu@_x0001__x0001__x0001__x0001__x0001_àu@_x0001__x0001__x0001__x0001__x0001_@o@_x0001__x0001__x0001__x0001__x0001_Àb@_x0001__x0001__x0001__x0001__x0001__x0001_I@_x0001__x0001__x0001__x0001__x0001_àu@_x0001__x0001__x0001__x0001__x0001_@o@_x0001__x0001__x0001__x0001__x0001_Àb@_x0001__x0001__x0001__x0001__x0001_Àb@_x0001__x0001__x0001__x0001__x0001_àu@_x0001__x0001__x0001__x0001__x0001_àu@_x0001__x0002__x0001__x0001__x0001__x0001__x0001_àu@_x0001__x0001__x0001__x0001__x0001_Àb@_x0001__x0001__x0001__x0001__x0001__x0001_I@_x0001__x0001__x0001__x0001__x0001_ |@_x0001__x0001__x0001__x0001__x0001_@o@_x0001__x0001__x0001__x0001__x0001_@o@_x0001__x0001__x0001__x0001__x0001_Àb@_x0001__x0001__x0001__x0001__x0001_Àb@_x0001__x0001__x0001__x0001__x0001_@o@_x0001__x0001__x0001__x0001__x0001_àu@_x0001__x0001__x0001__x0001__x0001_Àb@_x0001__x0001__x0001__x0001__x0001_àu@_x0001__x0001__x0001__x0001__x0001_@o@_x0001__x0001__x0001__x0001__x0001_àu@_x0001__x0001__x0001__x0001__x0001_àu@_x0001__x0001__x0001__x0001__x0001_@o@_x0001__x0001__x0001__x0001__x0001_@o@_x0001__x0001__x0001__x0001__x0001_@o@_x0001__x0001__x0001__x0001__x0001_Àb@_x0001__x0001__x0001__x0001__x0001_@o@_x0001__x0001__x0001__x0001__x0001_@o@_x0001__x0001__x0001__x0001__x0001__x0001_I@_x0001__x0001__x0001__x0001__x0001__x0001_I@_x0001__x0001__x0001__x0001__x0001_àu@_x0001__x0001__x0001__x0001__x0001_@o@_x0001__x0001__x0001__x0001__x0001_àu@_x0001__x0001__x0001__x0001__x0001_@o@_x0001__x0001__x0001__x0001__x0001_àu@_x0001__x0001__x0001__x0001__x0001_àu@_x0001__x0001__x0001__x0001__x0001_Àb@_x0001__x0001__x0001__x0001__x0001_àu@_x0001__x0001__x0001__x0001__x0001__x0002__x0001_Àb@_x0001__x0001__x0001__x0001__x0001_àu@_x0001__x0001__x0001__x0001__x0001_@o@_x0001__x0001__x0001__x0001__x0001_@o@_x0001__x0001__x0001__x0001__x0001_@o@_x0001__x0001__x0001__x0001__x0001_ |@_x0001__x0001__x0001__x0001__x0001_Àb@_x0001__x0001__x0001__x0001__x0001_Àb@_x0001__x0001__x0001__x0001__x0001_@o@_x0001__x0001__x0001__x0001__x0001_@o@_x0001__x0001__x0001__x0001__x0001_àu@_x0001__x0001__x0001__x0001__x0001_@o@_x0001__x0001__x0001__x0001__x0001_àu@_x0001__x0001__x0001__x0001__x0001_@o@_x0001__x0001__x0001__x0001__x0001_àu@_x0001__x0001__x0001__x0001__x0001_Àb@_x0001__x0001__x0001__x0001__x0001_Àb@_x0001__x0001__x0001__x0001__x0001_@o@_x0001__x0001__x0001__x0001__x0001_àu@_x0001__x0001__x0001__x0001__x0001_Àb@_x0001__x0001__x0001__x0001__x0001_àu@_x0001__x0001__x0001__x0001__x0001_@o@_x0001__x0001__x0001__x0001__x0001_àu@_x0001__x0001__x0001__x0001__x0001_Àb@_x0001__x0001__x0001__x0001__x0001__x0001_I@_x0001__x0001__x0001__x0001__x0001_@o@_x0001__x0001__x0001__x0001__x0001_àu@_x0001__x0001__x0001__x0001__x0001_àu@_x0001__x0001__x0001__x0001__x0001_àu@_x0001__x0001__x0001__x0001__x0001_àu@_x0001__x0001__x0001__x0001__x0001_Àb@_x0001__x0001__x0001__x0001__x0001_@o@_x0001__x0002__x0001__x0001__x0001__x0001__x0001_Àb@_x0001__x0001__x0001__x0001__x0001_Àb@_x0001__x0001__x0001__x0001__x0001_àu@_x0001__x0001__x0001__x0001__x0001_Àb@_x0001__x0001__x0001__x0001__x0001_Àb@_x0001__x0001__x0001__x0001__x0001_àu@_x0001__x0001__x0001__x0001__x0001_àu@_x0001__x0001__x0001__x0001__x0001_àu@_x0001__x0001__x0001__x0001__x0001__x0001_I@_x0001__x0001__x0001__x0001__x0001_ |@_x0001__x0001__x0001__x0001__x0001_@o@_x0001__x0001__x0001__x0001__x0001__x0001_I@_x0001__x0001__x0001__x0001__x0001_àu@_x0001__x0001__x0001__x0001__x0001_Àb@_x0001__x0001__x0001__x0001__x0001_àu@_x0001__x0001__x0001__x0001__x0001_@o@_x0001__x0001__x0001__x0001__x0001_@o@_x0001__x0001__x0001__x0001__x0001__x0001_I@_x0001__x0001__x0001__x0001__x0001__x0001_I@_x0001__x0001__x0001__x0001__x0001_àu@_x0001__x0001__x0001__x0001__x0001_@o@_x0001__x0001__x0001__x0001__x0001__x0001_I@_x0001__x0001__x0001__x0001__x0001_àu@_x0001__x0001__x0001__x0001__x0001_@o@_x0001__x0001__x0001__x0001__x0001_àu@_x0001__x0001__x0001__x0001__x0001_àu@_x0001__x0001__x0001__x0001__x0001_@o@_x0001__x0001__x0001__x0001__x0001_Àb@_x0001__x0001__x0001__x0001__x0001_@o@_x0001__x0001__x0001__x0001__x0001_@o@_x0001__x0001__x0001__x0001__x0001_Àb@_x0001__x0001__x0001__x0001__x0001__x0002__x0001_@o@_x0001__x0001__x0001__x0001__x0001_@o@_x0001__x0001__x0001__x0001__x0001_@o@_x0001__x0001__x0001__x0001__x0001__x0001_I@_x0001__x0001__x0001__x0001__x0001_@o@_x0001__x0001__x0001__x0001__x0001_àu@_x0001__x0001__x0001__x0001__x0001_@o@_x0001__x0001__x0001__x0001__x0001_àu@_x0001__x0001__x0001__x0001__x0001_àu@_x0001__x0001__x0001__x0001__x0001_ |@_x0001__x0001__x0001__x0001__x0001_@o@_x0001__x0001__x0001__x0001__x0001_@o@_x0001__x0001__x0001__x0001__x0001_Àb@_x0001__x0001__x0001__x0001__x0001_Àb@_x0001__x0001__x0001__x0001__x0001_àu@_x0001__x0001__x0001__x0001__x0001_àu@_x0001__x0001__x0001__x0001__x0001_àu@_x0001__x0001__x0001__x0001__x0001_àu@_x0001__x0001__x0001__x0001__x0001_àu@_x0001__x0001__x0001__x0001__x0001_Àb@_x0001__x0001__x0001__x0001__x0001_àu@_x0001__x0001__x0001__x0001__x0001_ |@_x0001__x0001__x0001__x0001__x0001_@o@_x0001__x0001__x0001__x0001__x0001_Àb@_x0001__x0001__x0001__x0001__x0001_ |@_x0001__x0001__x0001__x0001__x0001_@o@_x0001__x0001__x0001__x0001__x0001_àu@_x0001__x0001__x0001__x0001__x0001_@o@_x0001__x0001__x0001__x0001__x0001_Àb@_x0001__x0001__x0001__x0001__x0001_Àb@_x0001__x0001__x0001__x0001__x0001_àu@_x0001__x0001__x0001__x0001__x0001_Àb@_x0001__x0002__x0001__x0001__x0001__x0001__x0001_àu@_x0001__x0001__x0001__x0001__x0001_@o@_x0001__x0001__x0001__x0001__x0001_ |@_x0001__x0001__x0001__x0001__x0001_àu@_x0001__x0001__x0001__x0001__x0001_àu@_x0001__x0001__x0001__x0001__x0001_ |@_x0001__x0001__x0001__x0001__x0001_@o@_x0001__x0001__x0001__x0001__x0001_Àb@_x0001__x0001__x0001__x0001__x0001_@o@_x0001__x0001__x0001__x0001__x0001_@o@_x0001__x0001__x0001__x0001__x0001_àu@_x0001__x0001__x0001__x0001__x0001_@o@_x0001__x0001__x0001__x0001__x0001_@o@_x0001__x0001__x0001__x0001__x0001_Àb@_x0001__x0001__x0001__x0001__x0001_àu@_x0001__x0001__x0001__x0001__x0001_@o@_x0001__x0001__x0001__x0001__x0001_àu@_x0001__x0001__x0001__x0001__x0001_Àb@_x0001__x0001__x0001__x0001__x0001_àu@_x0001__x0001__x0001__x0001__x0001_Àb@_x0001__x0001__x0001__x0001__x0001_àu@_x0001__x0001__x0001__x0001__x0001_àu@_x0001__x0001__x0001__x0001__x0001_àu@_x0001__x0001__x0001__x0001__x0001_Àb@_x0001__x0001__x0001__x0001__x0001_@o@_x0001__x0001__x0001__x0001__x0001_@o@_x0001__x0001__x0001__x0001__x0001_Àb@_x0001__x0001__x0001__x0001__x0001_Àb@_x0001__x0001__x0001__x0001__x0001_àu@_x0001__x0001__x0001__x0001__x0001_@o@_x0001__x0001__x0001__x0001__x0001_@o@_x0001__x0001__x0001__x0001__x0001__x0002__x0001_àu@_x0001__x0001__x0001__x0001__x0001_Àb@_x0001__x0001__x0001__x0001__x0001_ |@_x0001__x0001__x0001__x0001__x0001_@o@_x0001__x0001__x0001__x0001__x0001_Àb@_x0001__x0001__x0001__x0001__x0001_@o@_x0001__x0001__x0001__x0001__x0001_àu@_x0001__x0001__x0001__x0001__x0001_Àb@_x0001__x0001__x0001__x0001__x0001_àu@_x0001__x0001__x0001__x0001__x0001_àu@_x0001__x0001__x0001__x0001__x0001_Àb@_x0001__x0001__x0001__x0001__x0001_@o@_x0001__x0001__x0001__x0001__x0001_àu@_x0001__x0001__x0001__x0001__x0001_Àb@_x0001__x0001__x0001__x0001__x0001_Àb@_x0001__x0001__x0001__x0001__x0001_àu@_x0001__x0001__x0001__x0001__x0001_@o@_x0001__x0001__x0001__x0001__x0001_àu@_x0001__x0001__x0001__x0001__x0001__x0001_I@_x0001__x0001__x0001__x0001__x0001_Àb@_x0001__x0001__x0001__x0001__x0001_@o@_x0001__x0001__x0001__x0001__x0001_@o@_x0001__x0001__x0001__x0001__x0001_@o@_x0001__x0001__x0001__x0001__x0001_Àb@_x0001__x0001__x0001__x0001__x0001_@o@_x0001__x0001__x0001__x0001__x0001_àu@_x0001__x0001__x0001__x0001__x0001_@o@_x0001__x0001__x0001__x0001__x0001_@o@_x0001__x0001__x0001__x0001__x0001_@o@_x0001__x0001__x0001__x0001__x0001_àu@_x0001__x0001__x0001__x0001__x0001_àu@_x0001__x0001__x0001__x0001__x0001_@o@_x0001__x0002__x0001__x0001__x0001__x0001__x0001_@o@_x0001__x0001__x0001__x0001__x0001_àu@_x0001__x0001__x0001__x0001__x0001_@o@_x0001__x0001__x0001__x0001__x0001_Àb@_x0001__x0001__x0001__x0001__x0001_@o@_x0001__x0001__x0001__x0001__x0001_Àb@_x0001__x0001__x0001__x0001__x0001_@o@_x0001__x0001__x0001__x0001__x0001__x0001_I@_x0001__x0001__x0001__x0001__x0001_àu@_x0001__x0001__x0001__x0001__x0001_Àb@_x0001__x0001__x0001__x0001__x0001_@o@_x0001__x0001__x0001__x0001__x0001_àu@_x0001__x0001__x0001__x0001__x0001_@o@_x0001__x0001__x0001__x0001__x0001_@o@_x0001__x0001__x0001__x0001__x0001_ |@_x0001__x0001__x0001__x0001__x0001_@o@_x0001__x0001__x0001__x0001__x0001_@o@_x0001__x0001__x0001__x0001__x0001_àu@_x0001__x0001__x0001__x0001__x0001_Àb@_x0001__x0001__x0001__x0001__x0001_àu@_x0001__x0001__x0001__x0001__x0001_@o@_x0001__x0001__x0001__x0001__x0001_@o@_x0001__x0001__x0001__x0001__x0001_àu@_x0001__x0001__x0001__x0001__x0001_Àb@_x0001__x0001__x0001__x0001__x0001_àu@_x0001__x0001__x0001__x0001__x0001_àu@_x0001__x0001__x0001__x0001__x0001_àu@_x0001__x0001__x0001__x0001__x0001_@o@_x0001__x0001__x0001__x0001__x0001_@o@_x0001__x0001__x0001__x0001__x0001_@o@_x0001__x0001__x0001__x0001__x0001_àu@_x0001__x0001__x0001__x0001__x0001__x0002__x0001_àu@_x0001__x0001__x0001__x0001__x0001_Àb@_x0001__x0001__x0001__x0001__x0001__x0001_I@_x0001__x0001__x0001__x0001__x0001_àu@_x0001__x0001__x0001__x0001__x0001_ |@_x0001__x0001__x0001__x0001__x0001_Àb@_x0001__x0001__x0001__x0001__x0001_@o@_x0001__x0001__x0001__x0001__x0001_àu@_x0001__x0001__x0001__x0001__x0001_@o@_x0001__x0001__x0001__x0001__x0001_@o@_x0001__x0001__x0001__x0001__x0001_àu@_x0001__x0001__x0001__x0001__x0001_Àb@_x0001__x0001__x0001__x0001__x0001_@o@_x0001__x0001__x0001__x0001__x0001_@o@_x0001__x0001__x0001__x0001__x0001_@o@_x0001__x0001__x0001__x0001__x0001_@o@_x0001__x0001__x0001__x0001__x0001__x0001_I@_x0001__x0001__x0001__x0001__x0001_@o@_x0001__x0001__x0001__x0001__x0001_@o@_x0001__x0001__x0001__x0001__x0001_Àb@_x0001__x0001__x0001__x0001__x0001_@o@_x0001__x0001__x0001__x0001__x0001_ |@_x0001__x0001__x0001__x0001__x0001_Àb@_x0001__x0001__x0001__x0001__x0001_Àb@_x0001__x0001__x0001__x0001__x0001_àu@_x0001__x0001__x0001__x0001__x0001_@o@_x0001__x0001__x0001__x0001__x0001_àu@_x0001__x0001__x0001__x0001__x0001_ |@_x0001__x0001__x0001__x0001__x0001_@o@_x0001__x0001__x0001__x0001__x0001_àu@_x0001__x0001__x0001__x0001__x0001_Àb@_x0001__x0001__x0001__x0001__x0001_@o@_x0001__x0002__x0001__x0001__x0001__x0001__x0001_Àb@_x0001__x0001__x0001__x0001__x0001_@o@_x0001__x0001__x0001__x0001__x0001_Àb@_x0001__x0001__x0001__x0001__x0001_àu@_x0001__x0001__x0001__x0001__x0001_àu@_x0001__x0001__x0001__x0001__x0001_@o@_x0001__x0001__x0001__x0001__x0001_àu@_x0001__x0001__x0001__x0001__x0001_Àb@_x0001__x0001__x0001__x0001__x0001_àu@_x0001__x0001__x0001__x0001__x0001_àu@_x0001__x0001__x0001__x0001__x0001_@o@_x0001__x0001__x0001__x0001__x0001_@o@_x0001__x0001__x0001__x0001__x0001_Àb@_x0001__x0001__x0001__x0001__x0001_ |@_x0001__x0001__x0001__x0001__x0001_@o@_x0001__x0001__x0001__x0001__x0001_@o@_x0001__x0001__x0001__x0001__x0001_Àb@_x0001__x0001__x0001__x0001__x0001_àu@_x0001__x0001__x0001__x0001__x0001_àu@_x0001__x0001__x0001__x0001__x0001_Àb@_x0001__x0001__x0001__x0001__x0001_@o@_x0001__x0001__x0001__x0001__x0001_Àb@_x0001__x0001__x0001__x0001__x0001_àu@_x0001__x0001__x0001__x0001__x0001_àu@_x0001__x0001__x0001__x0001__x0001_Àb@_x0001__x0001__x0001__x0001__x0001_Àb@_x0001__x0001__x0001__x0001__x0001_ |@_x0001__x0001__x0001__x0001__x0001_Àb@_x0001__x0001__x0001__x0001__x0001__x0001_I@_x0001__x0001__x0001__x0001__x0001_@o@_x0001__x0001__x0001__x0001__x0001_àu@_x0001__x0001__x0001__x0001__x0001__x0002__x0001_àu@_x0001__x0001__x0001__x0001__x0001_@o@_x0001__x0001__x0001__x0001__x0001_@o@_x0001__x0001__x0001__x0001__x0001_@o@_x0001__x0001__x0001__x0001__x0001_@o@_x0001__x0001__x0001__x0001__x0001_Àb@_x0001__x0001__x0001__x0001__x0001__x0001_I@_x0001__x0001__x0001__x0001__x0001_Àb@_x0001__x0001__x0001__x0001__x0001_@o@_x0001__x0001__x0001__x0001__x0001_àu@_x0001__x0001__x0001__x0001__x0001_àu@_x0001__x0001__x0001__x0001__x0001_àu@_x0001__x0001__x0001__x0001__x0001_@o@_x0001__x0001__x0001__x0001__x0001_@o@_x0001__x0001__x0001__x0001__x0001__x0001_I@_x0001__x0001__x0001__x0001__x0001_@o@_x0001__x0001__x0001__x0001__x0001_Àb@_x0001__x0001__x0001__x0001__x0001_@o@_x0001__x0001__x0001__x0001__x0001_@o@_x0001__x0001__x0001__x0001__x0001_àu@_x0001__x0001__x0001__x0001__x0001_@o@_x0001__x0001__x0001__x0001__x0001_@o@_x0001__x0001__x0001__x0001__x0001_àu@_x0001__x0001__x0001__x0001__x0001_@o@_x0001__x0001__x0001__x0001__x0001_@o@_x0001__x0001__x0001__x0001__x0001_ |@_x0001__x0001__x0001__x0001__x0001_Àb@_x0001__x0001__x0001__x0001__x0001_àu@_x0001__x0001__x0001__x0001__x0001_àu@_x0001__x0001__x0001__x0001__x0001_@o@_x0001__x0001__x0001__x0001__x0001_àu@_x0001__x0001__x0001__x0001__x0001_@o@_x0001__x0002__x0001__x0001__x0001__x0001__x0001_@o@_x0001__x0001__x0001__x0001__x0001_àu@_x0001__x0001__x0001__x0001__x0001_@o@_x0001__x0001__x0001__x0001__x0001_Àb@_x0001__x0001__x0001__x0001__x0001_Àb@_x0001__x0001__x0001__x0001__x0001_@o@_x0001__x0001__x0001__x0001__x0001_A@_x0001__x0001__x0001__x0001__x0001_F@_x0001__x0001__x0001__x0001__x0001__x0001__x0014_@_x0001__x0001__x0001__x0001__x0001__x0001_.@_x0001__x0001__x0001__x0001__x0001_A@_x0001__x0001__x0001__x0001__x0001_A@_x0001__x0001__x0001__x0001__x0001_F@_x0001__x0001__x0001__x0001__x0001_K@_x0001__x0001__x0001__x0001__x0001__x0001_9@_x0001__x0001__x0001__x0001__x0001_F@_x0001__x0001__x0001__x0001__x0001__x0001__x0014_@_x0001__x0001__x0001__x0001__x0001__x0001_9@_x0001__x0001__x0001__x0001__x0001__x0001__x0014_@_x0001__x0001__x0001__x0001__x0001_K@_x0001__x0001__x0001__x0001__x0001_A@_x0001__x0001__x0001__x0001__x0001__x0001__x0014_@_x0001__x0001__x0001__x0001__x0001_K@_x0001__x0001__x0001__x0001__x0001__x0001_.@_x0001__x0001__x0001__x0001__x0001__x0001_.@_x0001__x0001__x0001__x0001__x0001__x0001_9@_x0001__x0001__x0001__x0001__x0001__x0001_.@_x0001__x0001__x0001__x0001__x0001_F@_x0001__x0001__x0001__x0001__x0001_A@_x0001__x0001__x0001__x0001__x0001_A@_x0001__x0001__x0001__x0001__x0001_A@_x0001__x0001__x0001__x0001__x0001__x0002__x0001__x0001_9@_x0001__x0001__x0001__x0001__x0001__x0001_.@_x0001__x0001__x0001__x0001__x0001_F@_x0001__x0001__x0001__x0001__x0001__x0001__x0014_@_x0001__x0001__x0001__x0001__x0001_A@_x0001__x0001__x0001__x0001__x0001__x0001_.@_x0001__x0001__x0001__x0001__x0001_F@_x0001__x0001__x0001__x0001__x0001__x0001_9@_x0001__x0001__x0001__x0001__x0001_F@_x0001__x0001__x0001__x0001__x0001_A@_x0001__x0001__x0001__x0001__x0001_F@_x0001__x0001__x0001__x0001__x0001_A@_x0001__x0001__x0001__x0001__x0001__x0001_9@_x0001__x0001__x0001__x0001__x0001_A@_x0001__x0001__x0001__x0001__x0001_A@_x0001__x0001__x0001__x0001__x0001__x0001_.@_x0001__x0001__x0001__x0001__x0001__x0001_.@_x0001__x0001__x0001__x0001__x0001_A@_x0001__x0001__x0001__x0001__x0001__x0001_.@_x0001__x0001__x0001__x0001__x0001__x0001_9@_x0001__x0001__x0001__x0001__x0001_F@_x0001__x0001__x0001__x0001__x0001_A@_x0001__x0001__x0001__x0001__x0001__x0001_9@_x0001__x0001__x0001__x0001__x0001__x0001_9@_x0001__x0001__x0001__x0001__x0001__x0001__x0014_@_x0001__x0001__x0001__x0001__x0001__x0001_9@_x0001__x0001__x0001__x0001__x0001_K@_x0001__x0001__x0001__x0001__x0001_A@_x0001__x0001__x0001__x0001__x0001_A@_x0001__x0001__x0001__x0001__x0001_A@_x0001__x0001__x0001__x0001__x0001__x0001_9@_x0001__x0001__x0001__x0001__x0001_F@_x0001__x0002__x0001__x0001__x0001__x0001__x0001_A@_x0001__x0001__x0001__x0001__x0001__x0001_.@_x0001__x0001__x0001__x0001__x0001__x0001_9@_x0001__x0001__x0001__x0001__x0001_A@_x0001__x0001__x0001__x0001__x0001__x0001_9@_x0001__x0001__x0001__x0001__x0001__x0001_9@_x0001__x0001__x0001__x0001__x0001__x0001_.@_x0001__x0001__x0001__x0001__x0001__x0001_9@_x0001__x0001__x0001__x0001__x0001_F@_x0001__x0001__x0001__x0001__x0001__x0001_9@_x0001__x0001__x0001__x0001__x0001_K@_x0001__x0001__x0001__x0001__x0001__x0001_9@_x0001__x0001__x0001__x0001__x0001__x0001_9@_x0001__x0001__x0001__x0001__x0001_A@_x0001__x0001__x0001__x0001__x0001_A@_x0001__x0001__x0001__x0001__x0001_A@_x0001__x0001__x0001__x0001__x0001_A@_x0001__x0001__x0001__x0001__x0001__x0001_9@_x0001__x0001__x0001__x0001__x0001__x0001_.@_x0001__x0001__x0001__x0001__x0001__x0001_9@_x0001__x0001__x0001__x0001__x0001__x0001_9@_x0001__x0001__x0001__x0001__x0001__x0001__x0014_@_x0001__x0001__x0001__x0001__x0001_F@_x0001__x0001__x0001__x0001__x0001_A@_x0001__x0001__x0001__x0001__x0001_K@_x0001__x0001__x0001__x0001__x0001__x0001_9@_x0001__x0001__x0001__x0001__x0001__x0001_9@_x0001__x0001__x0001__x0001__x0001__x0001__x0014_@_x0001__x0001__x0001__x0001__x0001__x0001_9@_x0001__x0001__x0001__x0001__x0001_A@_x0001__x0001__x0001__x0001__x0001_K@_x0001__x0001__x0001__x0001__x0001__x0002__x0001_F@_x0001__x0001__x0001__x0001__x0001_K@_x0001__x0001__x0001__x0001__x0001_K@_x0001__x0001__x0001__x0001__x0001_K@_x0001__x0001__x0001__x0001__x0001__x0001_.@_x0001__x0001__x0001__x0001__x0001__x0001__x0014_@_x0001__x0001__x0001__x0001__x0001_A@_x0001__x0001__x0001__x0001__x0001__x0001_9@_x0001__x0001__x0001__x0001__x0001__x0001_9@_x0001__x0001__x0001__x0001__x0001__x0001_9@_x0001__x0001__x0001__x0001__x0001__x0001_.@_x0001__x0001__x0001__x0001__x0001_F@_x0001__x0001__x0001__x0001__x0001__x0001_.@_x0001__x0001__x0001__x0001__x0001_F@_x0001__x0001__x0001__x0001__x0001__x0001__x0014_@_x0001__x0001__x0001__x0001__x0001_K@_x0001__x0001__x0001__x0001__x0001__x0001_9@_x0001__x0001__x0001__x0001__x0001__x0001__x0014_@_x0001__x0001__x0001__x0001__x0001__x0001_9@_x0001__x0001__x0001__x0001__x0001_F@_x0001__x0001__x0001__x0001__x0001_F@_x0001__x0001__x0001__x0001__x0001_A@_x0001__x0001__x0001__x0001__x0001__x0001_9@_x0001__x0001__x0001__x0001__x0001__x0001__x0014_@_x0001__x0001__x0001__x0001__x0001__x0001_9@_x0001__x0001__x0001__x0001__x0001__x0001_.@_x0001__x0001__x0001__x0001__x0001_A@_x0001__x0001__x0001__x0001__x0001_A@_x0001__x0001__x0001__x0001__x0001__x0001__x0014_@_x0001__x0001__x0001__x0001__x0001__x0001_.@_x0001__x0001__x0001__x0001__x0001_A@_x0001__x0001__x0001__x0001__x0001_A@_x0001__x0002__x0001__x0001__x0001__x0001__x0001__x0001_9@_x0001__x0001__x0001__x0001__x0001_A@_x0001__x0001__x0001__x0001__x0001_F@_x0001__x0001__x0001__x0001__x0001__x0001_9@_x0001__x0001__x0001__x0001__x0001__x0001_.@_x0001__x0001__x0001__x0001__x0001_A@_x0001__x0001__x0001__x0001__x0001__x0001_9@_x0001__x0001__x0001__x0001__x0001__x0001_.@_x0001__x0001__x0001__x0001__x0001__x0001_.@_x0001__x0001__x0001__x0001__x0001_F@_x0001__x0001__x0001__x0001__x0001__x0001_9@_x0001__x0001__x0001__x0001__x0001_A@_x0001__x0001__x0001__x0001__x0001__x0001_.@_x0001__x0001__x0001__x0001__x0001_F@_x0001__x0001__x0001__x0001__x0001_A@_x0001__x0001__x0001__x0001__x0001_A@_x0001__x0001__x0001__x0001__x0001_F@_x0001__x0001__x0001__x0001__x0001_A@_x0001__x0001__x0001__x0001__x0001_A@_x0001__x0001__x0001__x0001__x0001_A@_x0001__x0001__x0001__x0001__x0001__x0001_9@_x0001__x0001__x0001__x0001__x0001__x0001_.@_x0001__x0001__x0001__x0001__x0001_K@_x0001__x0001__x0001__x0001__x0001__x0001_.@_x0001__x0001__x0001__x0001__x0001__x0001_9@_x0001__x0001__x0001__x0001__x0001__x0001_.@_x0001__x0001__x0001__x0001__x0001__x0001_9@_x0001__x0001__x0001__x0001__x0001_A@_x0001__x0001__x0001__x0001__x0001_F@_x0001__x0001__x0001__x0001__x0001_F@_x0001__x0001__x0001__x0001__x0001_K@_x0001__x0001__x0001__x0001__x0001__x0002__x0001__x0001_9@_x0001__x0001__x0001__x0001__x0001__x0001__x0014_@_x0001__x0001__x0001__x0001__x0001_K@_x0001__x0001__x0001__x0001__x0001_A@_x0001__x0001__x0001__x0001__x0001_K@_x0001__x0001__x0001__x0001__x0001__x0001_9@_x0001__x0001__x0001__x0001__x0001__x0001_9@_x0001__x0001__x0001__x0001__x0001_F@_x0001__x0001__x0001__x0001__x0001_F@_x0001__x0001__x0001__x0001__x0001__x0001_.@_x0001__x0001__x0001__x0001__x0001_A@_x0001__x0001__x0001__x0001__x0001__x0001_9@_x0001__x0001__x0001__x0001__x0001_F@_x0001__x0001__x0001__x0001__x0001__x0001_.@_x0001__x0001__x0001__x0001__x0001_A@_x0001__x0001__x0001__x0001__x0001_A@_x0001__x0001__x0001__x0001__x0001_F@_x0001__x0001__x0001__x0001__x0001_A@_x0001__x0001__x0001__x0001__x0001__x0001_9@_x0001__x0001__x0001__x0001__x0001__x0001__x0014_@_x0001__x0001__x0001__x0001__x0001__x0001_.@_x0001__x0001__x0001__x0001__x0001_A@_x0001__x0001__x0001__x0001__x0001_F@_x0001__x0001__x0001__x0001__x0001__x0001_.@_x0001__x0001__x0001__x0001__x0001_A@_x0001__x0001__x0001__x0001__x0001__x0001_9@_x0001__x0001__x0001__x0001__x0001__x0001_.@_x0001__x0001__x0001__x0001__x0001__x0001_9@_x0001__x0001__x0001__x0001__x0001_A@_x0001__x0001__x0001__x0001__x0001_K@_x0001__x0001__x0001__x0001__x0001_A@_x0001__x0001__x0001__x0001__x0001__x0001_9@_x0001__x0002__x0001__x0001__x0001__x0001__x0001_F@_x0001__x0001__x0001__x0001__x0001_A@_x0001__x0001__x0001__x0001__x0001__x0001__x0014_@_x0001__x0001__x0001__x0001__x0001__x0001_9@_x0001__x0001__x0001__x0001__x0001_K@_x0001__x0001__x0001__x0001__x0001__x0001_.@_x0001__x0001__x0001__x0001__x0001__x0001__x0014_@_x0001__x0001__x0001__x0001__x0001__x0001_9@_x0001__x0001__x0001__x0001__x0001_A@_x0001__x0001__x0001__x0001__x0001__x0001_9@_x0001__x0001__x0001__x0001__x0001_F@_x0001__x0001__x0001__x0001__x0001_A@_x0001__x0001__x0001__x0001__x0001__x0001_9@_x0001__x0001__x0001__x0001__x0001__x0001_9@_x0001__x0001__x0001__x0001__x0001__x0001_.@_x0001__x0001__x0001__x0001__x0001_K@_x0001__x0001__x0001__x0001__x0001_A@_x0001__x0001__x0001__x0001__x0001_F@_x0001__x0001__x0001__x0001__x0001_A@_x0001__x0001__x0001__x0001__x0001_F@_x0001__x0001__x0001__x0001__x0001_F@_x0001__x0001__x0001__x0001__x0001__x0001_.@_x0001__x0001__x0001__x0001__x0001_F@_x0001__x0001__x0001__x0001__x0001__x0001__x0014_@_x0001__x0001__x0001__x0001__x0001__x0001_9@_x0001__x0001__x0001__x0001__x0001_A@_x0001__x0001__x0001__x0001__x0001_F@_x0001__x0001__x0001__x0001__x0001_A@_x0001__x0001__x0001__x0001__x0001_A@_x0001__x0001__x0001__x0001__x0001__x0001_9@_x0001__x0001__x0001__x0001__x0001_K@_x0001__x0001__x0001__x0001__x0001__x0002__x0001_K@_x0001__x0001__x0001__x0001__x0001__x0001_9@_x0001__x0001__x0001__x0001__x0001__x0001_9@_x0001__x0001__x0001__x0001__x0001__x0001_9@_x0001__x0001__x0001__x0001__x0001__x0001__x0014_@_x0001__x0001__x0001__x0001__x0001__x0001_9@_x0001__x0001__x0001__x0001__x0001__x0001_.@_x0001__x0001__x0001__x0001__x0001_F@_x0001__x0001__x0001__x0001__x0001_A@_x0001__x0001__x0001__x0001__x0001__x0001_9@_x0001__x0001__x0001__x0001__x0001_F@_x0001__x0001__x0001__x0001__x0001__x0001_9@_x0001__x0001__x0001__x0001__x0001__x0001_9@_x0001__x0001__x0001__x0001__x0001_A@_x0001__x0001__x0001__x0001__x0001_A@_x0001__x0001__x0001__x0001__x0001__x0001_9@_x0001__x0001__x0001__x0001__x0001_A@_x0001__x0001__x0001__x0001__x0001_A@_x0001__x0001__x0001__x0001__x0001__x0001__x0014_@_x0001__x0001__x0001__x0001__x0001_F@_x0001__x0001__x0001__x0001__x0001_A@_x0001__x0001__x0001__x0001__x0001_K@_x0001__x0001__x0001__x0001__x0001__x0001_9@_x0001__x0001__x0001__x0001__x0001__x0001_9@_x0001__x0001__x0001__x0001__x0001__x0001_.@_x0001__x0001__x0001__x0001__x0001_F@_x0001__x0001__x0001__x0001__x0001_F@_x0001__x0001__x0001__x0001__x0001_A@_x0001__x0001__x0001__x0001__x0001__x0001_.@_x0001__x0001__x0001__x0001__x0001__x0001_9@_x0001__x0001__x0001__x0001__x0001_K@_x0001__x0001__x0001__x0001__x0001_A@_x0001__x0002__x0001__x0001__x0001__x0001__x0001__x0001_9@_x0001__x0001__x0001__x0001__x0001__x0001_.@_x0001__x0001__x0001__x0001__x0001_K@_x0001__x0001__x0001__x0001__x0001_A@_x0001__x0001__x0001__x0001__x0001_A@_x0001__x0001__x0001__x0001__x0001__x0001_9@_x0001__x0001__x0001__x0001__x0001__x0001__x0014_@_x0001__x0001__x0001__x0001__x0001_A@_x0001__x0001__x0001__x0001__x0001__x0001_.@_x0001__x0001__x0001__x0001__x0001__x0001_.@_x0001__x0001__x0001__x0001__x0001__x0001_9@_x0001__x0001__x0001__x0001__x0001__x0001_.@_x0001__x0001__x0001__x0001__x0001__x0001_.@_x0001__x0001__x0001__x0001__x0001_F@_x0001__x0001__x0001__x0001__x0001_A@_x0001__x0001__x0001__x0001__x0001__x0001_.@_x0001__x0001__x0001__x0001__x0001_A@_x0001__x0001__x0001__x0001__x0001__x0001_.@_x0001__x0001__x0001__x0001__x0001_F@_x0001__x0001__x0001__x0001__x0001__x0001_9@_x0001__x0001__x0001__x0001__x0001_F@_x0001__x0001__x0001__x0001__x0001__x0001_9@_x0001__x0001__x0001__x0001__x0001__x0001_9@_x0001__x0001__x0001__x0001__x0001_F@_x0001__x0001__x0001__x0001__x0001__x0001_9@_x0001__x0001__x0001__x0001__x0001_K@_x0001__x0001__x0001__x0001__x0001__x0001_9@_x0001__x0001__x0001__x0001__x0001__x0001_9@_x0001__x0001__x0001__x0001__x0001_A@_x0001__x0001__x0001__x0001__x0001__x0001_.@_x0001__x0001__x0001__x0001__x0001__x0001_9@_x0001__x0001__x0001__x0001__x0001__x0002__x0001_F@_x0001__x0001__x0001__x0001__x0001__x0001_.@_x0001__x0001__x0001__x0001__x0001__x0001_9@_x0001__x0001__x0001__x0001__x0001_K@_x0001__x0001__x0001__x0001__x0001__x0001_9@_x0001__x0001__x0001__x0001__x0001_A@_x0001__x0001__x0001__x0001__x0001__x0001_9@_x0001__x0001__x0001__x0001__x0001__x0001_.@_x0001__x0001__x0001__x0001__x0001_A@_x0001__x0001__x0001__x0001__x0001_F@_x0001__x0001__x0001__x0001__x0001__x0001_.@_x0001__x0001__x0001__x0001__x0001_F@_x0001__x0001__x0001__x0001__x0001_K@_x0001__x0001__x0001__x0001__x0001__x0001__x0014_@_x0001__x0001__x0001__x0001__x0001_A@_x0001__x0001__x0001__x0001__x0001_A@_x0001__x0001__x0001__x0001__x0001_F@_x0001__x0001__x0001__x0001__x0001__x0001_9@_x0001__x0001__x0001__x0001__x0001_A@_x0001__x0001__x0001__x0001__x0001_F@_x0001__x0001__x0001__x0001__x0001__x0001_.@_x0001__x0001__x0001__x0001__x0001_K@_x0001__x0001__x0001__x0001__x0001__x0001_.@_x0001__x0001__x0001__x0001__x0001_F@_x0001__x0001__x0001__x0001__x0001__x0001_9@_x0001__x0001__x0001__x0001__x0001__x0001_.@_x0001__x0001__x0001__x0001__x0001_A@_x0001__x0001__x0001__x0001__x0001_F@_x0001__x0001__x0001__x0001__x0001__x0001__x0014_@_x0001__x0001__x0001__x0001__x0001__x0001_9@_x0001__x0001__x0001__x0001__x0001_A@_x0001__x0001__x0001__x0001__x0001_A@_x0001__x0002__x0001__x0001__x0001__x0001__x0001__x0001_.@_x0001__x0001__x0001__x0001__x0001__x0001_.@_x0001__x0001__x0001__x0001__x0001_F@_x0001__x0001__x0001__x0001__x0001__x0001_9@_x0001__x0001__x0001__x0001__x0001__x0001_9@_x0001__x0001__x0001__x0001__x0001__x0001_9@_x0001__x0001__x0001__x0001__x0001__x0001_.@_x0001__x0001__x0001__x0001__x0001_K@_x0001__x0001__x0001__x0001__x0001_A@_x0001__x0001__x0001__x0001__x0001_A@_x0001__x0001__x0001__x0001__x0001_F@_x0001__x0001__x0001__x0001__x0001_A@_x0001__x0001__x0001__x0001__x0001__x0001_9@_x0001__x0001__x0001__x0001__x0001__x0001_9@_x0001__x0001__x0001__x0001__x0001_A@_x0001__x0001__x0001__x0001__x0001__x0001_.@_x0001__x0001__x0001__x0001__x0001__x0001_.@_x0001__x0001__x0001__x0001__x0001__x0001_9@_x0001__x0001__x0001__x0001__x0001__x0001_9@_x0001__x0001__x0001__x0001__x0001__x0001_9@_x0001__x0001__x0001__x0001__x0001_A@_x0001__x0001__x0001__x0001__x0001_K@_x0001__x0001__x0001__x0001__x0001__x0001_9@_x0001__x0001__x0001__x0001__x0001_F@_x0001__x0001__x0001__x0001__x0001__x0001_9@_x0001__x0001__x0001__x0001__x0001_K@_x0001__x0001__x0001__x0001__x0001__x0001_9@_x0001__x0001__x0001__x0001__x0001__x0001_9@_x0001__x0001__x0001__x0001__x0001__x0001_9@_x0001__x0001__x0001__x0001__x0001_A@_x0001__x0001__x0001__x0001__x0001_A@_x0001__x0001__x0001__x0001__x0001__x0002__x0001__x0001_9@_x0001__x0001__x0001__x0001__x0001_F@_x0001__x0001__x0001__x0001__x0001_F@_x0001__x0001__x0001__x0001__x0001__x0001_.@_x0001__x0001__x0001__x0001__x0001_A@_x0001__x0001__x0001__x0001__x0001__x0001_9@_x0001__x0001__x0001__x0001__x0001_A@_x0001__x0001__x0001__x0001__x0001_A@_x0001__x0001__x0001__x0001__x0001__x0001_9@_x0001__x0001__x0001__x0001__x0001__x0001_9@_x0001__x0001__x0001__x0001__x0001_A@_x0001__x0001__x0001__x0001__x0001_F@_x0001__x0001__x0001__x0001__x0001__x0001_9@_x0001__x0001__x0001__x0001__x0001__x0001_.@_x0001__x0001__x0001__x0001__x0001__x0001_9@_x0001__x0001__x0001__x0001__x0001_K@_x0001__x0001__x0001__x0001__x0001_K@_x0001__x0001__x0001__x0001__x0001_F@_x0001__x0001__x0001__x0001__x0001_A@_x0001__x0001__x0001__x0001__x0001_A@_x0001__x0001__x0001__x0001__x0001_F@_x0001__x0001__x0001__x0001__x0001__x0001_.@_x0001__x0001__x0001__x0001__x0001__x0001_.@_x0001__x0001__x0001__x0001__x0001_A@_x0001__x0001__x0001__x0001__x0001_K@_x0001__x0001__x0001__x0001__x0001__x0001_.@_x0001__x0001__x0001__x0001__x0001__x0001__x0014_@_x0001__x0001__x0001__x0001__x0001__x0001_9@_x0001__x0001__x0001__x0001__x0001__x0001_9@_x0001__x0001__x0001__x0001__x0001_A@_x0001__x0001__x0001__x0001__x0001_A@_x0001__x0001__x0001__x0001__x0001__x0001_.@_x0001__x0002__x0001__x0001__x0001__x0001__x0001__x0001_9@_x0001__x0001__x0001__x0001__x0001__x0001_9@_x0001__x0001__x0001__x0001__x0001_A@_x0001__x0001__x0001__x0001__x0001_F@_x0001__x0001__x0001__x0001__x0001__x0001_.@_x0001__x0001__x0001__x0001__x0001_F@_x0001__x0001__x0001__x0001__x0001_F@_x0001__x0001__x0001__x0001__x0001_F@_x0001__x0001__x0001__x0001__x0001__x0001_9@_x0001__x0001__x0001__x0001__x0001_A@_x0001__x0001__x0001__x0001__x0001_A@_x0001__x0001__x0001__x0001__x0001__x0001_.@_x0001__x0001__x0001__x0001__x0001_F@_x0001__x0001__x0001__x0001__x0001_K@_x0001__x0001__x0001__x0001__x0001__x0001_9@_x0001__x0001__x0001__x0001__x0001_F@_x0001__x0001__x0001__x0001__x0001__x0001_.@_x0001__x0001__x0001__x0001__x0001_K@_x0001__x0001__x0001__x0001__x0001__x0001_9@_x0001__x0001__x0001__x0001__x0001_K@_x0001__x0001__x0001__x0001__x0001__x0001_9@_x0001__x0001__x0001__x0001__x0001_A@_x0001__x0001__x0001__x0001__x0001__x0001_9@_x0001__x0001__x0001__x0001__x0001_A@_x0001__x0001__x0001__x0001__x0001_F@_x0001__x0001__x0001__x0001__x0001_A@_x0001__x0001__x0001__x0001__x0001__x0001_.@_x0001__x0001__x0001__x0001__x0001_A@_x0001__x0001__x0001__x0001__x0001__x0001_.@_x0001__x0001__x0001__x0001__x0001__x0001__x0014_@_x0001__x0001__x0001__x0001__x0001__x0001_.@_x0001__x0001__x0001__x0001__x0001__x0002__x0001__x0001__x0014_@_x0001__x0001__x0001__x0001__x0001__x0001__x0014_@_x0001__x0001__x0001__x0001__x0001_A@_x0001__x0001__x0001__x0001__x0001__x0001__x0014_@_x0001__x0001__x0001__x0001__x0001_K@_x0001__x0001__x0001__x0001__x0001__x0001_9@_x0001__x0001__x0001__x0001__x0001__x0001_.@_x0001__x0001__x0001__x0001__x0001__x0001_9@_x0001__x0001__x0001__x0001__x0001_F@_x0001__x0001__x0001__x0001__x0001_A@_x0001__x0001__x0001__x0001__x0001_F@_x0001__x0001__x0001__x0001__x0001_A@_x0001__x0001__x0001__x0001__x0001__x0001__x0014_@_x0001__x0001__x0001__x0001__x0001__x0001_.@_x0001__x0001__x0001__x0001__x0001_K@_x0001__x0001__x0001__x0001__x0001__x0001_9@_x0001__x0001__x0001__x0001__x0001__x0001_9@_x0001__x0001__x0001__x0001__x0001_A@_x0001__x0001__x0001__x0001__x0001__x0001_9@_x0001__x0001__x0001__x0001__x0001__x0001_9@_x0001__x0001__x0001__x0001__x0001_A@_x0001__x0001__x0001__x0001__x0001_A@_x0001__x0001__x0001__x0001__x0001_A@_x0001__x0001__x0001__x0001__x0001_F@_x0001__x0001__x0001__x0001__x0001_K@_x0001__x0001__x0001__x0001__x0001__x0001_9@_x0001__x0001__x0001__x0001__x0001__x0001_9@_x0001__x0001__x0001__x0001__x0001_F@_x0001__x0001__x0001__x0001__x0001__x0001_9@_x0001__x0001__x0001__x0001__x0001__x0001_9@_x0001__x0001__x0001__x0001__x0001_F@_x0001__x0001__x0001__x0001__x0001__x0001_9@_x0001__x0002__x0001__x0001__x0001__x0001__x0001_A@_x0001__x0001__x0001__x0001__x0001__x0001_9@_x0001__x0001__x0001__x0001__x0001_K@_x0001__x0001__x0001__x0001__x0001__x0001_.@_x0001__x0001__x0001__x0001__x0001__x0001__x0014_@_x0001__x0001__x0001__x0001__x0001_F@_x0001__x0001__x0001__x0001__x0001_A@_x0001__x0001__x0001__x0001__x0001_A@_x0001__x0001__x0001__x0001__x0001__x0001_9@_x0001__x0001__x0001__x0001__x0001_K@_x0001__x0001__x0001__x0001__x0001_A@_x0001__x0001__x0001__x0001__x0001_A@_x0001__x0001__x0001__x0001__x0001__x0001__x0014_@_x0001__x0001__x0001__x0001__x0001_K@_x0001__x0001__x0001__x0001__x0001_A@_x0001__x0001__x0001__x0001__x0001__x0001_9@_x0001__x0001__x0001__x0001__x0001_K@_x0001__x0001__x0001__x0001__x0001__x0001_9@_x0001__x0001__x0001__x0001__x0001__x0001__x0014_@_x0001__x0001__x0001__x0001__x0001__x0001_9@_x0001__x0001__x0001__x0001__x0001__x0001_.@_x0001__x0001__x0001__x0001__x0001_F@_x0001__x0001__x0001__x0001__x0001__x0001_9@_x0001__x0001__x0001__x0001__x0001__x0001_9@_x0001__x0001__x0001__x0001__x0001__x0001_.@_x0001__x0001__x0001__x0001__x0001__x0001_.@_x0001__x0001__x0001__x0001__x0001__x0001_.@_x0001__x0001__x0001__x0001__x0001_A@_x0001__x0001__x0001__x0001__x0001_A@_x0001__x0001__x0001__x0001__x0001_A@_x0001__x0001__x0001__x0001__x0001__x0001_.@_x0001__x0001__x0001__x0001__x0001__x0002__x0001__x0001_9@_x0001__x0001__x0001__x0001__x0001_K@_x0001__x0001__x0001__x0001__x0001_A@_x0001__x0001__x0001__x0001__x0001__x0001_.@_x0001__x0001__x0001__x0001__x0001_F@_x0001__x0001__x0001__x0001__x0001__x0001_9@_x0001__x0001__x0001__x0001__x0001_A@_x0001__x0001__x0001__x0001__x0001__x0001__x0014_@_x0001__x0001__x0001__x0001__x0001_F@_x0001__x0001__x0001__x0001__x0001__x0001_9@_x0001__x0001__x0001__x0001__x0001__x0001_.@_x0001__x0001__x0001__x0001__x0001__x0001_.@_x0001__x0001__x0001__x0001__x0001__x0001_9@_x0001__x0001__x0001__x0001__x0001__x0001_.@_x0001__x0001__x0001__x0001__x0001__x0001_.@_x0001__x0001__x0001__x0001__x0001__x0001_.@_x0001__x0001__x0001__x0001__x0001__x0001_9@_x0001__x0001__x0001__x0001__x0001_F@_x0001__x0001__x0001__x0001__x0001_A@_x0001__x0001__x0001__x0001__x0001_K@_x0001__x0001__x0001__x0001__x0001__x0001_9@_x0001__x0001__x0001__x0001__x0001__x0001_.@_x0001__x0001__x0001__x0001__x0001__x0001_9@_x0001__x0001__x0001__x0001__x0001_A@_x0001__x0001__x0001__x0001__x0001_K@_x0001__x0001__x0001__x0001__x0001__x0001__x0014_@_x0001__x0001__x0001__x0001__x0001_K@_x0001__x0001__x0001__x0001__x0001_K@_x0001__x0001__x0001__x0001__x0001__x0001_9@_x0001__x0001__x0001__x0001__x0001_A@_x0001__x0001__x0001__x0001__x0001__x0001_9@_x0001__x0001__x0001__x0001__x0001_A@_x0001__x0002__x0001__x0001__x0001__x0001__x0001__x0001_9@_x0001__x0001__x0001__x0001__x0001_A@_x0001__x0001__x0001__x0001__x0001__x0001_9@_x0001__x0001__x0001__x0001__x0001__x0001_9@_x0001__x0001__x0001__x0001__x0001__x0001_.@_x0001__x0001__x0001__x0001__x0001__x0001_9@_x0001__x0001__x0001__x0001__x0001_A@_x0001__x0001__x0001__x0001__x0001_K@_x0001__x0001__x0001__x0001__x0001__x0001_.@_x0001__x0001__x0001__x0001__x0001__x0001_.@_x0001__x0001__x0001__x0001__x0001__x0001__x0014_@_x0001__x0001__x0001__x0001__x0001_A@_x0001__x0001__x0001__x0001__x0001_A@_x0001__x0001__x0001__x0001__x0001_A@_x0001__x0001__x0001__x0001__x0001__x0001_9@_x0001__x0001__x0001__x0001__x0001_A@_x0001__x0001__x0001__x0001__x0001__x0001_9@_x0001__x0001__x0001__x0001__x0001__x0001_9@_x0001__x0001__x0001__x0001__x0001_A@_x0001__x0001__x0001__x0001__x0001__x0001_9@_x0001__x0001__x0001__x0001__x0001_A@_x0001__x0001__x0001__x0001__x0001_K@_x0001__x0001__x0001__x0001__x0001__x0001_9@_x0001__x0001__x0001__x0001__x0001_A@_x0001__x0001__x0001__x0001__x0001__x0001_9@_x0001__x0001__x0001__x0001__x0001__x0001_9@_x0001__x0001__x0001__x0001__x0001_A@_x0001__x0001__x0001__x0001__x0001_F@_x0001__x0001__x0001__x0001__x0001_A@_x0001__x0001__x0001__x0001__x0001_A@_x0001__x0001__x0001__x0001__x0001__x0001_.@_x0001__x0001__x0001__x0001__x0001__x0002__x0001__x0001_.@_x0001__x0001__x0001__x0001__x0001__x0001_.@_x0001__x0001__x0001__x0001__x0001__x0001_9@_x0001__x0001__x0001__x0001__x0001__x0001_.@_x0001__x0001__x0001__x0001__x0001_A@_x0001__x0001__x0001__x0001__x0001_F@_x0001__x0001__x0001__x0001__x0001__x0001_9@_x0001__x0001__x0001__x0001__x0001__x0001_9@_x0001__x0001__x0001__x0001__x0001__x0001__x0014_@_x0001__x0001__x0001__x0001__x0001__x0001_9@_x0001__x0001__x0001__x0001__x0001__x0001_9@_x0001__x0001__x0001__x0001__x0001__x0001_.@_x0001__x0001__x0001__x0001__x0001_F@_x0001__x0001__x0001__x0001__x0001_F@_x0001__x0001__x0001__x0001__x0001__x0001_9@_x0001__x0001__x0001__x0001__x0001_A@_x0001__x0001__x0001__x0001__x0001__x0001_.@_x0001__x0001__x0001__x0001__x0001_K@_x0001__x0001__x0001__x0001__x0001_F@_x0001__x0001__x0001__x0001__x0001__x0001_9@_x0001__x0001__x0001__x0001__x0001__x0001_.@_x0001__x0001__x0001__x0001__x0001__x0001_9@_x0001__x0001__x0001__x0001__x0001_A@_x0001__x0001__x0001__x0001__x0001__x0001_9@_x0001__x0001__x0001__x0001__x0001__x0001_9@_x0001__x0001__x0001__x0001__x0001_A@_x0001__x0001__x0001__x0001__x0001_A@_x0001__x0001__x0001__x0001__x0001__x0001_.@_x0001__x0001__x0001__x0001__x0001_K@_x0001__x0001__x0001__x0001__x0001__x0001__x0014_@_x0001__x0001__x0001__x0001__x0001__x0001_.@_x0001__x0001__x0001__x0001__x0001__x0001_9@_x0001__x0002__x0001__x0001__x0001__x0001__x0001__x0001_.@_x0001__x0001__x0001__x0001__x0001_A@_x0001__x0001__x0001__x0001__x0001__x0001_9@_x0001__x0001__x0001__x0001__x0001__x0001_9@_x0001__x0001__x0001__x0001__x0001__x0001_9@_x0001__x0001__x0001__x0001__x0001__x0001__x0014_@_x0001__x0001__x0001__x0001__x0001_F@_x0001__x0001__x0001__x0001__x0001__x0001_.@_x0001__x0001__x0001__x0001__x0001__x0001_.@_x0001__x0001__x0001__x0001__x0001_K@_x0001__x0001__x0001__x0001__x0001__x0001_9@_x0001__x0001__x0001__x0001__x0001__x0001_9@_x0001__x0001__x0001__x0001__x0001__x0001_9@_x0001__x0001__x0001__x0001__x0001__x0001_.@_x0001__x0001__x0001__x0001__x0001__x0001_9@_x0001__x0001__x0001__x0001__x0001__x0001_9@_x0001__x0001__x0001__x0001__x0001_A@_x0001__x0001__x0001__x0001__x0001_A@_x0001__x0001__x0001__x0001__x0001_A@_x0001__x0001__x0001__x0001__x0001_A@_x0001__x0001__x0001__x0001__x0001_K@_x0001__x0001__x0001__x0001__x0001__x0001_9@_x0001__x0001__x0001__x0001__x0001__x0001_9@_x0001__x0001__x0001__x0001__x0001_F@_x0001__x0001__x0001__x0001__x0001_A@_x0001__x0001__x0001__x0001__x0001_A@_x0001__x0001__x0001__x0001__x0001_F@_x0001__x0001__x0001__x0001__x0001__x0001_9@_x0001__x0001__x0001__x0001__x0001_K@_x0001__x0001__x0001__x0001__x0001__x0001_.@_x0001__x0001__x0001__x0001__x0001__x0001_.@_x0001__x0001__x0001__x0001__x0001__x0002__x0001__x0001__x0014_@_x0001__x0001__x0001__x0001__x0001__x0001_.@_x0001__x0001__x0001__x0001__x0001_A@_x0001__x0001__x0001__x0001__x0001__x0001_9@_x0001__x0001__x0001__x0001__x0001_F@_x0001__x0001__x0001__x0001__x0001__x0001_9@_x0001__x0001__x0001__x0001__x0001_K@_x0001__x0001__x0001__x0001__x0001_A@_x0001__x0001__x0001__x0001__x0001_A@_x0001__x0001__x0001__x0001__x0001_A@_x0001__x0001__x0001__x0001__x0001__x0001_9@_x0001__x0001__x0001__x0001__x0001__x0001_.@_x0001__x0001__x0001__x0001__x0001__x0001_9@_x0001__x0001__x0001__x0001__x0001__x0001_.@_x0001__x0001__x0001__x0001__x0001__x0001_.@_x0001__x0001__x0001__x0001__x0001__x0001_9@_x0001__x0001__x0001__x0001__x0001__x0001_9@_x0001__x0001__x0001__x0001__x0001__x0001_9@_x0001__x0001__x0001__x0001__x0001__x0001_.@_x0001__x0001__x0001__x0001__x0001_A@_x0001__x0001__x0001__x0001__x0001__x0001_9@_x0001__x0001__x0001__x0001__x0001_F@_x0001__x0001__x0001__x0001__x0001_K@_x0001__x0001__x0001__x0001__x0001_F@_x0001__x0001__x0001__x0001__x0001__x0001_9@_x0001__x0001__x0001__x0001__x0001_A@_x0001__x0001__x0001__x0001__x0001__x0001__x0014_@_x0001__x0001__x0001__x0001__x0001__x0001_.@_x0001__x0001__x0001__x0001__x0001_K@_x0001__x0001__x0001__x0001__x0001__x0001_9@_x0001__x0001__x0001__x0001__x0001_F@_x0001__x0001__x0001__x0001__x0001__x0001_.@_x0001__x0002__x0001__x0001__x0001__x0001__x0001_A@_x0001__x0001__x0001__x0001__x0001__x0001__x0014_@_x0001__x0001__x0001__x0001__x0001_F@_x0001__x0001__x0001__x0001__x0001__x0001_9@_x0001__x0001__x0001__x0001__x0001_K@_x0001__x0001__x0001__x0001__x0001_A@_x0001__x0001__x0001__x0001__x0001__x0001_.@_x0001__x0001__x0001__x0001__x0001__x0001_9@_x0001__x0001__x0001__x0001__x0001_K@_x0001__x0001__x0001__x0001__x0001_A@_x0001__x0001__x0001__x0001__x0001_A@_x0001__x0001__x0001__x0001__x0001__x0001_9@_x0001__x0001__x0001__x0001__x0001_A@_x0001__x0001__x0001__x0001__x0001__x0001_9@_x0001__x0001__x0001__x0001__x0001__x0001_.@_x0001__x0001__x0001__x0001__x0001_K@_x0001__x0001__x0001__x0001__x0001_A@_x0001__x0001__x0001__x0001__x0001__x0001_9@_x0001__x0001__x0001__x0001__x0001__x0001_9@_x0001__x0001__x0001__x0001__x0001_F@_x0001__x0001__x0001__x0001__x0001__x0001_9@_x0001__x0001__x0001__x0001__x0001__x0001_.@_x0001__x0001__x0001__x0001__x0001__x0001_.@_x0001__x0001__x0001__x0001__x0001__x0001__x0014_@_x0001__x0001__x0001__x0001__x0001__x0001__x0014_@_x0001__x0001__x0001__x0001__x0001_A@_x0001__x0001__x0001__x0001__x0001__x0001_.@_x0001__x0001__x0001__x0001__x0001_A@_x0001__x0001__x0001__x0001__x0001_A@_x0001__x0001__x0001__x0001__x0001_F@_x0001__x0001__x0001__x0001__x0001__x0001_9@_x0001__x0001__x0001__x0001__x0001__x0002__x0001_F@_x0001__x0001__x0001__x0001__x0001__x0001_9@_x0001__x0001__x0001__x0001__x0001_A@_x0001__x0001__x0001__x0001__x0001_F@_x0001__x0001__x0001__x0001__x0001_F@_x0001__x0001__x0001__x0001__x0001_F@_x0001__x0001__x0001__x0001__x0001__x0001_.@_x0001__x0001__x0001__x0001__x0001__x0001_9@_x0001__x0001__x0001__x0001__x0001_A@_x0001__x0001__x0001__x0001__x0001_A@_x0001__x0001__x0001__x0001__x0001_A@_x0001__x0001__x0001__x0001__x0001_A@_x0001__x0001__x0001__x0001__x0001_F@_x0001__x0001__x0001__x0001__x0001__x0001_.@_x0001__x0001__x0001__x0001__x0001_A@_x0001__x0001__x0001__x0001__x0001__x0001_9@_x0001__x0001__x0001__x0001__x0001__x0001_9@_x0001__x0001__x0001__x0001__x0001_K@_x0001__x0001__x0001__x0001__x0001__x0001_9@_x0001__x0001__x0001__x0001__x0001_K@_x0001__x0001__x0001__x0001__x0001__x0001_9@_x0001__x0001__x0001__x0001__x0001__x0001_.@_x0001__x0001__x0001__x0001__x0001_F@_x0001__x0001__x0001__x0001__x0001_A@_x0001__x0001__x0001__x0001__x0001_A@_x0001__x0001__x0001__x0001__x0001_A@_x0001__x0001__x0001__x0001__x0001__x0001_9@_x0001__x0001__x0001__x0001__x0001__x0001_9@_x0001__x0001__x0001__x0001__x0001_A@_x0001__x0001__x0001__x0001__x0001__x0001_.@_x0001__x0001__x0001__x0001__x0001_A@_x0001__x0001__x0001__x0001__x0001__x0001_.@_x0001__x0002__x0001__x0001__x0001__x0001__x0001_A@_x0001__x0001__x0001__x0001__x0001_F@_x0001__x0001__x0001__x0001__x0001__x0001__x0014_@_x0001__x0001__x0001__x0001__x0001_F@_x0001__x0001__x0001__x0001__x0001__x0001_9@_x0001__x0001__x0001__x0001__x0001_K@_x0001__x0001__x0001__x0001__x0001__x0001_.@_x0001__x0001__x0001__x0001__x0001__x0001_.@_x0001__x0001__x0001__x0001__x0001__x0001_9@_x0001__x0001__x0001__x0001__x0001_K@_x0001__x0001__x0001__x0001__x0001__x0001_.@_x0001__x0001__x0001__x0001__x0001_F@_x0001__x0001__x0001__x0001__x0001_K@_x0001__x0001__x0001__x0001__x0001_K@_x0001__x0001__x0001__x0001__x0001_K@_x0001__x0001__x0001__x0001__x0001__x0001__x0014_@_x0001__x0001__x0001__x0001__x0001__x0001_.@_x0001__x0001__x0001__x0001__x0001_K@_x0001__x0001__x0001__x0001__x0001__x0001_.@_x0001__x0001__x0001__x0001__x0001__x0001_9@_x0001__x0001__x0001__x0001__x0001__x0001__x0014_@_x0001__x0001__x0001__x0001__x0001__x0001_9@_x0001__x0001__x0001__x0001__x0001__x0001__x0014_@_x0001__x0001__x0001__x0001__x0001__x0001_.@_x0001__x0001__x0001__x0001__x0001_A@_x0001__x0001__x0001__x0001__x0001__x0001_9@_x0001__x0001__x0001__x0001__x0001__x0001_9@_x0001__x0001__x0001__x0001__x0001__x0001_9@_x0001__x0001__x0001__x0001__x0001_F@_x0001__x0001__x0001__x0001__x0001__x0001__x0014_@_x0001__x0001__x0001__x0001__x0001__x0001_9@_x0001__x0001__x0001__x0001__x0001__x0002__x0001_A@_x0001__x0001__x0001__x0001__x0001__x0001_.@_x0001__x0001__x0001__x0001__x0001_A@_x0001__x0001__x0001__x0001__x0001_A@_x0001__x0001__x0001__x0001__x0001_F@_x0001__x0001__x0001__x0001__x0001_F@_x0001__x0001__x0001__x0001__x0001__x0001_9@_x0001__x0001__x0001__x0001__x0001__x0001_9@_x0001__x0001__x0001__x0001__x0001_K@_x0001__x0001__x0001__x0001__x0001__x0001_.@_x0001__x0001__x0001__x0001__x0001__x0001_9@_x0001__x0001__x0001__x0001__x0001_A@_x0001__x0001__x0001__x0001__x0001__x0001__x0014_@_x0001__x0001__x0001__x0001__x0001_A@_x0001__x0001__x0001__x0001__x0001__x0001_.@_x0001__x0001__x0001__x0001__x0001_F@_x0001__x0001__x0001__x0001__x0001_A@_x0001__x0001__x0001__x0001__x0001_A@_x0001__x0001__x0001__x0001__x0001__x0001_9@_x0001__x0001__x0001__x0001__x0001__x0001_.@_x0001__x0001__x0001__x0001__x0001_A@_x0001__x0001__x0001__x0001__x0001__x0001__x0014_@_x0001__x0001__x0001__x0001__x0001__x0001_9@_x0001__x0001__x0001__x0001__x0001__x0001_9@_x0001__x0001__x0001__x0001__x0001_A@_x0001__x0001__x0001__x0001__x0001__x0001_.@_x0001__x0001__x0001__x0001__x0001__x0001_9@_x0001__x0001__x0001__x0001__x0001__x0001_.@_x0001__x0001__x0001__x0001__x0001_A@_x0001__x0001__x0001__x0001__x0001_A@_x0001__x0001__x0001__x0001__x0001__x0001_9@_x0001__x0001__x0001__x0001__x0001__x0001_9@_x0001__x0002__x0001__x0001__x0001__x0001__x0001_K@_x0001__x0001__x0001__x0001__x0001__x0001_9@_x0001__x0001__x0001__x0001__x0001__x0001_9@_x0001__x0001__x0001__x0001__x0001__x0001_.@_x0001__x0001__x0001__x0001__x0001__x0001_9@_x0001__x0001__x0001__x0001__x0001__x0001_.@_x0001__x0001__x0001__x0001__x0001__x0001_.@_x0001__x0001__x0001__x0001__x0001__x0001_9@_x0001__x0001__x0001__x0001__x0001_F@_x0001__x0001__x0001__x0001__x0001_A@_x0001__x0001__x0001__x0001__x0001__x0001_.@_x0001__x0001__x0001__x0001__x0001_K@_x0001__x0001__x0001__x0001__x0001_A@_x0001__x0001__x0001__x0001__x0001__x0001_9@_x0001__x0001__x0001__x0001__x0001_K@_x0001__x0001__x0001__x0001__x0001_A@_x0001__x0001__x0001__x0001__x0001__x0001__x0014_@_x0001__x0001__x0001__x0001__x0001_F@_x0001__x0001__x0001__x0001__x0001_A@_x0001__x0001__x0001__x0001__x0001_F@_x0001__x0001__x0001__x0001__x0001_K@_x0001__x0001__x0001__x0001__x0001_K@_x0001__x0001__x0001__x0001__x0001__x0001_.@_x0001__x0001__x0001__x0001__x0001__x0001_9@_x0001__x0001__x0001__x0001__x0001_F@_x0001__x0001__x0001__x0001__x0001_A@_x0001__x0001__x0001__x0001__x0001_F@_x0001__x0001__x0001__x0001__x0001__x0001__x0014_@_x0001__x0001__x0001__x0001__x0001_A@_x0001__x0001__x0001__x0001__x0001_F@_x0001__x0001__x0001__x0001__x0001__x0001_9@_x0001__x0001__x0001__x0001__x0001__x0002__x0001__x0001__x0014_@_x0001__x0001__x0001__x0001__x0001__x0001_.@_x0001__x0001__x0001__x0001__x0001_F@_x0001__x0001__x0001__x0001__x0001__x0001_.@_x0001__x0001__x0001__x0001__x0001__x0001_9@_x0001__x0001__x0001__x0001__x0001__x0001_.@_x0001__x0001__x0001__x0001__x0001_K@_x0001__x0001__x0001__x0001__x0001_F@_x0001__x0001__x0001__x0001__x0001__x0001_9@_x0001__x0001__x0001__x0001__x0001__x0001_9@_x0001__x0001__x0001__x0001__x0001_F@_x0001__x0001__x0001__x0001__x0001__x0001_9@_x0001__x0001__x0001__x0001__x0001__x0001_9@_x0001__x0001__x0001__x0001__x0001__x0001_.@_x0001__x0001__x0001__x0001__x0001_A@_x0001__x0001__x0001__x0001__x0001__x0001_9@_x0001__x0001__x0001__x0001__x0001_K@_x0001__x0001__x0001__x0001__x0001__x0001_9@_x0001__x0001__x0001__x0001__x0001_K@_x0001__x0001__x0001__x0001__x0001_A@_x0001__x0001__x0001__x0001__x0001_K@_x0001__x0001__x0001__x0001__x0001_A@_x0001__x0001__x0001__x0001__x0001_K@_x0001__x0001__x0001__x0001__x0001__x0001_9@_x0001__x0001__x0001__x0001__x0001__x0001_9@_x0001__x0001__x0001__x0001__x0001_A@_x0001__x0001__x0001__x0001__x0001__x0001_9@_x0001__x0001__x0001__x0001__x0001__x0001_9@_x0001__x0001__x0001__x0001__x0001__x0001_9@_x0001__x0001__x0001__x0001__x0001__x0001_.@_x0001__x0001__x0001__x0001__x0001__x0001_9@_x0001__x0001__x0001__x0001__x0001__x0001_9@_x0001__x0002__x0001__x0001__x0001__x0001__x0001_F@_x0001__x0001__x0001__x0001__x0001__x0001_.@_x0001__x0001__x0001__x0001__x0001_F@_x0001__x0001__x0001__x0001__x0001_A@_x0001__x0001__x0001__x0001__x0001__x0001__x0014_@_x0001__x0001__x0001__x0001__x0001_A@_x0001__x0001__x0001__x0001__x0001__x0001__x0014_@_x0001__x0001__x0001__x0001__x0001__x0001_9@_x0001__x0001__x0001__x0001__x0001__x0001__x0014_@_x0001__x0001__x0001__x0001__x0001__x0001_9@_x0001__x0001__x0001__x0001__x0001_F@_x0001__x0001__x0001__x0001__x0001__x0001_9@_x0001__x0001__x0001__x0001__x0001_A@_x0001__x0001__x0001__x0001__x0001__x0001_9@_x0001__x0001__x0001__x0001__x0001_F@_x0001__x0001__x0001__x0001__x0001_K@_x0001__x0001__x0001__x0001__x0001__x0001_9@_x0001__x0001__x0001__x0001__x0001__x0001_.@_x0001__x0001__x0001__x0001__x0001_A@_x0001__x0001__x0001__x0001__x0001__x0001__x0014_@_x0001__x0001__x0001__x0001__x0001_F@_x0001__x0001__x0001__x0001__x0001_A@_x0001__x0001__x0001__x0001__x0001_K@_x0001__x0001__x0001__x0001__x0001__x0001__x0014_@_x0001__x0001__x0001__x0001__x0001__x0001_.@_x0001__x0001__x0001__x0001__x0001__x0001_.@_x0001__x0001__x0001__x0001__x0001__x0001_9@_x0001__x0001__x0001__x0001__x0001_K@_x0001__x0001__x0001__x0001__x0001_F@_x0001__x0001__x0001__x0001__x0001__x0001__x0014_@_x0001__x0001__x0001__x0001__x0001_A@_x0001__x0001__x0001__x0001__x0001__x0002__x0001__x0001_.@_x0001__x0001__x0001__x0001__x0001__x0001_.@_x0001__x0001__x0001__x0001__x0001__x0001_9@_x0001__x0001__x0001__x0001__x0001__x0001_.@_x0001__x0001__x0001__x0001__x0001__x0001_9@_x0001__x0001__x0001__x0001__x0001_A@_x0001__x0001__x0001__x0001__x0001__x0001_9@_x0001__x0001__x0001__x0001__x0001__x0001_9@_x0001__x0001__x0001__x0001__x0001__x0001__x0014_@_x0001__x0001__x0001__x0001__x0001_A@_x0001__x0001__x0001__x0001__x0001__x0001_9@_x0001__x0001__x0001__x0001__x0001__x0001_.@_x0001__x0001__x0001__x0001__x0001__x0001_9@_x0001__x0001__x0001__x0001__x0001_A@_x0001__x0001__x0001__x0001__x0001__x0001_9@_x0001__x0001__x0001__x0001__x0001_A@_x0001__x0001__x0001__x0001__x0001_A@_x0001__x0001__x0001__x0001__x0001_F@_x0001__x0001__x0001__x0001__x0001__x0001__x0014_@_x0001__x0001__x0001__x0001__x0001_A@_x0001__x0001__x0001__x0001__x0001__x0001_9@_x0001__x0001__x0001__x0001__x0001__x0001__x0014_@_x0001__x0001__x0001__x0001__x0001_A@_x0001__x0001__x0001__x0001__x0001_F@_x0001__x0001__x0001__x0001__x0001__x0001_9@_x0001__x0001__x0001__x0001__x0001_A@_x0001__x0001__x0001__x0001__x0001_F@_x0001__x0001__x0001__x0001__x0001_A@_x0001__x0001__x0001__x0001__x0001_A@_x0001__x0001__x0001__x0001__x0001_F@_x0001__x0001__x0001__x0001__x0001__x0001_.@_x0001__x0001__x0001__x0001__x0001__x0001_9@_x0001__x0002__x0001__x0001__x0001__x0001__x0001__x0001_9@_x0001__x0001__x0001__x0001__x0001__x0001_.@_x0001__x0001__x0001__x0001__x0001_A@_x0001__x0001__x0001__x0001__x0001_A@_x0001__x0001__x0001__x0001__x0001__x0001_9@_x0001__x0001__x0001__x0001__x0001__x0001_.@_x0001__x0001__x0001__x0001__x0001_A@_x0001__x0001__x0001__x0001__x0001__x0001_.@_x0001__x0001__x0001__x0001__x0001__x0001_.@_x0001__x0001__x0001__x0001__x0001__x0001_9@_x0001__x0001__x0001__x0001__x0001__x0001_9@_x0001__x0001__x0001__x0001__x0001_F@_x0001__x0001__x0001__x0001__x0001__x0001_.@_x0001__x0001__x0001__x0001__x0001_A@_x0001__x0001__x0001__x0001__x0001_A@_x0001__x0001__x0001__x0001__x0001__x0001_.@_x0001__x0001__x0001__x0001__x0001_F@_x0001__x0001__x0001__x0001__x0001__x0001_9@_x0001__x0001__x0001__x0001__x0001__x0001__x0014_@_x0001__x0001__x0001__x0001__x0001__x0001_.@_x0001__x0001__x0001__x0001__x0001_A@_x0001__x0001__x0001__x0001__x0001__x0001_9@_x0001__x0001__x0001__x0001__x0001__x0001_.@_x0001__x0001__x0001__x0001__x0001__x0001_9@_x0001__x0001__x0001__x0001__x0001_K@_x0001__x0001__x0001__x0001__x0001__x0001__x0014_@_x0001__x0001__x0001__x0001__x0001_A@_x0001__x0001__x0001__x0001__x0001_A@_x0001__x0001__x0001__x0001__x0001_A@_x0001__x0001__x0001__x0001__x0001__x0001_.@_x0001__x0001__x0001__x0001__x0001_F@_x0001__x0001__x0001__x0001__x0001__x0002__x0001_A@_x0001__x0001__x0001__x0001__x0001__x0001_.@_x0001__x0001__x0001__x0001__x0001__x0001_9@_x0001__x0001__x0001__x0001__x0001__x0001_.@_x0001__x0001__x0001__x0001__x0001__x0001__x0014_@_x0001__x0001__x0001__x0001__x0001__x0001_.@_x0001__x0001__x0001__x0001__x0001__x0001_.@_x0001__x0001__x0001__x0001__x0001__x0001_9@_x0001__x0001__x0001__x0001__x0001_A@_x0001__x0001__x0001__x0001__x0001__x0001_.@_x0001__x0001__x0001__x0001__x0001_F@_x0001__x0001__x0001__x0001__x0001_A@_x0001__x0001__x0001__x0001__x0001_F@_x0001__x0001__x0001__x0001__x0001__x0001_9@_x0001__x0001__x0001__x0001__x0001_A@_x0001__x0001__x0001__x0001__x0001__x0001_9@_x0001__x0001__x0001__x0001__x0001_A@_x0001__x0001__x0001__x0001__x0001_A@_x0001__x0001__x0001__x0001__x0001_A@_x0001__x0001__x0001__x0001__x0001_A@_x0001__x0001__x0001__x0001__x0001_A@_x0001__x0001__x0001__x0001__x0001_A@_x0001__x0001__x0001__x0001__x0001_A@_x0001__x0001__x0001__x0001__x0001_K@_x0001__x0001__x0001__x0001__x0001__x0001_9@_x0001__x0001__x0001__x0001__x0001_A@_x0001__x0001__x0001__x0001__x0001__x0001__x0014_@_x0001__x0001__x0001__x0001__x0001_F@_x0001__x0001__x0001__x0001__x0001__x0001__x0014_@_x0013__x000C_Þ£3xr@¯_x0015__x000C_sÆi@m½iñr@_x0001__x0004_8Ù^à:Z@Ï¤IäC,z@_x0006_,`-¡tw@ÊÙd¯x_x0012_z@²^Í)v@ÒÕ_x001E_J§Ëu@×ÈÉWoIy@Ò_x0005_³=_x001F__x0003__@/¶_x001C_Mçr@5'òöq@ë&gt;x_x0002_Pf@TQ_x000E_r_x001B__x0008_r@ó_x0018_1._x0003_@QG¨XLl@7÷°d¾Æl@_x0018_É_x0003_c^¦r@_ÄÑ\[c@Où4Óêg@ÓR0X©Ín@_x0017_Xæ{ðb@x_x001D_ 3@À	É"t@D9ô¶ôv@6_x0015_3:t@üë¨X_x0005_0q@÷V_x0011_5Ñi@_x0015_Ò_x0014_sb@ÄwOÜ`r@¯±3Õñ®t@ÜÏF_x000B_ÐO`@i-Ñµu@â#GH_x0007_	át\@\e-_x000B_h^@V¾¬5_x0004_Ug@¦ÝRåxs@_x0019__x0016_OÎ[n@¬×Ø_x0017_¤Ëk@ýb6_x000C_s@_x0014_Vm§aûr@i¨ _x0006_ß_x001D_`@÷_x001E_ÊÍE|@¿(»wFb@§¤ZÇÜ!h@6· _x001B_~àq@%¢Og@RF8t7Ùm@Èv_x0002__x0001_=Ëp@Pß_x0005_Æ´_x000C_f@}·_x0008_uëo@ÓTòKâ_x001C_u@_x0003__x0017__x0005_eóq@ÍnBè_x0002__x0017_w@H6 ÐPo@²J Õ_x000F_µ{@³üÚr@ñJÕÃ^.r@/k_x001C_m@p_x000C_æ_x000C__x000C_l@æE_x001B_Ùz5w@Ö=N¿+*y@Ì{c_x0019_Op@_x001B_&amp;?ìMr@ÃcÃT,ßm@_x0003__x000C_³á_x001C__x0015_i@Ýz¦_x0008_ÿ1@_x0003_*éª's@_x0003_²£$_x0017_i@8&lt;_x0010_¸ãDh@(Åd_x0001_é_x001A_g@+î.5_x0002_r@@l_x0016_j¼_x0008_k@g½ò__x0006_Br@"®H_x000E_a@ðùjº[¼`@ô{Ñ_x001A_]îr@m_x0016_x å£p@8vÉ¦_x0016_Yy@ZJ¼ße_x001F_s@p_x0013_*±2_x0018_b@è_x0004_å,_x0018_Z@®Â¿1p@Áq¬_x001E_rv@\_x0008_e¡	`@[]iq£»p@à_x0004_N,êqf@xê_x000B_ÙÊÈe@¡ï¹z¤k@¦Ó«_x0005_O_x0007_y@/Òéå2Wp@t	,Ë©l@_x001B_­^vq@ZG¹+%Ú\@j³¼Ït@A	;«eq@úïÀ_x0001__x0002_²Óp@_x001A_Kºÿh@îcè¤À³k@wÌ_x001B__x0015_dv@ÀYQêÞb@A6¿_x0013_sjp@ÿj±¡Yp@^_x0016__x0018_ä_x0001__@°ÏKq;w@ð_x001F_g6£e@ù¶KíÊ&lt;r@L ñ¾t@Ø ·ÉEt@_x0002_Å4^àh@@&lt;JÝ_x0001_u@ñJÎÂù)t@³Y&amp;»¥5o@Úüâîê_@¤bãëdr@AÔDYÝe@Â¼¡úY@B_x0006_&amp;Ée¡i@Ê&amp;¦_x0007_C³u@ö_x0011_¦Ûw@¦~Êfà¦]@¸K`«Bp@¼äcë_x0007_Ûi@\ý««pw@¦(¤iÄr@%RtÏ&gt;Od@F_x000D__x0004_k`@0ûóÕóu@_x0005__x0008_ì¨AÎ7ÁO@Üò¹ïåýB@fk+H$x@é]ùä_x001F_½c@_x0001_Ýèq@_x0002_ömN_x001B_9}@N)ßFäd@ÁþvAØr@¤¶vü-¹e@t_x0011_õÞÔ_x0017_^@èuhuîèo@ÌËå7Ërp@Àädl_x0004_Ö_x0013_@ ¸_x000D_¨rÚc@·_x001D_)¸çc@ÈwC.\e@ÿ o¶_x001A_Gq@ô_x0010__x0004_a{$i@_x0011_ª9Îêu@ì[(ì(¢l@^_x0006_ÊÕ¯p@"à'ü_x0007_p@&lt;AD;$f@àWÐ*8ôf@@MÞ¤o@_x0003_&lt;KNîák@ÿöAs@¥õÑ·_x000B_hm@iêÂï¥s@Û»äcu@Åj6°Ôc@aþÐ_x000E__x0002__x0003_WÌo@â_x0003_:ãRv@_x000E__x0005_b%Ø«[@Ä_x0002_ðíÛ¯}@_x0006_Ú1d@°:q_x0010_yq@ó¢»_x0008_Ig@B¥íëë_x000F_v@©°±p_x001E_n@8O²A´nA@AÐ_x0007_°eér@³_x001A_ãYûdp@u~_x0015_Ä_x0003_õt@*_x0001__x0005_Æqy@_x001A_=6¾_8r@ðÛt&lt;_x0007_u@NLÌxl0S@Ï=òvd@Ðýbo_x0010_:@ÆW1&lt;¶_x001A_y@_x001D_ö_x0014_q{@Ùî-P`m@@¯y5_x0013_n@Ìü_x000D_qÌv@_x0018_·Ý_x0004_fÃq@| aÈ)f@ÌLÇÎÁi@HÔÙ_x001A__x0002_©i@ìöQüm@õÚÐSý"q@ªz¦Hð_x0007_u@«DY¶4p@_x0002__x0006_óÝU_x001A_Îªp@RMíû%u@²«í_x001E_Ê_x0005_s@©vìÕk@éÖó_x0013_h@V9 út`@tÿi1b	v@zûHTãf@þS©84Îs@x.×ÊF|v@_x0002_d¶wÓ~q@¡y¾ b@_x0007_­ÚÛ2l@òß&lt;_x0013_­|@à_x0008_AÕe f@_x0007_wp7q@"_x001E__x0001_¿_x0014_÷s@_x0004_zãø._x0005_d@[6G_x0001_&amp;x@-)T	+n@N¾UÔC_@:_x001E_Dl|@ßKÇõ×ìk@_x0018_9´ã.t@´¬Z_x0003_&gt;s@xt¯FJ{@ÉBÚ£oµi@||Æ|ö_x001E_]@@¤^DÑm@Ó`)pJq@1îzEÏ6b@)6¡_x0002__x0003_;-d@ÂXnWÔ_x0004_b@{/äÜ¦d@XÄm:Ép@'áÎ?y@³cou	Èo@%mdMði@_x001D_1&amp;&amp;Åe@_x001D_Xþ9&gt;¾s@hnuÕl@.&amp;Vc@èÝ$º`æx@b ú°Wk@ú&lt;nßüÕu@_x0018__&amp;e­o@ð&gt;63,r@_x0001_`ÒTx@eÛn÷Ë_x001F_p@*ZòØiþu@lÙ¦&gt;¬P@ª_x0001_bÌÎp@_x001A_=ÝËt@ÿiëS÷Úo@A_x000C__x0018_»Gv@_x0018_2tb_x0004_¹_@(×²(F`@ó^~c:Æs@ÆÁ¬æ_x0001_r@¢_x0005_Ó_x001E_seY@Ò,/_x001E_Äm@=¸_x001F__x001B_q@ÑO-_x0010_lu@_x0002__x0003_ãÉüi;v@ _x000D_&amp;°l@Æ_x0001_d2A&amp;g@½Üv¬~`n@¼ÐaÇ7Wt@¢¯_x000C_)·Nt@ÁÿëzI_x0002_g@c_x0012_Ì&gt;_x0013_Óg@_x0010_ÿr@Ú'BÄST@_x0005_ò	àÃ_x001B_p@±_x0003_ê¨o@X´MTÀ	X@&lt;å]§¾p@êGN"£vp@ã.W$às@ýæ'«1_@P-"_x0007_7_x0010_p@AOë¶I_x0016_p@"8$ç!àp@Yã+Ë_x001A_nr@PLUù´to@QÞrö¤&amp;i@ï_x0002_z6	3o@±¹PÜq@4Ò~Ä©·f@S®Ï_x000E_À´j@¶­sE»üa@lBTp@k_x001A_X	_x0010_n@_x0016_Ämø­U@ êÙ_x0001_	_x0019_f@_x0013_àq÷~ée@¸çX_x0005_ìp@¾_x001E_{Ö_x0014_&amp;V@´ Ü&gt;óz@è+ôZv@Ç|_x0003_iÿx@þÿq&amp;Þl@â7Ùài@]O_x000B_ÏÀd@,Ø4´]@8±_x0001_e_x0007_x@sy]±_x0005_ùp@s48¡ét@º_x0010__x0015_[Zad@\UÑD´b@õ@_x0004_IÎye@Ïg_x000E__x001F_rÍr@MÞâüX3r@up¤¤J%t@_x001B_E]0ðPv@ò£ßáé×V@åí|Q¹÷p@º#¡Öú_x0002_j@²_x001C_¯¼áW@¦SÑÅ»"w@8¶·­|]@Ô_x0008_N_x0018_K`p@&gt;Frw@ì_x0006_Î_x0005__x001B_âZ@Ä&gt;Êñg@ÄÇ°|Ãj@_x0001__x0004_6ûå)Ùo@h_x000C_ÓNÅän@Z_x0008_Üë_x000E_~@=µ_x0007_'	°e@ÛÐ&amp;Ýz@üÇ¤k@õ_x000B_!|µCk@P%®_x000C_øq@"à×¾Fx@_x0002_Â·í_x0013_e@ú5¸_x0010__x001E_cg@_x0012_²QÉ_x0017__x0008_@úõ_x001D_qn@Ù¿z+.ës@Àþ¡_x000B_¡Y@_x000F_ßøX2g@_x000E_/Ã_x0001_fe@`Ô_x000C_l_x000B_½t@4+_x001D_&amp;úib@Èi_x0014_xÁx@NÓMR_x001E_ëp@8NÒb@»ÊfU@t#®_x001B_fk@sÀ@þ7Åz@¬±%8âØf@j*,®n@¹}N d@&amp;©µút@_x0005_-l) e@¸«ìð&lt;_x0003_D@Ûr(ò_x0001__x0002_¦üc@à@íX!¦p@æ¼Øn@¹¿¤¦ôj@FË4ç_x0019_=e@)É»Èõ`z@ÐçÞë\_x001F_z@	ìDé_x001B_j@¾XÈ®Se@Þ_x000F_Ë°-Ñd@L	_x0015_ªcf@8_x0013_ùæ_x001B_h@/X¿XãW@_ØùªãPk@úCÁcj@ª»;es@Ìµ?ÀX_x0005_x@,,!9ò(q@×ÁÓM¸Tl@L&amp;gu_x0019_`@_H¨6_x0004_¤h@S ;¹_x0010_r@OE_x001B_kuPr@_x0004_ºÜû­b~@À aqÄDX@Ù_x001D_®}9x@¦{å»js@:ñ^èºV@ô*Â«£b@hø¤sy@_x0017_Äj'Qj@0_x0007_+$d@_x0004__x0006_èÑ#`t@grø_x001E_{_x0001_p@_x000D_Nf¥_x0015_±l@ê_x0019_Àwy@µÅYq@¡Ú@¦Ìá`@º)Uó_x000C_at@_x001E__x0016_Ií_x0002_tS@JÕ¿Æ¸r@ð¬9Wlr@j¾%_x001D_Æ_x0005_}@_x001C_Ç¼'mør@°_x0017_?_x0006_és@ç¸±c «j@×,å¤Áp@l0_x0012__ÛGp@_x0003_­_x001B_íy@uÄÏ_x0008_Ó¦v@¾(åÜ_x0011__x0013_l@_x0010__x0003_\$emw@_x0012__x0001_ù _x000B__x0001_u@,E±§_x000D_r@_x000C_©_x0001_ý_x0006_?u@qsåðRYm@ÒF©_x0013__x001D_|l@ø¹_x0012_ëõ[@ÞÞêÑ_x0011_Fr@_x0002_Q\nS_x001A_r@=i:7Ô½g@Tþè¸Ms@²âÏ_x0012_3_x0010_q@ºÀõn_x0001__x0002_Ì(y@_x0004__x0016_Øi×p@_#Ý7k@FTJ_x001C__x0001_²q@ô©_x0013_k|u@ÚÔ_x0017__x001F_ì¡q@8_x0015_1_x0011_®Èy@¦PË¹y_x0013_[@Ð_x001B_á!ÐÈx@ò_x0007_Ê@Q{|@JõòpÃs@´ñ_x0016_ï©u@Ûi¢_x000B_op@_x0004_._x0014_Äv@fBÃðÀb@¸=&amp;Nït@¿±$R¤m@Íå$0£Lu@&amp;S_x0013_0p@Ö_x0003_é_x000C_v@ã+¤(dTw@ê_x001A_Ý´jÞu@6õ8S[t@_x0003_kpÁr@¨_x0015__x0013__x001D_mr@_x000C_&lt;"fw_x0011_g@ÅÁ_x0008_ÿ©Æw@àô_x0016_QÒ_x0017_s@àlð¤_x0018__#@_x0007_%è=t@_x0014_Ê°Ç¬s@Iá.á_x000D_*p@_x0004__x0005_|ª£÷¨üq@ý©¿Z_x0003_e@þÈ)÷Xu@(¾_x000F_è]N@_x001C_¦°H_x000E_}c@®_x0002_i¿_x001F_0R@ _x001B_ý@aGl@ xùùñr@ñbaSm@Ät5Æû_x0002_l@_x001E_ê¹Yjv@p$'}yh@XÜ_x000F_çSx@k#	7ã»v@Õÿ7ÆZ´z@fË²¬_x0008_Sq@_x0005_A,òw@r{_x001F__x0005_©¿g@½zu'Æq@¤ â]ÜQ@¤_x0001_I_x000C_Õ}o@_x0015_A_x0016_áxg@öh+´)Rs@¹?­-yi@_x0012_»èëùu@4_x0005_MfN%r@r!¡S¿ºj@ð©b÷jÂu@xÈè_x000E_oO@­ëî&gt;¹w@.]û\ay@yÔî_x0001__x0003_ÜÐa@ :&gt;TbûL@|db	q@:M_x0013__x001D_VGk@¦Gfñ}ýs@Nûù,vm@Xdý½q¿e@¬p@:ù^@ì¾c«ãh@o!§_x0008_s@¢£Mè v@Ï#åxðn@Ätvx4c@lO$4_x0015_d@ Ô£2ôy@Ö	_x0007__x001D_¿$U@ûÎx]±|t@È¾¶®z@|ðÉLq@fK_x000D_;`@4q_x0019_ _x0002_e@B3×/j@CþÝôfw@6(,iu@s3Á?þn@EÏâïx@¤EEx_x0015_m@%ÃjÝ¡n@ÝL4_x000C_báj@7S°_x000D__x0016_r@Ø¸Û&lt;p@.¢_x0001_Y_x0013_x@_x0001_	1ò0®io@®À¼£Ôüs@öë_x0003_³_x0016_Aq@_x0005_@º_x0005_n@_x0002_E yð`@_x0018_'Eù]|p@þ:ÉÝ_x001C_a@Càãw¼l@ÂÊ÷Õ ïp@äA¤DX@í¾_x001B_aÕ[j@_x000F_u¬GÙq@çô5!j@_x0007_ÍFÑ°Ñu@)ûÒdXr@Ío/E_x001C_çv@ý_x0015__x0017_rÜn@vof@LùJiS&gt;g@Ã_x000B_AÀxr@ZÁ_x001B_}è«q@Nt_x0011_ÍYPi@J_x0008_mh9&amp;v@bnÎåPôo@Àa_x0004_M_x0006_;^@7_x0010_Ñ_x0004__x0016_s@RÌ]_x0018_ä r@dÓíìf@v_x0004_¯_x0002_í	t@äÍ_x001F_k_x0002_p@ÅÓ0­"k@Î_x0003_ñ0_x0001__x0003_ä,W@oÈ=_x000C_Únk@_x0017_BdÃg%n@g_x0011_"µs@j_©Ó¾1a@ê_x000F__x0003_e@m×~ïEÇc@_x000C_^_x0013_«Æ`@jH_x0008_ÐfÂv@ã²_x000F_¸_x0015_ll@&lt;0ò¼A[@Wnõ_x0016_\@=ðè_x001C_Om@Þ3ïQÖVW@8pCLÌP@!k~YAÉj@g2í~i@ÚÊüú(2p@Ø_x001B_B'_x0019_v@IÅîÖ-Ër@_x0002_ý3ÿ¨Ïh@_x0002_ò9l@Û-Oq@_x0019_.:ÎÚ/m@_x001C_áÉa_x0016_§k@Î9fH5z@ö[`²'ha@xªPÂk@_x0001_2£ªZ@ ißõ¡_x000D_o@j}%)ö`@èÑ(_x001B_rji@_x0001__x0004_´Pû©_x0001_F@J_x0013_uï×Ó@¾º¿_x001F__x000E_ÞT@ÄöyK/c@Bï¶_x0017_r@=Qzîj_x0003_t@b\"Ïl@Âë_x001E_2tµp@ó_x0010_ª ¯Ej@dîàuWu@j_õg_x0007_'r@/Ù}~m@G_x000F__x0012_±_x001F_Ås@ÜIðR@»­rm21u@Üº3_x000C_â%p@Ð_x0002_Bv¦1}@¾8áÙ¿v@ª$PÀ×d@ÒÚÂ_x0003_Jb@_x0018_NlÏ¿Da@.AÕ'ä}@µ5%_x000B_¢n@_x0013__x0001_&lt;Ýt@Ô)ëá·d@ÝÃ_x0008_e$Òw@/º³_x0012__x0003_¤q@3N_x0018_:i@¯ñc+q@öX_x0006_dcl@&amp;³*HÑ[@|,_x000D_~_x0002__x0004_ÙGf@!o²wt@_x0019_OGvúz@|Hbwðd@0_x0001_ä#R\@_x0006_ÃëL_x0007_^o@	oÃp»+l@_x0004_{¼(Q@_x0006_Pk±_x000B_]@Ä°ñé¨®QÀ½Ùóç^s@lÕ7±L7f@ ÆorJÐq@tð^¯Ð!|@7t,_x0019_ûaj@_x0012_/Ö²It@«¥;sýn@ü_x0017_û~¨Eu@ÜÒÛtu@_x000C_ÆHOÍèF@4.KàÄ&lt;m@þµX_x0019_Mr@Xí"9¢þe@sW§$Á_x0003_q@_x0015_-j4ãzf@Ñ"üb¼m@_x001E_j³6q@^	Ëpj@Ð×§5Éöw@_x0018_è_x001A_é_x0004_a@¡_x0015__x0005_Z^l@óé¸Ót!s@_x0002__x0006_¤{I×sM@LðÞ4!ýy@è}R.ÔîU@2òuÃ_x001A_8j@h¶ÊBþv@[ÒÛF_x0001_){@{R_x0002__x001C_øm@¤e&lt;ïéçt@vmvH£u@h_x0004_hì¥w@&amp;vA¤ d@¬Ô_x0012_Õ2_x0017_l@Pí«ôÊô@Ê¸¸_x001F_ðGm@C_x0007_Uf}Úp@_x0002_ªB_x001A__x0008_ À&lt;Ö¶_x0005_Zý@8÷¬ø_x0010_¡s@^_x001A_x_x000F_l"T@Bèò4s@¿Û~_x000F_±p@L+D i2k@ Ð#)úI@¥,_x0003_wyu@_x0011__x001D_KóÔe@Æ3V_x000F_5ók@Üf£å_x0001_Ý]@"7Èn_x0016__x000F_s@*Ñ;¿1_h@Ú&gt;Ú_x0017_%Y@_x0013_mAåÓ_x0003_v@q_x0004_íø_x0001__x0002_w_x0016_q@-óí"8u@§_x001C_§Üâai@§-¤C]êi@	zñjyx@]óí5qi@_x0013_ï_x0018_ª]zr@LWÜï°³o@)^Ê_x0016_'Zp@rn_x0001__x0006_¥_x000B_i@+P|~ïl@æ"_x0014_Ô;_x0013_t@ô_x0006__x0012__x000D_/Ðf@Ú\Úìw~@&amp;du§`¨x@_x0004_Aòõ#Gu@\£9WIr@=)L5¢àu@èhÌ_x0017_ð3v@É_x001C_zT_x0018_t@¬È³.gp@_x0019_4xBÀq@àëà_x0013_¥LÀ_x001A__x000B_ªdwv@.âxl_x000E_bz@Ñ¨ü!É1t@ÇMä¥g@_G_x0004_î´n@x_x0019__x0019_P¡gh@i^+Jn@³y°}¬g@vôÑ&amp;é7p@_x0001__x0002_7ÞP*u@ÎU9_x0019_pa@òT=¶³_x001D_t@_x0008_ÑUôu_x0014_f@0½O¼Åm@UËE©"c@»ñº_x0001_Zv@Ñ¼+dx@'y^^¿^@ìËçi.h@°Æ'g*&gt;v@¡ ÔÇ_x0004_Ùl@aÅbÂï_x0004_k@hc._x0012_H_x001D_q@.inb_x0019_w@òa»_x0006_Ân@ÜQÐ_x0003__x0013_Y@Óª_x001A_Ëàr@_x0002_}_x0002_¢_x0013_S@{Óc®%m@ÅÕ:H£t@os¡Ehy@iAþîo@_x000D_£gÊ{s@_x001B__x001F_·0Èh@Êy?£Kgx@Nñ³Ëí¸t@©¥Ø?_x001B_a{@`ÉÚíh@_x0014_(c®qc@_x000C_¼)&lt;Åh@Rò_x0003__x0008_Xo@Ôá%H¿Ko@¶ëþÀ»k@_x000E_p_x0006_h²Áw@tÂXZÈc@8ãÛk@(Z_x0001_9k@ÐÚÜ_x0004_Û@@_x0019__x0007_ñ_s@|úÃ¼:|@ð£_x0001_ÊùÃt@Ã_x0002_éð5*e@NDËoh«f@,X_x000E__x0003_q@Mxìðs_w@­_x0018_¤_x001E_	¡{@ÊÖìôí_x0015_k@Ê_x000F_TSz@0îæ_x000E_êßt@t_x000F_%bT@Ï_x000B_fäWGs@«IHeo@ö)0]s@ðÛj{¡p5À®e_x0006_2&amp;p@Rå_x0005_1ì.i@Ä_x0006_Vî_x0013_P@:dpACi@_Æls[r@*	ÑnKn@J8¯:_x0004_!l@V_zw@_x0001__x0002_´ÏB_x001A_àx@(Èäx¾a@_x001C_w¦_x000F_Õj@E_x0019_lÆQt@Ôý°Ë u@³'úgV_x0002_l@B_x000C__x0017_t_x000C_V@:EëÐlGw@_x0005_·É%_x001A_©q@_x0002_`ÃR4x@àïÎ´+_x0004_s@H_x0017_,,_x0001_@@"1_x0008_úûe@©J$¥!q@E©¥_x000D_ÇÔv@¨¨_x0007__x0007_k@£H¬~gQ@íGLG¯c@_x0019_m±ízþl@íôöÝ}_x000E_t@§!¼,±h@_x000C_xÃ{mq@O&amp;j@LÎÈþåÏX@·Íý{äÒ{@\ÍVZ{@%Åæk?]@_x0001_Ð=ôÏs@'_x000D_¯/Ie@q;}VA"u@þë,Ô_x001B_ºR@_x000E_ïÒ_x0001__x0002_åt@0_x0007_tÈ´r@?AÝ$_åw@ÄZÀ7_x0016_u@4:ÕSh@þ*es+p@Úîü9T4{@`ÏÃ_x0003_B®r@°`A&amp;Ë|@¯v'ûÞ¨r@RÇ_x000F__x001D_ât@_x001C__x0012_§_x000D_¡`@¦_x0002_6¾õq@JYÔÁUf@è:ûN#¡4@â_x001D_e«ÏK@F÷ï_x001A_×v@Ú,ò5x@´_x001D_9t@¹ÙAßa@ñÁ¾_x0004_rq@Ë¨Q_x000B_m@£Áë ]q@Ø F\a_x0004_|@_x0010_ìD¹RÚv@_x0017_ÿr²pt@tÏ~}_x001C_k@:Ü¤{§Í[@Ö[j_x001D_tr@_x001C_­.,`õj@mÈ!_x000D_ºo@Å+Q+Qp@_x0001__x0007_Yg_x001F_où r@Ø}_x000C__x0016_³®&gt;@r¡qeL_x0011_u@Tèànj@_x0007__x0008_ÂWi@_x0002_¬­Êümj@8GjÕ_x001B__x000F_m@@ó]¿°Ph@ã2ª_x001F_¶Ìq@ÙnSýu@Öûi½y@¦T±¼X@rª éé0s@{D  ³v@êë6×Ð^@Ùî÷w_x0004_o@&lt;e&gt;_,w@®¨/£i@wîÐ_x0011_ot@Hi_x001F__x000E_Á_x001B_v@°	uì,¸n@È¤ e_x000E_a@ú_x001D__x0015__x0016_·q@#_x0002_x_x0005_¸x@\âÚc[@ö[Übîêv@_x001A_ëéJ_x0003_c@|³27h@[ò[dÁk@_x0006_­¸_x0007_p@³N9$ð{@4_x001F_Í-_x0001__x0004_Sd@\ô*_x0007_re@´õÈ?ò·h@Zõ6¸s@ôXRÿ_x0013_.g@T_x0008_õæÐÍS@d¥÷@_x000F_úl@ºÿ³Òña@}GNæàg@_x0008_×Ó*«H@æà_x0012_j~w@_x0002_ _x000D__x0004_öh@ÖsþÒt¼u@ð ^éb@`BWÀoh@ÝyW_x0003_h@âf¢+Fºq@GCX¼_x000D_?q@Öã°q@iZ¼Ëçpm@´@¿ÚOb@·º_x0007_¿_x0018_þi@_x000F_ÇEÛCw@|Ïåëçy@~?(§t@\_x0008_E@KJ@"_x001E_ÜÍ(êg@x_x0007_._x000D_s,s@ »° á_@vz¤_x0003__x000B_h@_x0001__x0014_m`Çñ_x0019_À¤²_x0017_T3±s@_x0001__x0002_)´Wèùòm@MzrÊH_x0006_q@êªÓ~Èìm@¬p_x0013_2"ñ|@d®Z_x001D__x0018_&amp;m@ö¦DP'fn@_x0013_'èr	u@ð©N×Áf@&amp; òBd@_x0012_Ú_x0006_ô_x000E_j@M_x0008_Ïì°m@z_x0002_¾éõ	c@'ï6Ô8Am@ _x0005_-®ð¯w@Syøß²a@ëãÆ_x0004_"[s@å_x0008_`ý¶{}@ aq"Ïq8@P ¤'}_x000C_4ÀÈïI¨1ªd@ú_x001A_;¯£m@Ì36$_x0019_p@åÐ¦_x000B_w@_x000E_´Æxmun@:ÇÕd_x001A_Wq@:2Ú*äj@_x000F_F_x000C_:y]_@_x0014_Æ_x001C_3)g@«¡Ð¯Sr@Dµ)ü&lt;H@ô_x0014_XüÏÑr@JÙôE_x0001__x0004_X"x@Ø#,ë&gt;_x001A_x@l(A_x0008_D@gª_x0019_õ9j@Á´EGY@c@LÂÑÎq@_x0012__x000C_lluUa@ýp_x001D_f_x000C_»r@à#þ_x0017_ò*@DQhÂñn@vù½vs@­aàð_x0013_{@àõ38n@_x0001_U_x001F_¼Úì?sò bKp@úJþ_x000D_¬`@_x000C_þA[Xíq@_x0014_2__x0013_q@YÁÇeÓ=o@'u%7n@%_x0017__x0019_o o@0º_x0002_þ*.K@w_x0003_BÕ=n@ÊúÓ]gt@Ï_x001A_ÓZÏy@ï&amp;ÊÙ_x0016_c@Ø·=2©~@&lt;_x0007_U®z@Çå¨_x0005_gg@Z#sEZ@&lt;,©·çzl@_x0003_ìAÚs@_x0002__x0004__x001E_N_x000D_Áf@ôU_x0005__x001D_xz@)í&lt;³_x0017_jq@_x0018_Ë_x0012__x000B_£Ez@_x0019_eLûg@nJÜ_x0011_j@4W{_x0015_ùz^@ï_x0010_S9Ð_x0001_w@ê°2_x0014_yâl@E2P÷´Us@õ°±fjãp@Ê²ÝØ¦}@*#q_x0011_~j@LórÀh@ÿ³	F:²t@yÄ\l¹Yb@ÕÄá*ïp@ÑñÚOvg@Y?*¢«sk@~ú§À__x0017_o@b~6¦9\@xnr»Ùs@D¨B_x0008_pc@h­[J;s@ÜÒPp%a@¤5TØ`@^§L¿{s@r&lt;=§b@-_x0011__x000F_s@WvMÃâo@_x0003_M_x001D_ãÍg@Bó_x0019_¦_x0002__x0003__x0001_äq@$ÌB±&amp;o@Ë)	oÖt@BoÛÚaq@ÆËB|d@©Jüöùps@Íß«uAÛp@ b&gt;K0­Y@BuÈwÍh@d}NtôÜw@´Z&gt;a@üÐcN_x0006_ós@_x0008_\GSV@_x000C_z	«å§y@®_x001F_[\Qx@&amp;#6Y_x0016_Ñx@\_x000D_T¤tÃ@T-©õp@? b	b@¸oÑÏÓq@Í{ûvHn@Ð_x0017_¨"Ý°?@ò_x0002_·Û¦3@]/ll}G+@èKSìB_x001F_#@&amp;Å_x0004_4@s'Ènª{1@Æ¨!0WL@ÊðpÀTÚD@Ô¸FVF@7_x0003_|Üäå?_x0016_,ÝÈÂ@H@_x0003__x0004_¸ßyE18@_x001C_j_x001F_EÁ­&gt;@_x0014_@ieòôK@O!V¬@@ÂCø¾:ýI@ÜBWÆ0&lt;@ÙÏ/Ô_x001F_E@â_x001E__x0003_q2B@8²(¥_x000F_+@=öþ9QA@H_x001D_ÚYÏ_x001E_6@ÚI±VýPI@ç,ÇO`5@¾únG§gF@qçí_x0001_J@&gt; »L=@×ÒºL°ÊE@¤_x001D_ådZH@P¢_x0005_¿­G@_x001C_²ÈíßM@ÞR"¯ÃF@èU±_x001C_æP9@·Éb,1I@@åÁ_x0006_?£G@W³¬	hD@`q¬v_x0011_zC@ovøB@²Dàß0AE@gN5aF@gz+÷@@R_x0001__x0002_{{6@nUS_x0002__x0003_Ì\6@ð(_x0002_ÜQ$@Cu±iy»K@äù#nUìA@î¬µº!SH@Z°´j·I@B2y_x0015__x0017_0@_x0016_cHñ9@ýæá_x0005_NA@Ô_x0003_lR0j&lt;@ÆèËcñ_x0006_#ÀôÊ½«C_x000D_F@æü+æÚÕ*@ÏoYmiQD@À0K@ÑGò_x0001_ÚJ@àg5ö`ÈD@½+B;_x0014__x0008_2@_x0006_Ò@:@_x000D_¶Ì0@&lt;ûKÍF@( ÌíÍ&gt;@ýW¡Kê8@ho]xÈ&gt;@4hª_x0017__x0002_D@ÄÞì÷WJ@$3¼_x000D_&lt;G@ÖuLfI(@_x0002_ºL_x0012_ú1@IØAû».@üh¡	-Ý2@_x0015_`+j/R&lt;@_x0001__x0005_ÁÚ§µD@H¢³×º8@¤lÊA1@wG¿ä|D@®yE_x0002_* ÀGÔTm/I@_x0004_©_x000B_¾C@[,ç_x001D_÷[&gt;@n]_x000E_I_x7@¬AÏ¸Ö_x000C_3@4bÕBC@Ö«Ê`_x001B_1@í_x000F_ywµA@l'9ó_x001D__x0013_@x_x0016_ý²KC@?_x0012_ÕjÓ7@c_x0003_øTa&gt;@øõ^F3@îAêYikD@fºÇ/_x000C_N@cË_x0018_¼_x000F_d+@úr0u°¤7@ÁÔ¹_x001A_A@EÚÜCúA@l_x000F_¾_x0005_N@V_x0007__x0018_3@î~o³énF@ëÀvºTG@âð¸_x0012_ÁR&gt;@\Vßw,ÏD@®èû×L@_x0010_][ª_x0001__x0003__x0002_uH@wYyOfÈB@þ_x0003_Ò_x001F_zFC@vÖ¡M_x0013_ëI@Ò~¤ïÁ_x001E_2@_x0012_e_x0007_byÈ%@4¿_x000B_DS[0@Ä×eååù3@:üë¡(.@Fz_x001B_Ìá_x0016_&gt;@®ÔÑ_x001B_0â&gt;@f"hk«C@1ëòh9@_x0004_É(CS;@¸ ._x001F_á7@¶_x0018_!¼Ø°G@A(¿ÿÉãF@vþÁº"@J¼ÕÝ±&gt;@ä·Ùµä9@_x0002_Ï_x0001_²êã @²:¢óz@B@¾§0f_x001C_'%@D_x000B_;ûW*@_x001C_DfM).D@×0ø_x001B_pÿB@_x0005_¢_x001E__x0001_âK&gt;@Ü_x001C_]-§_x000C__x0012_@Ì_x001D_`faD@Ì³=ia³6@ÆÑH#.DD@_x000C_&gt;·Ú_x0008_À_x0001__x0006_Ðv/_x0011_·E@T6d_Hî4@_x000C_^_x0002_Ñãú*@ ,×ÎA@KÔ¯2@nÅè+ÀÍ1@_x0015_ ÑÙ_x0018_6@0ìû£ZjH@'&gt;_x0014_~:&lt;@â-]_x001E_c&lt;*@:Ù_x001E_èO)@g%ùçC½D@_x0010_Aú¨ÀeK@ÈÆ_x0001_â(3@ï»_x0011__x0006_»4@HF%ÓÄéF@R¾uÀÉI@5ßh6ÐÌ9@g/Ìsj&amp;D@3µ±_x0005_N_x001A_=@\xìÔX©?@_x001E_È F_x0019_9F@ðèadJ@_x0004_@ùxè"é¿6@Ø°ÏØe?F@oLO_x001C_¦B@ª"ì_x0003_!%;@_x0015_K¯_x0012_ÌÉ@@ gXÒ9@A£k$N_x000F_C@_x0012__x001D_LÿéÎ&lt;@44æ/_x0001__x0002_U_x0003_A@XXmú{_x0003_&amp;@Â_T_x001E_j0@S/S¸úÂB@YNqC@VÒo¯ã!@§_x001D_/hðo?@Âu ¯äE@Ú_x0006_"_x0017_£9@ô9jëS=@¿À_x001F__x001E_C@_x0001__x0013__x001A_Ô@_x000D_&lt;@_x001F_%ì_x001D_Å@@ò®#²&amp;@Q_x0018_!Ôw":@PZ#ú&lt;3@Úr«à­I@ØLW\pá;@RGG_x0006_ØäB@®,z¼³4@ ³»è ½9@g\¨×iC@Ò¬zaE@SÐêß&amp;FF@ydìRiD6@û;4­ñ"@@_x0004_½RAøö_x0019_À µ_x0010_Sý0@H7_x0008_yo/-@_x0001_fK ç&lt;@¼-_x0003_À½&lt;@PëàâC@_x0003__x0004_8_x0018_IQ/ÕC@&lt;ÕÐá_x0001_¯5@Ù{_x0017_ÃÙ&gt;C@r:µ}¿ç=@·_x0014_ªú!9@»A_x000C_¯èE@øm	=r;@c{(tg6@¶:_x000F_¼Í&lt;@?w_x0006_®D@d_i_F80@´ðÂÉm_x001E_@j!®çkº7@ _x001D_§zì	@¬{â¾êD@à8ô_x0005_KHJ@ãÓ&lt;bÜC@HDDÌz};@É×&amp;¾_x000F_:@ÐhûªÉ®F@vRíeþzB@@Õ9¿(rÔ?}j/Ìâ0@Zà_x000C__x000E_Ùä6@®îI3V_x0002_:@O^éV?@(ì&lt;_x001B_Éö+@|&amp;ôÃj&gt;@c7_x0019__x000B_C@µÁk¤û5@T¸_x001E_Jú7@´ìM_x0002__x0003__x000B_íJ@_x0008__x001F_ü _x001B_ï"@DLY²8C@_x0016_»ãÔç(@ZÖJÆÐ¤6@_x0012__x0014_|oÊH1@æ&lt;_x0004_Õú@@¢i#¸RF@±ú~Ç_x0017_F@&lt;æú`j1@Ô×I_x0006_Ý5@Û_x0013_)ãi /@_x0016_÷R¾ÿ/I@2ab°ÕíG@&lt;}/^_x001B_&gt;@&lt;_x0004_jv1@_x000C_úþõ_x0017_@_x001A_ÝB_x0003_dtA@ÌZì_x0001_å/:@x_x0011_/)*¬M@2ã_x001C_GB@Ãn¢õ_x001E_K@u"1ª*vE@_x001A_!_x001B_³®_x0007_&gt;@0_x0008__x0016_]Ko#@u¥_x0017_LÍ@@ 61¸]G@*ö±üÌ7@5*_x000D_µ_x0013_ñ:@SØ9@¾ìO¹\_x0002_B@o_x0012_Vã'-B@_x0001__x0002_X÷eÌµ_x001F_@¡ò$Ê"W?@:^há_x0017_7@ÕTÓØI@_x0002_¥ÓÂÑ$@à{ª_x0008_íì@@ôÅB¶Þ6@êßò](@_x0002__x0016_|é_x001C_&amp;F@_x0001_&lt;_x001E_}_x0008_û?®¿FÀÐoD@/eEêy;=@¿ã5äÊ&lt;@ØSy(p_x0014_B@¼jeÂN_x001D_:@oV_x000F__x0004_B@=`õw¯B@Ü²üZ#7@ªî_x001E_nO49@ÈÊXÇ_x001A_C@ij_x001B_áñ¿_x0001_&lt;É¹?_x001F_=@ê ÈBDÍ?@V(_x0019__x0012_øö7@y|Ó7"B@k[ºø=¹=@_x0010_A_x0013_Ë	,@´ùÕç/8@ôÛ)Æ_x0014_À«lÈ_x0002_Ë	9@[8*iáA@ìøº_x000D__x0002__x0004_vYE@¿Ç[¾x_x0016_D@áæ_x001E_ n9@Op%/_x001D_÷:@øD#_`O@|4_x0017_!ÑÅ3@Î&gt;_x000E_¿Yp(@jHÔGíÖA@W_x001F_1ÒYd?@ó«h®Õ4@¬éÿ_x0004__x000B_1_x0019_@ÊO·_x001C__x001A_$@_x0008_ýwÌº³L@T_x000E_¥É/_x0016_@&amp;wÃH§7 @ä@þò~°3@zCQýÌH@/QS3@@Aþ_x0011_à·E@pÒôr[B@4tu2_@@bõ¼#fB@ù{Ázè@@àÍi3_x0003__x000E_;@_x000C_=$Yr_x0010__x0016_ÀÝXóv;´B@&lt;­LM»)@×&amp;Ð&gt;Á7&gt;@jv°_x0001__x0017_5@xeD9D@âPm6@|``8}.@_x0001__x0004_üEÝòåQ'@Õ_x0007_SÐú&lt;@_x000C_é÷¥CË(@_x0004_ø_x0004_b³ë4@&amp;v#5@*«ñ²Ú-@àW_x0013_4èD@#àé®zw:@Ûûët?@»è_x001D__x0011_&gt;_x000B_A@Ï_x0016_È8@Y_x000C_5AA¾E@ÜEdr(RE@_x001E_/m WB4@MéÁ4ë%@òõìñE@]´4{!_x001D_@@4_x001B_z¨*@ð·dø_x001A_$@v_x0010_¾xY#C@b_x0004_#µ'@6I_x0007_ÄòE2@_x000F_Ó_x001C_/±C@åÈí*gA@®Âø1õD@Ã_x0014__±MòA@_x0018_öµJI_x0007__x0002_À ÑOË¨2@ß¥ÅÀ=@6-]_x001F_;Q@ý+¡_x0003_´@@_x0006_¸+ó_x0001__x0003_åÿ:@_x0003__x0007_¸sLoB@W,__x0005__x0002_¢K@®@+ÛA@¢_x000D_kÕ·¨=@ã6Þ_x0001_&amp;4@TnvõÜ@@¾?©ÈsL@_x000B_ÚæÉÔ_x0014_4@äíM0@_x0002_veÏ)@_x000B_¨$,&gt;@pïR_x000C_J@_x0010_v_x000D_»A@z8ú£ÅÎO@¬è¯¢µYC@ÚUÌ_x001A_d;@×&amp;&lt;_x000E_&gt;@Ö§_x0013_ü_x0006_ÏB@MÊêõç)@áW\µ9¼B@_x0005_í_x001E__x001A_­A@&amp;Õ_x0012_}õ=@_x0002_0¯é§ 0@_x0003__x0018_V_x0004_Ï´J@_x0012_n²±O@ÙÕî_x0005_©µ&lt;@.Äy_x0004_I@;¦_x000D_è_x000C_£B@þ°»æç7@_x000C_­»OFïC@´ÃlA¨íB@_x0001__x0002_UÀ%äP,@ç@9_5@|_x001B_xØ_x001C_(@ö(_x001B_%1@¡ØÕ_x0019_g´0@¹Å&gt;s)@ _x0016_Fþ_x0017_3@ûþ&amp;Ü©è.@·Ê;¥brB@«7Öqû]A@ÍÚ@uiÝ=@ºF¹	ý.H@_x0014_{Õ§_x001D_F@Ü$dö_x0010_14@_x000E_©¬Q/@tßO_x001D_àáG@kå[Ý×E@_x0014_¶_x0008_xUgI@ Ó¸e-@$â=ÛE@&lt;	=ôE@ PHe,A@ìy¬_x000F_µE&amp;@4+qÒ¦2@ð§ÕÉót_x0001_@ ü4²µ_x0013_F@Ø|Oì^]_x0004_ÀÊ{rZÑ@@¢¥µD_x000F_]A@_x000D_c¸7_x000B_$?@@2«Ð	8@­÷ª_x0001__x0002_h&lt;A@:_x001E_tSÀ8@oá¯øÈÜ:@ÊS_x001E_tÍ_x001E_D@±_x0003_ksË=@nb\^ÃD@y_x001F_JÌG¤A@-o-×5P@¾:xïîD@²¥_x0013_YC@k_x000F__x001B_Á9@ÀØ_x0012__x0002_²AA@ÏâenîR.@LhEäØB@'êÎ_x000B_xA@L!f0?@jSO·¼+@@"è_x0013_;¤_x001B_B@RqÖÆ:$J@Oü¸Æ_x0012_¸9@ê-5_x001D_MåA@_x0003_×#*Kå3@_x0019_î£®`9@iëË I@àÔBl8`4@H£_x000F_Á?oJ@__x0007_i§ÿ@@_x0011_èèxkB@â uL!@ì_x0016_UéÛ]%@²_x0018_ÝÞ_x000D_q+@J"¬,þ?_x0007_	~&lt;ù_x000E__x001A_@@¼_x0005_yôr_M@àw_x0006_ö½_x0005_ì¿¬Yât:zG@_x0008_Ñ«&lt;A@&amp;_x0014_GeK3A@_x000C_ÓÑæ\;@_x0003_&amp;sA@b/ú7@"æÔ_x0002_ÄC@ÖD~Àl©&gt;@cÊ°_x000E_uú9@6ÐÊþ_D@FRæ«7r.@Vm×­?95@_x0007_/_x001C_æ½_x0019_@©_x0001__x000E_º0-@@¿Ò6êoG@Úõ_x0004_Eí2@ÖÀ-ZFK@Â;aëÏ-G@z_x001E_ç	j*ÀæÁ_x001D__x0010_*G@_x0008_s8_x0005__x001F_@§D°-@ÖYp_x0002__x0017_H@ÚÜ²_x0014__x0010_"I@ÔO&lt;DP@_x0012_¨"_x0004__x0003_@@2;%_x001F_,@{_x0016__x0011_I.÷A@£Æ=_x0001__x0002_'Å5@,¸4â$&gt;4@3ùL_x0016_ü¿_x0018_æPý_x001F_9@Î'8ôB@È729;@¢U4±#Õ:@íè_ÈÁ&gt;B@1y·6@@ÌÈþáæ1@_x0018_«NL_x0006_:@_x001F__x0011__x0016_wù|9@ÁQ7_x0006_@@óÙãÓ_x0005_D@dG^@@ÞÁ[-@'_x0015__x0013__x000E_°H;@èl¡?PT_x000E_ÀÍ©F.´:@s|ç¾Pu?@PeSµð6@¡Ï=Äô_x0003_7@á_x000E_&gt;£üF@kkúdöC@àü\ÕÁßB@÷7ÔnI@¬Ã_x000C_Z½Å6@'¥VÍm=@_x0008_kÇù_x001F_ù&amp;@dYgt*;_x0014_@®%~_x0003_Q&amp;@_x001B_J.@@_x0001__x0002_«Úâ~B@@è9;§m1@¢ï|&gt;ls4@Éç´kA@¾v×Ëi3G@_x000C_µf6@ 9åÛ_x0010_@â%§Ugð1@êáÙ¢x:@_x0018_ùæQ_x000D_ A@¬Ð¶G_x000E_?@_x001A_ûèú8@¦D©­I@à¯}[_x000B_B@)_x000B_ä8@dñJ%ó.@u¸tS_x001C_D@ÀçïîrzÑ¿.î/_x001F__x0010_UA@Ú_x0014_	õ(4@ip&gt;_x0015_=@0áò|_x0007_ @½	x&lt;Ã5@`·_x0007_¬,l8@ü_x000C_lÏr_x0011_;@Ø@Òo£4@GÊ_x000E_HH/C@¬¸a·_x0008_A@_x000E_ò*±»@I@äl¡u%)@ú²_òA@W_x0013_3:	_x000F_GvC@_x0004__x0005__x0003_Ïc¡&gt;@$ô?Q^7@ëZÚ_x0013_Á[@@éîø¼ÁD@Æ?_x0008_éLï!@_x000E__x0012__x0002_¢ÏJE@xÐÿ_x0017_*B@ÙPèF=@F_x000C_¶0·&gt;@6®¼maWB@	øl_x000E_ô{3@8_x0019_y_x0006_Ëf8@Ó5æ²2D@_x0004_ù¹¥uD@j¬ÎÈ4@_x000C_A¯p+S4@x\iòµ_x0001_%@Â'_x0007_¾¾ö?P[_x0007_P@@_x0014_=Cn_x000D_ÃA@_x001C_á{^ñ¨1@(9nÁ_x000B__x0005_@:_x001B_k£ @ÂÃ_x0016_BÃ°A@Ëüi9ø&amp;?@êe«m¡D@_x000E_-´Ü=×H@ð¾ÁLzº@@Ì«³.ÅG@7©_x000F_`®èA@·l-P=bA@_x0007__x000D__x000C_&gt;ë?@fÕN_x0006_K_x0003_5@Lóa#Ý$8@jx¾Ê&gt;S5@¨¯d¡ÐP@_x0015_4_x0003_½_x001B_®7@_x0004_Û_x0017_¨B@ª64WáL@ñ0d&lt;ìj:@$aMtrF@M­_x0005_ZÌì&lt;@7ôÊùÂ9E@_x0011_Àlù9@J¨ÆHôàN@E_x0017_`_x0001_ß!,@oïÅ_x0002_ö10@?³_x0004_·TN@&gt;ëh_x0006_:µ+@0_We$@½3Qä§H@f´	`_x0005_ÓD@,¼ì\gK@6_x0014_úKÝö'@1YÉ#_x0003_.@/9_x0007_OùI&lt;@¤óx_x001C__x000B_4@_X2ûD@öF=§@@~j_x0008_¾IQ2@~óA¨8*@Q¡_x0005_+Bo@@e/µÎ_x0004__x0007_jD@_x0007_$!{A,6@æ_x0003__x0002___x0019_Ì2@ª·Ý6y[8@¾Õ+qp%H@àm_x0017_t-@ÿÙÙ¢@@_x0007_¼Øý;@/q_x0008_¢ B@î_x0007_wHÂB8@äDÇÍØËF@u&lt;ê1¼Ø4@_x0012__x001B_ãQW1@¬;B_x0005_&gt;@_x001D_½Øï'@³³_x0016_[5/@Ë_x0001_²R&gt;¦6@j_x0017_SI¥;J@q_x001A_M_x0006_=@á_x000D_¸a7@¤»Jlÿ'E@Qh#_x000D_h@@nü_x0018__x0011_Ú1@³Hö`áC@¬_x001C_ò@@¡N`~v	7@û¢Cxôx8@¬ðÓCwP_x0018_@&amp;*Ê_x0008__x000F_E@Ýø÷FG3@X_x0002_UãfÃ:@2Í·±x=@_x0007_	~tRpÒ_x000B_:@XRÈÜÅ_x000E_@Dî?¦Ý_x001B_@b©_¬B@l "r¥±=@ï,¾sÉ5@_x0001_»iÁ§¼C@rÄ¾a wH@TÛêmÐE@XG=b_x001E__x0012_@@×_x0010_i_x0004_oÐ6@ÃÃ_x000F_ _x0016_A@J¥_x001F_¸¤8)@D_x0004_ª¨±.@@à_x0006_ËÍA@´è¯uiªE@rt,ÔIx0@"ù÷Q7@ß|ñE«¥8@À(ÆXí?ÔgÝ;c4@ñ\úÆj_x0008_A@®Þqbu_x0002_1@õ®jò_x000F_²H@ ñ¸_x0007__x0003_'7@Û½µ?_x0013_¢H@}®RGjB@T³ff_x0016_8@È·«Ä_x0018_'@Îd«_x000F_$¤:@@Ã_x001C_\á_x0005_?@`I_x0002__x000B_Þ_x000D_D@¸b³(Ø5@±-_x000D__x000F__x0006_B@r_x001E_dÀ7@_x0004_ÁSº_x0013_¦&lt;@Í_x001C_^*1¯9@îtK¤&gt;`B@_x0007_g5é-@ñ²_x0015_Ú&gt;@:;Pø°@@Lç¾RÃ/@\Jl-p7@"9å­«A@í9	_x0008_µ5@³+¶¨êq,@Þ£_x0007_ÕEL8@ê_x000C_4ÍcÜF@[ÚñH@¼_x0010_¢_x000F_×6@ÞpAºA7@w_x0011__x000C__x0002_lÆE@UKü+û{&lt;@²õø6_x0010_"5@_x0004_ß}n¡²8@Kã_x0003_ü%A@À&gt;_x000B_VkG@}_x000C_ï¦i5@ª$ôS òF@qÜËÁ_x0014_MB@-"åÓ_x0005_7B@&gt;ý"?@_x0002_N_x0001_»Å&amp;&lt;@_x0001__x0005_»øºè_x0002_Ú@@N¼ä_x0015_²G9@øá&lt;á_x0017_9@J%£b@@|«nÜ_x0003_H@+gWbF E@Èv¤æ_x0002_ÉC@ë&amp;!ôÖ@@´¯)q¾A@G&gt;7	&amp;;@i\mHø;@_x0016_¡hù·:@¶ù|sW9L@/âCôI²;@Á]®3~W/@»_x001C_+ÇÍS@@¤aÄ&gt;5:_x0013_@É£r4_x0004_@@ðÅ)à¿1@)þ¯ØB@@yr_A@Ìv°ºH@qí/°Ä$/@ÐQUè¼'@¿TÐryA@_x000F_³üU7@]_x0011_ìå~@@jhL&gt;ÑG?@_x000D_M¤&lt;@p\YqÖÛ,@ÜD^4@_x0013_¶&gt;ò_x0003__x000B_T&gt;@`§PÞýë8@pX«YC@ð._x0016_µ2"@ïhrÔÐ&gt;@ªå_x0004_ó¶_x000D_H@Fý¶¨D@.oRn¸_x0008_4@HÁâ_x0003_H@93íC@ÕÍ;©¾_x0016_?@_x0008_ÔÚª=_x001C_@¯#dôSD@ nMàH=@_x001A_ÅÅb_x0001_?@F¤òÿ8@/»qÏò&gt;@{_x0013_q¦Ií;@p_x0010__x001C_Ö_x001D_	+@0_x0002_ÛI£_x0001_0@«SFROB@Ã#x#1&lt;&gt;@_x001F_Hó¼4'8@ÚÝý_x0004__x0001_E@&gt;²Þ_x000E_d:@ú_x0006_ki&gt;D9@XY_x001A_Å&gt;2@@_x0007_;-áÃ_x0006_@wí8_x000C_D@¨e_x0017__x0002_Òî3@1å_x0005_ç&amp;E@¾_x0001_Á40@</t>
  </si>
  <si>
    <t>bd9be22fd9e4feb3dd71a5b169797bef_x0002__x0006_ûõ_x000C__x0011_íuB@®[(A_x001D_!@Ìª2dgâH@_x0018_Ô;ðrÞ&lt;@nÓ.(RHA@]ã¬_x0015_^=@³ý_x001F_0_x0012__x0006_C@_x0008_/e_x001B_G@XíÿÝ*_x0002__x0010_@êFvó5@ª³ä_x0005__x0008_s@@Ú±2_x0014_FSC@tôûÐ9ÌC@ÆÆS	/*@_x000C_r_x0007_³_x0014_Ù_x0016_@²ç¼øÞD@&gt;_x001F_ãqE@+	?_x0004__x0016_:@_x0018_hyTfëB@OÓ'Óò6@ ÆûHÔ_x001D_@PþØõÂG@ÖøyZò,5@__x001E_xt&lt;@Ó_x001B_jpA_x0003_G@,_x0005_Jtá_x001E_@_x0001_Vâç$G@ _x0004_åZ22@z_x0017_!Öõ51@g*¶ßã1@G89_x0015_B=@_x0016_v×c_x0001__x0002_ì?6@M$¥=_x0013__x000E_L@îIXEé/@_x0010_¬o%_x000E_3@åÆ'½_x0011_C@ÁØ6_x0003_?_x0003_K@¨^&gt;±8@_x0008__x001C_(e·A@8y¯È	G@_x0016__é_x001C__x0018_J@ÚÀ_x0006_gî=@âÓº_x001C__x000C_-@G_x0016_¤f¼;@¾¥!°©&amp;@_x0015_F×_rm3@bï)ýò&lt;@bÉ¯ð_x0011_8@É_x001B_~Aº;@1_x001F_#ôú@@:_x000F_JâMC@)Z_x0004_gp¿&gt;@äü(_x0012_ßQ@¸å¬k"@$kêIÂS3@¡L´Y¯_x0010_B@ØÅ+\µÁ0@%U&amp;@!@'»¯_x001E_å;@Jéþ&lt;7@T_x001A_íÔaf9@n_x0004_«TJ'@_x001E_¸ÓÁ_x0005_Ù?@_x0008__x000C_I_x001C__x000B_,9_x001D_A@_x000C_%bÓt%@_x0002_Å_x0012_(Å¿´ô%"oþ2@à_x0017_ô_x001D_w@@ä]_x0006__x0007__x0019_;@¤£_x0011_-w9@®5æoÂ2@_x0018_q¥&lt;D@_x001A__x001C_JË1H@S7q_x0011_A@_x0014_n_x000E_ÇjÐ8@m«Â=@'·h®_x0007_mE@´Å_x0003__x0013_Ã?@2_x0011_g°?M@d;e_x0010_K¹:@§_x0005_o_x0011_B@_x0004_õy_x0007__x0007_S_x001D_@	Av_x001F_Ñ{@@³e_x0001_Ífd3@FéÌÆ6ÂF@R_x001B_Ä³fL#@ô¡_x001B_õ6@i_x0013_©_x0002_u&gt;@8æJb$ì&gt;@¬ò¥_q&lt;@_x000B__x000F__x001D_ö®B@ª{«%_x0004_F@&gt;_x0010_P2º?@_x0013_JÓÓ,=@©&amp;v_x0001__x0005_$¥5@RÀS_x0010_ÀÍ0@Z_x001A_ÃûRG@­½_x001E_!¯_x000E_I@®_x0013_N³3"A@ ezÇ3@ñotí_x001C_¿@@¸_x0019_zX¨_x000C_@k_x0006_a_x000C_D7@_x0012_K_x0010_ú üC@YYJ_x0017_UHD@"Äj·3C@_x0003_bÝa¿Í;@Ør!òJ|5@_x0002_Å`}ì_x000D_@@lR_x0002_cqà?@«CñÂ_x000B_C@¬_x0004_2ÕG@ùrB_x0013_r_x0016_E@H¤è5@é!6ò4@ð_S;¼F@ûn_x000B_R½ÝK@&lt;ç	Í@@_x001C_¥åøV2@fug9&lt;@@ç_x001A_pô_x0014_@_x0018_«óÁ_x0003_E@U$_x0002__x0006_º¬E@m_x000D_&amp;lé:@_x0002_*¾77:@ÙïOB7N8@_x0001__x0003_HËÁµ_x000C__x0011_&lt;@i ©#_x001F_¢&lt;@ÂQNqã2@±)k;@@j±Æ]Ò3@Y_x0018__x0004_L076@lòL@_x0002_qC@_x001F_×°%c&amp;@@ñb2/@o°p³J_x000B_@k_x001E_ 8&amp;C:@_x0010_»È7@úË¶»ùÀB@¦/oØì?@1û*Í	é0@n_x001A_óð$^?@ÞO_x000F_2@_x0011_¸C_x000C__x0019_I@_x0005_Æó_x0018_cÐ:@_D_x0013_wK@ðO]Úx-F@×!_x0019_;@RèHóÖ=@r¿µb¡F@·T¹ä(FG@_x0003_¤§_x000F_2@@ZÖ7,0ÿ?@Õ;d_x000E_ã??@eI=ÖjF@@¶_º»4^&lt;@í_x001E_)=37@Ê°f_x0001__x0003_s2@ìØ²&lt;@Þ²¥þ_x001D_0A@Þ	_x0002__x000B_E@_x0015__x000B_/qçª0@â«ixy¤#@)¤yz_x000B_dC@}Ì;ÚÞÕB@­Ø_x000B_e8@Ô¬Aúûì_x0015_@vqa_x0014_@@ÄÂ¶sã3E@Uh»W&amp;&gt;@J"Û;µC@`Zóãï?@¢7^óÆX3@{_x0012_Ù_x0018__x001C_2@8á/v¼_x0011_@_K«ãi;@±©|Ûß8@øÇ~_x000B__x001A_F@_x0005_÷0jvgE@IÊõé¯­;@v'^PøE@r¾ùÇ;@XN"`_x0015_Ç?@p½D_x0007_M@öÉföG@½ø_x0001_i»,@_x0005__x000C_ÓAÚ-=@_x001B__x000D_Þ_x000F_c=@8g°8c0@_x0002__x0003_ìGN9_x0001_5@E»ç²oé,@¨ôòÓ+5@äÿìÓg2@K6Æ_x0014_J?@LN_x0003_ý½_x001A_@_x0016_Â¯_C@Z-dªzF@Æ¾Tâe¤C@fñ¿S:@_x0018_57dÉñ_x0019_@CJ _x000F_û±1@kÂÂR_x000F_A@¨_x0006_Ý_x000E_úÁ#@Éqc19@øÍ_x000E_ã3@;@PÉ¡_x001C_M@ª_x001A_Ë3J[2@úõVûÈA@_8Ò_x0003__x0006_C@»# }Øâ@@Å±w_x001B_§X&lt;@LÐýc´T_x001B_@xÎY¸)C@±ÛøôäT6@.Ð¿ È_x001C_@»"×E+_x000D_=@×Â_x0017_2@@N[];@_x0002_WüE_x000F__x0003_6@û_x0019_9_x0007_¨:@q(_x0002_}_x0001__x0002__x001E__x001B_&lt;@JcTwOq5@l¶/fG@JÐÑºL{J@úû&amp;±W@@H ­ß 3@¸_x001E_&gt;ÉñØ;@®_x001A__x0001_×Ä+;@_x000E_:Uº\:@úÊ½_x000F_=@S%D[¸F@¼ÔëB5@_µ÷íEE@_x0001__x0001__x0001__x0001__x0001__x0001_i@_x0001__x0001__x0001__x0001__x0001_°x@_x0001__x0001__x0001__x0001__x0001__x0001_i@_x0001__x0001__x0001__x0001__x0001__x0001_i@_x0001__x0001__x0001__x0001__x0001_p|@_x0001__x0001__x0001__x0001__x0001_ n@_x0001__x0001__x0001__x0001__x0001_°x@_x0001__x0001__x0001__x0001__x0001_àj@_x0001__x0001__x0001__x0001__x0001__x0001_i@_x0001__x0001__x0001__x0001__x0001_°x@_x0001__x0001__x0001__x0001__x0001__x0001_i@_x0001__x0001__x0001__x0001__x0001__x0001_i@_x0001__x0001__x0001__x0001__x0001__x0001_i@_x0001__x0001__x0001__x0001__x0001_àj@_x0001__x0001__x0001__x0001__x0001_ n@_x0001__x0001__x0001__x0001__x0001_°x@_x0001__x0001__x0001__x0001__x0001_ n@_x0001__x0001__x0001__x0001__x0001__x0001_i@_x0001__x0001__x0001__x0001__x0001__x0001_i@_x0001__x0002__x0001__x0001__x0001__x0001__x0001_ n@_x0001__x0001__x0001__x0001__x0001_ n@_x0001__x0001__x0001__x0001__x0001__x0001_i@_x0001__x0001__x0001__x0001__x0001__x0001_i@_x0001__x0001__x0001__x0001__x0001_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0008_@_x0001__x0001__x0001__x0001__x0001__x0001_i@_x0001__x0001__x0001__x0001__x0001__x0001_i@_x0001__x0001__x0001__x0001__x0001_ n@_x0001__x0001__x0001__x0001__x0001_ n@_x0001__x0001__x0001__x0001__x0001_X@_x0001__x0001__x0001__x0001__x0001__x0001_i@_x0001__x0001__x0001__x0001__x0001_p|@_x0001__x0001__x0001__x0001__x0001__x0001_i@_x0001__x0001__x0001__x0001__x0001__x0001_i@_x0001__x0001__x0001__x0001__x0001_°x@_x0001__x0001__x0001__x0001__x0001__x0001_i@_x0001__x0001__x0001__x0001__x0001__x0001_i@_x0001__x0001__x0001__x0001__x0001__x0001_i@_x0001__x0001__x0001__x0001__x0001_X@_x0001__x0001__x0001__x0001__x0001_°x@_x0001__x0001__x0001__x0001__x0001_°x@_x0001__x0001__x0001__x0001__x0001__x0008_@_x0001__x0001__x0001__x0001__x0001__x0001_i@_x0001__x0001__x0001__x0001__x0001__x0001_i@_x0001__x0001__x0001__x0001__x0001__x0001_i@_x0001__x0001__x0001__x0001__x0001_ n@_x0001__x0001__x0001__x0001__x0001__x0002__x0001__x0001_i@_x0001__x0001__x0001__x0001__x0001_°x@_x0001__x0001__x0001__x0001__x0001_p|@_x0001__x0001__x0001__x0001__x0001__x0001_i@_x0001__x0001__x0001__x0001__x0001__x0001_i@_x0001__x0001__x0001__x0001__x0001_ n@_x0001__x0001__x0001__x0001__x0001_È@_x0001__x0001__x0001__x0001__x0001__x0001_i@_x0001__x0001__x0001__x0001__x0001_p|@_x0001__x0001__x0001__x0001__x0001__x0001_i@_x0001__x0001__x0001__x0001__x0001__x0001_i@_x0001__x0001__x0001__x0001__x0001_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È@_x0001__x0001__x0001__x0001__x0001_È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_x0001_i@_x0001__x0002__x0001__x0001__x0001__x0001__x0001__x0001_i@_x0001__x0001__x0001__x0001__x0001_ n@_x0001__x0001__x0001__x0001__x0001__x0001_i@_x0001__x0001__x0001__x0001__x0001_°x@_x0001__x0001__x0001__x0001__x0001_p|@_x0001__x0001__x0001__x0001__x0001__x0001_i@_x0001__x0001__x0001__x0001__x0001_p|@_x0001__x0001__x0001__x0001__x0001_°x@_x0001__x0001__x0001__x0001__x0001__x0001_i@_x0001__x0001__x0001__x0001__x0001_È@_x0001__x0001__x0001__x0001__x0001__x0001_i@_x0001__x0001__x0001__x0001__x0001__x0001_i@_x0001__x0001__x0001__x0001__x0001__x0001_i@_x0001__x0001__x0001__x0001__x0001_È@_x0001__x0001__x0001__x0001__x0001_ n@_x0001__x0001__x0001__x0001__x0001_°x@_x0001__x0001__x0001__x0001__x0001_ n@_x0001__x0001__x0001__x0001__x0001__x0001_i@_x0001__x0001__x0001__x0001__x0001__x0001_i@_x0001__x0001__x0001__x0001__x0001__x0001_i@_x0001__x0001__x0001__x0001__x0001_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n@_x0001__x0001__x0001__x0001__x0001__x0001_i@_x0001__x0001__x0001__x0001__x0001__x0001_i@_x0001__x0001__x0001__x0001__x0001_È@_x0001__x0001__x0001__x0001__x0001_ n@_x0001__x0001__x0001__x0001__x0001_ n@_x0001__x0001__x0001__x0001__x0001__x0001_i@_x0001__x0001__x0001__x0001__x0001__x0002__x0001__x0001_i@_x0001__x0001__x0001__x0001__x0001__x0001_i@_x0001__x0001__x0001__x0001__x0001_àj@_x0001__x0001__x0001__x0001__x0001__x0001_i@_x0001__x0001__x0001__x0001__x0001_p|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X@_x0001__x0001__x0001__x0001__x0001_ n@_x0001__x0001__x0001__x0001__x0001_ n@_x0001__x0001__x0001__x0001__x0001_È@_x0001__x0001__x0001__x0001__x0001_ n@_x0001__x0001__x0001__x0001__x0001_ n@_x0001__x0001__x0001__x0001__x0001_ n@_x0001__x0001__x0001__x0001__x0001__x0001_i@_x0001__x0001__x0001__x0001__x0001__x0001_i@_x0001__x0001__x0001__x0001__x0001_ n@_x0001__x0001__x0001__x0001__x0001__x0001_i@_x0001__x0001__x0001__x0001__x0001__x0001_i@_x0001__x0001__x0001__x0001__x0001_°x@_x0001__x0001__x0001__x0001__x0001__x0001_i@_x0001__x0002__x0001__x0001__x0001__x0001__x0001_X@_x0001__x0001__x0001__x0001__x0001_°x@_x0001__x0001__x0001__x0001__x0001__x0001_i@_x0001__x0001__x0001__x0001__x0001__x0001_i@_x0001__x0001__x0001__x0001__x0001__x0001_i@_x0001__x0001__x0001__x0001__x0001_p|@_x0001__x0001__x0001__x0001__x0001_X@_x0001__x0001__x0001__x0001__x0001_°x@_x0001__x0001__x0001__x0001__x0001_X@_x0001__x0001__x0001__x0001__x0001_àj@_x0001__x0001__x0001__x0001__x0001_X@_x0001__x0001__x0001__x0001__x0001__x0001_i@_x0001__x0001__x0001__x0001__x0001__x0001_i@_x0001__x0001__x0001__x0001__x0001__x0001_i@_x0001__x0001__x0001__x0001__x0001_ n@_x0001__x0001__x0001__x0001__x0001_ n@_x0001__x0001__x0001__x0001__x0001_ n@_x0001__x0001__x0001__x0001__x0001__x0001_i@_x0001__x0001__x0001__x0001__x0001__x0001_i@_x0001__x0001__x0001__x0001__x0001__x0001_i@_x0001__x0001__x0001__x0001__x0001_°x@_x0001__x0001__x0001__x0001__x0001__x0001_i@_x0001__x0001__x0001__x0001__x0001_X@_x0001__x0001__x0001__x0001__x0001__x0001_i@_x0001__x0001__x0001__x0001__x0001__x0001_i@_x0001__x0001__x0001__x0001__x0001__x0001_i@_x0001__x0001__x0001__x0001__x0001_È@_x0001__x0001__x0001__x0001__x0001__x0001_i@_x0001__x0001__x0001__x0001__x0001_p|@_x0001__x0001__x0001__x0001__x0001_ n@_x0001__x0001__x0001__x0001__x0001__x0001_i@_x0001__x0001__x0001__x0001__x0001__x0002__x0001__x0001_i@_x0001__x0001__x0001__x0001__x0001__x0001_i@_x0001__x0001__x0001__x0001__x0001_ n@_x0001__x0001__x0001__x0001__x0001_ n@_x0001__x0001__x0001__x0001__x0001__x0001_i@_x0001__x0001__x0001__x0001__x0001__x0001_i@_x0001__x0001__x0001__x0001__x0001_ n@_x0001__x0001__x0001__x0001__x0001_p|@_x0001__x0001__x0001__x0001__x0001__x0001_i@_x0001__x0001__x0001__x0001__x0001_ n@_x0001__x0001__x0001__x0001__x0001__x0001_i@_x0001__x0001__x0001__x0001__x0001_ n@_x0001__x0001__x0001__x0001__x0001__x0001_i@_x0001__x0001__x0001__x0001__x0001_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_x0001_i@_x0001__x0001__x0001__x0001__x0001_p|@_x0001__x0001__x0001__x0001__x0001_È@_x0001__x0001__x0001__x0001__x0001_È@_x0001__x0001__x0001__x0001__x0001_ n@_x0001__x0001__x0001__x0001__x0001__x0001_i@_x0001__x0001__x0001__x0001__x0001_È@_x0001__x0001__x0001__x0001__x0001_°x@_x0001__x0001__x0001__x0001__x0001__x0001_i@_x0001__x0001__x0001__x0001__x0001_X@_x0001__x0001__x0001__x0001__x0001__x0001_i@_x0001__x0002__x0001__x0001__x0001__x0001__x0001_°x@_x0001__x0001__x0001__x0001__x0001__x0001_i@_x0001__x0001__x0001__x0001__x0001__x0001_i@_x0001__x0001__x0001__x0001__x0001_p|@_x0001__x0001__x0001__x0001__x0001_°x@_x0001__x0001__x0001__x0001__x0001_È@_x0001__x0001__x0001__x0001__x0001__x0008_@_x0001__x0001__x0001__x0001__x0001__x0001_i@_x0001__x0001__x0001__x0001__x0001__x0001_i@_x0001__x0001__x0001__x0001__x0001_X@_x0001__x0001__x0001__x0001__x0001_ n@_x0001__x0001__x0001__x0001__x0001__x0008_@_x0001__x0001__x0001__x0001__x0001__x0001_i@_x0001__x0001__x0001__x0001__x0001_ n@_x0001__x0001__x0001__x0001__x0001_°x@_x0001__x0001__x0001__x0001__x0001_°x@_x0001__x0001__x0001__x0001__x0001__x0001_i@_x0001__x0001__x0001__x0001__x0001_ n@_x0001__x0001__x0001__x0001__x0001__x0001_i@_x0001__x0001__x0001__x0001__x0001__x0001_i@_x0001__x0001__x0001__x0001__x0001__x0001_i@_x0001__x0001__x0001__x0001__x0001_p|@_x0001__x0001__x0001__x0001__x0001_È@_x0001__x0001__x0001__x0001__x0001_8@_x0001__x0001__x0001__x0001__x0001__x0001_i@_x0001__x0001__x0001__x0001__x0001__x0001_i@_x0001__x0001__x0001__x0001__x0001__x0001_i@_x0001__x0001__x0001__x0001__x0001__x0001_i@_x0001__x0001__x0001__x0001__x0001_ n@_x0001__x0001__x0001__x0001__x0001_È@_x0001__x0001__x0001__x0001__x0001__x0001_i@_x0001__x0001__x0001__x0001__x0001__x0002__x0001_p|@_x0001__x0001__x0001__x0001__x0001__x0001_i@_x0001__x0001__x0001__x0001__x0001__x0001_i@_x0001__x0001__x0001__x0001__x0001__x0001_i@_x0001__x0001__x0001__x0001__x0001_p|@_x0001__x0001__x0001__x0001__x0001_X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°x@_x0001__x0001__x0001__x0001__x0001_ n@_x0001__x0001__x0001__x0001__x0001_ n@_x0001__x0001__x0001__x0001__x0001__x0001_i@_x0001__x0001__x0001__x0001__x0001__x0001_i@_x0001__x0001__x0001__x0001__x0001_Ô@_x0001__x0001__x0001__x0001__x0001_ n@_x0001__x0001__x0001__x0001__x0001_°x@_x0001__x0001__x0001__x0001__x0001_p|@_x0001__x0001__x0001__x0001__x0001_È@_x0001__x0001__x0001__x0001__x0001_È@_x0001__x0001__x0001__x0001__x0001__x0001_i@_x0001__x0001__x0001__x0001__x0001_°x@_x0001__x0001__x0001__x0001__x0001__x0001_i@_x0001__x0002__x0001__x0001__x0001__x0001__x0001_ n@_x0001__x0001__x0001__x0001__x0001__x0001_i@_x0001__x0001__x0001__x0001__x0001_È@_x0001__x0001__x0001__x0001__x0001_È@_x0001__x0001__x0001__x0001__x0001_p|@_x0001__x0001__x0001__x0001__x0001__x0001_i@_x0001__x0001__x0001__x0001__x0001_X@_x0001__x0001__x0001__x0001__x0001__x0008_@_x0001__x0001__x0001__x0001__x0001_°x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n@_x0001__x0001__x0001__x0001__x0001__x0001_i@_x0001__x0001__x0001__x0001__x0001__x0001_i@_x0001__x0001__x0001__x0001__x0001_p|@_x0001__x0001__x0001__x0001__x0001_ n@_x0001__x0001__x0001__x0001__x0001_È@_x0001__x0001__x0001__x0001__x0001__x0001_i@_x0001__x0001__x0001__x0001__x0001__x0001_i@_x0001__x0001__x0001__x0001__x0001__x0001_i@_x0001__x0001__x0001__x0001__x0001__x0001_i@_x0001__x0001__x0001__x0001__x0001_ n@_x0001__x0001__x0001__x0001__x0001_ n@_x0001__x0001__x0001__x0001__x0001_ n@_x0001__x0001__x0001__x0001__x0001__x0001_i@_x0001__x0001__x0001__x0001__x0001__x0001_i@_x0001__x0001__x0001__x0001__x0001_ n@_x0001__x0001__x0001__x0001__x0001_Ô@_x0001__x0001__x0001__x0001__x0001__x0001_i@_x0001__x0001__x0001__x0001__x0001_ n@_x0001__x0001__x0001__x0001__x0001__x0002__x0001__x0001_i@_x0001__x0001__x0001__x0001__x0001_8@_x0001__x0001__x0001__x0001__x0001_È@_x0001__x0001__x0001__x0001__x0001__x0001_i@_x0001__x0001__x0001__x0001__x0001__x0001_i@_x0001__x0001__x0001__x0001__x0001__x0001_i@_x0001__x0001__x0001__x0001__x0001__x0008_@_x0001__x0001__x0001__x0001__x0001_ n@_x0001__x0001__x0001__x0001__x0001__x0001_i@_x0001__x0001__x0001__x0001__x0001__x0001_i@_x0001__x0001__x0001__x0001__x0001_àj@_x0001__x0001__x0001__x0001__x0001_ n@_x0001__x0001__x0001__x0001__x0001__x0001_i@_x0001__x0001__x0001__x0001__x0001__x0001_i@_x0001__x0001__x0001__x0001__x0001__x0001_i@_x0001__x0001__x0001__x0001__x0001_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 n@_x0001__x0001__x0001__x0001__x0001__x0001_i@_x0001__x0001__x0001__x0001__x0001__x0001_i@_x0001__x0001__x0001__x0001__x0001_°x@_x0001__x0001__x0001__x0001__x0001_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È@_x0001__x0002__x0001__x0001__x0001__x0001__x0001_ n@_x0001__x0001__x0001__x0001__x0001_X@_x0001__x0001__x0001__x0001__x0001__x0001_i@_x0001__x0001__x0001__x0001__x0001__x0001_i@_x0001__x0001__x0001__x0001__x0001_È@_x0001__x0001__x0001__x0001__x0001__x0001_i@_x0001__x0001__x0001__x0001__x0001__x0001_i@_x0001__x0001__x0001__x0001__x0001_°x@_x0001__x0001__x0001__x0001__x0001__x0001_i@_x0001__x0001__x0001__x0001__x0001__x0001_i@_x0001__x0001__x0001__x0001__x0001_àj@_x0001__x0001__x0001__x0001__x0001_ n@_x0001__x0001__x0001__x0001__x0001_ n@_x0001__x0001__x0001__x0001__x0001__x0001_i@_x0001__x0001__x0001__x0001__x0001__x0001_i@_x0001__x0001__x0001__x0001__x0001__x0001_i@_x0001__x0001__x0001__x0001__x0001_°x@_x0001__x0001__x0001__x0001__x0001__x0001_i@_x0001__x0001__x0001__x0001__x0001__x0001_i@_x0001__x0001__x0001__x0001__x0001_X@_x0001__x0001__x0001__x0001__x0001__x0001_i@_x0001__x0001__x0001__x0001__x0001_p|@_x0001__x0001__x0001__x0001__x0001_p|@_x0001__x0001__x0001__x0001__x0001__x0001_i@_x0001__x0001__x0001__x0001__x0001__x0001_i@_x0001__x0001__x0001__x0001__x0001_È@_x0001__x0001__x0001__x0001__x0001_È@_x0001__x0001__x0001__x0001__x0001__x0001_i@_x0001__x0001__x0001__x0001__x0001__x0008_@_x0001__x0001__x0001__x0001__x0001__x0001_i@_x0001__x0001__x0001__x0001__x0001_°x@_x0001__x0001__x0001__x0001__x0001__x0002__x0001__x0001_i@_x0001__x0001__x0001__x0001__x0001__x0001_i@_x0001__x0001__x0001__x0001__x0001_ n@_x0001__x0001__x0001__x0001__x0001_°x@_x0001__x0001__x0001__x0001__x0001__x0001_i@_x0001__x0001__x0001__x0001__x0001__x0001_i@_x0001__x0001__x0001__x0001__x0001_p|@_x0001__x0001__x0001__x0001__x0001_p|@_x0001__x0001__x0001__x0001__x0001__x0001_i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àj@_x0001__x0001__x0001__x0001__x0001_ n@_x0001__x0001__x0001__x0001__x0001_p|@_x0001__x0001__x0001__x0001__x0001_°x@_x0001__x0001__x0001__x0001__x0001__x0001_i@_x0001__x0001__x0001__x0001__x0001__x0001_i@_x0001__x0001__x0001__x0001__x0001__x0001_i@_x0001__x0001__x0001__x0001__x0001_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È@_x0001__x0002__x0001__x0001__x0001__x0001__x0001__x0001_i@_x0001__x0001__x0001__x0001__x0001_àj@_x0001__x0001__x0001__x0001__x0001__x0001_i@_x0001__x0001__x0001__x0001__x0001_ n@_x0001__x0001__x0001__x0001__x0001__x0001_i@_x0001__x0001__x0001__x0001__x0001_ n@_x0001__x0001__x0001__x0001__x0001_ n@_x0001__x0001__x0001__x0001__x0001_ n@_x0001__x0001__x0001__x0001__x0001_°x@_x0001__x0001__x0001__x0001__x0001_È@_x0001__x0001__x0001__x0001__x0001__x0001_i@_x0001__x0001__x0001__x0001__x0001_ n@_x0001__x0001__x0001__x0001__x0001__x0001_i@_x0001__x0001__x0001__x0001__x0001__x0001_i@_x0001__x0001__x0001__x0001__x0001_p|@_x0001__x0001__x0001__x0001__x0001__x0001_i@_x0001__x0001__x0001__x0001__x0001__x0001_i@_x0001__x0001__x0001__x0001__x0001_ n@_x0001__x0001__x0001__x0001__x0001_°x@_x0001__x0001__x0001__x0001__x0001_ n@_x0001__x0001__x0001__x0001__x0001__x0001_i@_x0001__x0001__x0001__x0001__x0001_°x@_x0001__x0001__x0001__x0001__x0001__x0001_i@_x0001__x0001__x0001__x0001__x0001_X@_x0001__x0001__x0001__x0001__x0001_°x@_x0001__x0001__x0001__x0001__x0001_ n@_x0001__x0001__x0001__x0001__x0001__x0001_i@_x0001__x0001__x0001__x0001__x0001__x0001_i@_x0001__x0001__x0001__x0001__x0001__x0001_i@_x0001__x0001__x0001__x0001__x0001__x0001_i@_x0001__x0001__x0001__x0001__x0001_ n@_x0001__x0001__x0001__x0001__x0001__x0002__x0001_X@_x0001__x0001__x0001__x0001__x0001__x0001_i@_x0001__x0001__x0001__x0001__x0001__x0001_i@_x0001__x0001__x0001__x0001__x0001__x0001_i@_x0001__x0001__x0001__x0001__x0001__x0001_i@_x0001__x0001__x0001__x0001__x0001_ n@_x0001__x0001__x0001__x0001__x0001_ n@_x0001__x0001__x0001__x0001__x0001__x0001_i@_x0001__x0001__x0001__x0001__x0001_ n@_x0001__x0001__x0001__x0001__x0001_°x@_x0001__x0001__x0001__x0001__x0001__x0001_i@_x0001__x0001__x0001__x0001__x0001_È@_x0001__x0001__x0001__x0001__x0001__x0001_i@_x0001__x0001__x0001__x0001__x0001__x0001_i@_x0001__x0001__x0001__x0001__x0001__x0001_i@_x0001__x0001__x0001__x0001__x0001_8@_x0001__x0001__x0001__x0001__x0001__x0001_i@_x0001__x0001__x0001__x0001__x0001_p|@_x0001__x0001__x0001__x0001__x0001__x0001_i@_x0001__x0001__x0001__x0001__x0001__x0001_i@_x0001__x0001__x0001__x0001__x0001__x0001_i@_x0001__x0001__x0001__x0001__x0001_àj@_x0001__x0001__x0001__x0001__x0001_ n@_x0001__x0001__x0001__x0001__x0001_È@_x0001__x0001__x0001__x0001__x0001__x0001_i@_x0001__x0001__x0001__x0001__x0001_àj@_x0001__x0001__x0001__x0001__x0001_ n@_x0001__x0001__x0001__x0001__x0001_X@_x0001__x0001__x0001__x0001__x0001_ n@_x0001__x0001__x0001__x0001__x0001__x0001_i@_x0001__x0001__x0001__x0001__x0001__x0001_i@_x0001__x0001__x0001__x0001__x0001_p|@_x0001__x0002_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n@_x0001__x0001__x0001__x0001__x0001__x0001_i@_x0001__x0001__x0001__x0001__x0001_X@_x0001__x0001__x0001__x0001__x0001_ n@_x0001__x0001__x0001__x0001__x0001__x0001_i@_x0001__x0001__x0001__x0001__x0001_°x@_x0001__x0001__x0001__x0001__x0001_°x@_x0001__x0001__x0001__x0001__x0001_p|@_x0001__x0001__x0001__x0001__x0001_È@_x0001__x0001__x0001__x0001__x0001__x0001_i@_x0001__x0001__x0001__x0001__x0001__x0001_i@_x0001__x0001__x0001__x0001__x0001__x0001_i@_x0001__x0001__x0001__x0001__x0001_X@_x0001__x0001__x0001__x0001__x0001__x0001_i@_x0001__x0001__x0001__x0001__x0001__x0001_i@_x0001__x0001__x0001__x0001__x0001_ n@_x0001__x0001__x0001__x0001__x0001__x0001_i@_x0001__x0001__x0001__x0001__x0001_ n@_x0001__x0001__x0001__x0001__x0001_È@_x0001__x0001__x0001__x0001__x0001__x0001_i@_x0001__x0001__x0001__x0001__x0001_p|@_x0001__x0001__x0001__x0001__x0001__x0001_i@_x0001__x0001__x0001__x0001__x0001__x0002__x0001_Ô@_x0001__x0001__x0001__x0001__x0001_ n@_x0001__x0001__x0001__x0001__x0001__x0001_i@_x0001__x0001__x0001__x0001__x0001_°x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_x0001_i@_x0001__x0001__x0001__x0001__x0001__x0008_@_x0001__x0001__x0001__x0001__x0001__x0001_i@_x0001__x0001__x0001__x0001__x0001_p|@_x0001__x0001__x0001__x0001__x0001__x0001_i@_x0001__x0001__x0001__x0001__x0001__x0008_@_x0001__x0001__x0001__x0001__x0001_ n@_x0001__x0001__x0001__x0001__x0001_ n@_x0001__x0001__x0001__x0001__x0001__x0008_@_x0001__x0001__x0001__x0001__x0001_°x@_x0001__x0001__x0001__x0001__x0001__x0001_i@_x0001__x0001__x0001__x0001__x0001_°x@_x0001__x0001__x0001__x0001__x0001__x0001_i@_x0001__x0001__x0001__x0001__x0001_°x@_x0001__x0001__x0001__x0001__x0001_ n@_x0001__x0001__x0001__x0001__x0001__x0001_i@_x0001__x0002__x0001__x0001__x0001__x0001__x0001__x0001_i@_x0001__x0001__x0001__x0001__x0001__x0001_i@_x0001__x0001__x0001__x0001__x0001__x0001_i@_x0001__x0001__x0001__x0001__x0001_ n@_x0001__x0001__x0001__x0001__x0001_È@_x0001__x0001__x0001__x0001__x0001__x0001_i@_x0001__x0001__x0001__x0001__x0001__x0001_i@_x0001__x0001__x0001__x0001__x0001_°x@_x0001__x0001__x0001__x0001__x0001_àj@_x0001__x0001__x0001__x0001__x0001_ n@_x0001__x0001__x0001__x0001__x0001__x0001_i@_x0001__x0001__x0001__x0001__x0001__x0001_i@_x0001__x0001__x0001__x0001__x0001__x0001_i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8@_x0001__x0001__x0001__x0001__x0001_ n@_x0001__x0001__x0001__x0001__x0001__x0008_@_x0001__x0001__x0001__x0001__x0001_ n@_x0001__x0001__x0001__x0001__x0001__x0001_i@_x0001__x0001__x0001__x0001__x0001__x0001_i@_x0001__x0001__x0001__x0001__x0001__x0001_i@_x0001__x0001__x0001__x0001__x0001__x0002__x0001_àj@_x0001__x0001__x0001__x0001__x0001__x0001_i@_x0001__x0001__x0001__x0001__x0001_Ô@_x0001__x0001__x0001__x0001__x0001_X@_x0001__x0001__x0001__x0001__x0001_ n@_x0001__x0001__x0001__x0001__x0001_ n@_x0001__x0001__x0001__x0001__x0001__x0001_i@_x0001__x0001__x0001__x0001__x0001__x0001_i@_x0001__x0001__x0001__x0001__x0001_ n@_x0001__x0001__x0001__x0001__x0001_p|@_x0001__x0001__x0001__x0001__x0001__x0001_i@_x0001__x0001__x0001__x0001__x0001__x0001_i@_x0001__x0001__x0001__x0001__x0001__x0001_i@_x0001__x0001__x0001__x0001__x0001__x0001_i@_x0001__x0001__x0001__x0001__x0001_ n@_x0001__x0001__x0001__x0001__x0001__x0008_@_x0001__x0001__x0001__x0001__x0001__x0001_i@_x0001__x0001__x0001__x0001__x0001__x0001_i@_x0001__x0001__x0001__x0001__x0001__x0001_i@_x0001__x0001__x0001__x0001__x0001_p|@_x0001__x0001__x0001__x0001__x0001_p|@_x0001__x0001__x0001__x0001__x0001_p|@_x0001__x0001__x0001__x0001__x0001_ n@_x0001__x0001__x0001__x0001__x0001_p|@_x0001__x0001__x0001__x0001__x0001_ n@_x0001__x0001__x0001__x0001__x0001_ n@_x0001__x0001__x0001__x0001__x0001__x0001_i@_x0001__x0001__x0001__x0001__x0001__x0001_i@_x0001__x0001__x0001__x0001__x0001__x0001_i@_x0001__x0001__x0001__x0001__x0001__x0001_i@_x0001__x0001__x0001__x0001__x0001_ n@_x0001__x0001__x0001__x0001__x0001_ n@_x0001__x0002__x0001__x0001__x0001__x0001__x0001__x0001_i@_x0001__x0001__x0001__x0001__x0001_ n@_x0001__x0001__x0001__x0001__x0001_ n@_x0001__x0001__x0001__x0001__x0001__x0001_i@_x0001__x0001__x0001__x0001__x0001__x0001_i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n@_x0001__x0001__x0001__x0001__x0001__x0001_i@_x0001__x0001__x0001__x0001__x0001__x0008_@_x0001__x0001__x0001__x0001__x0001_8@_x0001__x0001__x0001__x0001__x0001_ n@_x0001__x0001__x0001__x0001__x0001__x0001_i@_x0001__x0001__x0001__x0001__x0001__x0001_i@_x0001__x0001__x0001__x0001__x0001_ n@_x0001__x0001__x0001__x0001__x0001__x0001_i@_x0001__x0001__x0001__x0001__x0001__x0002__x0001_ n@_x0001__x0001__x0001__x0001__x0001_È@_x0001__x0001__x0001__x0001__x0001_È@_x0001__x0001__x0001__x0001__x0001__x0001_i@_x0001__x0001__x0001__x0001__x0001_àj@_x0001__x0001__x0001__x0001__x0001__x0001_i@_x0001__x0001__x0001__x0001__x0001__x0001_i@_x0001__x0001__x0001__x0001__x0001__x0001_i@_x0001__x0001__x0001__x0001__x0001__x0001_i@_x0001__x0001__x0001__x0001__x0001__x0001_i@_x0001__x0001__x0001__x0001__x0001_°x@_x0001__x0001__x0001__x0001__x0001_ n@_x0001__x0001__x0001__x0001__x0001__x0001_i@_x0001__x0001__x0001__x0001__x0001__x0001_i@_x0001__x0001__x0001__x0001__x0001_È@_x0001__x0001__x0001__x0001__x0001__x0001_i@_x0001__x0001__x0001__x0001__x0001__x0001_i@_x0001__x0001__x0001__x0001__x0001_X@_x0001__x0001__x0001__x0001__x0001__x0001_i@_x0001__x0001__x0001__x0001__x0001__x0001_i@_x0001__x0001__x0001__x0001__x0001_ n@_x0001__x0001__x0001__x0001__x0001__x0001_i@_x0001__x0001__x0001__x0001__x0001_ n@_x0001__x0001__x0001__x0001__x0001__x0001_i@_x0001__x0001__x0001__x0001__x0001__x0001_i@_x0001__x0001__x0001__x0001__x0001_ n@_x0001__x0001__x0001__x0001__x0001_ n@_x0001__x0001__x0001__x0001__x0001_ n@_x0001__x0001__x0001__x0001__x0001_X@_x0001__x0001__x0001__x0001__x0001__x0001_i@_x0001__x0001__x0001__x0001__x0001_ n@_x0001__x0001__x0001__x0001__x0001_È@_x0001__x0002__x0001__x0001__x0001__x0001__x0001_p|@_x0001__x0001__x0001__x0001__x0001_ n@_x0001__x0001__x0001__x0001__x0001_È@_x0001__x0001__x0001__x0001__x0001__x0001_i@_x0001__x0001__x0001__x0001__x0001_àj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n@_x0001__x0001__x0001__x0001__x0001__x0001_i@_x0001__x0001__x0001__x0001__x0001_°x@_x0001__x0001__x0001__x0001__x0001__x0001_i@_x0001__x0001__x0001__x0001__x0001__x0008_@_x0001__x0001__x0001__x0001__x0001_ n@_x0001__x0001__x0001__x0001__x0001__x0001_i@_x0001__x0001__x0001__x0001__x0001_ n@_x0001__x0001__x0001__x0001__x0001_ n@_x0001__x0001__x0001__x0001__x0001__x0001_i@_x0001__x0001__x0001__x0001__x0001_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È@_x0001__x0001__x0001__x0001__x0001_X@_x0001__x0001__x0001__x0001__x0001_È@_x0001__x0001__x0001__x0001__x0001__x0002__x0001__x0001_i@_x0001__x0001__x0001__x0001__x0001__x0001_i@_x0001__x0001__x0001__x0001__x0001__x0001_i@_x0001__x0001__x0001__x0001__x0001__x0001_i@_x0001__x0001__x0001__x0001__x0001__x0008_@_x0001__x0001__x0001__x0001__x0001__x0001_i@_x0001__x0001__x0001__x0001__x0001__x0001_i@_x0001__x0001__x0001__x0001__x0001__x0001_i@_x0001__x0001__x0001__x0001__x0001_p|@_x0001__x0001__x0001__x0001__x0001__x0001_i@_x0001__x0001__x0001__x0001__x0001_È@_x0001__x0001__x0001__x0001__x0001__x0001_i@_x0001__x0001__x0001__x0001__x0001_X@_x0001__x0001__x0001__x0001__x0001_p|@_x0001__x0001__x0001__x0001__x0001__x0001_i@_x0001__x0001__x0001__x0001__x0001__x0001_i@_x0001__x0001__x0001__x0001__x0001__x0008_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0008_@_x0001__x0001__x0001__x0001__x0001_p|@_x0001__x0001__x0001__x0001__x0001__x0001_i@_x0001__x0001__x0001__x0001__x0001_ n@_x0001__x0001__x0001__x0001__x0001_È@_x0001__x0001__x0001__x0001__x0001__x0001_i@_x0001__x0001__x0001__x0001__x0001__x0001_i@_x0001__x0001__x0001__x0001__x0001__x0001_i@_x0001__x0001__x0001__x0001__x0001__x0001_i@_x0001__x0002__x0001__x0001__x0001__x0001__x0001__x0001_i@_x0001__x0001__x0001__x0001__x0001_ n@_x0001__x0001__x0001__x0001__x0001__x0001_i@_x0001__x0001__x0001__x0001__x0001_È@_x0001__x0001__x0001__x0001__x0001__x0001_i@_x0001__x0001__x0001__x0001__x0001__x0001_i@_x0001__x0001__x0001__x0001__x0001__x0001_i@_x0001__x0001__x0001__x0001__x0001_°x@_x0001__x0001__x0001__x0001__x0001_ n@_x0001__x0001__x0001__x0001__x0001_ n@_x0001__x0001__x0001__x0001__x0001_È@_x0001__x0001__x0001__x0001__x0001_°x@_x0001__x0001__x0001__x0001__x0001_È@_x0001__x0001__x0001__x0001__x0001__x0001_i@_x0001__x0001__x0001__x0001__x0001__x0001_i@_x0001__x0001__x0001__x0001__x0001_ n@_x0001__x0001__x0001__x0001__x0001_p|@_x0001__x0001__x0001__x0001__x0001__x0001_i@_x0001__x0001__x0001__x0001__x0001_p|@_x0001__x0001__x0001__x0001__x0001_°x@_x0001__x0001__x0001__x0001__x0001__x0001_i@_x0001__x0001__x0001__x0001__x0001__x0001_i@_x0001__x0001__x0001__x0001__x0001__x0001_i@_x0001__x0001__x0001__x0001__x0001__x0001_i@_x0001__x0001__x0001__x0001__x0001_X@_x0001__x0001__x0001__x0001__x0001_ n@_x0001__x0001__x0001__x0001__x0001_X@_x0001__x0001__x0001__x0001__x0001_ n@_x0001__x0001__x0001__x0001__x0001__x0001_i@_x0001__x0001__x0001__x0001__x0001_°x@_x0001__x0001__x0001__x0001__x0001__x0001_i@_x0001__x0001__x0001__x0001__x0001__x0002__x0001__x0001_i@_x0001__x0001__x0001__x0001__x0001_p|@_x0001__x0001__x0001__x0001__x0001__x0001_i@_x0001__x0001__x0001__x0001__x0001__x0001_i@_x0001__x0001__x0001__x0001__x0001_p|@_x0001__x0001__x0001__x0001__x0001__x0001_i@_x0001__x0001__x0001__x0001__x0001_p|@_x0001__x0001__x0001__x0001__x0001__x0001_i@_x0001__x0001__x0001__x0001__x0001_È@_x0001__x0001__x0001__x0001__x0001_°x@_x0001__x0001__x0001__x0001__x0001__x0001_i@_x0001__x0001__x0001__x0001__x0001_È@_x0001__x0001__x0001__x0001__x0001__x0001_i@_x0001__x0001__x0001__x0001__x0001_X@_x0001__x0001__x0001__x0001__x0001__x0001_i@_x0001__x0001__x0001__x0001__x0001__x0001_i@_x0001__x0001__x0001__x0001__x0001__x0001_i@_x0001__x0001__x0001__x0001__x0001__x0001_i@_x0001__x0001__x0001__x0001__x0001__x0001_i@_x0001__x0001__x0001__x0001__x0001_°x@_x0001__x0001__x0001__x0001__x0001__x0001_i@_x0001__x0001__x0001__x0001__x0001_X@_x0001__x0001__x0001__x0001__x0001__x0008_@_x0001__x0001__x0001__x0001__x0001__x0001_i@_x0001__x0001__x0001__x0001__x0001__x0001_i@_x0001__x0001__x0001__x0001__x0001__x0008_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 n@_x0001__x0001__x0001__x0001__x0001__x0001_i@_x0001__x0001__x0001__x0001__x0001__x0001_i@_x0001__x0001__x0001__x0001__x0001_ n@_x0001__x0001__x0001__x0001__x0001_°x@_x0001__x0001__x0001__x0001__x0001__x0001_i@_x0001__x0001__x0001__x0001__x0001_ n@_x0001__x0001__x0001__x0001__x0001_È@_x0001__x0001__x0001__x0001__x0001__x0001_i@_x0001__x0001__x0001__x0001__x0001_ n@_x0001__x0001__x0001__x0001__x0001__x0001_i@_x0001__x0001__x0001__x0001__x0001__x0001_i@_x0001__x0001__x0001__x0001__x0001_È@_x0001__x0001__x0001__x0001__x0001_ n@_x0001__x0001__x0001__x0001__x0001_ n@_x0001__x0001__x0001__x0001__x0001_X@_x0001__x0001__x0001__x0001__x0001__x0001_i@_x0001__x0001__x0001__x0001__x0001__x0001_i@_x0001__x0001__x0001__x0001__x0001_p|@_x0001__x0001__x0001__x0001__x0001__x0001_i@_x0001__x0001__x0001__x0001__x0001_ n@_x0001__x0001__x0001__x0001__x0001__x0001_i@_x0001__x0001__x0001__x0001__x0001_8@_x0001__x0001__x0001__x0001__x0001_ n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n@_x0001__x0001__x0001__x0001__x0001__x0002__x0001_ n@_x0001__x0001__x0001__x0001__x0001__x0001_i@_x0001__x0001__x0001__x0001__x0001_ n@_x0001__x0001__x0001__x0001__x0001__x0001_i@_x0001__x0001__x0001__x0001__x0001_È@_x0001__x0001__x0001__x0001__x0001_ n@_x0001__x0001__x0001__x0001__x0001__x0001_i@_x0001__x0001__x0001__x0001__x0001__x0001_i@_x0001__x0001__x0001__x0001__x0001__x0008_@_x0001__x0001__x0001__x0001__x0001_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n@_x0001__x0001__x0001__x0001__x0001__x0001_i@_x0001__x0001__x0001__x0001__x0001_p|@_x0001__x0001__x0001__x0001__x0001__x0001_i@_x0001__x0001__x0001__x0001__x0001_X@_x0001__x0001__x0001__x0001__x0001_p|@_x0001__x0001__x0001__x0001__x0001_ n@_x0001__x0001__x0001__x0001__x0001_àj@_x0001__x0001__x0001__x0001__x0001_ n@_x0001__x0001__x0001__x0001__x0001__x0001_i@_x0001__x0001__x0001__x0001__x0001__x0001_i@_x0001__x0001__x0001__x0001__x0001__x0001_i@_x0001__x0001__x0001__x0001__x0001_È@_x0001__x0001__x0001__x0001__x0001__x0008_@_x0001__x0001__x0001__x0001__x0001__x0008_@_x0001__x0001__x0001__x0001__x0001__x0001_i@_x0001__x0001__x0001__x0001__x0001__x0001_i@_x0001__x0002__x0001__x0001__x0001__x0001__x0001_8@_x0001__x0001__x0001__x0001__x0001_ n@_x0001__x0001__x0001__x0001__x0001__x0001_i@_x0001__x0001__x0001__x0001__x0001__x0001_i@_x0001__x0001__x0001__x0001__x0001_p|@_x0001__x0001__x0001__x0001__x0001__x0001_i@_x0001__x0001__x0001__x0001__x0001_ n@_x0001__x0001__x0001__x0001__x0001__x0001_i@_x0001__x0001__x0001__x0001__x0001__x0001_i@_x0001__x0001__x0001__x0001__x0001_°x@_x0001__x0001__x0001__x0001__x0001__x0001_i@_x0001__x0001__x0001__x0001__x0001__x0001_i@_x0001__x0001__x0001__x0001__x0001__x0001_i@_x0001__x0001__x0001__x0001__x0001_X@_x0001__x0001__x0001__x0001__x0001_°x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X@_x0001__x0001__x0001__x0001__x0001__x0001_i@_x0001__x0001__x0001__x0001__x0001__x0008_@_x0001__x0001__x0001__x0001__x0001_ n@_x0001__x0001__x0001__x0001__x0001_X@_x0001__x0001__x0001__x0001__x0001_p|@_x0001__x0001__x0001__x0001__x0001__x0008_@_x0001__x0001__x0001__x0001__x0001__x0001_i@_x0001__x0001__x0001__x0001__x0001__x0002__x0001_ n@_x0001__x0001__x0001__x0001__x0001_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n@_x0001__x0001__x0001__x0001__x0001__x0001_i@_x0001__x0001__x0001__x0001__x0001__x0001_i@_x0001__x0001__x0001__x0001__x0001_È@_x0001__x0001__x0001__x0001__x0001_ n@_x0001__x0001__x0001__x0001__x0001__x0001_i@_x0001__x0001__x0001__x0001__x0001_È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 n@_x0001__x0001__x0001__x0001__x0001_ n@_x0001__x0001__x0001__x0001__x0001__x0001_i@_x0001__x0001__x0001__x0001__x0001_X@_x0001__x0001__x0001__x0001__x0001_ n@_x0001__x0001__x0001__x0001__x0001__x0001_i@_x0001__x0001__x0001__x0001__x0001_ n@_x0001__x0001__x0001__x0001__x0001__x0001_i@_x0001__x0001__x0001__x0001__x0001_°x@_x0001__x0001__x0001__x0001__x0001_p|@_x0001__x0001__x0001__x0001__x0001_X@_x0001__x0001__x0001__x0001__x0001__x0001_i@_x0001__x0002__x0001__x0001__x0001__x0001__x0001__x0001_i@_x0001__x0001__x0001__x0001__x0001__x0001_i@_x0001__x0001__x0001__x0001__x0001_°x@_x0001__x0001__x0001__x0001__x0001_àj@_x0001__x0001__x0001__x0001__x0001_°x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°x@_x0001__x0001__x0001__x0001__x0001__x0001_i@_x0001__x0001__x0001__x0001__x0001__x0001_i@_x0001__x0001__x0001__x0001__x0001_p|@_x0001__x0001__x0001__x0001__x0001_ n@_x0001__x0001__x0001__x0001__x0001_È@_x0001__x0001__x0001__x0001__x0001__x0001_i@_x0001__x0001__x0001__x0001__x0001_ n@_x0001__x0001__x0001__x0001__x0001_ n@_x0001__x0001__x0001__x0001__x0001__x0001_i@_x0001__x0001__x0001__x0001__x0001_ n@_x0001__x0001__x0001__x0001__x0001__x0001_i@_x0001__x0001__x0001__x0001__x0001__x0002__x0001__x0001_i@_x0001__x0001__x0001__x0001__x0001__x0001_i@_x0001__x0001__x0001__x0001__x0001_È@_x0001__x0001__x0001__x0001__x0001_p|@_x0001__x0001__x0001__x0001__x0001_ n@_x0001__x0001__x0001__x0001__x0001_È@_x0001__x0001__x0001__x0001__x0001__x0001_i@_x0001__x0001__x0001__x0001__x0001_ n@_x0001__x0001__x0001__x0001__x0001_ n@_x0001__x0001__x0001__x0001__x0001__x0001_i@_x0001__x0001__x0001__x0001__x0001_ n@_x0001__x0001__x0001__x0001__x0001__x0001_i@_x0001__x0001__x0001__x0001__x0001_°x@_x0001__x0001__x0001__x0001__x0001__x0001_i@_x0001__x0001__x0001__x0001__x0001_ n@_x0001__x0001__x0001__x0001__x0001__x0001_i@_x0001__x0001__x0001__x0001__x0001__x0001_i@_x0001__x0001__x0001__x0001__x0001_ n@_x0001__x0001__x0001__x0001__x0001__x0001_i@_x0001__x0001__x0001__x0001__x0001_°x@_x0001__x0001__x0001__x0001__x0001__x0001_i@_x0001__x0001__x0001__x0001__x0001_p|@_x0001__x0001__x0001__x0001__x0001_p|@_x0001__x0001__x0001__x0001__x0001__x0001_i@_x0001__x0001__x0001__x0001__x0001__x0001_i@_x0001__x0001__x0001__x0001__x0001_°x@_x0001__x0001__x0001__x0001__x0001__x0001_i@_x0001__x0001__x0001__x0001__x0001__x0001_i@_x0001__x0001__x0001__x0001__x0001_ n@_x0001__x0001__x0001__x0001__x0001_ n@_x0001__x0001__x0001__x0001__x0001__x0001_i@_x0001__x0001__x0001__x0001__x0001__x0001_i@_x0001__x0002__x0001__x0001__x0001__x0001__x0001__x0008_@_x0001__x0001__x0001__x0001__x0001__x0001_i@_x0001__x0001__x0001__x0001__x0001_ n@_x0001__x0001__x0001__x0001__x0001__x0001_i@_x0001__x0001__x0001__x0001__x0001__x0001_i@_x0001__x0001__x0001__x0001__x0001__x0001_i@_x0001__x0001__x0001__x0001__x0001_°x@_x0001__x0001__x0001__x0001__x0001_p|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n@_x0001__x0001__x0001__x0001__x0001__x0001_i@_x0001__x0001__x0001__x0001__x0001_È@_x0001__x0001__x0001__x0001__x0001_ n@_x0001__x0001__x0001__x0001__x0001_°x@_x0001__x0001__x0001__x0001__x0001_ n@_x0001__x0001__x0001__x0001__x0001_ n@_x0001__x0001__x0001__x0001__x0001__x0001_i@_x0001__x0001__x0001__x0001__x0001_È@_x0001__x0001__x0001__x0001__x0001__x0001_i@_x0001__x0001__x0001__x0001__x0001_p|@_x0001__x0001__x0001__x0001__x0001_p|@_x0001__x0001__x0001__x0001__x0001_ n@_x0001__x0001__x0001__x0001__x0001_p|@_x0001__x0001__x0001__x0001__x0001_ n@_x0001__x0001__x0001__x0001__x0001__x0008_@_x0001__x0001__x0001__x0001__x0001__x0002__x0001_ n@_x0001__x0001__x0001__x0001__x0001_ n@_x0001__x0001__x0001__x0001__x0001__x0001_i@_x0001__x0001__x0001__x0001__x0001__x0001_i@_x0001__x0001__x0001__x0001__x0001__x0001_i@_x0001__x0001__x0001__x0001__x0001__x0001_n@_x0001__x0001__x0001__x0001__x0001_øv@_x0001__x0001__x0001__x0001__x0001__x0001_n@_x0001__x0001__x0001__x0001__x0001__x0001_n@_x0001__x0001__x0001__x0001__x0001_Øx@_x0001__x0001__x0001__x0001__x0001_Hr@_x0001__x0001__x0001__x0001__x0001_øv@_x0001__x0001__x0001__x0001__x0001_Xq@_x0001__x0001__x0001__x0001__x0001__x0001_n@_x0001__x0001__x0001__x0001__x0001_øv@_x0001__x0001__x0001__x0001__x0001__x0001_n@_x0001__x0001__x0001__x0001__x0001__x0001_n@_x0001__x0001__x0001__x0001__x0001__x0001_n@_x0001__x0001__x0001__x0001__x0001_Xq@_x0001__x0001__x0001__x0001__x0001_Hr@_x0001__x0001__x0001__x0001__x0001_øv@_x0001__x0001__x0001__x0001__x0001_Hr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Hr@_x0001__x0001__x0001__x0001__x0001__x0001_n@_x0001__x0001__x0001__x0001__x0001__x0001_n@_x0001__x0001__x0001__x0001__x0001__x0001_n@_x0001__x0002__x0001__x0001__x0001__x0001__x0001__x0001_n@_x0001__x0001__x0001__x0001__x0001_¨{@_x0001__x0001__x0001__x0001__x0001__x0001_n@_x0001__x0001__x0001__x0001__x0001__x0001_n@_x0001__x0001__x0001__x0001__x0001_Hr@_x0001__x0001__x0001__x0001__x0001_Hr@_x0001__x0001__x0001__x0001__x0001_ü@_x0001__x0001__x0001__x0001__x0001__x0001_n@_x0001__x0001__x0001__x0001__x0001_Øx@_x0001__x0001__x0001__x0001__x0001__x0001_n@_x0001__x0001__x0001__x0001__x0001__x0001_n@_x0001__x0001__x0001__x0001__x0001_øv@_x0001__x0001__x0001__x0001__x0001__x0001_n@_x0001__x0001__x0001__x0001__x0001__x0001_n@_x0001__x0001__x0001__x0001__x0001__x0001_n@_x0001__x0001__x0001__x0001__x0001_ü@_x0001__x0001__x0001__x0001__x0001_øv@_x0001__x0001__x0001__x0001__x0001_øv@_x0001__x0001__x0001__x0001__x0001_¨{@_x0001__x0001__x0001__x0001__x0001__x0001_n@_x0001__x0001__x0001__x0001__x0001__x0001_n@_x0001__x0001__x0001__x0001__x0001__x0001_n@_x0001__x0001__x0001__x0001__x0001_Hr@_x0001__x0001__x0001__x0001__x0001__x0001_n@_x0001__x0001__x0001__x0001__x0001_øv@_x0001__x0001__x0001__x0001__x0001_Øx@_x0001__x0001__x0001__x0001__x0001__x0001_n@_x0001__x0001__x0001__x0001__x0001__x0001_n@_x0001__x0001__x0001__x0001__x0001_Hr@_x0001__x0001__x0001__x0001__x0001_h@_x0001__x0001__x0001__x0001__x0001__x0001_n@_x0001__x0001__x0001__x0001__x0001__x0002__x0001_Øx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@_x0001__x0001__x0001__x0001__x0001_h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øv@_x0001__x0001__x0001__x0001__x0001_Øx@_x0001__x0001__x0001__x0001__x0001__x0001_n@_x0001__x0001__x0001__x0001__x0001_Øx@_x0001__x0001__x0001__x0001__x0001_øv@_x0001__x0002__x0001__x0001__x0001__x0001__x0001__x0001_n@_x0001__x0001__x0001__x0001__x0001_h@_x0001__x0001__x0001__x0001__x0001__x0001_n@_x0001__x0001__x0001__x0001__x0001__x0001_n@_x0001__x0001__x0001__x0001__x0001__x0001_n@_x0001__x0001__x0001__x0001__x0001_h@_x0001__x0001__x0001__x0001__x0001_Hr@_x0001__x0001__x0001__x0001__x0001_øv@_x0001__x0001__x0001__x0001__x0001_Hr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h@_x0001__x0001__x0001__x0001__x0001_Hr@_x0001__x0001__x0001__x0001__x0001_Hr@_x0001__x0001__x0001__x0001__x0001__x0001_n@_x0001__x0001__x0001__x0001__x0001__x0001_n@_x0001__x0001__x0001__x0001__x0001__x0001_n@_x0001__x0001__x0001__x0001__x0001_Xq@_x0001__x0001__x0001__x0001__x0001__x0001_n@_x0001__x0001__x0001__x0001__x0001_Øx@_x0001__x0001__x0001__x0001__x0001__x0001_n@_x0001__x0001__x0001__x0001__x0001__x0001_n@_x0001__x0001__x0001__x0001__x0001__x0001_n@_x0001__x0001__x0001__x0001__x0001__x0002__x0001_Hr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h@_x0001__x0001__x0001__x0001__x0001__x0001_n@_x0001__x0001__x0001__x0001__x0001_ü@_x0001__x0001__x0001__x0001__x0001_Hr@_x0001__x0001__x0001__x0001__x0001_Hr@_x0001__x0001__x0001__x0001__x0001_h@_x0001__x0001__x0001__x0001__x0001_Hr@_x0001__x0001__x0001__x0001__x0001_Hr@_x0001__x0001__x0001__x0001__x0001_Hr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ü@_x0001__x0001__x0001__x0001__x0001_øv@_x0001__x0001__x0001__x0001__x0001__x0001_n@_x0001__x0001__x0001__x0001__x0001__x0001_n@_x0001__x0001__x0001__x0001__x0001__x0001_n@_x0001__x0001__x0001__x0001__x0001_Øx@_x0001__x0001__x0001__x0001__x0001_ü@_x0001__x0001__x0001__x0001__x0001_øv@_x0001__x0002__x0001__x0001__x0001__x0001__x0001_ü@_x0001__x0001__x0001__x0001__x0001_Xq@_x0001__x0001__x0001__x0001__x0001_ü@_x0001__x0001__x0001__x0001__x0001__x0001_n@_x0001__x0001__x0001__x0001__x0001__x0001_n@_x0001__x0001__x0001__x0001__x0001__x0001_n@_x0001__x0001__x0001__x0001__x0001_Hr@_x0001__x0001__x0001__x0001__x0001_Hr@_x0001__x0001__x0001__x0001__x0001_Hr@_x0001__x0001__x0001__x0001__x0001__x0001_n@_x0001__x0001__x0001__x0001__x0001__x0001_n@_x0001__x0001__x0001__x0001__x0001__x0001_n@_x0001__x0001__x0001__x0001__x0001_øv@_x0001__x0001__x0001__x0001__x0001__x0001_n@_x0001__x0001__x0001__x0001__x0001_ü@_x0001__x0001__x0001__x0001__x0001__x0001_n@_x0001__x0001__x0001__x0001__x0001__x0001_n@_x0001__x0001__x0001__x0001__x0001__x0001_n@_x0001__x0001__x0001__x0001__x0001_h@_x0001__x0001__x0001__x0001__x0001__x0001_n@_x0001__x0001__x0001__x0001__x0001_Øx@_x0001__x0001__x0001__x0001__x0001_Hr@_x0001__x0001__x0001__x0001__x0001__x0001_n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Hr@_x0001__x0001__x0001__x0001__x0001_Øx@_x0001__x0001__x0001__x0001__x0001__x0002__x0001__x0001_n@_x0001__x0001__x0001__x0001__x0001_Hr@_x0001__x0001__x0001__x0001__x0001__x0001_n@_x0001__x0001__x0001__x0001__x0001_Hr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Øx@_x0001__x0001__x0001__x0001__x0001_h@_x0001__x0001__x0001__x0001__x0001_h@_x0001__x0001__x0001__x0001__x0001_Hr@_x0001__x0001__x0001__x0001__x0001__x0001_n@_x0001__x0001__x0001__x0001__x0001_h@_x0001__x0001__x0001__x0001__x0001_øv@_x0001__x0001__x0001__x0001__x0001__x0001_n@_x0001__x0001__x0001__x0001__x0001_ü@_x0001__x0001__x0001__x0001__x0001__x0001_n@_x0001__x0001__x0001__x0001__x0001_øv@_x0001__x0001__x0001__x0001__x0001__x0001_n@_x0001__x0001__x0001__x0001__x0001__x0001_n@_x0001__x0001__x0001__x0001__x0001_Øx@_x0001__x0001__x0001__x0001__x0001_øv@_x0001__x0001__x0001__x0001__x0001_h@_x0001__x0001__x0001__x0001__x0001_¨{@_x0001__x0001__x0001__x0001__x0001__x0001_n@_x0001__x0002__x0001__x0001__x0001__x0001__x0001__x0001_n@_x0001__x0001__x0001__x0001__x0001_ü@_x0001__x0001__x0001__x0001__x0001_Hr@_x0001__x0001__x0001__x0001__x0001_¨{@_x0001__x0001__x0001__x0001__x0001__x0001_n@_x0001__x0001__x0001__x0001__x0001_Hr@_x0001__x0001__x0001__x0001__x0001_øv@_x0001__x0001__x0001__x0001__x0001_øv@_x0001__x0001__x0001__x0001__x0001__x0001_n@_x0001__x0001__x0001__x0001__x0001_Hr@_x0001__x0001__x0001__x0001__x0001__x0001_n@_x0001__x0001__x0001__x0001__x0001__x0001_n@_x0001__x0001__x0001__x0001__x0001__x0001_n@_x0001__x0001__x0001__x0001__x0001_Øx@_x0001__x0001__x0001__x0001__x0001_h@_x0001__x0001__x0001__x0001__x0001_ì@_x0001__x0001__x0001__x0001__x0001__x0001_n@_x0001__x0001__x0001__x0001__x0001__x0001_n@_x0001__x0001__x0001__x0001__x0001__x0001_n@_x0001__x0001__x0001__x0001__x0001__x0001_n@_x0001__x0001__x0001__x0001__x0001_Hr@_x0001__x0001__x0001__x0001__x0001_h@_x0001__x0001__x0001__x0001__x0001__x0001_n@_x0001__x0001__x0001__x0001__x0001_Øx@_x0001__x0001__x0001__x0001__x0001__x0001_n@_x0001__x0001__x0001__x0001__x0001__x0001_n@_x0001__x0001__x0001__x0001__x0001__x0001_n@_x0001__x0001__x0001__x0001__x0001_Øx@_x0001__x0001__x0001__x0001__x0001_ü@_x0001__x0001__x0001__x0001__x0001__x0001_n@_x0001__x0001__x0001__x0001__x0001__x0001_n@_x0001__x0001__x0001__x0001__x0001__x0002__x0001_h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øv@_x0001__x0001__x0001__x0001__x0001_Hr@_x0001__x0001__x0001__x0001__x0001_Hr@_x0001__x0001__x0001__x0001__x0001__x0001_n@_x0001__x0001__x0001__x0001__x0001__x0001_n@_x0001__x0001__x0001__x0001__x0001_$@_x0001__x0001__x0001__x0001__x0001_Hr@_x0001__x0001__x0001__x0001__x0001_øv@_x0001__x0001__x0001__x0001__x0001_Øx@_x0001__x0001__x0001__x0001__x0001_h@_x0001__x0001__x0001__x0001__x0001_h@_x0001__x0001__x0001__x0001__x0001__x0001_n@_x0001__x0001__x0001__x0001__x0001_øv@_x0001__x0001__x0001__x0001__x0001__x0001_n@_x0001__x0001__x0001__x0001__x0001_Hr@_x0001__x0001__x0001__x0001__x0001__x0001_n@_x0001__x0001__x0001__x0001__x0001_h@_x0001__x0001__x0001__x0001__x0001_h@_x0001__x0001__x0001__x0001__x0001_Øx@_x0001__x0001__x0001__x0001__x0001__x0001_n@_x0001__x0001__x0001__x0001__x0001_ü@_x0001__x0001__x0001__x0001__x0001_¨{@_x0001__x0002__x0001__x0001__x0001__x0001__x0001_øv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Øx@_x0001__x0001__x0001__x0001__x0001_Hr@_x0001__x0001__x0001__x0001__x0001_h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Hr@_x0001__x0001__x0001__x0001__x0001__x0001_n@_x0001__x0001__x0001__x0001__x0001__x0001_n@_x0001__x0001__x0001__x0001__x0001_Hr@_x0001__x0001__x0001__x0001__x0001_$@_x0001__x0001__x0001__x0001__x0001__x0001_n@_x0001__x0001__x0001__x0001__x0001_Hr@_x0001__x0001__x0001__x0001__x0001__x0001_n@_x0001__x0001__x0001__x0001__x0001_ì@_x0001__x0001__x0001__x0001__x0001_h@_x0001__x0001__x0001__x0001__x0001__x0001_n@_x0001__x0001__x0001__x0001__x0001__x0001_n@_x0001__x0001__x0001__x0001__x0001__x0001_n@_x0001__x0001__x0001__x0001__x0001_¨{@_x0001__x0001__x0001__x0001__x0001_Hr@_x0001__x0001__x0001__x0001__x0001__x0002__x0001__x0001_n@_x0001__x0001__x0001__x0001__x0001__x0001_n@_x0001__x0001__x0001__x0001__x0001_Xq@_x0001__x0001__x0001__x0001__x0001_Hr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h@_x0001__x0001__x0001__x0001__x0001_Hr@_x0001__x0001__x0001__x0001__x0001_ü@_x0001__x0001__x0001__x0001__x0001__x0001_n@_x0001__x0001__x0001__x0001__x0001__x0001_n@_x0001__x0001__x0001__x0001__x0001_h@_x0001__x0001__x0001__x0001__x0001__x0001_n@_x0001__x0001__x0001__x0001__x0001__x0001_n@_x0001__x0001__x0001__x0001__x0001_øv@_x0001__x0002__x0001__x0001__x0001__x0001__x0001__x0001_n@_x0001__x0001__x0001__x0001__x0001__x0001_n@_x0001__x0001__x0001__x0001__x0001_Xq@_x0001__x0001__x0001__x0001__x0001_Hr@_x0001__x0001__x0001__x0001__x0001_Hr@_x0001__x0001__x0001__x0001__x0001__x0001_n@_x0001__x0001__x0001__x0001__x0001__x0001_n@_x0001__x0001__x0001__x0001__x0001__x0001_n@_x0001__x0001__x0001__x0001__x0001_øv@_x0001__x0001__x0001__x0001__x0001__x0001_n@_x0001__x0001__x0001__x0001__x0001__x0001_n@_x0001__x0001__x0001__x0001__x0001_ü@_x0001__x0001__x0001__x0001__x0001__x0001_n@_x0001__x0001__x0001__x0001__x0001_Øx@_x0001__x0001__x0001__x0001__x0001_Øx@_x0001__x0001__x0001__x0001__x0001__x0001_n@_x0001__x0001__x0001__x0001__x0001__x0001_n@_x0001__x0001__x0001__x0001__x0001_h@_x0001__x0001__x0001__x0001__x0001_h@_x0001__x0001__x0001__x0001__x0001__x0001_n@_x0001__x0001__x0001__x0001__x0001_¨{@_x0001__x0001__x0001__x0001__x0001__x0001_n@_x0001__x0001__x0001__x0001__x0001_øv@_x0001__x0001__x0001__x0001__x0001__x0001_n@_x0001__x0001__x0001__x0001__x0001__x0001_n@_x0001__x0001__x0001__x0001__x0001_Hr@_x0001__x0001__x0001__x0001__x0001_øv@_x0001__x0001__x0001__x0001__x0001__x0001_n@_x0001__x0001__x0001__x0001__x0001__x0001_n@_x0001__x0001__x0001__x0001__x0001_Øx@_x0001__x0001__x0001__x0001__x0001_Øx@_x0001__x0001__x0001__x0001__x0001__x0002__x0001__x0001_n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Xq@_x0001__x0001__x0001__x0001__x0001_Hr@_x0001__x0001__x0001__x0001__x0001_Øx@_x0001__x0001__x0001__x0001__x0001_øv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_x0001_n@_x0001__x0001__x0001__x0001__x0001_h@_x0001__x0001__x0001__x0001__x0001__x0001_n@_x0001__x0001__x0001__x0001__x0001_Xq@_x0001__x0001__x0001__x0001__x0001__x0001_n@_x0001__x0001__x0001__x0001__x0001_Hr@_x0001__x0001__x0001__x0001__x0001__x0001_n@_x0001__x0001__x0001__x0001__x0001_Hr@_x0001__x0001__x0001__x0001__x0001_Hr@_x0001__x0001__x0001__x0001__x0001_Hr@_x0001__x0002__x0001__x0001__x0001__x0001__x0001_øv@_x0001__x0001__x0001__x0001__x0001_h@_x0001__x0001__x0001__x0001__x0001__x0001_n@_x0001__x0001__x0001__x0001__x0001_Hr@_x0001__x0001__x0001__x0001__x0001__x0001_n@_x0001__x0001__x0001__x0001__x0001__x0001_n@_x0001__x0001__x0001__x0001__x0001_Øx@_x0001__x0001__x0001__x0001__x0001__x0001_n@_x0001__x0001__x0001__x0001__x0001__x0001_n@_x0001__x0001__x0001__x0001__x0001_Hr@_x0001__x0001__x0001__x0001__x0001_øv@_x0001__x0001__x0001__x0001__x0001_Hr@_x0001__x0001__x0001__x0001__x0001__x0001_n@_x0001__x0001__x0001__x0001__x0001_øv@_x0001__x0001__x0001__x0001__x0001__x0001_n@_x0001__x0001__x0001__x0001__x0001_ü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Hr@_x0001__x0001__x0001__x0001__x0001_ü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_x0001_n@_x0001__x0001__x0001__x0001__x0001__x0002__x0001_Hr@_x0001__x0001__x0001__x0001__x0001_øv@_x0001__x0001__x0001__x0001__x0001__x0001_n@_x0001__x0001__x0001__x0001__x0001_h@_x0001__x0001__x0001__x0001__x0001__x0001_n@_x0001__x0001__x0001__x0001__x0001__x0001_n@_x0001__x0001__x0001__x0001__x0001__x0001_n@_x0001__x0001__x0001__x0001__x0001_ì@_x0001__x0001__x0001__x0001__x0001__x0001_n@_x0001__x0001__x0001__x0001__x0001_Øx@_x0001__x0001__x0001__x0001__x0001__x0001_n@_x0001__x0001__x0001__x0001__x0001__x0001_n@_x0001__x0001__x0001__x0001__x0001__x0001_n@_x0001__x0001__x0001__x0001__x0001_Xq@_x0001__x0001__x0001__x0001__x0001_Hr@_x0001__x0001__x0001__x0001__x0001_h@_x0001__x0001__x0001__x0001__x0001__x0001_n@_x0001__x0001__x0001__x0001__x0001_Xq@_x0001__x0001__x0001__x0001__x0001_Hr@_x0001__x0001__x0001__x0001__x0001_ü@_x0001__x0001__x0001__x0001__x0001_Hr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_x0001_n@_x0001__x0002__x0001__x0001__x0001__x0001__x0001__x0001_n@_x0001__x0001__x0001__x0001__x0001_Hr@_x0001__x0001__x0001__x0001__x0001__x0001_n@_x0001__x0001__x0001__x0001__x0001_ü@_x0001__x0001__x0001__x0001__x0001_Hr@_x0001__x0001__x0001__x0001__x0001__x0001_n@_x0001__x0001__x0001__x0001__x0001_øv@_x0001__x0001__x0001__x0001__x0001_øv@_x0001__x0001__x0001__x0001__x0001_Øx@_x0001__x0001__x0001__x0001__x0001_h@_x0001__x0001__x0001__x0001__x0001__x0001_n@_x0001__x0001__x0001__x0001__x0001__x0001_n@_x0001__x0001__x0001__x0001__x0001__x0001_n@_x0001__x0001__x0001__x0001__x0001_ü@_x0001__x0001__x0001__x0001__x0001__x0001_n@_x0001__x0001__x0001__x0001__x0001__x0001_n@_x0001__x0001__x0001__x0001__x0001_Hr@_x0001__x0001__x0001__x0001__x0001__x0001_n@_x0001__x0001__x0001__x0001__x0001_Hr@_x0001__x0001__x0001__x0001__x0001_h@_x0001__x0001__x0001__x0001__x0001__x0001_n@_x0001__x0001__x0001__x0001__x0001_Øx@_x0001__x0001__x0001__x0001__x0001__x0001_n@_x0001__x0001__x0001__x0001__x0001_$@_x0001__x0001__x0001__x0001__x0001_Hr@_x0001__x0001__x0001__x0001__x0001__x0001_n@_x0001__x0001__x0001__x0001__x0001_øv@_x0001__x0001__x0001__x0001__x0001__x0001_n@_x0001__x0001__x0001__x0001__x0001__x0001_n@_x0001__x0001__x0001__x0001__x0001_h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¨{@_x0001__x0001__x0001__x0001__x0001__x0001_n@_x0001__x0001__x0001__x0001__x0001_Øx@_x0001__x0001__x0001__x0001__x0001__x0001_n@_x0001__x0001__x0001__x0001__x0001_¨{@_x0001__x0001__x0001__x0001__x0001_Hr@_x0001__x0001__x0001__x0001__x0001_Hr@_x0001__x0001__x0001__x0001__x0001_¨{@_x0001__x0001__x0001__x0001__x0001_øv@_x0001__x0001__x0001__x0001__x0001__x0001_n@_x0001__x0001__x0001__x0001__x0001_øv@_x0001__x0001__x0001__x0001__x0001__x0001_n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Hr@_x0001__x0001__x0001__x0001__x0001_h@_x0001__x0001__x0001__x0001__x0001__x0001_n@_x0001__x0001__x0001__x0001__x0001__x0001_n@_x0001__x0001__x0001__x0001__x0001_øv@_x0001__x0002__x0001__x0001__x0001__x0001__x0001_Xq@_x0001__x0001__x0001__x0001__x0001_Hr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ì@_x0001__x0001__x0001__x0001__x0001_Hr@_x0001__x0001__x0001__x0001__x0001_¨{@_x0001__x0001__x0001__x0001__x0001_Hr@_x0001__x0001__x0001__x0001__x0001__x0001_n@_x0001__x0001__x0001__x0001__x0001__x0001_n@_x0001__x0001__x0001__x0001__x0001__x0001_n@_x0001__x0001__x0001__x0001__x0001_Xq@_x0001__x0001__x0001__x0001__x0001__x0001_n@_x0001__x0001__x0001__x0001__x0001_$@_x0001__x0001__x0001__x0001__x0001_ü@_x0001__x0001__x0001__x0001__x0001_Hr@_x0001__x0001__x0001__x0001__x0001_Hr@_x0001__x0001__x0001__x0001__x0001__x0001_n@_x0001__x0001__x0001__x0001__x0001__x0001_n@_x0001__x0001__x0001__x0001__x0001__x0002__x0001_Hr@_x0001__x0001__x0001__x0001__x0001_Øx@_x0001__x0001__x0001__x0001__x0001__x0001_n@_x0001__x0001__x0001__x0001__x0001__x0001_n@_x0001__x0001__x0001__x0001__x0001__x0001_n@_x0001__x0001__x0001__x0001__x0001__x0001_n@_x0001__x0001__x0001__x0001__x0001_Hr@_x0001__x0001__x0001__x0001__x0001_¨{@_x0001__x0001__x0001__x0001__x0001__x0001_n@_x0001__x0001__x0001__x0001__x0001__x0001_n@_x0001__x0001__x0001__x0001__x0001__x0001_n@_x0001__x0001__x0001__x0001__x0001_Øx@_x0001__x0001__x0001__x0001__x0001_Øx@_x0001__x0001__x0001__x0001__x0001_Øx@_x0001__x0001__x0001__x0001__x0001_Hr@_x0001__x0001__x0001__x0001__x0001_Øx@_x0001__x0001__x0001__x0001__x0001_Hr@_x0001__x0001__x0001__x0001__x0001_Hr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_x0001_n@_x0001__x0001__x0001__x0001__x0001_Hr@_x0001__x0001__x0001__x0001__x0001_Hr@_x0001__x0001__x0001__x0001__x0001__x0001_n@_x0001__x0001__x0001__x0001__x0001__x0001_n@_x0001__x0001__x0001__x0001__x0001_Øx@_x0001__x0001__x0001__x0001__x0001__x0001_n@_x0001__x0001__x0001__x0001__x0001__x0001_n@_x0001__x0002_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¨{@_x0001__x0001__x0001__x0001__x0001_ì@_x0001__x0001__x0001__x0001__x0001_Hr@_x0001__x0001__x0001__x0001__x0001__x0001_n@_x0001__x0001__x0001__x0001__x0001__x0001_n@_x0001__x0001__x0001__x0001__x0001_Hr@_x0001__x0001__x0001__x0001__x0001__x0001_n@_x0001__x0001__x0001__x0001__x0001_Hr@_x0001__x0001__x0001__x0001__x0001_h@_x0001__x0001__x0001__x0001__x0001_h@_x0001__x0001__x0001__x0001__x0001__x0001_n@_x0001__x0001__x0001__x0001__x0001_Xq@_x0001__x0001__x0001__x0001__x0001__x0001_n@_x0001__x0001__x0001__x0001__x0001__x0001_n@_x0001__x0001__x0001__x0001__x0001__x0001_n@_x0001__x0001__x0001__x0001__x0001__x0002__x0001__x0001_n@_x0001__x0001__x0001__x0001__x0001__x0001_n@_x0001__x0001__x0001__x0001__x0001_øv@_x0001__x0001__x0001__x0001__x0001_Hr@_x0001__x0001__x0001__x0001__x0001__x0001_n@_x0001__x0001__x0001__x0001__x0001__x0001_n@_x0001__x0001__x0001__x0001__x0001_h@_x0001__x0001__x0001__x0001__x0001__x0001_n@_x0001__x0001__x0001__x0001__x0001__x0001_n@_x0001__x0001__x0001__x0001__x0001_ü@_x0001__x0001__x0001__x0001__x0001__x0001_n@_x0001__x0001__x0001__x0001__x0001__x0001_n@_x0001__x0001__x0001__x0001__x0001_Hr@_x0001__x0001__x0001__x0001__x0001__x0001_n@_x0001__x0001__x0001__x0001__x0001_Hr@_x0001__x0001__x0001__x0001__x0001__x0001_n@_x0001__x0001__x0001__x0001__x0001__x0001_n@_x0001__x0001__x0001__x0001__x0001_Hr@_x0001__x0001__x0001__x0001__x0001_Hr@_x0001__x0001__x0001__x0001__x0001_Hr@_x0001__x0001__x0001__x0001__x0001_ü@_x0001__x0001__x0001__x0001__x0001__x0001_n@_x0001__x0001__x0001__x0001__x0001_Hr@_x0001__x0001__x0001__x0001__x0001_h@_x0001__x0001__x0001__x0001__x0001_Øx@_x0001__x0001__x0001__x0001__x0001_Hr@_x0001__x0001__x0001__x0001__x0001_h@_x0001__x0001__x0001__x0001__x0001__x0001_n@_x0001__x0001__x0001__x0001__x0001_Xq@_x0001__x0001__x0001__x0001__x0001__x0001_n@_x0001__x0001__x0001__x0001__x0001__x0001_n@_x0001__x0001__x0001__x0001__x0001__x0001_n@_x0001__x0002__x0001__x0001__x0001__x0001__x0001__x0001_n@_x0001__x0001__x0001__x0001__x0001_Hr@_x0001__x0001__x0001__x0001__x0001__x0001_n@_x0001__x0001__x0001__x0001__x0001_øv@_x0001__x0001__x0001__x0001__x0001__x0001_n@_x0001__x0001__x0001__x0001__x0001_¨{@_x0001__x0001__x0001__x0001__x0001_Hr@_x0001__x0001__x0001__x0001__x0001__x0001_n@_x0001__x0001__x0001__x0001__x0001_Hr@_x0001__x0001__x0001__x0001__x0001_Hr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h@_x0001__x0001__x0001__x0001__x0001_ü@_x0001__x0001__x0001__x0001__x0001_h@_x0001__x0001__x0001__x0001__x0001__x0001_n@_x0001__x0001__x0001__x0001__x0001__x0001_n@_x0001__x0001__x0001__x0001__x0001__x0001_n@_x0001__x0001__x0001__x0001__x0001__x0001_n@_x0001__x0001__x0001__x0001__x0001_¨{@_x0001__x0001__x0001__x0001__x0001__x0001_n@_x0001__x0001__x0001__x0001__x0001__x0001_n@_x0001__x0001__x0001__x0001__x0001__x0001_n@_x0001__x0001__x0001__x0001__x0001__x0002__x0001_Øx@_x0001__x0001__x0001__x0001__x0001__x0001_n@_x0001__x0001__x0001__x0001__x0001_h@_x0001__x0001__x0001__x0001__x0001__x0001_n@_x0001__x0001__x0001__x0001__x0001_ü@_x0001__x0001__x0001__x0001__x0001_Øx@_x0001__x0001__x0001__x0001__x0001__x0001_n@_x0001__x0001__x0001__x0001__x0001__x0001_n@_x0001__x0001__x0001__x0001__x0001_¨{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¨{@_x0001__x0001__x0001__x0001__x0001_Øx@_x0001__x0001__x0001__x0001__x0001__x0001_n@_x0001__x0001__x0001__x0001__x0001_Hr@_x0001__x0001__x0001__x0001__x0001_h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h@_x0001__x0001__x0001__x0001__x0001__x0001_n@_x0001__x0001__x0001__x0001__x0001__x0001_n@_x0001__x0001__x0001__x0001__x0001__x0001_n@_x0001__x0001__x0001__x0001__x0001_øv@_x0001__x0002__x0001__x0001__x0001__x0001__x0001_Hr@_x0001__x0001__x0001__x0001__x0001_Hr@_x0001__x0001__x0001__x0001__x0001_h@_x0001__x0001__x0001__x0001__x0001_øv@_x0001__x0001__x0001__x0001__x0001_h@_x0001__x0001__x0001__x0001__x0001__x0001_n@_x0001__x0001__x0001__x0001__x0001__x0001_n@_x0001__x0001__x0001__x0001__x0001_Hr@_x0001__x0001__x0001__x0001__x0001_Øx@_x0001__x0001__x0001__x0001__x0001__x0001_n@_x0001__x0001__x0001__x0001__x0001_Øx@_x0001__x0001__x0001__x0001__x0001_øv@_x0001__x0001__x0001__x0001__x0001__x0001_n@_x0001__x0001__x0001__x0001__x0001__x0001_n@_x0001__x0001__x0001__x0001__x0001__x0001_n@_x0001__x0001__x0001__x0001__x0001__x0001_n@_x0001__x0001__x0001__x0001__x0001_ü@_x0001__x0001__x0001__x0001__x0001_Hr@_x0001__x0001__x0001__x0001__x0001_ü@_x0001__x0001__x0001__x0001__x0001_Hr@_x0001__x0001__x0001__x0001__x0001__x0001_n@_x0001__x0001__x0001__x0001__x0001_øv@_x0001__x0001__x0001__x0001__x0001__x0001_n@_x0001__x0001__x0001__x0001__x0001__x0001_n@_x0001__x0001__x0001__x0001__x0001_Øx@_x0001__x0001__x0001__x0001__x0001__x0001_n@_x0001__x0001__x0001__x0001__x0001__x0001_n@_x0001__x0001__x0001__x0001__x0001_Øx@_x0001__x0001__x0001__x0001__x0001__x0001_n@_x0001__x0001__x0001__x0001__x0001_Øx@_x0001__x0001__x0001__x0001__x0001__x0001_n@_x0001__x0001__x0001__x0001__x0001__x0002__x0001_h@_x0001__x0001__x0001__x0001__x0001_øv@_x0001__x0001__x0001__x0001__x0001__x0001_n@_x0001__x0001__x0001__x0001__x0001_h@_x0001__x0001__x0001__x0001__x0001__x0001_n@_x0001__x0001__x0001__x0001__x0001_ü@_x0001__x0001__x0001__x0001__x0001__x0001_n@_x0001__x0001__x0001__x0001__x0001__x0001_n@_x0001__x0001__x0001__x0001__x0001__x0001_n@_x0001__x0001__x0001__x0001__x0001__x0001_n@_x0001__x0001__x0001__x0001__x0001__x0001_n@_x0001__x0001__x0001__x0001__x0001_øv@_x0001__x0001__x0001__x0001__x0001__x0001_n@_x0001__x0001__x0001__x0001__x0001_ü@_x0001__x0001__x0001__x0001__x0001_¨{@_x0001__x0001__x0001__x0001__x0001__x0001_n@_x0001__x0001__x0001__x0001__x0001__x0001_n@_x0001__x0001__x0001__x0001__x0001_¨{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Hr@_x0001__x0001__x0001__x0001__x0001_øv@_x0001__x0001__x0001__x0001__x0001__x0001_n@_x0001__x0001__x0001__x0001__x0001_Hr@_x0001__x0001__x0001__x0001__x0001_h@_x0001__x0002__x0001__x0001__x0001__x0001__x0001__x0001_n@_x0001__x0001__x0001__x0001__x0001_Hr@_x0001__x0001__x0001__x0001__x0001__x0001_n@_x0001__x0001__x0001__x0001__x0001__x0001_n@_x0001__x0001__x0001__x0001__x0001_h@_x0001__x0001__x0001__x0001__x0001_Hr@_x0001__x0001__x0001__x0001__x0001_Hr@_x0001__x0001__x0001__x0001__x0001_ü@_x0001__x0001__x0001__x0001__x0001__x0001_n@_x0001__x0001__x0001__x0001__x0001__x0001_n@_x0001__x0001__x0001__x0001__x0001_Øx@_x0001__x0001__x0001__x0001__x0001__x0001_n@_x0001__x0001__x0001__x0001__x0001_Hr@_x0001__x0001__x0001__x0001__x0001__x0001_n@_x0001__x0001__x0001__x0001__x0001_ì@_x0001__x0001__x0001__x0001__x0001_Hr@_x0001__x0001__x0001__x0001__x0001_Øx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_x0001_n@_x0001__x0001__x0001__x0001__x0001_Hr@_x0001__x0001__x0001__x0001__x0001__x0001_n@_x0001__x0001__x0001__x0001__x0001_h@_x0001__x0001__x0001__x0001__x0001_Hr@_x0001__x0001__x0001__x0001__x0001__x0001_n@_x0001__x0001__x0001__x0001__x0001__x0001_n@_x0001__x0001__x0001__x0001__x0001__x0002__x0001_¨{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Øx@_x0001__x0001__x0001__x0001__x0001__x0001_n@_x0001__x0001__x0001__x0001__x0001_ü@_x0001__x0001__x0001__x0001__x0001_Øx@_x0001__x0001__x0001__x0001__x0001_Hr@_x0001__x0001__x0001__x0001__x0001_Xq@_x0001__x0001__x0001__x0001__x0001_Hr@_x0001__x0001__x0001__x0001__x0001__x0001_n@_x0001__x0001__x0001__x0001__x0001__x0001_n@_x0001__x0001__x0001__x0001__x0001__x0001_n@_x0001__x0001__x0001__x0001__x0001_h@_x0001__x0001__x0001__x0001__x0001_¨{@_x0001__x0001__x0001__x0001__x0001_¨{@_x0001__x0001__x0001__x0001__x0001__x0001_n@_x0001__x0001__x0001__x0001__x0001__x0001_n@_x0001__x0001__x0001__x0001__x0001_ì@_x0001__x0001__x0001__x0001__x0001_Hr@_x0001__x0001__x0001__x0001__x0001__x0001_n@_x0001__x0001__x0001__x0001__x0001__x0001_n@_x0001__x0001__x0001__x0001__x0001_Øx@_x0001__x0001__x0001__x0001__x0001__x0001_n@_x0001__x0001__x0001__x0001__x0001_Hr@_x0001__x0001__x0001__x0001__x0001__x0001_n@_x0001__x0002__x0001__x0001__x0001__x0001__x0001__x0001_n@_x0001__x0001__x0001__x0001__x0001_øv@_x0001__x0001__x0001__x0001__x0001__x0001_n@_x0001__x0001__x0001__x0001__x0001__x0001_n@_x0001__x0001__x0001__x0001__x0001__x0001_n@_x0001__x0001__x0001__x0001__x0001_ü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ü@_x0001__x0001__x0001__x0001__x0001__x0001_n@_x0001__x0001__x0001__x0001__x0001_¨{@_x0001__x0001__x0001__x0001__x0001_Hr@_x0001__x0001__x0001__x0001__x0001_ü@_x0001__x0001__x0001__x0001__x0001_Øx@_x0001__x0001__x0001__x0001__x0001_¨{@_x0001__x0001__x0001__x0001__x0001__x0001_n@_x0001__x0001__x0001__x0001__x0001_Hr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0002__x0001__x0001_n@_x0001__x0001__x0001__x0001__x0001__x0001_n@_x0001__x0001__x0001__x0001__x0001_h@_x0001__x0001__x0001__x0001__x0001_Hr@_x0001__x0001__x0001__x0001__x0001__x0001_n@_x0001__x0001__x0001__x0001__x0001_h@_x0001__x0001__x0001__x0001__x0001__x0001_n@_x0001__x0001__x0001__x0001__x0001__x0001_n@_x0001__x0001__x0001__x0001__x0001__x0001_n@_x0001__x0001__x0001__x0001__x0001__x0001_n@_x0001__x0001__x0001__x0001__x0001_h@_x0001__x0001__x0001__x0001__x0001__x0001_n@_x0001__x0001__x0001__x0001__x0001_Hr@_x0001__x0001__x0001__x0001__x0001_Hr@_x0001__x0001__x0001__x0001__x0001__x0001_n@_x0001__x0001__x0001__x0001__x0001_ü@_x0001__x0001__x0001__x0001__x0001_Hr@_x0001__x0001__x0001__x0001__x0001__x0001_n@_x0001__x0001__x0001__x0001__x0001_Hr@_x0001__x0001__x0001__x0001__x0001__x0001_n@_x0001__x0001__x0001__x0001__x0001_øv@_x0001__x0001__x0001__x0001__x0001_Øx@_x0001__x0001__x0001__x0001__x0001_ü@_x0001__x0001__x0001__x0001__x0001__x0001_n@_x0001__x0001__x0001__x0001__x0001__x0001_n@_x0001__x0001__x0001__x0001__x0001__x0001_n@_x0001__x0001__x0001__x0001__x0001_øv@_x0001__x0001__x0001__x0001__x0001_Xq@_x0001__x0001__x0001__x0001__x0001_øv@_x0001__x0001__x0001__x0001__x0001__x0001_n@_x0001__x0001__x0001__x0001__x0001_Hr@_x0001__x0001__x0001__x0001__x0001__x0001_n@_x0001__x0002_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_x0001_n@_x0001__x0001__x0001__x0001__x0001_Øx@_x0001__x0001__x0001__x0001__x0001_Hr@_x0001__x0001__x0001__x0001__x0001_h@_x0001__x0001__x0001__x0001__x0001__x0001_n@_x0001__x0001__x0001__x0001__x0001_Hr@_x0001__x0001__x0001__x0001__x0001_Hr@_x0001__x0001__x0001__x0001__x0001__x0001_n@_x0001__x0001__x0001__x0001__x0001_Hr@_x0001__x0001__x0001__x0001__x0001__x0001_n@_x0001__x0001__x0001__x0001__x0001__x0001_n@_x0001__x0001__x0001__x0001__x0001__x0001_n@_x0001__x0001__x0001__x0001__x0001_h@_x0001__x0001__x0001__x0001__x0001_Øx@_x0001__x0001__x0001__x0001__x0001_Hr@_x0001__x0001__x0001__x0001__x0001_h@_x0001__x0001__x0001__x0001__x0001__x0001_n@_x0001__x0001__x0001__x0001__x0001_Hr@_x0001__x0001__x0001__x0001__x0001__x0002__x0001_Hr@_x0001__x0001__x0001__x0001__x0001__x0001_n@_x0001__x0001__x0001__x0001__x0001_Hr@_x0001__x0001__x0001__x0001__x0001__x0001_n@_x0001__x0001__x0001__x0001__x0001_øv@_x0001__x0001__x0001__x0001__x0001__x0001_n@_x0001__x0001__x0001__x0001__x0001_Hr@_x0001__x0001__x0001__x0001__x0001__x0001_n@_x0001__x0001__x0001__x0001__x0001__x0001_n@_x0001__x0001__x0001__x0001__x0001_Hr@_x0001__x0001__x0001__x0001__x0001__x0001_n@_x0001__x0001__x0001__x0001__x0001_øv@_x0001__x0001__x0001__x0001__x0001__x0001_n@_x0001__x0001__x0001__x0001__x0001_Øx@_x0001__x0001__x0001__x0001__x0001_Øx@_x0001__x0001__x0001__x0001__x0001__x0001_n@_x0001__x0001__x0001__x0001__x0001__x0001_n@_x0001__x0001__x0001__x0001__x0001_øv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¨{@_x0001__x0001__x0001__x0001__x0001__x0001_n@_x0001__x0001__x0001__x0001__x0001_Hr@_x0001__x0001__x0001__x0001__x0001__x0001_n@_x0001__x0001__x0001__x0001__x0001__x0001_n@_x0001__x0001__x0001__x0001__x0001__x0001_n@_x0001__x0001__x0001__x0001__x0001_øv@_x0001__x0001__x0001__x0001__x0001_Øx@_x0001__x0002_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h@_x0001__x0001__x0001__x0001__x0001_Hr@_x0001__x0001__x0001__x0001__x0001_øv@_x0001__x0001__x0001__x0001__x0001_Hr@_x0001__x0001__x0001__x0001__x0001_Hr@_x0001__x0001__x0001__x0001__x0001__x0001_n@_x0001__x0001__x0001__x0001__x0001_h@_x0001__x0001__x0001__x0001__x0001__x0001_n@_x0001__x0001__x0001__x0001__x0001_Øx@_x0001__x0001__x0001__x0001__x0001_Øx@_x0001__x0001__x0001__x0001__x0001_Hr@_x0001__x0001__x0001__x0001__x0001_Øx@_x0001__x0001__x0001__x0001__x0001_Hr@_x0001__x0001__x0001__x0001__x0001_¨{@_x0001__x0001__x0001__x0001__x0001_Hr@_x0001__x0001__x0001__x0001__x0001_Hr@_x0001__x0001__x0001__x0001__x0001__x0001_n@_x0001__x0001__x0001__x0001__x0001__x0001_n@_x0001__x0001__x0001__x0001__x0001__x0001_n@¯×esq@_x0001__x0001__x0001__x0001__x0001__x0001_i@_x0001__x0001__x0001__x0001__x0001__x0001_i@_x0001__x0001__x0001__x0001__x0001__x0002__x0001__x0001_i@éÈwîÀm@_x0001__x0001__x0001__x0001__x0001__x0001_i@Ç)+ZÀÊ@À¼öN¤ú@Å¸$Nv@_x0001__x0001__x0001__x0001__x0001__x0001_i@_x0001__x0001__x0001__x0001__x0001__x0001_i@_x0001__x0001__x0001__x0001__x0001__x0001_i@©4«È"o@-õtø`ís@ÂfR']r@vgÓ­ûÍ@_x0001__x0001__x0001__x0001__x0001__x0001_i@òn¿Z_x000D_ùr@XM_x0006_9w@_x0001__x0001__x0001__x0001__x0001__x0001_i@_x0001__x0001__x0001__x0001__x0001__x0001_i@_x0001__x0001__x0001__x0001__x0001__x0001_i@_x0001__x0001__x0001__x0001__x0001__x0001_i@_x0001__x0001__x0001__x0001__x0001__x0001_i@+¶}]÷@_x0004_;»Í2ë@_x0001_B_x001C__x0015_Ælr@P_x0019_r{@H0µ0H9t@_x0001__x0001__x0001__x0001__x0001__x0001_i@_x001B_°Syà0@'_x0008_Éä+@_x0001__x0001__x0001__x0001__x0001__x0001_i@_	Ù°íx@_x0001__x0001__x0001__x0001__x0001__x0001_i@_x0001__x0002__x0001__x0001__x0001__x0001__x0001__x0001_i@_x0001__x0001__x0001__x0001__x0001__x0001_i@HôÑá&amp;Ôz@Ä±+Ç87u@_x001F_SRÓs@5 _x000D_«JGu@_x0001__x0001__x0001__x0001__x0001__x0001_i@_x0001__x0001__x0001__x0001__x0001__x0001_i@_x0001__x0001__x0001__x0001__x0001__x0001_i@6»S_Ñi@_x0001__x0001__x0001__x0001__x0001__x0001_i@§oâXQW@#@ìiàr@_x0001__x0001__x0001__x0001__x0001__x0001_i@_x0001__x0001__x0001__x0001__x0001__x0001_i@_x0001__x0001__x0001__x0001__x0001__x0001_i@_x0001__x0001__x0001__x0001__x0001__x0001_i@_x0001__x0001__x0001__x0001__x0001__x0001_i@Á_x0004__x0002__x0015_j_x0001_~@_x0001__x0001__x0001__x0001__x0001__x0001_i@Ôx-@%­t@!7_x001A_Ì9@ql_x000C__x0015__x0008_ @ÏË_x0010_w©×{@_x0001__x0001__x0001__x0001__x0001__x0001_i@_x0001__x0001__x0001__x0001__x0001__x0001_i@_x0001__x0001__x0001__x0001__x0001__x0001_i@DÉt=I@­1:`Ii@_x0001__x0001__x0001__x0001__x0001__x0001_i@_x0001__x0001__x0001__x0001__x0001__x0001_i@_x0011_mý_x0003__x0004_Gmj@_x0003__x0003__x0003__x0003__x0003__x0003_i@ìl_x0017_°_x0014_ô@_x0003__x0003__x0003__x0003__x0003__x0003_i@_x0003__x0003__x0003__x0003__x0003__x0003_i@_x0003__x0003__x0003__x0003__x0003__x0003_i@_x0003__x0003__x0003__x0003__x0003__x0003_i@_x0003__x0003__x0003__x0003__x0003__x0003_i@Lü_x001B_Tß{@_x0003__x0003__x0003__x0003__x0003__x0003_i@_x0003__x0003__x0003__x0003__x0003__x0003_i@)J~òþ_x0004_}@_x0003__x0003__x0003__x0003__x0003__x0003_i@(­^°«_x000E_@&lt;Rµ_x0001_|{@_x0003__x0003__x0003__x0003__x0003__x0003_i@_x0003__x0003__x0003__x0003__x0003__x0003_i@_x0003__x0003__x0003__x0003__x0003__x0003_i@_x0008_ê)ç(1@_x0003__x0003__x0003__x0003__x0003__x0003_i@ÁÜ_x0005_ßÿ_x000E_r@_x0003__x0003__x0003__x0003__x0003__x0003_i@_x0003__x0003__x0003__x0003__x0003__x0003_i@_x0003__x0003__x0003__x0003__x0003__x0003_i@6õä^Q_x001F_|@_x0003__x0003__x0003__x0003__x0003__x0003_i@¿N}n_x0014_q@ò_x0002_Kên»@_x0003__x0003__x0003__x0003__x0003__x0003_i@_x0003__x0003__x0003__x0003__x0003__x0003_i@Má¡|'5r@O·r÷Ír@_x0001__x0002_7íÛ¯F|@_x0001__x0001__x0001__x0001__x0001__x0001_i@Vh_x0003_[c@_x0001__x0001__x0001__x0001__x0001__x0001_i@_x0001__x0001__x0001__x0001__x0001__x0001_i@_x0013_þ_x0006_Í¡Üw@bÿâé_x001F_@_x0002__x001B_ýkW@_x0001__x0001__x0001__x0001__x0001__x0001_i@nnb_x0002__x0016_¯x@_x001D_þj_x0017_.I@_x0001__x0001__x0001__x0001__x0001__x0001_i@_x0001__x0001__x0001__x0001__x0001__x0001_i@_x0001__x0001__x0001__x0001__x0001__x0001_i@_x0001__x0001__x0001__x0001__x0001__x0001_i@_x0001__x0001__x0001__x0001__x0001__x0001_i@_x0001__x0001__x0001__x0001__x0001__x0001_i@_x0003__x0004_¶ìp@_x0001__x0001__x0001__x0001__x0001__x0001_i@_x0001__x0001__x0001__x0001__x0001__x0001_i@_x0001__x0001__x0001__x0001__x0001__x0001_i@åß_x0002_!Ë/k@*&gt;yú¨Ã@_x0001__x0001__x0001__x0001__x0001__x0001_i@_x0001__x0001__x0001__x0001__x0001__x0001_i@_x0001__x0001__x0001__x0001__x0001__x0001_i@È¹£Ó_x0007_s@_x0001__x0001__x0001__x0001__x0001__x0001_i@_x0001__x0001__x0001__x0001__x0001__x0001_i@_x0001__x0001__x0001__x0001__x0001__x0001_i@_x0001__x0001__x0001__x0001__x0001__x0001_i@_x0001__x0001__x0001__x0001__x0002__x0003__x0002__x0002_i@_x0002__x0002__x0002__x0002__x0002__x0002_i@Ò_x0005_&gt;!_x0016_{@_x0002__x0002__x0002__x0002__x0002__x0002_i@Ú@(_x0013_HLz@_x001B_S÷rMv@_x0002__x0002__x0002__x0002__x0002__x0002_i@_x0002__x0002__x0002__x0002__x0002__x0002_i@_x0002__x0002__x0002__x0002__x0002__x0002_i@_x0002__x0002__x0002__x0002__x0002__x0002_i@_x0002__x0002__x0002__x0002__x0002__x0002_i@fDLH¦q@_x0002__x0002__x0002__x0002__x0002__x0002_i@_x0002__x0002__x0002__x0002__x0002__x0002_i@_x0002__x0002__x0002__x0002__x0002__x0002_i@ZÖu_x001C_k@_x0002__x0002__x0002__x0002__x0002__x0002_i@_x0002__x0002__x0002__x0002__x0002__x0002_i@_x0002__x0002__x0002__x0002__x0002__x0002_i@_x0001_lÈY!r@_x0007_ü¬?®@_x0002__x0002__x0002__x0002__x0002__x0002_i@_x0002__x0002__x0002__x0002__x0002__x0002_i@¯³]!_x001D_l@_x000D_©¾äu@_x0002__x0002__x0002__x0002__x0002__x0002_i@æ?!å¯_x0010_}@_x0002__x0002__x0002__x0002__x0002__x0002_i@%g_x0008_WÒs@QoÌ_x0010_Å@_x0002__x0002__x0002__x0002__x0002__x0002_i@_x0002__x0002__x0002__x0002__x0002__x0002_i@_x0001__x0002_,µ&lt;3_x000C_@_x0001__x0001__x0001__x0001__x0001__x0001_i@C&amp;s_x000F_èÙ~@_x0001__x0001__x0001__x0001__x0001__x0001_i@_x0001__x0001__x0001__x0001__x0001__x0001_i@_x0001__x0001__x0001__x0001__x0001__x0001_i@_x0003__x001E_+h¢t@@_x0015__x0018__x0017_x}j@_x0001__x0001__x0001__x0001__x0001__x0001_i@_x0001__x0001__x0001__x0001__x0001__x0001_i@ûä_x0010__x0012_is@S¾%aê@_x0001__x0001__x0001__x0001__x0001__x0001_i@FgÞ_x001B_Þp@6'ôF@_x0001__x0001__x0001__x0001__x0001__x0001_i@_x0001__x0001__x0001__x0001__x0001__x0001_i@_x0001__x0001__x0001__x0001__x0001__x0001_i@&gt;_x0002_¸ÖÀx@Æ°Û¡Ü@_x0001__x0001__x0001__x0001__x0001__x0001_i@_x0001__x0001__x0001__x0001__x0001__x0001_i@_x0001__x0001__x0001__x0001__x0001__x0001_i@dvV_x0019_|@_x0001__x0001__x0001__x0001__x0001__x0001_i@_x0001__x0001__x0001__x0001__x0001__x0001_i@_x0001__x0001__x0001__x0001__x0001__x0001_i@_x0001__x0001__x0001__x0001__x0001__x0001_i@¦t_x0018_ýkv@£Ç#Ä:@­ú_x0006_Ñy@_x0001__x0001__x0001__x0001__x0001__x0002__x0001__x0001_i@é&lt;.Øsw@_x0001__x0001__x0001__x0001__x0001__x0001_i@_x0001__x0001__x0001__x0001__x0001__x0001_i@_x0001__x0001__x0001__x0001__x0001__x0001_i@_x0001__x0001__x0001__x0001__x0001__x0001_i@_x0017_ôiit@_x0001__x0001__x0001__x0001__x0001__x0001_i@ÂC»¢}@_x0001__x0001__x0001__x0001__x0001__x0001_i@_x0017_{_x001E_Õ¬çv@_x0001__x0001__x0001__x0001__x0001__x0001_i@_x0001__x0001__x0001__x0001__x0001__x0001_i@Í%_x001A_ò@_x0001__x0001__x0001__x0001__x0001__x0001_i@_x0001__x0001__x0001__x0001__x0001__x0001_i@?w&gt;©Áp@_x0001__x0001__x0001__x0001__x0001__x0001_i@_x0001__x0001__x0001__x0001__x0001__x0001_i@_x0001__x0001__x0001__x0001__x0001__x0001_i@_x0001__x0001__x0001__x0001__x0001__x0001_i@_x0001__x0001__x0001__x0001__x0001__x0001_i@j±W_x0014_lõp@_x001E_t_x0004_3b_x0013_@¼ÇÔè0\|@ð_x000C_e4_x0007_|@_x0001__x0001__x0001__x0001__x0001__x0001_i@_x0001__x0001__x0001__x0001__x0001__x0001_i@XzP	ñ_x001F_o@_x0001__x0001__x0001__x0001__x0001__x0001_i@_x0001__x0001__x0001__x0001__x0001__x0001_i@_x0001__x0001__x0001__x0001__x0001__x0001_i@_x0001__x0003__x0001__x0001__x0001__x0001__x0001__x0001_i@_x0001__x0001__x0001__x0001__x0001__x0001_i@_x0001__x0001__x0001__x0001__x0001__x0001_i@Wo¸m_x001E_|@V_x0001_¢ihÀs@_x0001__x0001__x0001__x0001__x0001__x0001_i@_x0001__x0001__x0001__x0001__x0001__x0001_i@åz.=k%@_x0001__x0001__x0001__x0001__x0001__x0001_i@_x0001__x0001__x0001__x0001__x0001__x0001_i@_x0001__x0001__x0001__x0001__x0001__x0001_i@_x0001__x0001__x0001__x0001__x0001__x0001_i@_x0001__x0001__x0001__x0001__x0001__x0001_i@Í=__x000B_+×k@wús|î-@¯þ³KÒ@_x0001__x0001__x0001__x0001__x0001__x0001_i@_x0001__x0001__x0001__x0001__x0001__x0001_i@_x0001__x0001__x0001__x0001__x0001__x0001_i@¤öÃ¿5¦@_x0007_qÿ¼²_x001B_@_x0001__x0001__x0001__x0001__x0001__x0001_i@_x0001__x0001__x0001__x0001__x0001__x0001_i@_x0001__x0001__x0001__x0001__x0001__x0001_i@_x0001__x0001__x0001__x0001__x0001__x0001_i@:æ_x0001_2Í#k@@m_x0010_&gt;O@_x0001__x0001__x0001__x0001__x0001__x0001_i@$ZÚÔ*ï~@r!{@ÈÉÛ_x0002_%_x001A_u@_x0001__x0001__x0001__x0001__x0001__x0002__x0001__x0001_i@_x0001__x0001__x0001__x0001__x0001__x0001_i@_x001E_Ä@Ðèm@_x0001__x0001__x0001__x0001__x0001__x0001_i@ê_x000E_êõÂn@tµ/Øûk@_x0001__x0001__x0001__x0001__x0001__x0001_i@_x0001__x0001__x0001__x0001__x0001__x0001_i@_x0001__x0001__x0001__x0001__x0001__x0001_i@_x0001__x0001__x0001__x0001__x0001__x0001_i@_x0001__x0001__x0001__x0001__x0001__x0001_i@|?X½@@_x0001__x0001__x0001__x0001__x0001__x0001_i@I£;crp@_x0001__x0001__x0001__x0001__x0001__x0001_i@_x0001__x0001__x0001__x0001__x0001__x0001_i@_x0001__x0001__x0001__x0001__x0001__x0001_i@_x0001__x0001__x0001__x0001__x0001__x0001_i@Þx}±¾óu@_x0001__x0001__x0001__x0001__x0001__x0001_i@\Å_x0004_z­l@¥xWp@_x0001__x0001__x0001__x0001__x0001__x0001_i@æf1n:p@´_x000E_àv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0002__x0001__x0001__x0001__x0001__x0001__x0001_i@gkSy[i@_x0001__x0001__x0001__x0001__x0001__x0001_i@ÈfU_x001B_ÄAv@_x0001__x0001__x0001__x0001__x0001__x0001_i@¶Á|dõ_x000D_t@¿-cbÂðj@À{Ò_x0011_oLo@_x0001__x0001__x0001__x0001__x0001__x0001_i@_x0001__x0001__x0001__x0001__x0001__x0001_i@_x0010_=±¨`u@z{â3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K_x000F_Jc®@_x0001__x0001__x0001__x0001__x0001__x0001_i@_x0001__x0001__x0001__x0001__x0001__x0001_i@_x0001__x0001__x0001__x0001__x0001__x0001_i@_x0001__x0001__x0001__x0001__x0001__x0001_i@Z^§h$z{@_x0001__x0001__x0001__x0001__x0001__x0001_i@B_x001D_úE_x0010_r@V_x0018_C_x000E_"ß|@_x0001__x0001__x0001__x0001__x0001__x0001_i@_x0001__x0001__x0001__x0001__x0001__x0001_i@_x0001__x0001__x0001__x0001__x0001__x0001_i@_x0001__x0001__x0001__x0001__x0001__x0002__x0001__x0001_i@ÜÕá+q@_x0001__x0001__x0001__x0001__x0001__x0001_i@_x0001__x0001__x0001__x0001__x0001__x0001_i@WZE_x001B_K~p@Eiæã®òo@_x0001__x0001__x0001__x0001__x0001__x0001_i@_x0001__x0001__x0001__x0001__x0001__x0001_i@_x0001__x0001__x0001__x0001__x0001__x0001_i@_x0001__x0001__x0001__x0001__x0001__x0001_i@_x0001__x0001__x0001__x0001__x0001__x0001_i@"_x0012_4C¿v@_x0001__x0001__x0001__x0001__x0001__x0001_i@_x0001__x0001__x0001__x0001__x0001__x0001_i@_x0001__x0001__x0001__x0001__x0001__x0001_i@_x0001__x0001__x0001__x0001__x0001__x0001_i@_x0001__x0001__x0001__x0001__x0001__x0001_i@ò½DÜmêx@_x0001__x0001__x0001__x0001__x0001__x0001_i@rÍî_x0017_Î@2s7Éy@_x0001__x0001__x0001__x0001__x0001__x0001_i@_x0001__x0001__x0001__x0001__x0001__x0001_i@ÒGÕ_x001A_Ûr@iá!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0004__x0005_®¨Lû^x@SÚ_×mo@_x0004__x0004__x0004__x0004__x0004__x0004_i@_x0004__x0004__x0004__x0004__x0004__x0004_i@¼ÌX9AK}@;z¢@_x0004__x0004__x0004__x0004__x0004__x0004_i@_x0004__x0004__x0004__x0004__x0004__x0004_i@_x0004__x0004__x0004__x0004__x0004__x0004_i@àÁPYîs@_x0004__x0004__x0004__x0004__x0004__x0004_i@_x0004__x0004__x0004__x0004__x0004__x0004_i@_x0004__x0004__x0004__x0004__x0004__x0004_i@_x0004__x0004__x0004__x0004__x0004__x0004_i@Ú.-U\@_x0004__x0004__x0004__x0004__x0004__x0004_i@_x0004__x0004__x0004__x0004__x0004__x0004_i@_x0004__x0004__x0004__x0004__x0004__x0004_i@_x0004__x0004__x0004__x0004__x0004__x0004_i@·ø_x0003_îÖu@$õ%¨­t@_x0012__x0002__x0001_¿3@}_x001B_Ñ'?@_x0004__x0004__x0004__x0004__x0004__x0004_i@R\¨òò¥{@_x0010_4Ä¢Rz@_x0004__x0004__x0004__x0004__x0004__x0004_i@_x0004__x0004__x0004__x0004__x0004__x0004_i@Ö*y#@_x0004__x0004__x0004__x0004__x0004__x0004_i@_x0004__x0004__x0004__x0004__x0004__x0004_i@_x0006_ëËr_x0001__x0002_æ)@ñoÝc@_x0001__x0001__x0001__x0001__x0001__x0001_i@âFj¿¥@¢Âå h±u@_x0001__x0001__x0001__x0001__x0001__x0001_i@ÛO_x000B__x0005_@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C_á{E_@¨öúb_x0010_µ}@_x0001__x0001__x0001__x0001__x0001__x0001_i@Ð5_x0013_7L&gt;@_x0018_½_x0012_Ô_x0011__x001F_@_x0001__x0001__x0001__x0001__x0001__x0001_i@_x0001__x0001__x0001__x0001__x0001__x0001_i@¾¡#x@@úÞ½þÔs@_x0001__x0001__x0001__x0001__x0001__x0001_i@_x0001__x0001__x0001__x0001__x0001__x0001_i@«çAkû}@Zõ9^Fj@ðeÊ6Hv@_x0001__x0001__x0001__x0001__x0001__x0001_i@_x0001__x0001__x0001__x0001__x0001__x0001_i@_x0001__x0002__x0001__x0001__x0001__x0001__x0001__x0001_i@ô×wxsr@_x0001__x0001__x0001__x0001__x0001__x0001_i@z#wxÜy@ô_x0006_Ô|N=s@ÿs_x0006_­~@_x0001__x0001__x0001__x0001__x0001__x0001_i@þ7ÄVá@_x0005_©kÖ)Ìx@ _x001D__x001B_u+l@÷2_x001F_¤(g@_x0001__x0001__x0001__x0001__x0001__x0001_i@²Ë|"Ü@_x0001__x0001__x0001__x0001__x0001__x0001_i@_x0016_Ûz ù@Tò²Ôïºs@.iÆdD@_x0001__x0001__x0001__x0001__x0001__x0001_i@&gt;O´+0W}@_x0001__x0001__x0001__x0001__x0001__x0001_i@_x0017__x001B_Âõ@ºÑ3ßY,y@[?øTuq@V;'Er@_x0001__x0001__x0001__x0001__x0001__x0001_i@@Is2á@_x0001__x0001__x0001__x0001__x0001__x0001_i@_x0001__x0001__x0001__x0001__x0001__x0001_i@_x0001__x0001__x0001__x0001__x0001__x0001_i@_x0001__x0001__x0001__x0001__x0001__x0001_i@_x000E__x0018_Òé_x0007__x001B_@_x0001__x0001__x0001__x0001__x0001__x0003__x0001__x0001_i@â°mr@¾p@µÖ5£¤_x000B_z@_x0001__x0001__x0001__x0001__x0001__x0001_i@_x0001__x0001__x0001__x0001__x0001__x0001_i@_x0001__x0001__x0001__x0001__x0001__x0001_i@_x0001__x0001__x0001__x0001__x0001__x0001_i@_x0001__x0001__x0001__x0001__x0001__x0001_i@_x0001__x0001__x0001__x0001__x0001__x0001_i@±_x0019_¦²îÝ@_x0001__x0001__x0001__x0001__x0001__x0001_i@ê&lt;"Ýùp@³a+_x0005_i@Á_x0019_¡yl}@ì_x0015_?|¿Wz@Ê}¤ûîr@+_x0001_hngp@_x0001__x0001__x0001__x0001__x0001__x0001_i@´ëen@_x0001__x0001__x0001__x0001__x0001__x0001_i@i,ïµ½þt@_x0001__x0001__x0001__x0001__x0001__x0001_i@_x0001__x0001__x0001__x0001__x0001__x0001_i@_x0001__x0001__x0001__x0001__x0001__x0001_i@j_x001B_êkñ(y@2_x0002_¸¥å@_x0001__x0001__x0001__x0001__x0001__x0001_i@À¸ü­.Ü@_x0001__x0001__x0001__x0001__x0001__x0001_i@_x0001__x0001__x0001__x0001__x0001__x0001_i@oÚG	@_x0001__x0001__x0001__x0001__x0001__x0001_i@_x0001__x0002__x0001__x0001__x0001__x0001__x0001__x0001_i@o)AÁ@Sí_x0015_Á¢w@ð_x0005_y_x0019_Eð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*jzDÛHx@_x0001__x0001__x0001__x0001__x0001__x0001_i@ÖwH$á[v@_x0001__x0001__x0001__x0001__x0001__x0001_i@_x0001__x0001__x0001__x0001__x0001__x0001_i@_x0001__x0001__x0001__x0001__x0001__x0001_i@_x0001__x0001__x0001__x0001__x0001__x0001_i@ÄP¶ëk@æ5JIî|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Ôß`J{@æ´#_x0016_@_x0004__x0001__x0017_g_x0001__x0003__x0012_r@l­Û_x0002_)À@_x0001__x0001__x0001__x0001__x0001__x0001_i@_x0001__x0001__x0001__x0001__x0001__x0001_i@_x0001__x0001__x0001__x0001__x0001__x0001_i@_x0001__x0001__x0001__x0001__x0001__x0001_i@_x0001__x0001__x0001__x0001__x0001__x0001_i@_x0001__x0001__x0001__x0001__x0001__x0001_i@&lt;Cõ_x001B__x0018__x0017_o@_x0001__x0001__x0001__x0001__x0001__x0001_i@_x0001__x0001__x0001__x0001__x0001__x0001_i@=íMô_x0004_Ðs@Î%Ú¶ßr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"Û¨´ëy@_x0001__x0001__x0001__x0001__x0001__x0001_i@üþøF+_x001E_n@_x0001__x0001__x0001__x0001__x0001__x0001_i@_x0001__x0001__x0001__x0001__x0001__x0001_i@_x0001__x0001__x0001__x0001__x0001__x0001_i@:h\°&gt;u@_x0001__x0001__x0001__x0001__x0001__x0001_i@ËÅ{-_x001E__x001F_r@_x0001__x0001__x0001__x0001__x0001__x0001_i@_x0001__x0001__x0001__x0001__x0001__x0001_i@_x0001__x0001__x0001__x0001__x0001__x0001_i@_x0001__x0002__x0001__x0001__x0001__x0001__x0001__x0001_i@_x0001__x0001__x0001__x0001__x0001__x0001_i@XD_x0002_ìß{@_x0001__x0001__x0001__x0001__x0001__x0001_i@Î8_x001E_EÃl@_x0001__x0001__x0001__x0001__x0001__x0001_i@_x0001__x0001__x0001__x0001__x0001__x0001_i@[7&lt;Ó@_x0001__x0001__x0001__x0001__x0001__x0001_i@_x0001__x0001__x0001__x0001__x0001__x0001_i@_x0001__x0001__x0001__x0001__x0001__x0001_i@·_x0015_¸ýÒr@_x0001__x0001__x0001__x0001__x0001__x0001_i@_x0001__x0001__x0001__x0001__x0001__x0001_i@_x0001__x0001__x0001__x0001__x0001__x0001_i@_x0001__x0001__x0001__x0001__x0001__x0001_i@_x0001__x0001__x0001__x0001__x0001__x0001_i@×_x000F_*#@_x0001__x0001__x0001__x0001__x0001__x0001_i@_x0001__x0001__x0001__x0001__x0001__x0001_i@¯¼È¨´p@(¾Ï ýþx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0003__x0001__x0001_i@¥ôØËn@_x0001__x0001__x0001__x0001__x0001__x0001_i@_x0001__x0001__x0001__x0001__x0001__x0001_i@_x0013_Ó_Ýs@Ü­¼á_x0017_Ë@_x001F__x0002_aª¬éj@TEPûZq@_x0001__x0001__x0001__x0001__x0001__x0001_i@_x0001__x0001__x0001__x0001__x0001__x0001_i@_x0001__x0001__x0001__x0001__x0001__x0001_i@_x0001__x0001__x0001__x0001__x0001__x0001_i@ÂV_x001B_P$@_x0001__x0001__x0001__x0001__x0001__x0001_i@yÒÇ}@_x0008_XM«w;@z­ø,/Æ|@ÌmÕK)Ê@_x0001__x0001__x0001__x0001__x0001__x0001_i@_x0001__x0001__x0001__x0001__x0001__x0001_i@_x0001__x0001__x0001__x0001__x0001__x0001_i@_x0002_d_x0010_Q@_x0001__x0001__x0001__x0001__x0001__x0001_i@_x0001__x0001__x0001__x0001__x0001__x0001_i@oõ&amp;L4t@_x0001__x0001__x0001__x0001__x0001__x0001_i@_x0001__x0001__x0001__x0001__x0001__x0001_i@áê{®s@.yþÇ@hy@_x0008_Ñ_x0008_;-}@_x0001__x0001__x0001__x0001__x0001__x0001_i@_x0001__x0001__x0001__x0001__x0001__x0001_i@_x0001__x0002_¾¥Ýí=q@ÜYµ_x0007_Þãm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Î"¡Õ_x000E_@_x0001__x0001__x0001__x0001__x0001__x0001_i@_x0001__x0001__x0001__x0001__x0001__x0001_i@N_x0003_~op@°5èÍü4p@FD"kèíj@@ÇÕï_x0001_@_x0001__x0001__x0001__x0001__x0001__x0001_i@_x0001__x0001__x0001__x0001__x0001__x0001_i@È´8vèín@_x0001__x0001__x0001__x0001__x0001__x0001_i@_x0001__x0001__x0001__x0001__x0001__x0001_i@_x0001__x0001__x0001__x0001__x0001__x0001_i@ñ`D{½M}@_x0001__x0001__x0001__x0001__x0001__x0001_i@_x0001__x0001__x0001__x0001__x0001__x0001_i@VJ8W«@_x0001__x0001__x0001__x0001__x0001__x0001_i@_x0001__x0001__x0001__x0001__x0001__x0001_i@Þ{È=#|@_x0001__x0001__x0001__x0001__x0001__x0002__x0001__x0001_i@_x0014__x0010__x001D_ _x0013_lr@_x0001__x0001__x0001__x0001__x0001__x0001_i@_x0001__x0001__x0001__x0001__x0001__x0001_i@®l_x0014_nM@¶þMnkàl@_x0001__x0001__x0001__x0001__x0001__x0001_i@´_x0004_Ö/¹ws@)±&amp;ûPp@_x0001__x0001__x0001__x0001__x0001__x0001_i@_x0001__x0001__x0001__x0001__x0001__x0001_i@_x0002_;ï¤»òk@á]H¶u@_x0001__x0001__x0001__x0001__x0001__x0001_i@_x0008_jv@_x0001__x0001__x0001__x0001__x0001__x0001_i@¿5_7J@-±_x0013_LÎZt@_x0001__x0001__x0001__x0001__x0001__x0001_i@È÷M¦àu@_x0001__x0001__x0001__x0001__x0001__x0001_i@_x0001__x0001__x0001__x0001__x0001__x0001_i@_x0001__x0001__x0001__x0001__x0001__x0001_i@òI	M`*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tÀËË@_x0001__x0004__x0001__x0001__x0001__x0001__x0001__x0001_i@K\É_x0003_t@_x0001__x0001__x0001__x0001__x0001__x0001_i@?à_x0018_ßq@_x0001__x0001__x0001__x0001__x0001__x0001_i@_x0001__x0001__x0001__x0001__x0001__x0001_i@_x0001__x0001__x0001__x0001__x0001__x0001_i@¢¨ºËúÙu@_x0001__x0001__x0001__x0001__x0001__x0001_i@xI[xm@_x0001__x0001__x0001__x0001__x0001__x0001_i@_x0001__x0001__x0001__x0001__x0001__x0001_i@ô§»_(t}@s?_x000E__x001E_Âo@_x0001__x0001__x0001__x0001__x0001__x0001_i@Wl¾Öæp@lgå·ÐQz@_x0001__x0001__x0001__x0001__x0001__x0001_i@_x0001__x0001__x0001__x0001__x0001__x0001_i@_x0002_­Í6BHq@_x0001__x0001__x0001__x0001__x0001__x0001_i@_x0001__x0001__x0001__x0001__x0001__x0001_i@ï_x0005_¨+¤n@æ¤C?:p@F¬^Ay@_x0001__x0001__x0001__x0001__x0001__x0001_i@_x0001__x0001__x0001__x0001__x0001__x0001_i@ª² _x001F_Ål@_x0001__x0001__x0001__x0001__x0001__x0001_i@_x0001__x0001__x0001__x0001__x0001__x0001_i@_x0001__x0001__x0001__x0001__x0001__x0001_i@¥^Ä°_x0002__x0003_Ö_x000D_z@_x0002__x0002__x0002__x0002__x0002__x0002_i@_x0002__x0002__x0002__x0002__x0002__x0002_i@X,2_x0008_Ìi@f.øçUbn@_x0002__x0002__x0002__x0002__x0002__x0002_i@Ò»'èÖx@p×%_x0013_³w@_x0002__x0002__x0002__x0002__x0002__x0002_i@_x0002__x0002__x0002__x0002__x0002__x0002_i@_&gt;_x001C_L&lt;úo@_x0002__x0002__x0002__x0002__x0002__x0002_i@ûcºå¥nu@±ªx~ýéz@ï¥êÙ«@_x0001__x0001_kx'k@_x0002__x0002__x0002__x0002__x0002__x0002_i@»ÒÙi\k@_x0002__x0002__x0002__x0002__x0002__x0002_i@_x0002__x0002__x0002__x0002__x0002__x0002_i@_x000F_þ]_x0019_ë2@ò_x000B_¶¸x@_x0002__x0002__x0002__x0002__x0002__x0002_i@~Ù]~¬t@_x0002__x0002__x0002__x0002__x0002__x0002_i@_x0018_°ô_x001E_g}@_x0002__x0002__x0002__x0002__x0002__x0002_i@¾@6¬£É@_x0002__x0002__x0002__x0002__x0002__x0002_i@_x0002__x0002__x0002__x0002__x0002__x0002_i@_x0002__x0002__x0002__x0002__x0002__x0002_i@_x0002__x0002__x0002__x0002__x0002__x0002_i@_x0001__x0002_LW0Ë_x000F_ n@_x0001__x0001__x0001__x0001__x0001__x0001_i@Qî}@_x0001__x0001__x0001__x0001__x0001__x0001_i@_x0001__x0001__x0001__x0001__x0001__x0001_i@_x0001__x0001__x0001__x0001__x0001__x0001_i@_x0001__x0001__x0001__x0001__x0001__x0001_i@o3²Br@Áv_x0015_7¶x@×ôÃÝe@_x0001__x0001__x0001__x0001__x0001__x0001_i@_x0001__x0001__x0001__x0001__x0001__x0001_i@0àöMæ@"¶ö½8@¨ø­2lo@Ð¦¡K¢gv@»j_x0010_@&amp;_x000F_þ*pu@_x0001__x0001__x0001__x0001__x0001__x0001_i@{_x0003_OY_x000C_}@_x0001__x0001__x0001__x0001__x0001__x0001_i@ Þ_x0008_/år@_x0001__x0001__x0001__x0001__x0001__x0001_i@_x001F_6,è"j@_x0001__x0001__x0001__x0001__x0001__x0001_i@_x0001__x0001__x0001__x0001__x0001__x0001_i@_x0001__x0001__x0001__x0001__x0001__x0001_i@h þ­_x001B_Öv@_x0001__x0001__x0001__x0001__x0001__x0001_i@_x0001__x0001__x0001__x0001__x0001__x0001_i@É§_x0001_åè¡@f_x000F_ A_x0001__x0002_ãu@_x0001__x0001__x0001__x0001__x0001__x0001_i@_x0001__x0001__x0001__x0001__x0001__x0001_i@_x0001__x0001__x0001__x0001__x0001__x0001_i@¿_x0001_Oå§þ@_x0001__x0001__x0001__x0001__x0001__x0001_i@_x0001__x0001__x0001__x0001__x0001__x0001_i@_x0001__x0001__x0001__x0001__x0001__x0001_i@e\ùQu@_x0001__x0001__x0001__x0001__x0001__x0001_i@ ÂÑ|¤@¾ã#]°e@_x0001__x0001__x0001__x0001__x0001__x0001_i@1é_x001B_u`i@)©×T@&lt;XOH_x0019_¢t@_x0001__x0001__x0001__x0001__x0001__x0001_i@_x0001__x0001__x0001__x0001__x0001__x0001_i@_x0001__x0001__x0001__x0001__x0001__x0001_i@ý$L_x0010__x0003_}@_x0001__x0001__x0001__x0001__x0001__x0001_i@_x0001__x0001__x0001__x0001__x0001__x0001_i@_x0001__x0001__x0001__x0001__x0001__x0001_i@_x0001__x0001__x0001__x0001__x0001__x0001_i@E*3§A@sDl¼_x0018_z@_x0001__x0001__x0001__x0001__x0001__x0001_i@_x0001__x0001__x0001__x0001__x0001__x0001_i@_x0001__x0001__x0001__x0001__x0001__x0001_i@_x0002_Ð1_x0014_^a@_x0001__x0001__x0001__x0001__x0001__x0001_i@J×Ý_x0007_¬¸q@_x0003__x0004_é?±,_x0014_@_x0003__x0003__x0003__x0003__x0003__x0003_i@´_x0018_;@_x0003__x0003__x0003__x0003__x0003__x0003_i@_x0003__x0003__x0003__x0003__x0003__x0003_i@_x0003__x0003__x0003__x0003__x0003__x0003_i@Üå-ódn@~ó_x0006_'Zðt@_x001C_/,Íæ¨@_x0003__x0003__x0003__x0003__x0003__x0003_i@_x0003__x0003__x0003__x0003__x0003__x0003_i@_x000C_[_x0001_­v@¥_x0007_+n_x001D_³r@_x0003__x0003__x0003__x0003__x0003__x0003_i@_x0003__x0003__x0003__x0003__x0003__x0003_i@È=MVIq@·Ì	@Ò'@¸½[Vs@_x0003__x0003__x0003__x0003__x0003__x0003_i@_x0003__x0003__x0003__x0003__x0003__x0003_i@_x0003__x0003__x0003__x0003__x0003__x0003_i@_x0003__x0003__x0003__x0003__x0003__x0003_i@Ð_x001D_:KU)@_x001E_\Æ _x0002_o@ø¨øµYp@_x0003__x0003__x0003__x0003__x0003__x0003_i@_x0003__x0003__x0003__x0003__x0003__x0003_i@`qLõ^p@¼,(ÿ8(@_x0003__x0003__x0003__x0003__x0003__x0003_i@_x0003__x0003__x0003__x0003__x0003__x0003_i@^ÉP_x0001__x0002_ÍÌu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§»÷q_x001C__x000E_s@_x0001__x0001__x0001__x0001__x0001__x0001_i@_x0001__x0001__x0001__x0001__x0001__x0001_i@_x0001__x0001__x0001__x0001__x0001__x0001_i@9­¼_x001C_kt@X_x000C__x001D_¹hs@_x0001__x0001__x0001__x0001__x0001__x0001_i@_x0001__x0001__x0001__x0001__x0001__x0001_i@Ivóè_x0013_c@pv_x0012_fs@o¸h"iiy@ðQC_x0006_Õn@_x0001__x0001__x0001__x0001__x0001__x0001_i@_x0001__x0001__x0001__x0001__x0001__x0001_i@È¬CBp@3»¢ÝP@_x0001__x0001__x0001__x0001__x0001__x0001_i@GL_x001E_fÄ@_x0001__x0001__x0001__x0001__x0001__x0001_i@_x0001__x0001__x0001__x0001__x0001__x0001_i@_x0001__x0001__x0001__x0001__x0001__x0001_i@înÔ(Oz@_x0001__x0001__x0001__x0001__x0001__x0001_i@_x0001__x0001__x0001__x0001__x0001__x0001_i@_x0001__x0002__x0001__x0001__x0001__x0001__x0001__x0001_i@_x0001__x0001__x0001__x0001__x0001__x0001_i@'F÷w_x0004_(p@_x0001__x0001__x0001__x0001__x0001__x0001_i@_x0001__x0001__x0001__x0001__x0001__x0001_i@_x0001__x0001__x0001__x0001__x0001__x0001_i@_x0001__x0001__x0001__x0001__x0001__x0001_i@_x0001__x0001__x0001__x0001__x0001__x0001_i@_x0001__x0001__x0001__x0001__x0001__x0001_i@c-i{@÷¹¿þ_x000C__x0007_t@Có³0{@_x0001__x0001__x0001__x0001__x0001__x0001_i@_x0001__x0001__x0001__x0001__x0001__x0001_i@_x0001__x0001__x0001__x0001__x0001__x0001_i@_x0001__x0001__x0001__x0001__x0001__x0001_i@_x001E_ÜÂü_x001D_Üw@&lt;z]¤2/y@­tÐjmkp@_x0008_Ívl,ë@_x0001__x0001__x0001__x0001__x0001__x0001_i@Ü¡"_x001E_R{@Zf_x0015_"_x001E__x0006_@tDLÈ¬_x0001_@_x0001__x0001__x0001__x0001__x0001__x0001_i@C_x0005_VAi@_x0001__x0001__x0001__x0001__x0001__x0001_i@_x0001__x0001__x0001__x0001__x0001__x0001_i@dR}dq=n@_x0001__x0001__x0001__x0001__x0001__x0001_i@vX_x0011_©]Æu@_x0001__x0001__x0001__x0001__x0002__x0006__x0002__x0002_i@_x0002__x0002__x0002__x0002__x0002__x0002_i@_x0002__x0002__x0002__x0002__x0002__x0002_i@4¦_x0019_×_x0007_¾@µ_x000D_!BSht@_x0002__x0002__x0002__x0002__x0002__x0002_i@_x000C_Í_x0012_í`fp@_x0002__x0002__x0002__x0002__x0002__x0002_i@_x0002__x0002__x0002__x0002__x0002__x0002_i@_x0002__x0002__x0002__x0002__x0002__x0002_i@_x0002__x0002__x0002__x0002__x0002__x0002_i@_x0002__x0002__x0002__x0002__x0002__x0002_i@_x0002__x0002__x0002__x0002__x0002__x0002_i@w¬%l@_x0002__x0002__x0002__x0002__x0002__x0002_i@ºæ_x0004__x0003_t@_x0002__x0002__x0002__x0002__x0002__x0002_i@_x0002__x0002__x0002__x0002__x0002__x0002_i@_x0002__x0002__x0002__x0002__x0002__x0002_i@_x0002__x0002__x0002__x0002__x0002__x0002_i@[Â¥Â³o@óÆ,.¬j@_x0002__x0002__x0002__x0002__x0002__x0002_i@_x0002__x0002__x0002__x0002__x0002__x0002_i@_x0002__x0002__x0002__x0002__x0002__x0002_i@EpQªþv@_x0002__x0002__x0002__x0002__x0002__x0002_i@³=&lt;w½du@Ë}{_x000E_F@_x0002__x0002__x0002__x0002__x0002__x0002_i@z¨É$¶1p@_x0001_ Ó_x001B__x0005_@_x0001__x0002_¶_x001D_fè@_x0001__x0001__x0001__x0001__x0001__x0001_i@_x0001__x0001__x0001__x0001__x0001__x0001_i@_x0001__x0001__x0001__x0001__x0001__x0001_i@ü_x0017_,¾ÝÏp@_x0001__x0001__x0001__x0001__x0001__x0001_i@_x0001__x0001__x0001__x0001__x0001__x0001_i@_x0001__x0001__x0001__x0001__x0001__x0001_i@_x0001__x0001__x0001__x0001__x0001__x0001_i@Ð28ÅÖ¤v@_x0006_¥á©_x0011_q@_x0001__x0001__x0001__x0001__x0001__x0001_i@_x0001__x0001__x0001__x0001__x0001__x0001_i@oñ%ó`jt@_x0001__x0001__x0001__x0001__x0001__x0001_i@_x0001__x0001__x0001__x0001__x0001__x0001_i@_x0001__x0001__x0001__x0001__x0001__x0001_i@øGBk;Hi@¥umu@_x0001__x0001__x0001__x0001__x0001__x0001_i@_x0001__x0001__x0001__x0001__x0001__x0001_i@_x0001__x0001__x0001__x0001__x0001__x0001_i@_x0001__x0001__x0001__x0001__x0001__x0001_i@_x0001__x0001__x0001__x0001__x0001__x0001_i@_x0001__x0001__x0001__x0001__x0001__x0001_i@Õ¸?w@ÞØ_x000B_Rv@ÑJÄè9l@_x0001__x0001__x0001__x0001__x0001__x0001_i@_x0001__x0001__x0001__x0001__x0001__x0001_i@tÂZµlk@_x0001__x0001__x0001__x0001__x0001__x0002__x0001__x0001_i@®Ípß{@_x0001_+ñ¿¬@kÎ"mÉ_x0005_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»ÈTÅ|n@_x0001__x0001__x0001__x0001__x0001__x0001_i@_x0001__x0001__x0001__x0001__x0001__x0001_i@[àJÍ~@_x0001__x0001__x0001__x0001__x0001__x0001_i@E³tu@_x0001__x0001__x0001__x0001__x0001__x0001_i@_x0001__x0001__x0001__x0001__x0001__x0001_i@_x0001__x0001__x0001__x0001__x0001__x0001_i@_x0001__x0001__x0001__x0001__x0001__x0001_i@_x0001__x0001__x0001__x0001__x0001__x0001_i@_x0001__x0001__x0001__x0001__x0001__x0001_i@_x0016_'Ä§ ãk@ñ8·_x001F_çÅi@_x0001__x0001__x0001__x0001__x0001__x0001_i@_x0004_aôuÐ+x@_x0001__x0001__x0001__x0001__x0001__x0001_i@§Mæä_x001B_v@_x0001__x0001__x0001__x0001__x0001__x0001_i@_x0001__x0001__x0001__x0001__x0001__x0001_i@üò_x0006_ü£w@_x0001__x0002__x0001__x0001__x0001__x0001__x0001__x0001_i@_x0001__x0001__x0001__x0001__x0001__x0001_i@Ý	Çöi@_x0001__x0001__x0001__x0001__x0001__x0001_i@¬_x001A_PÕ1qm@_x0001__x0001__x0001__x0001__x0001__x0001_i@_x0001__x0001__x0001__x0001__x0001__x0001_i@_x0001__x0001__x0001__x0001__x0001__x0001_i@|/jø	gj@_x0001__x0001__x0001__x0001__x0001__x0001_i@=·_x0002_ò@_x0001__x0001__x0001__x0001__x0001__x0001_i@_x0001__x0001__x0001__x0001__x0001__x0001_i@sô"_x0013_!w@qmÝl,õv@è4_x000C_ ÆÃ@_x0001__x0001__x0001__x0001__x0001__x0001_i@_x0001__x0001__x0001__x0001__x0001__x0001_i@_x0001__x0001__x0001__x0001__x0001__x0001_i@_x0010_ï_x0015_*'u@ØëË²9os@_x0001__x0001__x0001__x0001__x0001__x0001_n@_x0001__x0001__x0001__x0001__x0001__x0001_n@_x0001__x0001__x0001__x0001__x0001__x0001_n@:òã;_x0010_r@_x0001__x0001__x0001__x0001__x0001__x0001_n@Ç)+ZÀ_x001A_@À¼öN¤}@Å¸$N_x0016_@_x0001__x0001__x0001__x0001__x0001__x0001_n@_x0001__x0001__x0001__x0001__x0001__x0001_n@¹SÚX_x0001__x0002_z0o@a*Í*²hr@z:|°t@a3©.ês@vgÓ­û_x001D_@_x0001__x0001__x0001__x0001__x0001__x0001_n@y·_­_x001C_t@N¬&amp;_x0003_Ã&lt;v@_x0001__x0001__x0001__x0001__x0001__x0001_n@_x0001__x0001__x0001__x0001__x0001__x0001_n@_x0001__x0001__x0001__x0001__x0001__x0001_n@ÒÄ:aBp@_x0001__x0001__x0001__x0001__x0001__x0001_n@+¶}]}@ÝfE@_x0001_!_x0002_cÖs@HK¨Ì_x000C_Yx@$Z_x0018_¤¼t@_x0001__x0001__x0001__x0001__x0001__x0001_n@_x000E_Ø©&lt;ph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þ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'_x0008_Éä+ ~@_x0001__x0001__x0001__x0001__x0001__x0001_n@Ì¯lØ_x0016_w@_x0001__x0001__x0001__x0001__x0001__x0001_n@_x0001__x0001__x0001__x0001__x0001__x0001_n@ _x0015__x000E__x000C_ _x0004_o@$úèp_x0013__x0002_x@âØc;u@É)L©t@_x001A_ÐU¥Cu@_x0001__x0001__x0001__x0001__x0001__x0001_n@_x0001__x0003__x0001__x0001__x0001__x0001__x0001__x0001_n@_x0001__x0001__x0001__x0001__x0001__x0001_n@ÎîßÔW_x0014_q@_x0001__x0001__x0001__x0001__x0001__x0001_n@§oâXQ÷{@_x0012_ @ö4_x0010_t@_x0001__x0001__x0001__x0001__x0001__x0001_n@_x0001__x0001__x0001__x0001__x0001__x0001_n@_x0001__x0001__x0001__x0001__x0001__x0001_n@_x0008__x000B_qÐõn@_x0001__x0001__x0001__x0001__x0001__x0001_n@`_x0002__x0003_5 y@_x0001__x0001__x0001__x0001__x0001__x0001_n@j¼_x0016_ öt@!7_x001A_Ì@86_x0003__x0004_ @èe»Ôx@_x0001__x0001__x0001__x0001__x0001__x0001_n@_x0001__x0001__x0001__x0001__x0001__x0001_n@_x0001__x0001__x0001__x0001__x0001__x0001_n@¢d:Äô@dk_x000E_Xòp@º}8Þfo@ ^HS¨_x0017_o@Dd[ÿQ;q@_x0001__x0001__x0001__x0001__x0001__x0001_n@ìl_x0017_°_x0014_|@_x0001__x0001__x0001__x0001__x0001__x0001_n@_x0001__x0001__x0001__x0001__x0001__x0001_n@_x0001__x0001__x0001__x0001__x0001__x0001_n@_x0001__x0001__x0001__x0001__x0001__x0001_n@_x0001__x0001__x0001__x0001__x0002__x0003__x0002__x0002_n@&amp;þ_x000D_Eªx@_x0002__x0002__x0002__x0002__x0002__x0002_n@_x0002__x0002__x0002__x0002__x0002__x0002_n@_x0014_%?y%y@_x0002__x0002__x0002__x0002__x0002__x0002_n@V/ØUW@_x001E_©Ú_x0002_M^x@_x0002__x0002__x0002__x0002__x0002__x0002_n@_x0002__x0002__x0002__x0002__x0002__x0002_n@_x0002__x0002__x0002__x0002__x0002__x0002_n@_x0008_ê)ç(Ñ{@_x0002__x0002__x0002__x0002__x0002__x0002_n@`îï§s@_x0002__x0002__x0002__x0002__x0002__x0002_n@_x0002__x0002__x0002__x0002__x0002__x0002_n@_x0002__x0002__x0002__x0002__x0002__x0002_n@zr¯¨¯x@_x0002__x0002__x0002__x0002__x0002__x0002_n@_§&gt;7_x0003_os@y%u·­@_x0002__x0002__x0002__x0002__x0002__x0002_n@ÛtÒ_x0004_ö¢p@¦ðP¾ºs@¨[¹ûÁ_x0006_t@ÈöíWÃx@_x0002__x0002__x0002__x0002__x0002__x0002_n@F+´­_x0001_@ÆÝÐ±*n@(ÄzõÎp@_x0003_æPv@bÿâé_x001F_Ö@_x0003__x0004_Pþµû@_x0003__x0003__x0003__x0003__x0003__x0003_n@771_x0005_÷v@_x000E_µ_x000B_ô@_x0003__x0003__x0003__x0003__x0003__x0003_n@_x0003__x0003__x0003__x0003__x0003__x0003_n@_x0003__x0003__x0003__x0003__x0003__x0003_n@_x0003__x0003__x0003__x0003__x0003__x0003_n@_x0003__x0003__x0003__x0003__x0003__x0003_n@_x0003__x0003__x0003__x0003__x0003__x0003_n@Ç_x0001__x0002_[vêr@_x0003__x0003__x0003__x0003__x0003__x0003_n@_x0003__x0003__x0003__x0003__x0003__x0003_n@_x0003__x0003__x0003__x0003__x0003__x0003_n@ù·BÈòkq@_x0015_&lt;}Ô±@_x0003__x0003__x0003__x0003__x0003__x0003_n@_x0003__x0003__x0003__x0003__x0003__x0003_n@_x0003__x0003__x0003__x0003__x0003__x0003_n@äÜQÀé#t@_x0003__x0003__x0003__x0003__x0003__x0003_n@_x0003__x0003__x0003__x0003__x0003__x0003_n@_x0003__x0003__x0003__x0003__x0003__x0003_n@_x0003__x0003__x0003__x0003__x0003__x0003_n@_x0003__x0003__x0003__x0003__x0003__x0003_n@_x0003__x0003__x0003__x0003__x0003__x0003_n@éA_x0010_+x@_x0003__x0003__x0003__x0003__x0003__x0003_n@m 	$Æw@©{¹ÊÆu@_x0003__x0003__x0003__x0003__x0003__x0003_n@_x0003__x0003__x0003__x0003__x0001__x0002__x0001__x0001_n@tµJTão@_x0001__x0001__x0001__x0001__x0001__x0001_n@_x0001__x0001__x0001__x0001__x0001__x0001_n@3"&amp;@$ss@_x0001__x0001__x0001__x0001__x0001__x0001_n@_x0001__x0001__x0001__x0001__x0001__x0001_n@_x0001__x0001__x0001__x0001__x0001__x0001_n@u_x001D_'q@û_x000C_^é¹p@_x0001__x0001__x0001__x0001__x0001__x0001_n@_x0001__x0001__x0001__x0001__x0001__x0001_n@_x0001_O6ä¬°s@_x0007_ü¬?N}@_x0001__x0001__x0001__x0001__x0001__x0001_n@_x0001__x0001__x0001__x0001__x0001__x0001_n@ì,eWH§q@_x0006_ÀT_òZz@_x0001__x0001__x0001__x0001__x0001__x0001_n@óòW(y@_x0001__x0001__x0001__x0001__x0001__x0001_n@3«It@QoÌ_x0010_e~@_x0001__x0001__x0001__x0001__x0001__x0001_n@_x0001__x0001__x0001__x0001__x0001__x0001_n@,µ&lt;3¬@_x0001__x0001__x0001__x0001__x0001__x0001_n@"¹_x0007_ô_x000C_z@_x0001__x0001__x0001__x0001__x0001__x0001_n@_x001E_QÒn@.Â|Àan@?_x0015_4ñt@_x0001__x0002_P_x0005_Æ_x0005_^?q@_x0001__x0001__x0001__x0001__x0001__x0001_n@_x0001__x0001__x0001__x0001__x0001__x0001_n@Ë}r_x0008_Tt@*ß0unz@_x0001__x0001__x0001__x0001__x0001__x0001_n@L£3ï_x000D__x000F_s@6'ôF'~@_x0001__x0001__x0001__x0001__x0001__x0001_n@_x0001__x0001__x0001__x0001__x0001__x0001_n@_x0001__x0001__x0001__x0001__x0001__x0001_n@ L_x0005_\k_x0001_w@Æ°Û¡|}@_x0001__x0001__x0001__x0001__x0001__x0001_n@_x0001__x0001__x0001__x0001__x0001__x0001_n@ízYiv_x0010_n@dvV_x0019__x001C_}@_x0001__x0001__x0001__x0001__x0001__x0001_n@-äÊ|yp@_x0001__x0001__x0001__x0001__x0001__x0001_n@_x0001__x0001__x0001__x0001__x0001__x0001_n@S:ÎþÕu@£Ç#ÄÚ|@ÆV}@w@_x0001__x0001__x0001__x0001__x0001__x0001_n@t_x001E__x0017_ìÃYv@_x0001__x0001__x0001__x0001__x0001__x0001_n@_x0001__x0001__x0001__x0001__x0001__x0001_n@_x0001__x0001__x0001__x0001__x0001__x0001_n@_x0001__x0001__x0001__x0001__x0001__x0001_n@_x000C_úÏ´4àt@yíý_x0005__x0001__x0002__x000F_o@aÃ¡Ä]qy@_x0002__x000F_%_x0001_p@=jÖ_x0013_v@_x0001__x0001__x0001__x0001__x0001__x0001_n@_x0001__x0001__x0001__x0001__x0001__x0001_n@æBË_x0012__x000D_É@_x0001__x0001__x0001__x0001__x0001__x0001_n@_x0001__x0001__x0001__x0001__x0001__x0001_n@ Ä;Ô_x0001_s@_x0001__x0001__x0001__x0001__x0001__x0001_n@_x0001__x0001__x0001__x0001__x0001__x0001_n@_x0001__x0001__x0001__x0001__x0001__x0001_n@_x0001__x0001__x0001__x0001__x0001__x0001_n@_x0001__x0001__x0001__x0001__x0001__x0001_n@µØ+_x0002_¶_x001A_s@_x000F_:_x0019_±Ù@Þcjt_x0018_Îx@x_x0006_Ã2£x@_x0001__x0001__x0001__x0001__x0001__x0001_n@_x0001__x0001__x0001__x0001__x0001__x0001_n@_x001E_TBügr@_x0001__x0001__x0001__x0001__x0001__x0001_n@_x0001__x0001__x0001__x0001__x0001__x0001_n@_x0001__x0001__x0001__x0001__x0001__x0001_n@_x0001__x0001__x0001__x0001__x0001__x0001_n@_x0001__x0001__x0001__x0001__x0001__x0001_n@_x0001__x0001__x0001__x0001__x0001__x0001_n@¬7Ü6_x000F_êx@+_x0001_Ñ44t@_x0001__x0001__x0001__x0001__x0001__x0001_n@_x0001__x0001__x0001__x0001__x0001__x0001_n@_x0001__x0002_r=µâ@_x0001__x0001__x0001__x0001__x0001__x0001_n@_x0001__x0001__x0001__x0001__x0001__x0001_n@_x0001__x0001__x0001__x0001__x0001__x0001_n@_x0001__x0001__x0001__x0001__x0001__x0001_n@_x0001__x0001__x0001__x0001__x0001__x0001_n@sÏ×ÂÊq@&lt;ý9&gt;÷6z@ÌWÿÙ%9@_x0001__x0001__x0001__x0001__x0001__x0001_n@¥ú_x0013_ÿLp@_x0001__x0001__x0001__x0001__x0001__x0001_n@¤öÃ¿5F{@_x0007_qÿ¼²»@@«_x000B_ÝÏBp@_x0001__x0001__x0001__x0001__x0001__x0001_n@_x0001__x0001__x0001__x0001__x0001__x0001_n@_x0001__x0001__x0001__x0001__x0001__x0001_n@9Lóhq@ ¶K_x0008_÷@_x0001__x0001__x0001__x0001__x0001__x0001_n@_x0012_-mj_x0017_z@LA¹_x0010_Mjx@ääm_x0012_-u@_x0001__x0001__x0001__x0001__x0001__x0001_n@2p½_x000F_Kp@¥_x0007_1_x0010_4_x001A_r@_x0001__x0001__x0001__x0001__x0001__x0001_n@¢ºz½Pr@']í_x000B_öq@_x0001__x0001__x0001__x0001__x0001__x0001_n@_x0001__x0001__x0001__x0001__x0001__x0002__x0001__x0001_n@_x0001__x0001__x0001__x0001__x0001__x0001_n@_x0001__x0001__x0001__x0001__x0001__x0001_n@_x0001__x0001__x0001__x0001__x0001__x0001_n@¾_x001F_¬^ lz@_x0001__x0001__x0001__x0001__x0001__x0001_n@¤Ñ19ár@_x0001__x0001__x0001__x0001__x0001__x0001_n@_x0001__x0001__x0001__x0001__x0001__x0001_n@_x0001__x0001__x0001__x0001__x0001__x0001_n@_x0001__x0001__x0001__x0001__x0001__x0001_n@o¼¾Xßu@fX@ ¬p@W1_x001E_cËq@R&lt;Ë«¿ïr@_x0001__x0001__x0001__x0001__x0001__x0001_n@s³É_x0018_7½r@BZ_x0007_Opæu@_x0001__x0001__x0001__x0001__x0001__x0001_n@_x0001__x0001__x0001__x0001__x0001__x0001_n@_x0001__x0001__x0001__x0001__x0001__x0001_n@_x0001__x0001__x0001__x0001__x0001__x0001_n@ä_x0003_¯	¼_x0003_n@_x0001__x0001__x0001__x0001__x0001__x0001_n@_x0001__x0001__x0001__x0001__x0001__x0001_n@_x0001__x0001__x0001__x0001__x0001__x0001_n@ÚÚTÞåöp@_x0001__x0001__x0001__x0001__x0001__x0001_n@d³ª_x000D_âÀu@_x0001__x0001__x0001__x0001__x0001__x0001_n@Û`&gt;²ú¦t@pË0\q@_x0001__x0002_ðtÄ_x001B_sr@_x0001__x0001__x0001__x0001__x0001__x0001_n@_x0001__x0001__x0001__x0001__x0001__x0001_n@HXTPu@=ÊÂ=ñé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¦_x0007_¥Æ1'@_x0001__x0001__x0001__x0001__x0001__x0001_n@_x0001__x0001__x0001__x0001__x0001__x0001_n@_x0001__x0001__x0001__x0001__x0001__x0001_n@_x0001__x0001__x0001__x0001__x0001__x0001_n@.¯S4_x0012_]x@_x0001__x0001__x0001__x0001__x0001__x0001_n@¡_x000E_ý"és@+!_x0007__x000F_y@_x0001__x0001__x0001__x0001__x0001__x0001_n@_x0001__x0001__x0001__x0001__x0001__x0001_n@_x0001__x0001__x0001__x0001__x0001__x0001_n@_x0001__x0001__x0001__x0001__x0001__x0001_n@îêËðÆ5s@_x0001__x0001__x0001__x0001__x0001__x0001_n@_x0001__x0001__x0001__x0001__x0001__x0001_n@,­¢%ßr@Qù¸«r@_x0001__x0001__x0001__x0001__x0001__x0001_n@_x0001__x0001__x0001__x0001__x0001__x0002__x0001__x0001_n@_x0001__x0001__x0001__x0001__x0001__x0001_n@_x0001__x0001__x0001__x0001__x0001__x0001_n@_x0001__x0001__x0001__x0001__x0001__x0001_n@_x0011_G	¡ÿu@_x0001__x0001__x0001__x0001__x0001__x0001_n@_x0001__x0001__x0001__x0001__x0001__x0001_n@_x0001__x0001__x0001__x0001__x0001__x0001_n@_x0001__x0001__x0001__x0001__x0001__x0001_n@_x0001__x0001__x0001__x0001__x0001__x0001_n@ù^"î6_x0015_w@_x0001__x0001__x0001__x0001__x0001__x0001_n@¹f÷_x000B_ç_x0015_@_x0019_ÎÄ¹w@_x0001__x0001__x0001__x0001__x0001__x0001_n@_x0001__x0001__x0001__x0001__x0001__x0001_n@é£jmés@iáÁ{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MWT¦}Ïv@Õö×u{r@_x0001__x0001__x0001__x0001__x0001__x0001_n@_x0001__x0001__x0001__x0001__x0001__x0001_n@^f¬ Ey@;zò@_x0001__x0001__x0001__x0001__x0001__x0001_n@_x0003__x0004__x0003__x0003__x0003__x0003__x0003__x0003_n@_x0003__x0003__x0003__x0003__x0003__x0003_n@ð`¨,wot@_x0003__x0003__x0003__x0003__x0003__x0003_n@_x0003__x0003__x0003__x0003__x0003__x0003_n@_x0003__x0003__x0003__x0003__x0003__x0003_n@]_x0014_Ä'¡n@Mm*~@ÖcXp@_x0003__x0003__x0003__x0003__x0003__x0003_n@_x0003__x0003__x0003__x0003__x0003__x0003_n@_x0003__x0003__x0003__x0003__x0003__x0003_n@\ü_x0001_÷@u@ú_x0012_ÔVàt@	Çßi@¾è@_x0003__x0003__x0003__x0003__x0003__x0003_n@).Tyùrx@_x0008__x001A_bIQÉw@_x0003__x0003__x0003__x0003__x0003__x0003_n@_x0003__x0003__x0003__x0003__x0003__x0003_n@Ö*yÃ|@_x0003__x0003__x0003__x0003__x0003__x0003_n@_x0003__x0003__x0003__x0003__x0003__x0003_n@õe9ód@Êø·î±_x0016_@_x0003__x0003__x0003__x0003__x0003__x0003_n@q£Bµß"@QárP´xu@_x0003__x0003__x0003__x0003__x0003__x0003_n@îÎ§_x0002_@z@_x0003__x0003__x0003__x0003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C_á{E_:~@T{}1zy@_x0001__x0001__x0001__x0001__x0001__x0001_n@è_x001B_&amp;ï@_x0018_½_x0012_Ô_x0011_¿}@_x0001__x0001__x0001__x0001__x0001__x0001_n@_x0001__x0001__x0001__x0001__x0001__x0001_n@ßÏÐÏ_x0011_çv@ }ï^t@_x0001__x0001__x0001__x0001__x0001__x0001_n@_x0001__x0001__x0001__x0001__x0001__x0001_n@Öó Ãµy@V}Î¦1q@øÇ2e_x001B_Äu@_x0001__x0001__x0001__x0001__x0001__x0001_n@Ó!_x0001__x0005_äço@_x0001__x0001__x0001__x0001__x0001__x0001_n@úë;¼¹æs@_x0001__x0001__x0001__x0001__x0001__x0001_n@¾;¼Jw@z_x0003_j&gt;§&gt;t@_x0001_Î9Köy@_x0001__x0001__x0001__x0001__x0001__x0001_n@_x0001__x0002_þ7ÄV{@Ô5ë_x0014__x0006_w@hÇF_x001D_àªq@÷2_x001F_¤(_x0007_|@àã¨ønp@²Ë|"Ü&lt;~@_x0001__x0001__x0001__x0001__x0001__x0001_n@Fm=L@*yYêw}t@.iÆdäz@_x0001__x0001__x0001__x0001__x0001__x0001_n@'Ú_x0015_Ky@_x0001__x0001__x0001__x0001__x0001__x0001_n@CIáz@Ýèï,6w@®_x001F_|ªºls@«Í"às@_x0001__x0001__x0001__x0001__x0001__x0001_n@ ¤9p@Ü½tDMp@_x0001__x0001__x0001__x0001__x0001__x0001_n@_x0001__x0001__x0001__x0001__x0001__x0001_n@lù~Úp@_x000E__x0018_Òé_x0007_»z@_x0001__x0001__x0001__x0001__x0001__x0001_n@qØ69 ÿr@ZëQÒ¥w@_x0001__x0001__x0001__x0001__x0001__x0001_n@_x0001__x0001__x0001__x0001__x0001__x0001_n@_x0001__x0001__x0001__x0001__x0001__x0001_n@_x0001__x0001__x0001__x0001__x0001__x0001_n@_x0001__x0001__x0001__x0001__x0001__x0003__x0001__x0001_n@ ·çÕw_x0003_p@Ø_x000C_SY÷z@_x0001__x0001__x0001__x0001__x0001__x0001_n@@u_x001E_î_x001C_s@³a+_x0005_	{@àÐ¼@Vy@ö_x001F_¾ßËw@eË&gt;Ò}_x0017_t@_x0015__x0001_4A·Ór@ïºç_x001C_êo@¦$màz9r@_x0001__x0001__x0001__x0001__x0001__x0001_n@4÷Ú^_x001F_u@_x0001__x0001__x0001__x0001__x0001__x0001_n@_x0001__x0001__x0001__x0001__x0001__x0001_n@_x0001__x0001__x0001__x0001__x0001__x0001_n@´_x000D_õµx4w@2_x0002_¸¥{@_x0001__x0001__x0001__x0001__x0001__x0001_n@`\þV_x0017_¾@_x0001__x0001__x0001__x0001__x0001__x0001_n@_x0001__x0001__x0001__x0001__x0001__x0001_n@8mÏ#ÄÔ@_x0001__x0001__x0001__x0001__x0001__x0001_n@_x0001__x0001__x0001__x0001__x0001__x0001_n@È· Åz@ªö¿`qv@ø¼"È@('gàp@_x0001__x0001__x0001__x0001__x0001__x0001_n@_x0001__x0001__x0001__x0001__x0001__x0001_n@_x0001__x0003__x0001__x0001__x0001__x0001__x0001__x0001_n@_x0001__x0001__x0001__x0001__x0001__x0001_n@_x0001__x0001__x0001__x0001__x0001__x0001_n@_x0001__x0001__x0001__x0001__x0001__x0001_n@_x0001__x0001__x0001__x0001__x0001__x0001_n@_x0001__x0001__x0001__x0001__x0001__x0001_n@_x0015_5=¢mÄv@_x0001__x0001__x0001__x0001__x0001__x0001_n@ë;$ðÍu@ËÏ¶_x000E_ÐÁo@ëDÛ0$¿o@_x0001__x0001__x0001__x0001__x0001__x0001_n@_x0001__x0001__x0001__x0001__x0001__x0001_n@1måáq@óÎ_x001A_¥$_x0017_y@_x0001__x0001__x0001__x0001__x0001__x0001_n@_x0001__x0001__x0001__x0001__x0001__x0001_n@_x0001__x0001__x0001__x0001__x0001__x0001_n@_x0001__x0001__x0001__x0001__x0001__x0001_n@¿ÁêàïHp@_x0001__x0001__x0001__x0001__x0001__x0001_n@_x0001__x0001__x0001__x0001__x0001__x0001_n@êïMJ0Ex@æ´#¶~@_x0002_³N©s@¶Öm_x0014_0@_x0001__x0001__x0001__x0001__x0001__x0001_n@Mf1KAn@_x0001__x0001__x0001__x0001__x0001__x0001_n@_x0001__x0001__x0001__x0001__x0001__x0001_n@_x0001__x0001__x0001__x0001__x0001__x0001_n@Î|_x0001__x0003_L.p@ÏPý_x0006_Æer@_x0001__x0001__x0001__x0001__x0001__x0001_n@_x0001__x0001__x0001__x0001__x0001__x0001_n@ö&amp;z_x0002_t@ç_x0012_íNÛ_x000F_t@?i_x0008_Ñµp@_x0001__x0001__x0001__x0001__x0001__x0001_n@_x0001__x0001__x0001__x0001__x0001__x0001_n@_x0001__x0001__x0001__x0001__x0001__x0001_n@_x0001__x0001__x0001__x0001__x0001__x0001_n@_x0001__x0001__x0001__x0001__x0001__x0001_n@®ïeâo@"Û¨´ë_x0019_}@Ú[hB(o@¿?¾Ñ'r@_x0001__x0001__x0001__x0001__x0001__x0001_n@_x0001__x0001__x0001__x0001__x0001__x0001_n@_x0001__x0001__x0001__x0001__x0001__x0001_n@_x001D_´@.X?u@_x0001__x0001__x0001__x0001__x0001__x0001_n@æâ½_x0016_¯s@_x0001__x0001__x0001__x0001__x0001__x0001_n@_x0001__x0001__x0001__x0001__x0001__x0001_n@_x0001__x0001__x0001__x0001__x0001__x0001_n@_x0001__x0001__x0001__x0001__x0001__x0001_n@_x0001__x0001__x0001__x0001__x0001__x0001_n@,"_x0005_öÊx@_x0001__x0001__x0001__x0001__x0001__x0001_n@4_x0007_dÑÐq@_x0001__x0001__x0001__x0001__x0001__x0001_n@_x0001__x0001__x0001__x0001__x0001__x0001_n@_x0001__x0002_[7&lt;s|@_x0001__x0001__x0001__x0001__x0001__x0001_n@_x0001__x0001__x0001__x0001__x0001__x0001_n@_x0001__x0001__x0001__x0001__x0001__x0001_n@ÜÁ_x0002_Ü~	t@_x0001__x0001__x0001__x0001__x0001__x0001_n@_x0001__x0001__x0001__x0001__x0001__x0001_n@ê"%e¾xp@_x0001__x0001__x0001__x0001__x0001__x0001_n@¸_x0001_oü³Ìp@ìÁ_x0007_H1z@_x0001__x0001__x0001__x0001__x0001__x0001_n@_x0001__x0001__x0001__x0001__x0001__x0001_n@X^dÔGúr@_x0014_ßgÐ~_x001F_w@_x0001__x0001__x0001__x0001__x0001__x0001_n@_x0001__x0001__x0001__x0001__x0001__x0001_n@_x0001__x0001__x0001__x0001__x0001__x0001_n@_x0001__x0001__x0001__x0001__x0001__x0001_n@_x000C_Ãÿ½¶n@_x0001__x0001__x0001__x0001__x0001__x0001_n@_x0001__x0001__x0001__x0001__x0001__x0001_n@_x0001__x0001__x0001__x0001__x0001__x0001_n@_x0001__x0001__x0001__x0001__x0001__x0001_n@_x0001__x0001__x0001__x0001__x0001__x0001_n@Rzìe7@_x0001__x0001__x0001__x0001__x0001__x0001_n@ð³cQ_x0003_,p@éÀ/Àt@Ü­¼á_x0017_k~@@*kZq@ªÃ"¨_x0001__x0004_}Ms@_x0001__x0001__x0001__x0001__x0001__x0001_n@DYL-¨n@ùê-ß_x000B_n@_x0001__x0001__x0001__x0001__x0001__x0001_n@Fa«_x000D_(â@_x0001__x0001__x0001__x0001__x0001__x0001_n@&lt;CéÁãky@_x0008_XM«wÛ}@½V|_x0017__x0003_y@æ¶ê¥_x0014_5@_x0001__x0001__x0001__x0001__x0001__x0001_n@_x0001__x0001__x0001__x0001__x0001__x0001_n@_x0001__x0001__x0001__x0001__x0001__x0001_n@_x0002_d_x0010_¡@_x0001__x0001__x0001__x0001__x0001__x0001_n@_x0001__x0001__x0001__x0001__x0001__x0001_n@7Çz_x0013_&amp;ºt@_x0001__x0001__x0001__x0001__x0001__x0001_n@_x0001__x0001__x0001__x0001__x0001__x0001_n@põ½INwt@&lt;ÿc Tw@hL6y@_x0001__x0001__x0001__x0001__x0001__x0001_n@_x0001__x0001__x0001__x0001__x0001__x0001_n@ßÒîvÄ&gt;s@wVí÷_x0018_r@_x0013_ã¼f'_x001C_n@_x0001__x0001__x0001__x0001__x0001__x0001_n@_x0001__x0001__x0001__x0001__x0001__x0001_n@_x0001__x0001__x0001__x0001__x0001__x0001_n@_x0001__x0001__x0001__x0001__x0001__x0001_n@_x0003__x0004__x0003__x0003__x0003__x0003__x0003__x0003_n@_x0003__x0003__x0003__x0003__x0003__x0003_n@_x0003__x0003__x0003__x0003__x0003__x0003_n@_x0003__x0003__x0003__x0003__x0003__x0003_n@Î"¡Õ®{@_x0003__x0003__x0003__x0003__x0003__x0003_n@jZ}W_x0013__x0015_n@§_x0001_¿·Cér@Ø_x001A_ôf~ºr@_x0012_È_x001A_z[q@@ÇÕï_x0003_9@_x0003__x0003__x0003__x0003__x0003__x0003_n@_x0003__x0003__x0003__x0003__x0003__x0003_n@2-_x001D_z[r@_x0003__x0003__x0003__x0003__x0003__x0003_n@_x0003__x0003__x0003__x0003__x0003__x0003_n@_x0003__x0003__x0003__x0003__x0003__x0003_n@x0¢½ÞFy@Ö_x0010_ÀúÜp@_x0003__x0003__x0003__x0003__x0003__x0003_n@*¥C«%@_x0003__x0003__x0003__x0003__x0003__x0003_n@_x0003__x0003__x0003__x0003__x0003__x0003_n@ï=äÌ±x@_x0003__x0003__x0003__x0003__x0003__x0003_n@_x0004__x000E_	Ös@_x0003__x0003__x0003__x0003__x0003__x0003_n@_x0003__x0003__x0003__x0003__x0003__x0003_n@®l_x0014_ní~@­Û_x001A_Øq@_x0003__x0003__x0003__x0003__x0003__x0003_n@Z_x0002_ë_x0001__x0003_Ü[t@XÉ}Èr@_x0001__x0001__x0001__x0001__x0001__x0001_n@_x0001__x0001__x0001__x0001__x0001__x0001_n@ÂÎ;é®q@pÇ.$Û_x0003_@_x0001__x0001__x0001__x0001__x0001__x0001_n@ÍJ_x0004_ÌIÕu@_x0001__x0001__x0001__x0001__x0001__x0001_n@¿5_7@Ø	&amp;gÍt@_x0001__x0001__x0001__x0001__x0001__x0001_n@ä¿û&amp;Su@_x0001__x0001__x0001__x0001__x0001__x0001_n@_x0001__x0001__x0001__x0001__x0001__x0001_n@_x0001__x0001__x0001__x0001__x0001__x0001_n@òI	M`Ê}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tÀËË1{@²¯_x0017__x0002_p@&amp;®ÎÃä¡t@Ì\t@/1p@ OpKs@_x0001__x0001__x0001__x0001__x0001__x0001_n@Óõ9Ù¬¤p@¨´· p@_x0003__x0004_QTÝeýu@_x0003__x0003__x0003__x0003__x0003__x0003_n@!^Ò_x0016__x0006_r@I¶_x0002_Åð-p@_x0003__x0003__x0003__x0003__x0003__x0003_n@úÓÝ/_x0014_Zy@s?_x000E__x001E_Â_x000F_}@_x0003__x0003__x0003__x0003__x0003__x0003_n@,¶A_k_x0013_s@¶³ò[èÈw@_x0003__x0003__x0003__x0003__x0003__x0003_n@oÅOÈ6_x0001_p@Öf_x001B_!Ds@_x0003__x0003__x0003__x0003__x0003__x0003_n@_x0003__x0003__x0003__x0003__x0003__x0003_n@|_x0001_ê_x0004_i@r@sÒ¡_x001F__x001D__x0008_@#Ö@¯ _x000C_@_x0003__x0003__x0003__x0003__x0003__x0003_n@_x0003__x0003__x0003__x0003__x0003__x0003_n@ªì"ÈGÑq@_x0003__x0003__x0003__x0003__x0003__x0003_n@_x0003__x0003__x0003__x0003__x0003__x0003_n@_x0003__x0003__x0003__x0003__x0003__x0003_n@R/bXë¦w@_x0003__x0003__x0003__x0003__x0003__x0003_n@_x0003__x0003__x0003__x0003__x0003__x0003_n@Ö"_x000C__x0002__x0013_q@_x000B_þy8r@_x0003__x0003__x0003__x0003__x0003__x0003_n@éÏÝ_x0013_t_x000B_w@¸ë_x0001__x0002_Âyv@_x0001__x0001__x0001__x0001__x0001__x0001_n@_x0001__x0001__x0001__x0001__x0001__x0001_n@_x000F__x0007__x0013_r@äÊs,_x000E_p@ý1ÝòRWu@XU&lt;¿þ_x0014_x@ï¥êÙK}@@À_x001A_Þàiq@_x0001__x0001__x0001__x0001__x0001__x0001_n@¯tvc_x001A_wq@_x0001__x0001__x0001__x0001__x0001__x0001_n@_x0001__x0001__x0001__x0001__x0001__x0001_n@_x0007_ÿ®ui@yFÈ_x0005_[üv@_x0001__x0001__x0001__x0001__x0001__x0001_n@¿Ëì.?öt@_x0001__x0001__x0001__x0001__x0001__x0001_n@_x000C_ØIzSy@_x0001__x0001__x0001__x0001__x0001__x0001_n@_ _x001B_ÖÑ4@­øYÃð_x0003_n@c,ý	np@_x0001__x0001__x0001__x0001__x0001__x0001_n@_x0001__x0001__x0001__x0001__x0001__x0001_n@Ó_x0015_Ìò_x0003_Hr@_x0001__x0001__x0001__x0001__x0001__x0001_n@(ÅHwÃby@_x0001__x0001__x0001__x0001__x0001__x0001_n@_x0001__x0001__x0001__x0001__x0001__x0001_n@_x0001__x0001__x0001__x0001__x0001__x0001_n@_x0001__x0001__x0001__x0001__x0001__x0001_n@</t>
  </si>
  <si>
    <t>aaeefd65a13ff2875b9d53ebdf7bb707_x0001__x0002_¸_x0019_YAKÁs@`I»_x001B_ûv@lúánÀRz@_x0001__x0001__x0001__x0001__x0001__x0001_n@_x0001__x0001__x0001__x0001__x0001__x0001_n@_x0018_pû&amp;óhz@"¶ö½Ø~@*#~«_x000C_{r@hÓÐ%ÑÓu@À]µÀ@Ø@_x0007_E_x0015_Xu@_x0001__x0001__x0001__x0001__x0001__x0001_n@¾§,cy@­°_x000C_Qxo@PoË_x0012_t@_x0001__x0001__x0001__x0001__x0001__x0001_n@_x000D__x000B_ºHGq@_x0001__x0001__x0001__x0001__x0001__x0001_n@_x0001__x0001__x0001__x0001__x0001__x0001_n@_x0001__x0001__x0001__x0001__x0001__x0001_n@4_x0010_ÿÖ_x000D__x000B_v@ïfS,:o@_x0001__x0001__x0001__x0001__x0001__x0001_n@äSrô @³_x0007_ Êu@_x0001__x0001__x0001__x0001__x0001__x0001_n@_x0001__x0001__x0001__x0001__x0001__x0001_n@_x0001__x0001__x0001__x0001__x0001__x0001_n@¿_x0001_Oå§|@_x0001__x0001__x0001__x0001__x0001__x0001_n@_x0001__x0001__x0001__x0001__x0001__x0001_n@_x0001__x0001__x0001__x0001__x0001__x0002__x0001__x0001_n@2®ü¨¿ou@_x0001__x0001__x0001__x0001__x0001__x0001_n@ ÂÑ|D~@¾ã#]°_x0005_~@_x0001__x0001__x0001__x0001__x0001__x0001_n@ÌcúF_x001D_øp@)©×ô{@_x001E_¬'¤_x000C_ñt@_x0001__x0001__x0001__x0001__x0001__x0001_n@_x0001__x0001__x0001__x0001__x0001__x0001_n@+£æØ.p@~_x0012_O&amp;!y@"½N)Zp@_x0001__x0001__x0001__x0001__x0001__x0001_n@_x0001__x0001__x0001__x0001__x0001__x0001_n@_x0001__x0001__x0001__x0001__x0001__x0001_n@"ÀÓð@:"6ÞA¬w@_x0001__x0001__x0001__x0001__x0001__x0001_n@ß½âFn@_x0001__x0001__x0001__x0001__x0001__x0001_n@_x0005_è_x0018__x0002_¯_x0001_@_x0001__x0001__x0001__x0001__x0001__x0001_n@¥ëî_x0003_V|s@é?±,´{@_x0001__x0001__x0001__x0001__x0001__x0001_n@´_x0018_;(@_x0001__x0001__x0001__x0001__x0001__x0001_n@_x0001__x0001__x0001__x0001__x0001__x0001_n@¤X®tÈyp@wyË&lt;Er@_x0001__x0002_¿y_x0013_-_x0018_u@_x0017_fs¤@_x0001__x0001__x0001__x0001__x0001__x0001_n@_x0001__x0001__x0001__x0001__x0001__x0001_n@-ÄÃöu@Ò_x0015_·ùs@_x0001__x0001__x0001__x0001__x0001__x0001_n@_x0001__x0001__x0001__x0001__x0001__x0001_n@ä&amp;«¤@\æ_x0004_ éã@Ü^È-FKt@_x0001__x0001__x0001__x0001__x0001__x0001_n@Sû0_x0013_dp@_x0001__x0001__x0001__x0001__x0001__x0001_n@_x0001__x0001__x0001__x0001__x0001__x0001_n@è_x000E_¥ª4z@_x0007_× 1`r@|TüZÀÌr@@/9?_^o@_x0001__x0001__x0001__x0001__x0001__x0001_n@°8¦z¯år@¼,(ÿ8È~@_x0001__x0001__x0001__x0001__x0001__x0001_n@_x0001__x0001__x0001__x0001__x0001__x0001_n@¯Ïd¨fu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0004__x0001__x0001_n@ÔÝû8_x000E_'t@_x0001__x0001__x0001__x0001__x0001__x0001_n@_x0001__x0001__x0001__x0001__x0001__x0001_n@_x0001__x0001__x0001__x0001__x0001__x0001_n@_x001C_ÎV^Õt@,_x0006_Ã\Tt@_x0001__x0001__x0001__x0001__x0001__x0001_n@_x0001__x0001__x0001__x0001__x0001__x0001_n@Ivóè_x0013__x0003_~@¸C;	³jt@8\4´Tw@|_x0014_àAUr@e_x0006_v_x001E_-o@_x0001__x0001__x0001__x0001__x0001__x0001_n@dLÖ!NÁr@3»¢Ý @_x0001__x0001__x0001__x0001__x0001__x0001_n@GL_x001E_fd{@_x0001__x0001__x0001__x0001__x0001__x0001_n@_x0001__x0001__x0001__x0001__x0001__x0001_n@_x0001__x0001__x0001__x0001__x0001__x0001_n@w7j_x0014_ÎÇw@_x0001__x0001__x0001__x0001__x0001__x0001_n@_x0001__x0001__x0001__x0001__x0001__x0001_n@_x0001__x0001__x0001__x0001__x0001__x0001_n@_x0001__x0001__x0001__x0001__x0001__x0001_n@_x0014_£û;_x0002_´r@_x0001__x0001__x0001__x0001__x0001__x0001_n@_x0001__x0001__x0001__x0001__x0001__x0001_n@Ö9%#¨To@_x0001__x0001__x0001__x0001__x0001__x0001_n@_x0002__x0004__x0002__x0002__x0002__x0002__x0002__x0002_n@_x0002__x0002__x0002__x0002__x0002__x0002_n@²Á4È@üÜ_£t@"ÇùÁY8x@_x0002__x0002__x0002__x0002__x0002__x0002_n@_x0002__x0002__x0002__x0002__x0002__x0002_n@_x0002__x0002__x0002__x0002__x0002__x0002_n@_x0002__x0002__x0002__x0002__x0002__x0002_n@_x000F_naþ_x000E_v@_x001E_½.R7w@V:hµ¶Õr@f;6E@_x0002__x0002__x0002__x0002__x0002__x0002_n@îP_x0011_L_x000F_Ix@Zf_x0015_"_x001E_¦z@:"&amp;dV z@_x0002__x0002__x0002__x0002__x0002__x0002_n@âPU_x0010__x0001_q@_x0002__x0002__x0002__x0002__x0002__x0002_n@_x0002__x0002__x0002__x0002__x0002__x0002_n@T_x001F_Y\/r@_x0002__x0002__x0002__x0002__x0002__x0002_n@;¬Ô.u@_x0002__x0002__x0002__x0002__x0002__x0002_n@_x0018_òÎ8TJp@_x0002__x0002__x0002__x0002__x0002__x0002_n@_x001A_Óë_x0003_/@Ú_x0010_¡)Ôt@_x0002__x0002__x0002__x0002__x0002__x0002_n@fv0Ór@_x0002__x0002__x0002__x0002__x0001__x0002__x0001__x0001_n@_x0001__x0001__x0001__x0001__x0001__x0001_n@_x0001__x0001__x0001__x0001__x0001__x0001_n@_x0001__x0001__x0001__x0001__x0001__x0001_n@_x0001__x0001__x0001__x0001__x0001__x0001_n@_x0001__x0001__x0001__x0001__x0001__x0001_n@â¦&amp;k©q@_x0001__x0001__x0001__x0001__x0001__x0001_n@]DsN¡t@6hJã/¡o@_x0001__x0001__x0001__x0001__x0001__x0001_n@_x0001__x0001__x0001__x0001__x0001__x0001_n@_x0001__x0001__x0001__x0001__x0001__x0001_n@p) ðr@½1¡_x000B_Kq@_x0001__x0001__x0001__x0001__x0001__x0001_n@_x0013_åø_x0008_Ñ4p@_x0001__x0001__x0001__x0001__x0001__x0001_n@Ã"¸(U_x001F_v@_x0001__x0001__x0001__x0001__x0001__x0001_n@Ú_x001E_»^Ru@fÏ¾=_x0007_Cz@_x0001__x0001__x0001__x0001__x0001__x0001_n@=Ôd_x0012_Û¸r@Ë_x0001_éR@[ÊL3Ä@_x0001__x0001__x0001__x0001__x0001__x0001_n@_x0001__x0001__x0001__x0001__x0001__x0001_n@_x0001__x0001__x0001__x0001__x0001__x0001_n@þ_x000B__x0016_ßî_x0007_s@_x0001__x0001__x0001__x0001__x0001__x0001_n@_x0001__x0001__x0001__x0001__x0001__x0001_n@_x0001__x0002__x0001__x0001__x0001__x0001__x0001__x0001_n@Gô_¸_x0008_dn@h_x0019_bkòu@ÒðÔ_x0008_@_x0001__x0001__x0001__x0001__x0001__x0001_n@_x0001__x0001__x0001__x0001__x0001__x0001_n@¸øy0Õt@_x0001__x0001__x0001__x0001__x0001__x0001_n@¢Äå_x0011_§5n@_x0001__x0001__x0001__x0001__x0001__x0001_n@þÐÚ_x000E_òp@ÒÇºÊÉVu@V¶d¶uço@_x0001__x0001__x0001__x0001__x0001__x0001_n@(*vØÅ\p@_x0001__x0001__x0001__x0001__x0001__x0001_n@l×f_x0003_tËo@_x0001__x0001__x0001__x0001__x0001__x0001_n@Õ¸?_x0017_{@ïLìÇ_x0005_Éu@´R 1z®q@_x0001__x0001__x0001__x0001__x0001__x0001_n@_x0001__x0001__x0001__x0001__x0001__x0001_n@tÂZµl_x000B_|@_x0001__x0001__x0001__x0001__x0001__x0001_n@®Ípß_x001B_{@ø_V_x001A_@6g¶äÒ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/2U±#?r@_x0001__x0001__x0001__x0001__x0001__x0001_n@_x0001__x0001__x0001__x0001__x0001__x0001_n@.p¥æÌîy@_x0001__x0001__x0001__x0001__x0001__x0001_n@"ËYFIZu@_x0001__x0001__x0001__x0001__x0001__x0001_n@_x0001__x0001__x0001__x0001__x0001__x0001_n@_x0001__x0001__x0001__x0001__x0001__x0001_n@_x0001__x0001__x0001__x0001__x0001__x0001_n@_x0001__x0001__x0001__x0001__x0001__x0001_n@_x0001__x0001__x0001__x0001__x0001__x0001_n@Å	ñ)èq@&lt;ÎíÇy_x0011_q@_x0001__x0001__x0001__x0001__x0001__x0001_n@0ú:èµv@_x0001__x0001__x0001__x0001__x0001__x0001_n@Ô&amp;Esò­u@ú2l)@¡n@_x0001__x0001__x0001__x0001__x0001__x0001_n@C~y_x0003_þqv@_x0001__x0001__x0001__x0001__x0001__x0001_n@_x0001__x0001__x0001__x0001__x0001__x0001_n@wBâ±=_x0006_q@_x0001__x0001__x0001__x0001__x0001__x0001_n@«_x0006_TuLüq@_x0001__x0001__x0001__x0001__x0001__x0001_n@_x0001__x0001__x0001__x0001__x0001__x0001_n@_x0001__x0002__x0001__x0001__x0001__x0001__x0001__x0001_n@ß_x001A_~Â9q@_x0001__x0001__x0001__x0001__x0001__x0001_n@Ê[EÉ@_x0001__x0001__x0001__x0001__x0001__x0001_n@ÍöGä_x0001_p@:zÏ0v@¸¶n6_x001A_v@è4_x000C_ Æc|@çûz~&lt;p@_x0001__x0001__x0001__x0001__x0001__x0001_n@_x0001__x0001__x0001__x0001__x0001__x0001_n@÷É_x0002_3u@_x0001__x0001__x0001__x0001__x0001__x0001_i@_x0001__x0001__x0001__x0001__x0001_°x@_x0001__x0001__x0001__x0001__x0001__x0001_i@_x0001__x0001__x0001__x0001__x0001__x0001_i@_x0001__x0001__x0001__x0001__x0001_p|@_x0001__x0001__x0001__x0001__x0001_ n@_x0001__x0001__x0001__x0001__x0001_°x@_x0001__x0001__x0001__x0001__x0001_àj@_x0001__x0001__x0001__x0001__x0001__x0001_i@_x0001__x0001__x0001__x0001__x0001_°x@_x0001__x0001__x0001__x0001__x0001__x0001_i@_x0001__x0001__x0001__x0001__x0001__x0001_i@_x0001__x0001__x0001__x0001__x0001__x0001_i@_x0001__x0001__x0001__x0001__x0001_àj@_x0001__x0001__x0001__x0001__x0001_ n@_x0001__x0001__x0001__x0001__x0001_°x@_x0001__x0001__x0001__x0001__x0001_ n@_x0001__x0001__x0001__x0001__x0001__x0001_i@_x0001__x0001__x0001__x0001__x0001__x0002__x0001__x0001_i@_x0001__x0001__x0001__x0001__x0001_ n@_x0001__x0001__x0001__x0001__x0001_ n@_x0001__x0001__x0001__x0001__x0001__x0001_i@_x0001__x0001__x0001__x0001__x0001__x0001_i@_x0001__x0001__x0001__x0001__x0001_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0008_@_x0001__x0001__x0001__x0001__x0001__x0001_i@_x0001__x0001__x0001__x0001__x0001__x0001_i@_x0001__x0001__x0001__x0001__x0001_ n@_x0001__x0001__x0001__x0001__x0001_ n@_x0001__x0001__x0001__x0001__x0001_X@_x0001__x0001__x0001__x0001__x0001__x0001_i@_x0001__x0001__x0001__x0001__x0001_p|@_x0001__x0001__x0001__x0001__x0001__x0001_i@_x0001__x0001__x0001__x0001__x0001__x0001_i@_x0001__x0001__x0001__x0001__x0001_°x@_x0001__x0001__x0001__x0001__x0001__x0001_i@_x0001__x0001__x0001__x0001__x0001__x0001_i@_x0001__x0001__x0001__x0001__x0001__x0001_i@_x0001__x0001__x0001__x0001__x0001_X@_x0001__x0001__x0001__x0001__x0001_°x@_x0001__x0001__x0001__x0001__x0001_°x@_x0001__x0001__x0001__x0001__x0001__x0008_@_x0001__x0001__x0001__x0001__x0001__x0001_i@_x0001__x0001__x0001__x0001__x0001__x0001_i@_x0001__x0001__x0001__x0001__x0001__x0001_i@_x0001__x0001__x0001__x0001__x0001_ n@_x0001__x0002__x0001__x0001__x0001__x0001__x0001__x0001_i@_x0001__x0001__x0001__x0001__x0001_°x@_x0001__x0001__x0001__x0001__x0001_p|@_x0001__x0001__x0001__x0001__x0001__x0001_i@_x0001__x0001__x0001__x0001__x0001__x0001_i@_x0001__x0001__x0001__x0001__x0001_ n@_x0001__x0001__x0001__x0001__x0001_È@_x0001__x0001__x0001__x0001__x0001__x0001_i@_x0001__x0001__x0001__x0001__x0001_p|@_x0001__x0001__x0001__x0001__x0001__x0001_i@_x0001__x0001__x0001__x0001__x0001__x0001_i@_x0001__x0001__x0001__x0001__x0001_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È@_x0001__x0001__x0001__x0001__x0001_È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_x0002__x0001__x0001_i@_x0001__x0001__x0001__x0001__x0001__x0001_i@_x0001__x0001__x0001__x0001__x0001_ n@_x0001__x0001__x0001__x0001__x0001__x0001_i@_x0001__x0001__x0001__x0001__x0001_°x@_x0001__x0001__x0001__x0001__x0001_p|@_x0001__x0001__x0001__x0001__x0001__x0001_i@_x0001__x0001__x0001__x0001__x0001_p|@_x0001__x0001__x0001__x0001__x0001_°x@_x0001__x0001__x0001__x0001__x0001__x0001_i@_x0001__x0001__x0001__x0001__x0001_È@_x0001__x0001__x0001__x0001__x0001__x0001_i@_x0001__x0001__x0001__x0001__x0001__x0001_i@_x0001__x0001__x0001__x0001__x0001__x0001_i@_x0001__x0001__x0001__x0001__x0001_È@_x0001__x0001__x0001__x0001__x0001_ n@_x0001__x0001__x0001__x0001__x0001_°x@_x0001__x0001__x0001__x0001__x0001_ n@_x0001__x0001__x0001__x0001__x0001__x0001_i@_x0001__x0001__x0001__x0001__x0001__x0001_i@_x0001__x0001__x0001__x0001__x0001__x0001_i@_x0001__x0001__x0001__x0001__x0001_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n@_x0001__x0001__x0001__x0001__x0001__x0001_i@_x0001__x0001__x0001__x0001__x0001__x0001_i@_x0001__x0001__x0001__x0001__x0001_È@_x0001__x0001__x0001__x0001__x0001_ n@_x0001__x0001__x0001__x0001__x0001_ n@_x0001__x0001__x0001__x0001__x0001__x0001_i@_x0001__x0002__x0001__x0001__x0001__x0001__x0001__x0001_i@_x0001__x0001__x0001__x0001__x0001__x0001_i@_x0001__x0001__x0001__x0001__x0001_àj@_x0001__x0001__x0001__x0001__x0001__x0001_i@_x0001__x0001__x0001__x0001__x0001_p|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X@_x0001__x0001__x0001__x0001__x0001_ n@_x0001__x0001__x0001__x0001__x0001_ n@_x0001__x0001__x0001__x0001__x0001_È@_x0001__x0001__x0001__x0001__x0001_ n@_x0001__x0001__x0001__x0001__x0001_ n@_x0001__x0001__x0001__x0001__x0001_ n@_x0001__x0001__x0001__x0001__x0001__x0001_i@_x0001__x0001__x0001__x0001__x0001__x0001_i@_x0001__x0001__x0001__x0001__x0001_ n@_x0001__x0001__x0001__x0001__x0001__x0001_i@_x0001__x0001__x0001__x0001__x0001__x0001_i@_x0001__x0001__x0001__x0001__x0001_°x@_x0001__x0001__x0001__x0001__x0001__x0002__x0001__x0001_i@_x0001__x0001__x0001__x0001__x0001_X@_x0001__x0001__x0001__x0001__x0001_°x@_x0001__x0001__x0001__x0001__x0001__x0001_i@_x0001__x0001__x0001__x0001__x0001__x0001_i@_x0001__x0001__x0001__x0001__x0001__x0001_i@_x0001__x0001__x0001__x0001__x0001_p|@_x0001__x0001__x0001__x0001__x0001_X@_x0001__x0001__x0001__x0001__x0001_°x@_x0001__x0001__x0001__x0001__x0001_X@_x0001__x0001__x0001__x0001__x0001_àj@_x0001__x0001__x0001__x0001__x0001_X@_x0001__x0001__x0001__x0001__x0001__x0001_i@_x0001__x0001__x0001__x0001__x0001__x0001_i@_x0001__x0001__x0001__x0001__x0001__x0001_i@_x0001__x0001__x0001__x0001__x0001_ n@_x0001__x0001__x0001__x0001__x0001_ n@_x0001__x0001__x0001__x0001__x0001_ n@_x0001__x0001__x0001__x0001__x0001__x0001_i@_x0001__x0001__x0001__x0001__x0001__x0001_i@_x0001__x0001__x0001__x0001__x0001__x0001_i@_x0001__x0001__x0001__x0001__x0001_°x@_x0001__x0001__x0001__x0001__x0001__x0001_i@_x0001__x0001__x0001__x0001__x0001_X@_x0001__x0001__x0001__x0001__x0001__x0001_i@_x0001__x0001__x0001__x0001__x0001__x0001_i@_x0001__x0001__x0001__x0001__x0001__x0001_i@_x0001__x0001__x0001__x0001__x0001_È@_x0001__x0001__x0001__x0001__x0001__x0001_i@_x0001__x0001__x0001__x0001__x0001_p|@_x0001__x0001__x0001__x0001__x0001_ n@_x0001__x0001__x0001__x0001__x0001__x0001_i@_x0001__x0002__x0001__x0001__x0001__x0001__x0001__x0001_i@_x0001__x0001__x0001__x0001__x0001__x0001_i@_x0001__x0001__x0001__x0001__x0001_ n@_x0001__x0001__x0001__x0001__x0001_ n@_x0001__x0001__x0001__x0001__x0001__x0001_i@_x0001__x0001__x0001__x0001__x0001__x0001_i@_x0001__x0001__x0001__x0001__x0001_ n@_x0001__x0001__x0001__x0001__x0001_p|@_x0001__x0001__x0001__x0001__x0001__x0001_i@_x0001__x0001__x0001__x0001__x0001_ n@_x0001__x0001__x0001__x0001__x0001__x0001_i@_x0001__x0001__x0001__x0001__x0001_ n@_x0001__x0001__x0001__x0001__x0001__x0001_i@_x0001__x0001__x0001__x0001__x0001_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_x0001_i@_x0001__x0001__x0001__x0001__x0001_p|@_x0001__x0001__x0001__x0001__x0001_È@_x0001__x0001__x0001__x0001__x0001_È@_x0001__x0001__x0001__x0001__x0001_ n@_x0001__x0001__x0001__x0001__x0001__x0001_i@_x0001__x0001__x0001__x0001__x0001_È@_x0001__x0001__x0001__x0001__x0001_°x@_x0001__x0001__x0001__x0001__x0001__x0001_i@_x0001__x0001__x0001__x0001__x0001_X@_x0001__x0001__x0001__x0001__x0001__x0002__x0001__x0001_i@_x0001__x0001__x0001__x0001__x0001_°x@_x0001__x0001__x0001__x0001__x0001__x0001_i@_x0001__x0001__x0001__x0001__x0001__x0001_i@_x0001__x0001__x0001__x0001__x0001_p|@_x0001__x0001__x0001__x0001__x0001_°x@_x0001__x0001__x0001__x0001__x0001_È@_x0001__x0001__x0001__x0001__x0001__x0008_@_x0001__x0001__x0001__x0001__x0001__x0001_i@_x0001__x0001__x0001__x0001__x0001__x0001_i@_x0001__x0001__x0001__x0001__x0001_X@_x0001__x0001__x0001__x0001__x0001_ n@_x0001__x0001__x0001__x0001__x0001__x0008_@_x0001__x0001__x0001__x0001__x0001__x0001_i@_x0001__x0001__x0001__x0001__x0001_ n@_x0001__x0001__x0001__x0001__x0001_°x@_x0001__x0001__x0001__x0001__x0001_°x@_x0001__x0001__x0001__x0001__x0001__x0001_i@_x0001__x0001__x0001__x0001__x0001_ n@_x0001__x0001__x0001__x0001__x0001__x0001_i@_x0001__x0001__x0001__x0001__x0001__x0001_i@_x0001__x0001__x0001__x0001__x0001__x0001_i@_x0001__x0001__x0001__x0001__x0001_p|@_x0001__x0001__x0001__x0001__x0001_È@_x0001__x0001__x0001__x0001__x0001_8@_x0001__x0001__x0001__x0001__x0001__x0001_i@_x0001__x0001__x0001__x0001__x0001__x0001_i@_x0001__x0001__x0001__x0001__x0001__x0001_i@_x0001__x0001__x0001__x0001__x0001__x0001_i@_x0001__x0001__x0001__x0001__x0001_ n@_x0001__x0001__x0001__x0001__x0001_È@_x0001__x0001__x0001__x0001__x0001__x0001_i@_x0001__x0002__x0001__x0001__x0001__x0001__x0001_p|@_x0001__x0001__x0001__x0001__x0001__x0001_i@_x0001__x0001__x0001__x0001__x0001__x0001_i@_x0001__x0001__x0001__x0001__x0001__x0001_i@_x0001__x0001__x0001__x0001__x0001_p|@_x0001__x0001__x0001__x0001__x0001_X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°x@_x0001__x0001__x0001__x0001__x0001_ n@_x0001__x0001__x0001__x0001__x0001_ n@_x0001__x0001__x0001__x0001__x0001__x0001_i@_x0001__x0001__x0001__x0001__x0001__x0001_i@_x0001__x0001__x0001__x0001__x0001_Ô@_x0001__x0001__x0001__x0001__x0001_ n@_x0001__x0001__x0001__x0001__x0001_°x@_x0001__x0001__x0001__x0001__x0001_p|@_x0001__x0001__x0001__x0001__x0001_È@_x0001__x0001__x0001__x0001__x0001_È@_x0001__x0001__x0001__x0001__x0001__x0001_i@_x0001__x0001__x0001__x0001__x0001_°x@_x0001__x0001__x0001__x0001__x0001__x0002__x0001__x0001_i@_x0001__x0001__x0001__x0001__x0001_ n@_x0001__x0001__x0001__x0001__x0001__x0001_i@_x0001__x0001__x0001__x0001__x0001_È@_x0001__x0001__x0001__x0001__x0001_È@_x0001__x0001__x0001__x0001__x0001_p|@_x0001__x0001__x0001__x0001__x0001__x0001_i@_x0001__x0001__x0001__x0001__x0001_X@_x0001__x0001__x0001__x0001__x0001__x0008_@_x0001__x0001__x0001__x0001__x0001_°x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n@_x0001__x0001__x0001__x0001__x0001__x0001_i@_x0001__x0001__x0001__x0001__x0001__x0001_i@_x0001__x0001__x0001__x0001__x0001_p|@_x0001__x0001__x0001__x0001__x0001_ n@_x0001__x0001__x0001__x0001__x0001_È@_x0001__x0001__x0001__x0001__x0001__x0001_i@_x0001__x0001__x0001__x0001__x0001__x0001_i@_x0001__x0001__x0001__x0001__x0001__x0001_i@_x0001__x0001__x0001__x0001__x0001__x0001_i@_x0001__x0001__x0001__x0001__x0001_ n@_x0001__x0001__x0001__x0001__x0001_ n@_x0001__x0001__x0001__x0001__x0001_ n@_x0001__x0001__x0001__x0001__x0001__x0001_i@_x0001__x0001__x0001__x0001__x0001__x0001_i@_x0001__x0001__x0001__x0001__x0001_ n@_x0001__x0001__x0001__x0001__x0001_Ô@_x0001__x0001__x0001__x0001__x0001__x0001_i@_x0001__x0001__x0001__x0001__x0001_ n@_x0001__x0002__x0001__x0001__x0001__x0001__x0001__x0001_i@_x0001__x0001__x0001__x0001__x0001_8@_x0001__x0001__x0001__x0001__x0001_È@_x0001__x0001__x0001__x0001__x0001__x0001_i@_x0001__x0001__x0001__x0001__x0001__x0001_i@_x0001__x0001__x0001__x0001__x0001__x0001_i@_x0001__x0001__x0001__x0001__x0001__x0008_@_x0001__x0001__x0001__x0001__x0001_ n@_x0001__x0001__x0001__x0001__x0001__x0001_i@_x0001__x0001__x0001__x0001__x0001__x0001_i@_x0001__x0001__x0001__x0001__x0001_àj@_x0001__x0001__x0001__x0001__x0001_ n@_x0001__x0001__x0001__x0001__x0001__x0001_i@_x0001__x0001__x0001__x0001__x0001__x0001_i@_x0001__x0001__x0001__x0001__x0001__x0001_i@_x0001__x0001__x0001__x0001__x0001_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 n@_x0001__x0001__x0001__x0001__x0001__x0001_i@_x0001__x0001__x0001__x0001__x0001__x0001_i@_x0001__x0001__x0001__x0001__x0001_°x@_x0001__x0001__x0001__x0001__x0001_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_x0002__x0001_È@_x0001__x0001__x0001__x0001__x0001_ n@_x0001__x0001__x0001__x0001__x0001_X@_x0001__x0001__x0001__x0001__x0001__x0001_i@_x0001__x0001__x0001__x0001__x0001__x0001_i@_x0001__x0001__x0001__x0001__x0001_È@_x0001__x0001__x0001__x0001__x0001__x0001_i@_x0001__x0001__x0001__x0001__x0001__x0001_i@_x0001__x0001__x0001__x0001__x0001_°x@_x0001__x0001__x0001__x0001__x0001__x0001_i@_x0001__x0001__x0001__x0001__x0001__x0001_i@_x0001__x0001__x0001__x0001__x0001_àj@_x0001__x0001__x0001__x0001__x0001_ n@_x0001__x0001__x0001__x0001__x0001_ n@_x0001__x0001__x0001__x0001__x0001__x0001_i@_x0001__x0001__x0001__x0001__x0001__x0001_i@_x0001__x0001__x0001__x0001__x0001__x0001_i@_x0001__x0001__x0001__x0001__x0001_°x@_x0001__x0001__x0001__x0001__x0001__x0001_i@_x0001__x0001__x0001__x0001__x0001__x0001_i@_x0001__x0001__x0001__x0001__x0001_X@_x0001__x0001__x0001__x0001__x0001__x0001_i@_x0001__x0001__x0001__x0001__x0001_p|@_x0001__x0001__x0001__x0001__x0001_p|@_x0001__x0001__x0001__x0001__x0001__x0001_i@_x0001__x0001__x0001__x0001__x0001__x0001_i@_x0001__x0001__x0001__x0001__x0001_È@_x0001__x0001__x0001__x0001__x0001_È@_x0001__x0001__x0001__x0001__x0001__x0001_i@_x0001__x0001__x0001__x0001__x0001__x0008_@_x0001__x0001__x0001__x0001__x0001__x0001_i@_x0001__x0001__x0001__x0001__x0001_°x@_x0001__x0002__x0001__x0001__x0001__x0001__x0001__x0001_i@_x0001__x0001__x0001__x0001__x0001__x0001_i@_x0001__x0001__x0001__x0001__x0001_ n@_x0001__x0001__x0001__x0001__x0001_°x@_x0001__x0001__x0001__x0001__x0001__x0001_i@_x0001__x0001__x0001__x0001__x0001__x0001_i@_x0001__x0001__x0001__x0001__x0001_p|@_x0001__x0001__x0001__x0001__x0001_p|@_x0001__x0001__x0001__x0001__x0001__x0001_i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àj@_x0001__x0001__x0001__x0001__x0001_ n@_x0001__x0001__x0001__x0001__x0001_p|@_x0001__x0001__x0001__x0001__x0001_°x@_x0001__x0001__x0001__x0001__x0001__x0001_i@_x0001__x0001__x0001__x0001__x0001__x0001_i@_x0001__x0001__x0001__x0001__x0001__x0001_i@_x0001__x0001__x0001__x0001__x0001_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°x@_x0001__x0001__x0001__x0001__x0001__x0001_i@_x0001__x0001__x0001__x0001__x0001__x0001_i@_x0001__x0001__x0001__x0001__x0001__x0001_i@_x0001__x0001__x0001__x0001__x0001__x0001_i@_x0001__x0001__x0001__x0001__x0001__x0001_i@_x0001__x0001__x0001__x0001__x0001__x0002__x0001_È@_x0001__x0001__x0001__x0001__x0001__x0001_i@_x0001__x0001__x0001__x0001__x0001_àj@_x0001__x0001__x0001__x0001__x0001__x0001_i@_x0001__x0001__x0001__x0001__x0001_ n@_x0001__x0001__x0001__x0001__x0001__x0001_i@_x0001__x0001__x0001__x0001__x0001_ n@_x0001__x0001__x0001__x0001__x0001_ n@_x0001__x0001__x0001__x0001__x0001_ n@_x0001__x0001__x0001__x0001__x0001_°x@_x0001__x0001__x0001__x0001__x0001_È@_x0001__x0001__x0001__x0001__x0001__x0001_i@_x0001__x0001__x0001__x0001__x0001_ n@_x0001__x0001__x0001__x0001__x0001__x0001_i@_x0001__x0001__x0001__x0001__x0001__x0001_i@_x0001__x0001__x0001__x0001__x0001_p|@_x0001__x0001__x0001__x0001__x0001__x0001_i@_x0001__x0001__x0001__x0001__x0001__x0001_i@_x0001__x0001__x0001__x0001__x0001_ n@_x0001__x0001__x0001__x0001__x0001_°x@_x0001__x0001__x0001__x0001__x0001_ n@_x0001__x0001__x0001__x0001__x0001__x0001_i@_x0001__x0001__x0001__x0001__x0001_°x@_x0001__x0001__x0001__x0001__x0001__x0001_i@_x0001__x0001__x0001__x0001__x0001_X@_x0001__x0001__x0001__x0001__x0001_°x@_x0001__x0001__x0001__x0001__x0001_ n@_x0001__x0001__x0001__x0001__x0001__x0001_i@_x0001__x0001__x0001__x0001__x0001__x0001_i@_x0001__x0001__x0001__x0001__x0001__x0001_i@_x0001__x0001__x0001__x0001__x0001__x0001_i@_x0001__x0001__x0001__x0001__x0001_ n@_x0001__x0002__x0001__x0001__x0001__x0001__x0001_X@_x0001__x0001__x0001__x0001__x0001__x0001_i@_x0001__x0001__x0001__x0001__x0001__x0001_i@_x0001__x0001__x0001__x0001__x0001__x0001_i@_x0001__x0001__x0001__x0001__x0001__x0001_i@_x0001__x0001__x0001__x0001__x0001_ n@_x0001__x0001__x0001__x0001__x0001_ n@_x0001__x0001__x0001__x0001__x0001__x0001_i@_x0001__x0001__x0001__x0001__x0001_ n@_x0001__x0001__x0001__x0001__x0001_°x@_x0001__x0001__x0001__x0001__x0001__x0001_i@_x0001__x0001__x0001__x0001__x0001_È@_x0001__x0001__x0001__x0001__x0001__x0001_i@_x0001__x0001__x0001__x0001__x0001__x0001_i@_x0001__x0001__x0001__x0001__x0001__x0001_i@_x0001__x0001__x0001__x0001__x0001_8@_x0001__x0001__x0001__x0001__x0001__x0001_i@_x0001__x0001__x0001__x0001__x0001_p|@_x0001__x0001__x0001__x0001__x0001__x0001_i@_x0001__x0001__x0001__x0001__x0001__x0001_i@_x0001__x0001__x0001__x0001__x0001__x0001_i@_x0001__x0001__x0001__x0001__x0001_àj@_x0001__x0001__x0001__x0001__x0001_ n@_x0001__x0001__x0001__x0001__x0001_È@_x0001__x0001__x0001__x0001__x0001__x0001_i@_x0001__x0001__x0001__x0001__x0001_àj@_x0001__x0001__x0001__x0001__x0001_ n@_x0001__x0001__x0001__x0001__x0001_X@_x0001__x0001__x0001__x0001__x0001_ n@_x0001__x0001__x0001__x0001__x0001__x0001_i@_x0001__x0001__x0001__x0001__x0001__x0001_i@_x0001__x0001__x0001__x0001__x0001__x0002__x0001_p|@_x0001__x0001__x0001__x0001__x0001__x0001_i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n@_x0001__x0001__x0001__x0001__x0001__x0001_i@_x0001__x0001__x0001__x0001__x0001_X@_x0001__x0001__x0001__x0001__x0001_ n@_x0001__x0001__x0001__x0001__x0001__x0001_i@_x0001__x0001__x0001__x0001__x0001_°x@_x0001__x0001__x0001__x0001__x0001_°x@_x0001__x0001__x0001__x0001__x0001_p|@_x0001__x0001__x0001__x0001__x0001_È@_x0001__x0001__x0001__x0001__x0001__x0001_i@_x0001__x0001__x0001__x0001__x0001__x0001_i@_x0001__x0001__x0001__x0001__x0001__x0001_i@_x0001__x0001__x0001__x0001__x0001_X@_x0001__x0001__x0001__x0001__x0001__x0001_i@_x0001__x0001__x0001__x0001__x0001__x0001_i@_x0001__x0001__x0001__x0001__x0001_ n@_x0001__x0001__x0001__x0001__x0001__x0001_i@_x0001__x0001__x0001__x0001__x0001_ n@_x0001__x0001__x0001__x0001__x0001_È@_x0001__x0001__x0001__x0001__x0001__x0001_i@_x0001__x0001__x0001__x0001__x0001_p|@_x0001__x0001__x0001__x0001__x0001__x0001_i@_x0001__x0002__x0001__x0001__x0001__x0001__x0001_Ô@_x0001__x0001__x0001__x0001__x0001_ n@_x0001__x0001__x0001__x0001__x0001__x0001_i@_x0001__x0001__x0001__x0001__x0001_°x@_x0001__x0001__x0001__x0001__x0001__x0001_i@_x0001__x0001__x0001__x0001__x0001__x0001_i@_x0001__x0001__x0001__x0001__x0001_È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_x0001_i@_x0001__x0001__x0001__x0001__x0001__x0008_@_x0001__x0001__x0001__x0001__x0001__x0001_i@_x0001__x0001__x0001__x0001__x0001_p|@_x0001__x0001__x0001__x0001__x0001__x0001_i@_x0001__x0001__x0001__x0001__x0001__x0008_@_x0001__x0001__x0001__x0001__x0001_ n@_x0001__x0001__x0001__x0001__x0001_ n@_x0001__x0001__x0001__x0001__x0001__x0008_@_x0001__x0001__x0001__x0001__x0001_°x@_x0001__x0001__x0001__x0001__x0001__x0001_i@_x0001__x0001__x0001__x0001__x0001_°x@_x0001__x0001__x0001__x0001__x0001__x0001_i@_x0001__x0001__x0001__x0001__x0001_°x@_x0001__x0001__x0001__x0001__x0001_ n@_x0001__x0001__x0001__x0001__x0001__x0002__x0001__x0001_i@_x0001__x0001__x0001__x0001__x0001__x0001_i@_x0001__x0001__x0001__x0001__x0001__x0001_i@_x0001__x0001__x0001__x0001__x0001__x0001_i@_x0001__x0001__x0001__x0001__x0001_ n@_x0001__x0001__x0001__x0001__x0001_È@_x0001__x0001__x0001__x0001__x0001__x0001_i@_x0001__x0001__x0001__x0001__x0001__x0001_i@_x0001__x0001__x0001__x0001__x0001_°x@_x0001__x0001__x0001__x0001__x0001_àj@_x0001__x0001__x0001__x0001__x0001_ n@_x0001__x0001__x0001__x0001__x0001__x0001_i@_x0001__x0001__x0001__x0001__x0001__x0001_i@_x0001__x0001__x0001__x0001__x0001__x0001_i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8@_x0001__x0001__x0001__x0001__x0001_ n@_x0001__x0001__x0001__x0001__x0001__x0008_@_x0001__x0001__x0001__x0001__x0001_ n@_x0001__x0001__x0001__x0001__x0001__x0001_i@_x0001__x0001__x0001__x0001__x0001__x0001_i@_x0001__x0001__x0001__x0001__x0001__x0001_i@_x0001__x0002__x0001__x0001__x0001__x0001__x0001_àj@_x0001__x0001__x0001__x0001__x0001__x0001_i@_x0001__x0001__x0001__x0001__x0001_Ô@_x0001__x0001__x0001__x0001__x0001_X@_x0001__x0001__x0001__x0001__x0001_ n@_x0001__x0001__x0001__x0001__x0001_ n@_x0001__x0001__x0001__x0001__x0001__x0001_i@_x0001__x0001__x0001__x0001__x0001__x0001_i@_x0001__x0001__x0001__x0001__x0001_ n@_x0001__x0001__x0001__x0001__x0001_p|@_x0001__x0001__x0001__x0001__x0001__x0001_i@_x0001__x0001__x0001__x0001__x0001__x0001_i@_x0001__x0001__x0001__x0001__x0001__x0001_i@_x0001__x0001__x0001__x0001__x0001__x0001_i@_x0001__x0001__x0001__x0001__x0001_ n@_x0001__x0001__x0001__x0001__x0001__x0008_@_x0001__x0001__x0001__x0001__x0001__x0001_i@_x0001__x0001__x0001__x0001__x0001__x0001_i@_x0001__x0001__x0001__x0001__x0001__x0001_i@_x0001__x0001__x0001__x0001__x0001_p|@_x0001__x0001__x0001__x0001__x0001_p|@_x0001__x0001__x0001__x0001__x0001_p|@_x0001__x0001__x0001__x0001__x0001_ n@_x0001__x0001__x0001__x0001__x0001_p|@_x0001__x0001__x0001__x0001__x0001_ n@_x0001__x0001__x0001__x0001__x0001_ n@_x0001__x0001__x0001__x0001__x0001__x0001_i@_x0001__x0001__x0001__x0001__x0001__x0001_i@_x0001__x0001__x0001__x0001__x0001__x0001_i@_x0001__x0001__x0001__x0001__x0001__x0001_i@_x0001__x0001__x0001__x0001__x0001_ n@_x0001__x0001__x0001__x0001__x0001__x0002__x0001_ n@_x0001__x0001__x0001__x0001__x0001__x0001_i@_x0001__x0001__x0001__x0001__x0001_ n@_x0001__x0001__x0001__x0001__x0001_ n@_x0001__x0001__x0001__x0001__x0001__x0001_i@_x0001__x0001__x0001__x0001__x0001__x0001_i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p|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n@_x0001__x0001__x0001__x0001__x0001__x0001_i@_x0001__x0001__x0001__x0001__x0001__x0008_@_x0001__x0001__x0001__x0001__x0001_8@_x0001__x0001__x0001__x0001__x0001_ n@_x0001__x0001__x0001__x0001__x0001__x0001_i@_x0001__x0001__x0001__x0001__x0001__x0001_i@_x0001__x0001__x0001__x0001__x0001_ n@_x0001__x0001__x0001__x0001__x0001__x0001_i@_x0001__x0002__x0001__x0001__x0001__x0001__x0001_ n@_x0001__x0001__x0001__x0001__x0001_È@_x0001__x0001__x0001__x0001__x0001_È@_x0001__x0001__x0001__x0001__x0001__x0001_i@_x0001__x0001__x0001__x0001__x0001_àj@_x0001__x0001__x0001__x0001__x0001__x0001_i@_x0001__x0001__x0001__x0001__x0001__x0001_i@_x0001__x0001__x0001__x0001__x0001__x0001_i@_x0001__x0001__x0001__x0001__x0001__x0001_i@_x0001__x0001__x0001__x0001__x0001__x0001_i@_x0001__x0001__x0001__x0001__x0001_°x@_x0001__x0001__x0001__x0001__x0001_ n@_x0001__x0001__x0001__x0001__x0001__x0001_i@_x0001__x0001__x0001__x0001__x0001__x0001_i@_x0001__x0001__x0001__x0001__x0001_È@_x0001__x0001__x0001__x0001__x0001__x0001_i@_x0001__x0001__x0001__x0001__x0001__x0001_i@_x0001__x0001__x0001__x0001__x0001_X@_x0001__x0001__x0001__x0001__x0001__x0001_i@_x0001__x0001__x0001__x0001__x0001__x0001_i@_x0001__x0001__x0001__x0001__x0001_ n@_x0001__x0001__x0001__x0001__x0001__x0001_i@_x0001__x0001__x0001__x0001__x0001_ n@_x0001__x0001__x0001__x0001__x0001__x0001_i@_x0001__x0001__x0001__x0001__x0001__x0001_i@_x0001__x0001__x0001__x0001__x0001_ n@_x0001__x0001__x0001__x0001__x0001_ n@_x0001__x0001__x0001__x0001__x0001_ n@_x0001__x0001__x0001__x0001__x0001_X@_x0001__x0001__x0001__x0001__x0001__x0001_i@_x0001__x0001__x0001__x0001__x0001_ n@_x0001__x0001__x0001__x0001__x0001__x0002__x0001_È@_x0001__x0001__x0001__x0001__x0001_p|@_x0001__x0001__x0001__x0001__x0001_ n@_x0001__x0001__x0001__x0001__x0001_È@_x0001__x0001__x0001__x0001__x0001__x0001_i@_x0001__x0001__x0001__x0001__x0001_àj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n@_x0001__x0001__x0001__x0001__x0001__x0001_i@_x0001__x0001__x0001__x0001__x0001_°x@_x0001__x0001__x0001__x0001__x0001__x0001_i@_x0001__x0001__x0001__x0001__x0001__x0008_@_x0001__x0001__x0001__x0001__x0001_ n@_x0001__x0001__x0001__x0001__x0001__x0001_i@_x0001__x0001__x0001__x0001__x0001_ n@_x0001__x0001__x0001__x0001__x0001_ n@_x0001__x0001__x0001__x0001__x0001__x0001_i@_x0001__x0001__x0001__x0001__x0001_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È@_x0001__x0001__x0001__x0001__x0001_X@_x0001__x0001__x0001__x0001__x0001_È@_x0001__x0002__x0001__x0001__x0001__x0001__x0001__x0001_i@_x0001__x0001__x0001__x0001__x0001__x0001_i@_x0001__x0001__x0001__x0001__x0001__x0001_i@_x0001__x0001__x0001__x0001__x0001__x0001_i@_x0001__x0001__x0001__x0001__x0001__x0008_@_x0001__x0001__x0001__x0001__x0001__x0001_i@_x0001__x0001__x0001__x0001__x0001__x0001_i@_x0001__x0001__x0001__x0001__x0001__x0001_i@_x0001__x0001__x0001__x0001__x0001_p|@_x0001__x0001__x0001__x0001__x0001__x0001_i@_x0001__x0001__x0001__x0001__x0001_È@_x0001__x0001__x0001__x0001__x0001__x0001_i@_x0001__x0001__x0001__x0001__x0001_X@_x0001__x0001__x0001__x0001__x0001_p|@_x0001__x0001__x0001__x0001__x0001__x0001_i@_x0001__x0001__x0001__x0001__x0001__x0001_i@_x0001__x0001__x0001__x0001__x0001__x0008_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0008_@_x0001__x0001__x0001__x0001__x0001_p|@_x0001__x0001__x0001__x0001__x0001__x0001_i@_x0001__x0001__x0001__x0001__x0001_ n@_x0001__x0001__x0001__x0001__x0001_È@_x0001__x0001__x0001__x0001__x0001__x0001_i@_x0001__x0001__x0001__x0001__x0001__x0001_i@_x0001__x0001__x0001__x0001__x0001__x0001_i@_x0001__x0001__x0001__x0001__x0001__x0002__x0001__x0001_i@_x0001__x0001__x0001__x0001__x0001__x0001_i@_x0001__x0001__x0001__x0001__x0001_ n@_x0001__x0001__x0001__x0001__x0001__x0001_i@_x0001__x0001__x0001__x0001__x0001_È@_x0001__x0001__x0001__x0001__x0001__x0001_i@_x0001__x0001__x0001__x0001__x0001__x0001_i@_x0001__x0001__x0001__x0001__x0001__x0001_i@_x0001__x0001__x0001__x0001__x0001_°x@_x0001__x0001__x0001__x0001__x0001_ n@_x0001__x0001__x0001__x0001__x0001_ n@_x0001__x0001__x0001__x0001__x0001_È@_x0001__x0001__x0001__x0001__x0001_°x@_x0001__x0001__x0001__x0001__x0001_È@_x0001__x0001__x0001__x0001__x0001__x0001_i@_x0001__x0001__x0001__x0001__x0001__x0001_i@_x0001__x0001__x0001__x0001__x0001_ n@_x0001__x0001__x0001__x0001__x0001_p|@_x0001__x0001__x0001__x0001__x0001__x0001_i@_x0001__x0001__x0001__x0001__x0001_p|@_x0001__x0001__x0001__x0001__x0001_°x@_x0001__x0001__x0001__x0001__x0001__x0001_i@_x0001__x0001__x0001__x0001__x0001__x0001_i@_x0001__x0001__x0001__x0001__x0001__x0001_i@_x0001__x0001__x0001__x0001__x0001__x0001_i@_x0001__x0001__x0001__x0001__x0001_X@_x0001__x0001__x0001__x0001__x0001_ n@_x0001__x0001__x0001__x0001__x0001_X@_x0001__x0001__x0001__x0001__x0001_ n@_x0001__x0001__x0001__x0001__x0001__x0001_i@_x0001__x0001__x0001__x0001__x0001_°x@_x0001__x0001__x0001__x0001__x0001__x0001_i@_x0001__x0002__x0001__x0001__x0001__x0001__x0001__x0001_i@_x0001__x0001__x0001__x0001__x0001_p|@_x0001__x0001__x0001__x0001__x0001__x0001_i@_x0001__x0001__x0001__x0001__x0001__x0001_i@_x0001__x0001__x0001__x0001__x0001_p|@_x0001__x0001__x0001__x0001__x0001__x0001_i@_x0001__x0001__x0001__x0001__x0001_p|@_x0001__x0001__x0001__x0001__x0001__x0001_i@_x0001__x0001__x0001__x0001__x0001_È@_x0001__x0001__x0001__x0001__x0001_°x@_x0001__x0001__x0001__x0001__x0001__x0001_i@_x0001__x0001__x0001__x0001__x0001_È@_x0001__x0001__x0001__x0001__x0001__x0001_i@_x0001__x0001__x0001__x0001__x0001_X@_x0001__x0001__x0001__x0001__x0001__x0001_i@_x0001__x0001__x0001__x0001__x0001__x0001_i@_x0001__x0001__x0001__x0001__x0001__x0001_i@_x0001__x0001__x0001__x0001__x0001__x0001_i@_x0001__x0001__x0001__x0001__x0001__x0001_i@_x0001__x0001__x0001__x0001__x0001_°x@_x0001__x0001__x0001__x0001__x0001__x0001_i@_x0001__x0001__x0001__x0001__x0001_X@_x0001__x0001__x0001__x0001__x0001__x0008_@_x0001__x0001__x0001__x0001__x0001__x0001_i@_x0001__x0001__x0001__x0001__x0001__x0001_i@_x0001__x0001__x0001__x0001__x0001__x0008_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 n@_x0001__x0001__x0001__x0001__x0001__x0001_i@_x0001__x0001__x0001__x0001__x0001__x0001_i@_x0001__x0001__x0001__x0001__x0001_ n@_x0001__x0001__x0001__x0001__x0001_°x@_x0001__x0001__x0001__x0001__x0001__x0001_i@_x0001__x0001__x0001__x0001__x0001_ n@_x0001__x0001__x0001__x0001__x0001_È@_x0001__x0001__x0001__x0001__x0001__x0001_i@_x0001__x0001__x0001__x0001__x0001_ n@_x0001__x0001__x0001__x0001__x0001__x0001_i@_x0001__x0001__x0001__x0001__x0001__x0001_i@_x0001__x0001__x0001__x0001__x0001_È@_x0001__x0001__x0001__x0001__x0001_ n@_x0001__x0001__x0001__x0001__x0001_ n@_x0001__x0001__x0001__x0001__x0001_X@_x0001__x0001__x0001__x0001__x0001__x0001_i@_x0001__x0001__x0001__x0001__x0001__x0001_i@_x0001__x0001__x0001__x0001__x0001_p|@_x0001__x0001__x0001__x0001__x0001__x0001_i@_x0001__x0001__x0001__x0001__x0001_ n@_x0001__x0001__x0001__x0001__x0001__x0001_i@_x0001__x0001__x0001__x0001__x0001_8@_x0001__x0001__x0001__x0001__x0001_ n@_x0001__x0001__x0001__x0001__x0001_p|@_x0001__x0001__x0001__x0001__x0001__x0001_i@_x0001__x0001__x0001__x0001__x0001__x0001_i@_x0001__x0001__x0001__x0001__x0001__x0001_i@_x0001__x0001__x0001__x0001__x0001__x0001_i@_x0001__x0001__x0001__x0001__x0001__x0001_i@_x0001__x0001__x0001__x0001__x0001_ n@_x0001__x0002__x0001__x0001__x0001__x0001__x0001_ n@_x0001__x0001__x0001__x0001__x0001__x0001_i@_x0001__x0001__x0001__x0001__x0001_ n@_x0001__x0001__x0001__x0001__x0001__x0001_i@_x0001__x0001__x0001__x0001__x0001_È@_x0001__x0001__x0001__x0001__x0001_ n@_x0001__x0001__x0001__x0001__x0001__x0001_i@_x0001__x0001__x0001__x0001__x0001__x0001_i@_x0001__x0001__x0001__x0001__x0001__x0008_@_x0001__x0001__x0001__x0001__x0001_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n@_x0001__x0001__x0001__x0001__x0001__x0001_i@_x0001__x0001__x0001__x0001__x0001_p|@_x0001__x0001__x0001__x0001__x0001__x0001_i@_x0001__x0001__x0001__x0001__x0001_X@_x0001__x0001__x0001__x0001__x0001_p|@_x0001__x0001__x0001__x0001__x0001_ n@_x0001__x0001__x0001__x0001__x0001_àj@_x0001__x0001__x0001__x0001__x0001_ n@_x0001__x0001__x0001__x0001__x0001__x0001_i@_x0001__x0001__x0001__x0001__x0001__x0001_i@_x0001__x0001__x0001__x0001__x0001__x0001_i@_x0001__x0001__x0001__x0001__x0001_È@_x0001__x0001__x0001__x0001__x0001__x0008_@_x0001__x0001__x0001__x0001__x0001__x0008_@_x0001__x0001__x0001__x0001__x0001__x0001_i@_x0001__x0001__x0001__x0001__x0001__x0002__x0001__x0001_i@_x0001__x0001__x0001__x0001__x0001_8@_x0001__x0001__x0001__x0001__x0001_ n@_x0001__x0001__x0001__x0001__x0001__x0001_i@_x0001__x0001__x0001__x0001__x0001__x0001_i@_x0001__x0001__x0001__x0001__x0001_p|@_x0001__x0001__x0001__x0001__x0001__x0001_i@_x0001__x0001__x0001__x0001__x0001_ n@_x0001__x0001__x0001__x0001__x0001__x0001_i@_x0001__x0001__x0001__x0001__x0001__x0001_i@_x0001__x0001__x0001__x0001__x0001_°x@_x0001__x0001__x0001__x0001__x0001__x0001_i@_x0001__x0001__x0001__x0001__x0001__x0001_i@_x0001__x0001__x0001__x0001__x0001__x0001_i@_x0001__x0001__x0001__x0001__x0001_X@_x0001__x0001__x0001__x0001__x0001_°x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X@_x0001__x0001__x0001__x0001__x0001__x0001_i@_x0001__x0001__x0001__x0001__x0001__x0008_@_x0001__x0001__x0001__x0001__x0001_ n@_x0001__x0001__x0001__x0001__x0001_X@_x0001__x0001__x0001__x0001__x0001_p|@_x0001__x0001__x0001__x0001__x0001__x0008_@_x0001__x0001__x0001__x0001__x0001__x0001_i@_x0001__x0002__x0001__x0001__x0001__x0001__x0001_ n@_x0001__x0001__x0001__x0001__x0001_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n@_x0001__x0001__x0001__x0001__x0001__x0001_i@_x0001__x0001__x0001__x0001__x0001__x0001_i@_x0001__x0001__x0001__x0001__x0001_È@_x0001__x0001__x0001__x0001__x0001_ n@_x0001__x0001__x0001__x0001__x0001__x0001_i@_x0001__x0001__x0001__x0001__x0001_È@_x0001__x0001__x0001__x0001__x0001__x0001_i@_x0001__x0001__x0001__x0001__x0001__x0001_i@_x0001__x0001__x0001__x0001__x0001__x0001_i@_x0001__x0001__x0001__x0001__x0001__x0001_i@_x0001__x0001__x0001__x0001__x0001_È@_x0001__x0001__x0001__x0001__x0001__x0001_i@_x0001__x0001__x0001__x0001__x0001_ n@_x0001__x0001__x0001__x0001__x0001_ n@_x0001__x0001__x0001__x0001__x0001__x0001_i@_x0001__x0001__x0001__x0001__x0001_X@_x0001__x0001__x0001__x0001__x0001_ n@_x0001__x0001__x0001__x0001__x0001__x0001_i@_x0001__x0001__x0001__x0001__x0001_ n@_x0001__x0001__x0001__x0001__x0001__x0001_i@_x0001__x0001__x0001__x0001__x0001_°x@_x0001__x0001__x0001__x0001__x0001_p|@_x0001__x0001__x0001__x0001__x0001_X@_x0001__x0001__x0001__x0001__x0001__x0002__x0001__x0001_i@_x0001__x0001__x0001__x0001__x0001__x0001_i@_x0001__x0001__x0001__x0001__x0001__x0001_i@_x0001__x0001__x0001__x0001__x0001_°x@_x0001__x0001__x0001__x0001__x0001_àj@_x0001__x0001__x0001__x0001__x0001_°x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n@_x0001__x0001__x0001__x0001__x0001__x0001_i@_x0001__x0001__x0001__x0001__x0001__x0001_i@_x0001__x0001__x0001__x0001__x0001__x0001_i@_x0001__x0001__x0001__x0001__x0001_ n@_x0001__x0001__x0001__x0001__x0001__x0001_i@_x0001__x0001__x0001__x0001__x0001__x0001_i@_x0001__x0001__x0001__x0001__x0001_°x@_x0001__x0001__x0001__x0001__x0001__x0001_i@_x0001__x0001__x0001__x0001__x0001__x0001_i@_x0001__x0001__x0001__x0001__x0001_p|@_x0001__x0001__x0001__x0001__x0001_ n@_x0001__x0001__x0001__x0001__x0001_È@_x0001__x0001__x0001__x0001__x0001__x0001_i@_x0001__x0001__x0001__x0001__x0001_ n@_x0001__x0001__x0001__x0001__x0001_ n@_x0001__x0001__x0001__x0001__x0001__x0001_i@_x0001__x0001__x0001__x0001__x0001_ n@_x0001__x0001__x0001__x0001__x0001__x0001_i@_x0001__x0002__x0001__x0001__x0001__x0001__x0001__x0001_i@_x0001__x0001__x0001__x0001__x0001__x0001_i@_x0001__x0001__x0001__x0001__x0001_È@_x0001__x0001__x0001__x0001__x0001_p|@_x0001__x0001__x0001__x0001__x0001_ n@_x0001__x0001__x0001__x0001__x0001_È@_x0001__x0001__x0001__x0001__x0001__x0001_i@_x0001__x0001__x0001__x0001__x0001_ n@_x0001__x0001__x0001__x0001__x0001_ n@_x0001__x0001__x0001__x0001__x0001__x0001_i@_x0001__x0001__x0001__x0001__x0001_ n@_x0001__x0001__x0001__x0001__x0001__x0001_i@_x0001__x0001__x0001__x0001__x0001_°x@_x0001__x0001__x0001__x0001__x0001__x0001_i@_x0001__x0001__x0001__x0001__x0001_ n@_x0001__x0001__x0001__x0001__x0001__x0001_i@_x0001__x0001__x0001__x0001__x0001__x0001_i@_x0001__x0001__x0001__x0001__x0001_ n@_x0001__x0001__x0001__x0001__x0001__x0001_i@_x0001__x0001__x0001__x0001__x0001_°x@_x0001__x0001__x0001__x0001__x0001__x0001_i@_x0001__x0001__x0001__x0001__x0001_p|@_x0001__x0001__x0001__x0001__x0001_p|@_x0001__x0001__x0001__x0001__x0001__x0001_i@_x0001__x0001__x0001__x0001__x0001__x0001_i@_x0001__x0001__x0001__x0001__x0001_°x@_x0001__x0001__x0001__x0001__x0001__x0001_i@_x0001__x0001__x0001__x0001__x0001__x0001_i@_x0001__x0001__x0001__x0001__x0001_ n@_x0001__x0001__x0001__x0001__x0001_ n@_x0001__x0001__x0001__x0001__x0001__x0001_i@_x0001__x0001__x0001__x0001__x0001__x0002__x0001__x0001_i@_x0001__x0001__x0001__x0001__x0001__x0008_@_x0001__x0001__x0001__x0001__x0001__x0001_i@_x0001__x0001__x0001__x0001__x0001_ n@_x0001__x0001__x0001__x0001__x0001__x0001_i@_x0001__x0001__x0001__x0001__x0001__x0001_i@_x0001__x0001__x0001__x0001__x0001__x0001_i@_x0001__x0001__x0001__x0001__x0001_°x@_x0001__x0001__x0001__x0001__x0001_p|@_x0001__x0001__x0001__x0001__x0001__x0001_i@_x0001__x0001__x0001__x0001__x0001_ n@_x0001__x0001__x0001__x0001__x0001__x0001_i@_x0001__x0001__x0001__x0001__x0001__x0001_i@_x0001__x0001__x0001__x0001__x0001__x0001_i@_x0001__x0001__x0001__x0001__x0001__x0001_i@_x0001__x0001__x0001__x0001__x0001__x0001_i@_x0001__x0001__x0001__x0001__x0001_ n@_x0001__x0001__x0001__x0001__x0001__x0001_i@_x0001__x0001__x0001__x0001__x0001_È@_x0001__x0001__x0001__x0001__x0001_ n@_x0001__x0001__x0001__x0001__x0001_°x@_x0001__x0001__x0001__x0001__x0001_ n@_x0001__x0001__x0001__x0001__x0001_ n@_x0001__x0001__x0001__x0001__x0001__x0001_i@_x0001__x0001__x0001__x0001__x0001_È@_x0001__x0001__x0001__x0001__x0001__x0001_i@_x0001__x0001__x0001__x0001__x0001_p|@_x0001__x0001__x0001__x0001__x0001_p|@_x0001__x0001__x0001__x0001__x0001_ n@_x0001__x0001__x0001__x0001__x0001_p|@_x0001__x0001__x0001__x0001__x0001_ n@_x0001__x0001__x0001__x0001__x0001__x0008_@_x0001__x0002__x0001__x0001__x0001__x0001__x0001_ n@_x0001__x0001__x0001__x0001__x0001_ n@_x0001__x0001__x0001__x0001__x0001__x0001_i@_x0001__x0001__x0001__x0001__x0001__x0001_i@_x0001__x0001__x0001__x0001__x0001__x0001_i@_x0001__x0001__x0001__x0001__x0001__x0001_n@_x0001__x0001__x0001__x0001__x0001_øv@_x0001__x0001__x0001__x0001__x0001__x0001_n@_x0001__x0001__x0001__x0001__x0001__x0001_n@_x0001__x0001__x0001__x0001__x0001_Øx@_x0001__x0001__x0001__x0001__x0001_Hr@_x0001__x0001__x0001__x0001__x0001_øv@_x0001__x0001__x0001__x0001__x0001_Xq@_x0001__x0001__x0001__x0001__x0001__x0001_n@_x0001__x0001__x0001__x0001__x0001_øv@_x0001__x0001__x0001__x0001__x0001__x0001_n@_x0001__x0001__x0001__x0001__x0001__x0001_n@_x0001__x0001__x0001__x0001__x0001__x0001_n@_x0001__x0001__x0001__x0001__x0001_Xq@_x0001__x0001__x0001__x0001__x0001_Hr@_x0001__x0001__x0001__x0001__x0001_øv@_x0001__x0001__x0001__x0001__x0001_Hr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Hr@_x0001__x0001__x0001__x0001__x0001__x0001_n@_x0001__x0001__x0001__x0001__x0001__x0001_n@_x0001__x0001__x0001__x0001__x0001__x0002__x0001__x0001_n@_x0001__x0001__x0001__x0001__x0001__x0001_n@_x0001__x0001__x0001__x0001__x0001_¨{@_x0001__x0001__x0001__x0001__x0001__x0001_n@_x0001__x0001__x0001__x0001__x0001__x0001_n@_x0001__x0001__x0001__x0001__x0001_Hr@_x0001__x0001__x0001__x0001__x0001_Hr@_x0001__x0001__x0001__x0001__x0001_ü@_x0001__x0001__x0001__x0001__x0001__x0001_n@_x0001__x0001__x0001__x0001__x0001_Øx@_x0001__x0001__x0001__x0001__x0001__x0001_n@_x0001__x0001__x0001__x0001__x0001__x0001_n@_x0001__x0001__x0001__x0001__x0001_øv@_x0001__x0001__x0001__x0001__x0001__x0001_n@_x0001__x0001__x0001__x0001__x0001__x0001_n@_x0001__x0001__x0001__x0001__x0001__x0001_n@_x0001__x0001__x0001__x0001__x0001_ü@_x0001__x0001__x0001__x0001__x0001_øv@_x0001__x0001__x0001__x0001__x0001_øv@_x0001__x0001__x0001__x0001__x0001_¨{@_x0001__x0001__x0001__x0001__x0001__x0001_n@_x0001__x0001__x0001__x0001__x0001__x0001_n@_x0001__x0001__x0001__x0001__x0001__x0001_n@_x0001__x0001__x0001__x0001__x0001_Hr@_x0001__x0001__x0001__x0001__x0001__x0001_n@_x0001__x0001__x0001__x0001__x0001_øv@_x0001__x0001__x0001__x0001__x0001_Øx@_x0001__x0001__x0001__x0001__x0001__x0001_n@_x0001__x0001__x0001__x0001__x0001__x0001_n@_x0001__x0001__x0001__x0001__x0001_Hr@_x0001__x0001__x0001__x0001__x0001_h@_x0001__x0001__x0001__x0001__x0001__x0001_n@_x0001__x0002__x0001__x0001__x0001__x0001__x0001_Øx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@_x0001__x0001__x0001__x0001__x0001_h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øv@_x0001__x0001__x0001__x0001__x0001_Øx@_x0001__x0001__x0001__x0001__x0001__x0001_n@_x0001__x0001__x0001__x0001__x0001_Øx@_x0001__x0001__x0001__x0001__x0001__x0002__x0001_øv@_x0001__x0001__x0001__x0001__x0001__x0001_n@_x0001__x0001__x0001__x0001__x0001_h@_x0001__x0001__x0001__x0001__x0001__x0001_n@_x0001__x0001__x0001__x0001__x0001__x0001_n@_x0001__x0001__x0001__x0001__x0001__x0001_n@_x0001__x0001__x0001__x0001__x0001_h@_x0001__x0001__x0001__x0001__x0001_Hr@_x0001__x0001__x0001__x0001__x0001_øv@_x0001__x0001__x0001__x0001__x0001_Hr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h@_x0001__x0001__x0001__x0001__x0001_Hr@_x0001__x0001__x0001__x0001__x0001_Hr@_x0001__x0001__x0001__x0001__x0001__x0001_n@_x0001__x0001__x0001__x0001__x0001__x0001_n@_x0001__x0001__x0001__x0001__x0001__x0001_n@_x0001__x0001__x0001__x0001__x0001_Xq@_x0001__x0001__x0001__x0001__x0001__x0001_n@_x0001__x0001__x0001__x0001__x0001_Øx@_x0001__x0001__x0001__x0001__x0001__x0001_n@_x0001__x0001__x0001__x0001__x0001__x0001_n@_x0001__x0001__x0001__x0001__x0001__x0001_n@_x0001__x0002__x0001__x0001__x0001__x0001__x0001_Hr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h@_x0001__x0001__x0001__x0001__x0001__x0001_n@_x0001__x0001__x0001__x0001__x0001_ü@_x0001__x0001__x0001__x0001__x0001_Hr@_x0001__x0001__x0001__x0001__x0001_Hr@_x0001__x0001__x0001__x0001__x0001_h@_x0001__x0001__x0001__x0001__x0001_Hr@_x0001__x0001__x0001__x0001__x0001_Hr@_x0001__x0001__x0001__x0001__x0001_Hr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ü@_x0001__x0001__x0001__x0001__x0001_øv@_x0001__x0001__x0001__x0001__x0001__x0001_n@_x0001__x0001__x0001__x0001__x0001__x0001_n@_x0001__x0001__x0001__x0001__x0001__x0001_n@_x0001__x0001__x0001__x0001__x0001_Øx@_x0001__x0001__x0001__x0001__x0001_ü@_x0001__x0001__x0001__x0001__x0001__x0002__x0001_øv@_x0001__x0001__x0001__x0001__x0001_ü@_x0001__x0001__x0001__x0001__x0001_Xq@_x0001__x0001__x0001__x0001__x0001_ü@_x0001__x0001__x0001__x0001__x0001__x0001_n@_x0001__x0001__x0001__x0001__x0001__x0001_n@_x0001__x0001__x0001__x0001__x0001__x0001_n@_x0001__x0001__x0001__x0001__x0001_Hr@_x0001__x0001__x0001__x0001__x0001_Hr@_x0001__x0001__x0001__x0001__x0001_Hr@_x0001__x0001__x0001__x0001__x0001__x0001_n@_x0001__x0001__x0001__x0001__x0001__x0001_n@_x0001__x0001__x0001__x0001__x0001__x0001_n@_x0001__x0001__x0001__x0001__x0001_øv@_x0001__x0001__x0001__x0001__x0001__x0001_n@_x0001__x0001__x0001__x0001__x0001_ü@_x0001__x0001__x0001__x0001__x0001__x0001_n@_x0001__x0001__x0001__x0001__x0001__x0001_n@_x0001__x0001__x0001__x0001__x0001__x0001_n@_x0001__x0001__x0001__x0001__x0001_h@_x0001__x0001__x0001__x0001__x0001__x0001_n@_x0001__x0001__x0001__x0001__x0001_Øx@_x0001__x0001__x0001__x0001__x0001_Hr@_x0001__x0001__x0001__x0001__x0001__x0001_n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Hr@_x0001__x0001__x0001__x0001__x0001_Øx@_x0001__x0002__x0001__x0001__x0001__x0001__x0001__x0001_n@_x0001__x0001__x0001__x0001__x0001_Hr@_x0001__x0001__x0001__x0001__x0001__x0001_n@_x0001__x0001__x0001__x0001__x0001_Hr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Øx@_x0001__x0001__x0001__x0001__x0001_h@_x0001__x0001__x0001__x0001__x0001_h@_x0001__x0001__x0001__x0001__x0001_Hr@_x0001__x0001__x0001__x0001__x0001__x0001_n@_x0001__x0001__x0001__x0001__x0001_h@_x0001__x0001__x0001__x0001__x0001_øv@_x0001__x0001__x0001__x0001__x0001__x0001_n@_x0001__x0001__x0001__x0001__x0001_ü@_x0001__x0001__x0001__x0001__x0001__x0001_n@_x0001__x0001__x0001__x0001__x0001_øv@_x0001__x0001__x0001__x0001__x0001__x0001_n@_x0001__x0001__x0001__x0001__x0001__x0001_n@_x0001__x0001__x0001__x0001__x0001_Øx@_x0001__x0001__x0001__x0001__x0001_øv@_x0001__x0001__x0001__x0001__x0001_h@_x0001__x0001__x0001__x0001__x0001_¨{@_x0001__x0001__x0001__x0001__x0001__x0002__x0001__x0001_n@_x0001__x0001__x0001__x0001__x0001__x0001_n@_x0001__x0001__x0001__x0001__x0001_ü@_x0001__x0001__x0001__x0001__x0001_Hr@_x0001__x0001__x0001__x0001__x0001_¨{@_x0001__x0001__x0001__x0001__x0001__x0001_n@_x0001__x0001__x0001__x0001__x0001_Hr@_x0001__x0001__x0001__x0001__x0001_øv@_x0001__x0001__x0001__x0001__x0001_øv@_x0001__x0001__x0001__x0001__x0001__x0001_n@_x0001__x0001__x0001__x0001__x0001_Hr@_x0001__x0001__x0001__x0001__x0001__x0001_n@_x0001__x0001__x0001__x0001__x0001__x0001_n@_x0001__x0001__x0001__x0001__x0001__x0001_n@_x0001__x0001__x0001__x0001__x0001_Øx@_x0001__x0001__x0001__x0001__x0001_h@_x0001__x0001__x0001__x0001__x0001_ì@_x0001__x0001__x0001__x0001__x0001__x0001_n@_x0001__x0001__x0001__x0001__x0001__x0001_n@_x0001__x0001__x0001__x0001__x0001__x0001_n@_x0001__x0001__x0001__x0001__x0001__x0001_n@_x0001__x0001__x0001__x0001__x0001_Hr@_x0001__x0001__x0001__x0001__x0001_h@_x0001__x0001__x0001__x0001__x0001__x0001_n@_x0001__x0001__x0001__x0001__x0001_Øx@_x0001__x0001__x0001__x0001__x0001__x0001_n@_x0001__x0001__x0001__x0001__x0001__x0001_n@_x0001__x0001__x0001__x0001__x0001__x0001_n@_x0001__x0001__x0001__x0001__x0001_Øx@_x0001__x0001__x0001__x0001__x0001_ü@_x0001__x0001__x0001__x0001__x0001__x0001_n@_x0001__x0001__x0001__x0001__x0001__x0001_n@_x0001__x0002__x0001__x0001__x0001__x0001__x0001_h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øv@_x0001__x0001__x0001__x0001__x0001_Hr@_x0001__x0001__x0001__x0001__x0001_Hr@_x0001__x0001__x0001__x0001__x0001__x0001_n@_x0001__x0001__x0001__x0001__x0001__x0001_n@_x0001__x0001__x0001__x0001__x0001_$@_x0001__x0001__x0001__x0001__x0001_Hr@_x0001__x0001__x0001__x0001__x0001_øv@_x0001__x0001__x0001__x0001__x0001_Øx@_x0001__x0001__x0001__x0001__x0001_h@_x0001__x0001__x0001__x0001__x0001_h@_x0001__x0001__x0001__x0001__x0001__x0001_n@_x0001__x0001__x0001__x0001__x0001_øv@_x0001__x0001__x0001__x0001__x0001__x0001_n@_x0001__x0001__x0001__x0001__x0001_Hr@_x0001__x0001__x0001__x0001__x0001__x0001_n@_x0001__x0001__x0001__x0001__x0001_h@_x0001__x0001__x0001__x0001__x0001_h@_x0001__x0001__x0001__x0001__x0001_Øx@_x0001__x0001__x0001__x0001__x0001__x0001_n@_x0001__x0001__x0001__x0001__x0001_ü@_x0001__x0001__x0001__x0001__x0001__x0002__x0001_¨{@_x0001__x0001__x0001__x0001__x0001_øv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Øx@_x0001__x0001__x0001__x0001__x0001_Hr@_x0001__x0001__x0001__x0001__x0001_h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Hr@_x0001__x0001__x0001__x0001__x0001__x0001_n@_x0001__x0001__x0001__x0001__x0001__x0001_n@_x0001__x0001__x0001__x0001__x0001_Hr@_x0001__x0001__x0001__x0001__x0001_$@_x0001__x0001__x0001__x0001__x0001__x0001_n@_x0001__x0001__x0001__x0001__x0001_Hr@_x0001__x0001__x0001__x0001__x0001__x0001_n@_x0001__x0001__x0001__x0001__x0001_ì@_x0001__x0001__x0001__x0001__x0001_h@_x0001__x0001__x0001__x0001__x0001__x0001_n@_x0001__x0001__x0001__x0001__x0001__x0001_n@_x0001__x0001__x0001__x0001__x0001__x0001_n@_x0001__x0001__x0001__x0001__x0001_¨{@_x0001__x0001__x0001__x0001__x0001_Hr@_x0001__x0002__x0001__x0001__x0001__x0001__x0001__x0001_n@_x0001__x0001__x0001__x0001__x0001__x0001_n@_x0001__x0001__x0001__x0001__x0001_Xq@_x0001__x0001__x0001__x0001__x0001_Hr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h@_x0001__x0001__x0001__x0001__x0001_Hr@_x0001__x0001__x0001__x0001__x0001_ü@_x0001__x0001__x0001__x0001__x0001__x0001_n@_x0001__x0001__x0001__x0001__x0001__x0001_n@_x0001__x0001__x0001__x0001__x0001_h@_x0001__x0001__x0001__x0001__x0001__x0001_n@_x0001__x0001__x0001__x0001__x0001__x0001_n@_x0001__x0001__x0001__x0001__x0001__x0002__x0001_øv@_x0001__x0001__x0001__x0001__x0001__x0001_n@_x0001__x0001__x0001__x0001__x0001__x0001_n@_x0001__x0001__x0001__x0001__x0001_Xq@_x0001__x0001__x0001__x0001__x0001_Hr@_x0001__x0001__x0001__x0001__x0001_Hr@_x0001__x0001__x0001__x0001__x0001__x0001_n@_x0001__x0001__x0001__x0001__x0001__x0001_n@_x0001__x0001__x0001__x0001__x0001__x0001_n@_x0001__x0001__x0001__x0001__x0001_øv@_x0001__x0001__x0001__x0001__x0001__x0001_n@_x0001__x0001__x0001__x0001__x0001__x0001_n@_x0001__x0001__x0001__x0001__x0001_ü@_x0001__x0001__x0001__x0001__x0001__x0001_n@_x0001__x0001__x0001__x0001__x0001_Øx@_x0001__x0001__x0001__x0001__x0001_Øx@_x0001__x0001__x0001__x0001__x0001__x0001_n@_x0001__x0001__x0001__x0001__x0001__x0001_n@_x0001__x0001__x0001__x0001__x0001_h@_x0001__x0001__x0001__x0001__x0001_h@_x0001__x0001__x0001__x0001__x0001__x0001_n@_x0001__x0001__x0001__x0001__x0001_¨{@_x0001__x0001__x0001__x0001__x0001__x0001_n@_x0001__x0001__x0001__x0001__x0001_øv@_x0001__x0001__x0001__x0001__x0001__x0001_n@_x0001__x0001__x0001__x0001__x0001__x0001_n@_x0001__x0001__x0001__x0001__x0001_Hr@_x0001__x0001__x0001__x0001__x0001_øv@_x0001__x0001__x0001__x0001__x0001__x0001_n@_x0001__x0001__x0001__x0001__x0001__x0001_n@_x0001__x0001__x0001__x0001__x0001_Øx@_x0001__x0001__x0001__x0001__x0001_Øx@_x0001__x0002__x0001__x0001__x0001__x0001__x0001__x0001_n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Xq@_x0001__x0001__x0001__x0001__x0001_Hr@_x0001__x0001__x0001__x0001__x0001_Øx@_x0001__x0001__x0001__x0001__x0001_øv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_x0001_n@_x0001__x0001__x0001__x0001__x0001__x0001_n@_x0001__x0001__x0001__x0001__x0001__x0001_n@_x0001__x0001__x0001__x0001__x0001__x0001_n@_x0001__x0001__x0001__x0001__x0001_h@_x0001__x0001__x0001__x0001__x0001__x0001_n@_x0001__x0001__x0001__x0001__x0001_Xq@_x0001__x0001__x0001__x0001__x0001__x0001_n@_x0001__x0001__x0001__x0001__x0001_Hr@_x0001__x0001__x0001__x0001__x0001__x0001_n@_x0001__x0001__x0001__x0001__x0001_Hr@_x0001__x0001__x0001__x0001__x0001_Hr@_x0001__x0001__x0001__x0001__x0001__x0002__x0001_Hr@_x0001__x0001__x0001__x0001__x0001_øv@_x0001__x0001__x0001__x0001__x0001_h@_x0001__x0001__x0001__x0001__x0001__x0001_n@_x0001__x0001__x0001__x0001__x0001_Hr@_x0001__x0001__x0001__x0001__x0001__x0001_n@_x0001__x0001__x0001__x0001__x0001__x0001_n@_x0001__x0001__x0001__x0001__x0001_Øx@_x0001__x0001__x0001__x0001__x0001__x0001_n@_x0001__x0001__x0001__x0001__x0001__x0001_n@_x0001__x0001__x0001__x0001__x0001_Hr@_x0001__x0001__x0001__x0001__x0001_øv@_x0001__x0001__x0001__x0001__x0001_Hr@_x0001__x0001__x0001__x0001__x0001__x0001_n@_x0001__x0001__x0001__x0001__x0001_øv@_x0001__x0001__x0001__x0001__x0001__x0001_n@_x0001__x0001__x0001__x0001__x0001_ü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Hr@_x0001__x0001__x0001__x0001__x0001_ü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_x0001_n@_x0001__x0002__x0001__x0001__x0001__x0001__x0001_Hr@_x0001__x0001__x0001__x0001__x0001_øv@_x0001__x0001__x0001__x0001__x0001__x0001_n@_x0001__x0001__x0001__x0001__x0001_h@_x0001__x0001__x0001__x0001__x0001__x0001_n@_x0001__x0001__x0001__x0001__x0001__x0001_n@_x0001__x0001__x0001__x0001__x0001__x0001_n@_x0001__x0001__x0001__x0001__x0001_ì@_x0001__x0001__x0001__x0001__x0001__x0001_n@_x0001__x0001__x0001__x0001__x0001_Øx@_x0001__x0001__x0001__x0001__x0001__x0001_n@_x0001__x0001__x0001__x0001__x0001__x0001_n@_x0001__x0001__x0001__x0001__x0001__x0001_n@_x0001__x0001__x0001__x0001__x0001_Xq@_x0001__x0001__x0001__x0001__x0001_Hr@_x0001__x0001__x0001__x0001__x0001_h@_x0001__x0001__x0001__x0001__x0001__x0001_n@_x0001__x0001__x0001__x0001__x0001_Xq@_x0001__x0001__x0001__x0001__x0001_Hr@_x0001__x0001__x0001__x0001__x0001_ü@_x0001__x0001__x0001__x0001__x0001_Hr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h@_x0001__x0001__x0001__x0001__x0001__x0001_n@_x0001__x0001__x0001__x0001__x0001__x0001_n@_x0001__x0001__x0001__x0001__x0001__x0001_n@_x0001__x0001__x0001__x0001__x0001__x0002__x0001__x0001_n@_x0001__x0001__x0001__x0001__x0001__x0001_n@_x0001__x0001__x0001__x0001__x0001_Hr@_x0001__x0001__x0001__x0001__x0001__x0001_n@_x0001__x0001__x0001__x0001__x0001_ü@_x0001__x0001__x0001__x0001__x0001_Hr@_x0001__x0001__x0001__x0001__x0001__x0001_n@_x0001__x0001__x0001__x0001__x0001_øv@_x0001__x0001__x0001__x0001__x0001_øv@_x0001__x0001__x0001__x0001__x0001_Øx@_x0001__x0001__x0001__x0001__x0001_h@_x0001__x0001__x0001__x0001__x0001__x0001_n@_x0001__x0001__x0001__x0001__x0001__x0001_n@_x0001__x0001__x0001__x0001__x0001__x0001_n@_x0001__x0001__x0001__x0001__x0001_ü@_x0001__x0001__x0001__x0001__x0001__x0001_n@_x0001__x0001__x0001__x0001__x0001__x0001_n@_x0001__x0001__x0001__x0001__x0001_Hr@_x0001__x0001__x0001__x0001__x0001__x0001_n@_x0001__x0001__x0001__x0001__x0001_Hr@_x0001__x0001__x0001__x0001__x0001_h@_x0001__x0001__x0001__x0001__x0001__x0001_n@_x0001__x0001__x0001__x0001__x0001_Øx@_x0001__x0001__x0001__x0001__x0001__x0001_n@_x0001__x0001__x0001__x0001__x0001_$@_x0001__x0001__x0001__x0001__x0001_Hr@_x0001__x0001__x0001__x0001__x0001__x0001_n@_x0001__x0001__x0001__x0001__x0001_øv@_x0001__x0001__x0001__x0001__x0001__x0001_n@_x0001__x0001__x0001__x0001__x0001__x0001_n@_x0001__x0001__x0001__x0001__x0001_h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¨{@_x0001__x0001__x0001__x0001__x0001__x0001_n@_x0001__x0001__x0001__x0001__x0001_Øx@_x0001__x0001__x0001__x0001__x0001__x0001_n@_x0001__x0001__x0001__x0001__x0001_¨{@_x0001__x0001__x0001__x0001__x0001_Hr@_x0001__x0001__x0001__x0001__x0001_Hr@_x0001__x0001__x0001__x0001__x0001_¨{@_x0001__x0001__x0001__x0001__x0001_øv@_x0001__x0001__x0001__x0001__x0001__x0001_n@_x0001__x0001__x0001__x0001__x0001_øv@_x0001__x0001__x0001__x0001__x0001__x0001_n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Hr@_x0001__x0001__x0001__x0001__x0001_h@_x0001__x0001__x0001__x0001__x0001__x0001_n@_x0001__x0001__x0001__x0001__x0001__x0001_n@_x0001__x0001__x0001__x0001__x0001__x0002__x0001_øv@_x0001__x0001__x0001__x0001__x0001_Xq@_x0001__x0001__x0001__x0001__x0001_Hr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ì@_x0001__x0001__x0001__x0001__x0001_Hr@_x0001__x0001__x0001__x0001__x0001_¨{@_x0001__x0001__x0001__x0001__x0001_Hr@_x0001__x0001__x0001__x0001__x0001__x0001_n@_x0001__x0001__x0001__x0001__x0001__x0001_n@_x0001__x0001__x0001__x0001__x0001__x0001_n@_x0001__x0001__x0001__x0001__x0001_Xq@_x0001__x0001__x0001__x0001__x0001__x0001_n@_x0001__x0001__x0001__x0001__x0001_$@_x0001__x0001__x0001__x0001__x0001_ü@_x0001__x0001__x0001__x0001__x0001_Hr@_x0001__x0001__x0001__x0001__x0001_Hr@_x0001__x0001__x0001__x0001__x0001__x0001_n@_x0001__x0001__x0001__x0001__x0001__x0001_n@_x0001__x0002__x0001__x0001__x0001__x0001__x0001_Hr@_x0001__x0001__x0001__x0001__x0001_Øx@_x0001__x0001__x0001__x0001__x0001__x0001_n@_x0001__x0001__x0001__x0001__x0001__x0001_n@_x0001__x0001__x0001__x0001__x0001__x0001_n@_x0001__x0001__x0001__x0001__x0001__x0001_n@_x0001__x0001__x0001__x0001__x0001_Hr@_x0001__x0001__x0001__x0001__x0001_¨{@_x0001__x0001__x0001__x0001__x0001__x0001_n@_x0001__x0001__x0001__x0001__x0001__x0001_n@_x0001__x0001__x0001__x0001__x0001__x0001_n@_x0001__x0001__x0001__x0001__x0001_Øx@_x0001__x0001__x0001__x0001__x0001_Øx@_x0001__x0001__x0001__x0001__x0001_Øx@_x0001__x0001__x0001__x0001__x0001_Hr@_x0001__x0001__x0001__x0001__x0001_Øx@_x0001__x0001__x0001__x0001__x0001_Hr@_x0001__x0001__x0001__x0001__x0001_Hr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_x0001_n@_x0001__x0001__x0001__x0001__x0001_Hr@_x0001__x0001__x0001__x0001__x0001_Hr@_x0001__x0001__x0001__x0001__x0001__x0001_n@_x0001__x0001__x0001__x0001__x0001__x0001_n@_x0001__x0001__x0001__x0001__x0001_Øx@_x0001__x0001__x0001__x0001__x0001__x0001_n@_x0001__x0001__x0001__x0001__x0001__x0002__x0001__x0001_n@_x0001__x0001__x0001__x0001__x0001__x0001_n@_x0001__x0001__x0001__x0001__x0001__x0001_n@_x0001__x0001__x0001__x0001__x0001__x0001_n@_x0001__x0001__x0001__x0001__x0001_Øx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¨{@_x0001__x0001__x0001__x0001__x0001_ì@_x0001__x0001__x0001__x0001__x0001_Hr@_x0001__x0001__x0001__x0001__x0001__x0001_n@_x0001__x0001__x0001__x0001__x0001__x0001_n@_x0001__x0001__x0001__x0001__x0001_Hr@_x0001__x0001__x0001__x0001__x0001__x0001_n@_x0001__x0001__x0001__x0001__x0001_Hr@_x0001__x0001__x0001__x0001__x0001_h@_x0001__x0001__x0001__x0001__x0001_h@_x0001__x0001__x0001__x0001__x0001__x0001_n@_x0001__x0001__x0001__x0001__x0001_Xq@_x0001__x0001__x0001__x0001__x0001__x0001_n@_x0001__x0001__x0001__x0001__x0001__x0001_n@_x0001__x0001__x0001__x0001__x0001__x0001_n@_x0001__x0002__x0001__x0001__x0001__x0001__x0001__x0001_n@_x0001__x0001__x0001__x0001__x0001__x0001_n@_x0001__x0001__x0001__x0001__x0001_øv@_x0001__x0001__x0001__x0001__x0001_Hr@_x0001__x0001__x0001__x0001__x0001__x0001_n@_x0001__x0001__x0001__x0001__x0001__x0001_n@_x0001__x0001__x0001__x0001__x0001_h@_x0001__x0001__x0001__x0001__x0001__x0001_n@_x0001__x0001__x0001__x0001__x0001__x0001_n@_x0001__x0001__x0001__x0001__x0001_ü@_x0001__x0001__x0001__x0001__x0001__x0001_n@_x0001__x0001__x0001__x0001__x0001__x0001_n@_x0001__x0001__x0001__x0001__x0001_Hr@_x0001__x0001__x0001__x0001__x0001__x0001_n@_x0001__x0001__x0001__x0001__x0001_Hr@_x0001__x0001__x0001__x0001__x0001__x0001_n@_x0001__x0001__x0001__x0001__x0001__x0001_n@_x0001__x0001__x0001__x0001__x0001_Hr@_x0001__x0001__x0001__x0001__x0001_Hr@_x0001__x0001__x0001__x0001__x0001_Hr@_x0001__x0001__x0001__x0001__x0001_ü@_x0001__x0001__x0001__x0001__x0001__x0001_n@_x0001__x0001__x0001__x0001__x0001_Hr@_x0001__x0001__x0001__x0001__x0001_h@_x0001__x0001__x0001__x0001__x0001_Øx@_x0001__x0001__x0001__x0001__x0001_Hr@_x0001__x0001__x0001__x0001__x0001_h@_x0001__x0001__x0001__x0001__x0001__x0001_n@_x0001__x0001__x0001__x0001__x0001_Xq@_x0001__x0001__x0001__x0001__x0001__x0001_n@_x0001__x0001__x0001__x0001__x0001__x0001_n@_x0001__x0001__x0001__x0001__x0001__x0002__x0001__x0001_n@_x0001__x0001__x0001__x0001__x0001__x0001_n@_x0001__x0001__x0001__x0001__x0001_Hr@_x0001__x0001__x0001__x0001__x0001__x0001_n@_x0001__x0001__x0001__x0001__x0001_øv@_x0001__x0001__x0001__x0001__x0001__x0001_n@_x0001__x0001__x0001__x0001__x0001_¨{@_x0001__x0001__x0001__x0001__x0001_Hr@_x0001__x0001__x0001__x0001__x0001__x0001_n@_x0001__x0001__x0001__x0001__x0001_Hr@_x0001__x0001__x0001__x0001__x0001_Hr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h@_x0001__x0001__x0001__x0001__x0001_ü@_x0001__x0001__x0001__x0001__x0001_h@_x0001__x0001__x0001__x0001__x0001__x0001_n@_x0001__x0001__x0001__x0001__x0001__x0001_n@_x0001__x0001__x0001__x0001__x0001__x0001_n@_x0001__x0001__x0001__x0001__x0001__x0001_n@_x0001__x0001__x0001__x0001__x0001_¨{@_x0001__x0001__x0001__x0001__x0001__x0001_n@_x0001__x0001__x0001__x0001__x0001__x0001_n@_x0001__x0001__x0001__x0001__x0001__x0001_n@_x0001__x0002__x0001__x0001__x0001__x0001__x0001_Øx@_x0001__x0001__x0001__x0001__x0001__x0001_n@_x0001__x0001__x0001__x0001__x0001_h@_x0001__x0001__x0001__x0001__x0001__x0001_n@_x0001__x0001__x0001__x0001__x0001_ü@_x0001__x0001__x0001__x0001__x0001_Øx@_x0001__x0001__x0001__x0001__x0001__x0001_n@_x0001__x0001__x0001__x0001__x0001__x0001_n@_x0001__x0001__x0001__x0001__x0001_¨{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¨{@_x0001__x0001__x0001__x0001__x0001_Øx@_x0001__x0001__x0001__x0001__x0001__x0001_n@_x0001__x0001__x0001__x0001__x0001_Hr@_x0001__x0001__x0001__x0001__x0001_h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h@_x0001__x0001__x0001__x0001__x0001__x0001_n@_x0001__x0001__x0001__x0001__x0001__x0001_n@_x0001__x0001__x0001__x0001__x0001__x0001_n@_x0001__x0001__x0001__x0001__x0001__x0002__x0001_øv@_x0001__x0001__x0001__x0001__x0001_Hr@_x0001__x0001__x0001__x0001__x0001_Hr@_x0001__x0001__x0001__x0001__x0001_h@_x0001__x0001__x0001__x0001__x0001_øv@_x0001__x0001__x0001__x0001__x0001_h@_x0001__x0001__x0001__x0001__x0001__x0001_n@_x0001__x0001__x0001__x0001__x0001__x0001_n@_x0001__x0001__x0001__x0001__x0001_Hr@_x0001__x0001__x0001__x0001__x0001_Øx@_x0001__x0001__x0001__x0001__x0001__x0001_n@_x0001__x0001__x0001__x0001__x0001_Øx@_x0001__x0001__x0001__x0001__x0001_øv@_x0001__x0001__x0001__x0001__x0001__x0001_n@_x0001__x0001__x0001__x0001__x0001__x0001_n@_x0001__x0001__x0001__x0001__x0001__x0001_n@_x0001__x0001__x0001__x0001__x0001__x0001_n@_x0001__x0001__x0001__x0001__x0001_ü@_x0001__x0001__x0001__x0001__x0001_Hr@_x0001__x0001__x0001__x0001__x0001_ü@_x0001__x0001__x0001__x0001__x0001_Hr@_x0001__x0001__x0001__x0001__x0001__x0001_n@_x0001__x0001__x0001__x0001__x0001_øv@_x0001__x0001__x0001__x0001__x0001__x0001_n@_x0001__x0001__x0001__x0001__x0001__x0001_n@_x0001__x0001__x0001__x0001__x0001_Øx@_x0001__x0001__x0001__x0001__x0001__x0001_n@_x0001__x0001__x0001__x0001__x0001__x0001_n@_x0001__x0001__x0001__x0001__x0001_Øx@_x0001__x0001__x0001__x0001__x0001__x0001_n@_x0001__x0001__x0001__x0001__x0001_Øx@_x0001__x0001__x0001__x0001__x0001__x0001_n@_x0001__x0002__x0001__x0001__x0001__x0001__x0001_h@_x0001__x0001__x0001__x0001__x0001_øv@_x0001__x0001__x0001__x0001__x0001__x0001_n@_x0001__x0001__x0001__x0001__x0001_h@_x0001__x0001__x0001__x0001__x0001__x0001_n@_x0001__x0001__x0001__x0001__x0001_ü@_x0001__x0001__x0001__x0001__x0001__x0001_n@_x0001__x0001__x0001__x0001__x0001__x0001_n@_x0001__x0001__x0001__x0001__x0001__x0001_n@_x0001__x0001__x0001__x0001__x0001__x0001_n@_x0001__x0001__x0001__x0001__x0001__x0001_n@_x0001__x0001__x0001__x0001__x0001_øv@_x0001__x0001__x0001__x0001__x0001__x0001_n@_x0001__x0001__x0001__x0001__x0001_ü@_x0001__x0001__x0001__x0001__x0001_¨{@_x0001__x0001__x0001__x0001__x0001__x0001_n@_x0001__x0001__x0001__x0001__x0001__x0001_n@_x0001__x0001__x0001__x0001__x0001_¨{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Hr@_x0001__x0001__x0001__x0001__x0001_øv@_x0001__x0001__x0001__x0001__x0001__x0001_n@_x0001__x0001__x0001__x0001__x0001_Hr@_x0001__x0001__x0001__x0001__x0001__x0002__x0001_h@_x0001__x0001__x0001__x0001__x0001__x0001_n@_x0001__x0001__x0001__x0001__x0001_Hr@_x0001__x0001__x0001__x0001__x0001__x0001_n@_x0001__x0001__x0001__x0001__x0001__x0001_n@_x0001__x0001__x0001__x0001__x0001_h@_x0001__x0001__x0001__x0001__x0001_Hr@_x0001__x0001__x0001__x0001__x0001_Hr@_x0001__x0001__x0001__x0001__x0001_ü@_x0001__x0001__x0001__x0001__x0001__x0001_n@_x0001__x0001__x0001__x0001__x0001__x0001_n@_x0001__x0001__x0001__x0001__x0001_Øx@_x0001__x0001__x0001__x0001__x0001__x0001_n@_x0001__x0001__x0001__x0001__x0001_Hr@_x0001__x0001__x0001__x0001__x0001__x0001_n@_x0001__x0001__x0001__x0001__x0001_ì@_x0001__x0001__x0001__x0001__x0001_Hr@_x0001__x0001__x0001__x0001__x0001_Øx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Hr@_x0001__x0001__x0001__x0001__x0001__x0001_n@_x0001__x0001__x0001__x0001__x0001_Hr@_x0001__x0001__x0001__x0001__x0001__x0001_n@_x0001__x0001__x0001__x0001__x0001_h@_x0001__x0001__x0001__x0001__x0001_Hr@_x0001__x0001__x0001__x0001__x0001__x0001_n@_x0001__x0001__x0001__x0001__x0001__x0001_n@_x0001__x0002__x0001__x0001__x0001__x0001__x0001_¨{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Øx@_x0001__x0001__x0001__x0001__x0001__x0001_n@_x0001__x0001__x0001__x0001__x0001_ü@_x0001__x0001__x0001__x0001__x0001_Øx@_x0001__x0001__x0001__x0001__x0001_Hr@_x0001__x0001__x0001__x0001__x0001_Xq@_x0001__x0001__x0001__x0001__x0001_Hr@_x0001__x0001__x0001__x0001__x0001__x0001_n@_x0001__x0001__x0001__x0001__x0001__x0001_n@_x0001__x0001__x0001__x0001__x0001__x0001_n@_x0001__x0001__x0001__x0001__x0001_h@_x0001__x0001__x0001__x0001__x0001_¨{@_x0001__x0001__x0001__x0001__x0001_¨{@_x0001__x0001__x0001__x0001__x0001__x0001_n@_x0001__x0001__x0001__x0001__x0001__x0001_n@_x0001__x0001__x0001__x0001__x0001_ì@_x0001__x0001__x0001__x0001__x0001_Hr@_x0001__x0001__x0001__x0001__x0001__x0001_n@_x0001__x0001__x0001__x0001__x0001__x0001_n@_x0001__x0001__x0001__x0001__x0001_Øx@_x0001__x0001__x0001__x0001__x0001__x0001_n@_x0001__x0001__x0001__x0001__x0001_Hr@_x0001__x0001__x0001__x0001__x0001__x0002__x0001__x0001_n@_x0001__x0001__x0001__x0001__x0001__x0001_n@_x0001__x0001__x0001__x0001__x0001_øv@_x0001__x0001__x0001__x0001__x0001__x0001_n@_x0001__x0001__x0001__x0001__x0001__x0001_n@_x0001__x0001__x0001__x0001__x0001__x0001_n@_x0001__x0001__x0001__x0001__x0001_ü@_x0001__x0001__x0001__x0001__x0001_øv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ü@_x0001__x0001__x0001__x0001__x0001__x0001_n@_x0001__x0001__x0001__x0001__x0001_¨{@_x0001__x0001__x0001__x0001__x0001_Hr@_x0001__x0001__x0001__x0001__x0001_ü@_x0001__x0001__x0001__x0001__x0001_Øx@_x0001__x0001__x0001__x0001__x0001_¨{@_x0001__x0001__x0001__x0001__x0001__x0001_n@_x0001__x0001__x0001__x0001__x0001_Hr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0002__x0001__x0001__x0001__x0001__x0001__x0001_n@_x0001__x0001__x0001__x0001__x0001__x0001_n@_x0001__x0001__x0001__x0001__x0001_h@_x0001__x0001__x0001__x0001__x0001_Hr@_x0001__x0001__x0001__x0001__x0001__x0001_n@_x0001__x0001__x0001__x0001__x0001_h@_x0001__x0001__x0001__x0001__x0001__x0001_n@_x0001__x0001__x0001__x0001__x0001__x0001_n@_x0001__x0001__x0001__x0001__x0001__x0001_n@_x0001__x0001__x0001__x0001__x0001__x0001_n@_x0001__x0001__x0001__x0001__x0001_h@_x0001__x0001__x0001__x0001__x0001__x0001_n@_x0001__x0001__x0001__x0001__x0001_Hr@_x0001__x0001__x0001__x0001__x0001_Hr@_x0001__x0001__x0001__x0001__x0001__x0001_n@_x0001__x0001__x0001__x0001__x0001_ü@_x0001__x0001__x0001__x0001__x0001_Hr@_x0001__x0001__x0001__x0001__x0001__x0001_n@_x0001__x0001__x0001__x0001__x0001_Hr@_x0001__x0001__x0001__x0001__x0001__x0001_n@_x0001__x0001__x0001__x0001__x0001_øv@_x0001__x0001__x0001__x0001__x0001_Øx@_x0001__x0001__x0001__x0001__x0001_ü@_x0001__x0001__x0001__x0001__x0001__x0001_n@_x0001__x0001__x0001__x0001__x0001__x0001_n@_x0001__x0001__x0001__x0001__x0001__x0001_n@_x0001__x0001__x0001__x0001__x0001_øv@_x0001__x0001__x0001__x0001__x0001_Xq@_x0001__x0001__x0001__x0001__x0001_øv@_x0001__x0001__x0001__x0001__x0001__x0001_n@_x0001__x0001__x0001__x0001__x0001_Hr@_x0001__x0001__x0001__x0001__x0001__x0002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_x0001_n@_x0001__x0001__x0001__x0001__x0001_Hr@_x0001__x0001__x0001__x0001__x0001__x0001_n@_x0001__x0001__x0001__x0001__x0001__x0001_n@_x0001__x0001__x0001__x0001__x0001_øv@_x0001__x0001__x0001__x0001__x0001__x0001_n@_x0001__x0001__x0001__x0001__x0001__x0001_n@_x0001__x0001__x0001__x0001__x0001_Øx@_x0001__x0001__x0001__x0001__x0001_Hr@_x0001__x0001__x0001__x0001__x0001_h@_x0001__x0001__x0001__x0001__x0001__x0001_n@_x0001__x0001__x0001__x0001__x0001_Hr@_x0001__x0001__x0001__x0001__x0001_Hr@_x0001__x0001__x0001__x0001__x0001__x0001_n@_x0001__x0001__x0001__x0001__x0001_Hr@_x0001__x0001__x0001__x0001__x0001__x0001_n@_x0001__x0001__x0001__x0001__x0001__x0001_n@_x0001__x0001__x0001__x0001__x0001__x0001_n@_x0001__x0001__x0001__x0001__x0001_h@_x0001__x0001__x0001__x0001__x0001_Øx@_x0001__x0001__x0001__x0001__x0001_Hr@_x0001__x0001__x0001__x0001__x0001_h@_x0001__x0001__x0001__x0001__x0001__x0001_n@_x0001__x0001__x0001__x0001__x0001_Hr@_x0001__x0002__x0001__x0001__x0001__x0001__x0001_Hr@_x0001__x0001__x0001__x0001__x0001__x0001_n@_x0001__x0001__x0001__x0001__x0001_Hr@_x0001__x0001__x0001__x0001__x0001__x0001_n@_x0001__x0001__x0001__x0001__x0001_øv@_x0001__x0001__x0001__x0001__x0001__x0001_n@_x0001__x0001__x0001__x0001__x0001_Hr@_x0001__x0001__x0001__x0001__x0001__x0001_n@_x0001__x0001__x0001__x0001__x0001__x0001_n@_x0001__x0001__x0001__x0001__x0001_Hr@_x0001__x0001__x0001__x0001__x0001__x0001_n@_x0001__x0001__x0001__x0001__x0001_øv@_x0001__x0001__x0001__x0001__x0001__x0001_n@_x0001__x0001__x0001__x0001__x0001_Øx@_x0001__x0001__x0001__x0001__x0001_Øx@_x0001__x0001__x0001__x0001__x0001__x0001_n@_x0001__x0001__x0001__x0001__x0001__x0001_n@_x0001__x0001__x0001__x0001__x0001_øv@_x0001__x0001__x0001__x0001__x0001__x0001_n@_x0001__x0001__x0001__x0001__x0001__x0001_n@_x0001__x0001__x0001__x0001__x0001_Hr@_x0001__x0001__x0001__x0001__x0001_Hr@_x0001__x0001__x0001__x0001__x0001__x0001_n@_x0001__x0001__x0001__x0001__x0001__x0001_n@_x0001__x0001__x0001__x0001__x0001_¨{@_x0001__x0001__x0001__x0001__x0001__x0001_n@_x0001__x0001__x0001__x0001__x0001_Hr@_x0001__x0001__x0001__x0001__x0001__x0001_n@_x0001__x0001__x0001__x0001__x0001__x0001_n@_x0001__x0001__x0001__x0001__x0001__x0001_n@_x0001__x0001__x0001__x0001__x0001_øv@_x0001__x0001__x0001__x0001__x0001__x0002__x0001_Øx@_x0001__x0001__x0001__x0001__x0001__x0001_n@_x0001__x0001__x0001__x0001__x0001_Hr@_x0001__x0001__x0001__x0001__x0001__x0001_n@_x0001__x0001__x0001__x0001__x0001__x0001_n@_x0001__x0001__x0001__x0001__x0001__x0001_n@_x0001__x0001__x0001__x0001__x0001__x0001_n@_x0001__x0001__x0001__x0001__x0001__x0001_n@_x0001__x0001__x0001__x0001__x0001_Hr@_x0001__x0001__x0001__x0001__x0001__x0001_n@_x0001__x0001__x0001__x0001__x0001_h@_x0001__x0001__x0001__x0001__x0001_Hr@_x0001__x0001__x0001__x0001__x0001_øv@_x0001__x0001__x0001__x0001__x0001_Hr@_x0001__x0001__x0001__x0001__x0001_Hr@_x0001__x0001__x0001__x0001__x0001__x0001_n@_x0001__x0001__x0001__x0001__x0001_h@_x0001__x0001__x0001__x0001__x0001__x0001_n@_x0001__x0001__x0001__x0001__x0001_Øx@_x0001__x0001__x0001__x0001__x0001_Øx@_x0001__x0001__x0001__x0001__x0001_Hr@_x0001__x0001__x0001__x0001__x0001_Øx@_x0001__x0001__x0001__x0001__x0001_Hr@_x0001__x0001__x0001__x0001__x0001_¨{@_x0001__x0001__x0001__x0001__x0001_Hr@_x0001__x0001__x0001__x0001__x0001_Hr@_x0001__x0001__x0001__x0001__x0001__x0001_n@_x0001__x0001__x0001__x0001__x0001__x0001_n@_x0001__x0001__x0001__x0001__x0001__x0001_n@¯×esq@_x0001__x0001__x0001__x0001__x0001__x0001_i@_x0001__x0001__x0001__x0001__x0001__x0001_i@_x0001__x0002__x0001__x0001__x0001__x0001__x0001__x0001_i@éÈwîÀm@_x0001__x0001__x0001__x0001__x0001__x0001_i@Ç)+ZÀÊ@À¼öN¤ú@Å¸$Nv@_x0001__x0001__x0001__x0001__x0001__x0001_i@_x0001__x0001__x0001__x0001__x0001__x0001_i@_x0001__x0001__x0001__x0001__x0001__x0001_i@©4«È"o@-õtø`ís@ÂfR']r@vgÓ­ûÍ@_x0001__x0001__x0001__x0001__x0001__x0001_i@òn¿Z_x000D_ùr@XM_x0006_9w@_x0001__x0001__x0001__x0001__x0001__x0001_i@_x0001__x0001__x0001__x0001__x0001__x0001_i@_x0001__x0001__x0001__x0001__x0001__x0001_i@_x0001__x0001__x0001__x0001__x0001__x0001_i@_x0001__x0001__x0001__x0001__x0001__x0001_i@+¶}]÷@_x0004_;»Í2ë@_x0001_B_x001C__x0015_Ælr@P_x0019_r{@H0µ0H9t@_x0001__x0001__x0001__x0001__x0001__x0001_i@_x001B_°Syà0@'_x0008_Éä+@_x0001__x0001__x0001__x0001__x0001__x0001_i@_	Ù°íx@_x0001__x0001__x0001__x0001__x0001__x0002__x0001__x0001_i@_x0001__x0001__x0001__x0001__x0001__x0001_i@_x0001__x0001__x0001__x0001__x0001__x0001_i@HôÑá&amp;Ôz@Ä±+Ç87u@_x001F_SRÓs@5 _x000D_«JGu@_x0001__x0001__x0001__x0001__x0001__x0001_i@_x0001__x0001__x0001__x0001__x0001__x0001_i@_x0001__x0001__x0001__x0001__x0001__x0001_i@6»S_Ñi@_x0001__x0001__x0001__x0001__x0001__x0001_i@§oâXQW@#@ìiàr@_x0001__x0001__x0001__x0001__x0001__x0001_i@_x0001__x0001__x0001__x0001__x0001__x0001_i@_x0001__x0001__x0001__x0001__x0001__x0001_i@_x0001__x0001__x0001__x0001__x0001__x0001_i@_x0001__x0001__x0001__x0001__x0001__x0001_i@Á_x0004__x0002__x0015_j_x0001_~@_x0001__x0001__x0001__x0001__x0001__x0001_i@Ôx-@%­t@!7_x001A_Ì9@ql_x000C__x0015__x0008_ @ÏË_x0010_w©×{@_x0001__x0001__x0001__x0001__x0001__x0001_i@_x0001__x0001__x0001__x0001__x0001__x0001_i@_x0001__x0001__x0001__x0001__x0001__x0001_i@DÉt=I@­1:`Ii@_x0001__x0001__x0001__x0001__x0001__x0001_i@_x0001__x0001__x0001__x0001__x0001__x0001_i@_x0003__x0004__x0011_mýGmj@_x0003__x0003__x0003__x0003__x0003__x0003_i@ìl_x0017_°_x0014_ô@_x0003__x0003__x0003__x0003__x0003__x0003_i@_x0003__x0003__x0003__x0003__x0003__x0003_i@_x0003__x0003__x0003__x0003__x0003__x0003_i@_x0003__x0003__x0003__x0003__x0003__x0003_i@_x0003__x0003__x0003__x0003__x0003__x0003_i@Lü_x001B_Tß{@_x0003__x0003__x0003__x0003__x0003__x0003_i@_x0003__x0003__x0003__x0003__x0003__x0003_i@)J~òþ_x0004_}@_x0003__x0003__x0003__x0003__x0003__x0003_i@(­^°«_x000E_@&lt;Rµ_x0001_|{@_x0003__x0003__x0003__x0003__x0003__x0003_i@_x0003__x0003__x0003__x0003__x0003__x0003_i@_x0003__x0003__x0003__x0003__x0003__x0003_i@_x0008_ê)ç(1@_x0003__x0003__x0003__x0003__x0003__x0003_i@ÁÜ_x0005_ßÿ_x000E_r@_x0003__x0003__x0003__x0003__x0003__x0003_i@_x0003__x0003__x0003__x0003__x0003__x0003_i@_x0003__x0003__x0003__x0003__x0003__x0003_i@6õä^Q_x001F_|@_x0003__x0003__x0003__x0003__x0003__x0003_i@¿N}n_x0014_q@ò_x0002_Kên»@_x0003__x0003__x0003__x0003__x0003__x0003_i@_x0003__x0003__x0003__x0003__x0003__x0003_i@Má¡|'5r@O·r÷_x0001__x0002_Ír@7íÛ¯F|@_x0001__x0001__x0001__x0001__x0001__x0001_i@Vh_x0003_[c@_x0001__x0001__x0001__x0001__x0001__x0001_i@_x0001__x0001__x0001__x0001__x0001__x0001_i@_x0013_þ_x0006_Í¡Üw@bÿâé_x001F_@_x0002__x001B_ýkW@_x0001__x0001__x0001__x0001__x0001__x0001_i@nnb_x0002__x0016_¯x@_x001D_þj_x0017_.I@_x0001__x0001__x0001__x0001__x0001__x0001_i@_x0001__x0001__x0001__x0001__x0001__x0001_i@_x0001__x0001__x0001__x0001__x0001__x0001_i@_x0001__x0001__x0001__x0001__x0001__x0001_i@_x0001__x0001__x0001__x0001__x0001__x0001_i@_x0001__x0001__x0001__x0001__x0001__x0001_i@_x0003__x0004_¶ìp@_x0001__x0001__x0001__x0001__x0001__x0001_i@_x0001__x0001__x0001__x0001__x0001__x0001_i@_x0001__x0001__x0001__x0001__x0001__x0001_i@åß_x0002_!Ë/k@*&gt;yú¨Ã@_x0001__x0001__x0001__x0001__x0001__x0001_i@_x0001__x0001__x0001__x0001__x0001__x0001_i@_x0001__x0001__x0001__x0001__x0001__x0001_i@È¹£Ó_x0007_s@_x0001__x0001__x0001__x0001__x0001__x0001_i@_x0001__x0001__x0001__x0001__x0001__x0001_i@_x0001__x0001__x0001__x0001__x0001__x0001_i@_x0001__x0001__x0001__x0001__x0001__x0001_i@_x0002__x0003__x0002__x0002__x0002__x0002__x0002__x0002_i@_x0002__x0002__x0002__x0002__x0002__x0002_i@Ò_x0005_&gt;!_x0016_{@_x0002__x0002__x0002__x0002__x0002__x0002_i@Ú@(_x0013_HLz@_x001B_S÷rMv@_x0002__x0002__x0002__x0002__x0002__x0002_i@_x0002__x0002__x0002__x0002__x0002__x0002_i@_x0002__x0002__x0002__x0002__x0002__x0002_i@_x0002__x0002__x0002__x0002__x0002__x0002_i@_x0002__x0002__x0002__x0002__x0002__x0002_i@fDLH¦q@_x0002__x0002__x0002__x0002__x0002__x0002_i@_x0002__x0002__x0002__x0002__x0002__x0002_i@_x0002__x0002__x0002__x0002__x0002__x0002_i@ZÖu_x001C_k@_x0002__x0002__x0002__x0002__x0002__x0002_i@_x0002__x0002__x0002__x0002__x0002__x0002_i@_x0002__x0002__x0002__x0002__x0002__x0002_i@_x0001_lÈY!r@_x0007_ü¬?®@_x0002__x0002__x0002__x0002__x0002__x0002_i@_x0002__x0002__x0002__x0002__x0002__x0002_i@¯³]!_x001D_l@_x000D_©¾äu@_x0002__x0002__x0002__x0002__x0002__x0002_i@æ?!å¯_x0010_}@_x0002__x0002__x0002__x0002__x0002__x0002_i@%g_x0008_WÒs@QoÌ_x0010_Å@_x0002__x0002__x0002__x0002__x0002__x0002_i@_x0002__x0002__x0002__x0002__x0001__x0002__x0001__x0001_i@,µ&lt;3_x000C_@_x0001__x0001__x0001__x0001__x0001__x0001_i@C&amp;s_x000F_èÙ~@_x0001__x0001__x0001__x0001__x0001__x0001_i@_x0001__x0001__x0001__x0001__x0001__x0001_i@_x0001__x0001__x0001__x0001__x0001__x0001_i@_x0003__x001E_+h¢t@@_x0015__x0018__x0017_x}j@_x0001__x0001__x0001__x0001__x0001__x0001_i@_x0001__x0001__x0001__x0001__x0001__x0001_i@ûä_x0010__x0012_is@S¾%aê@_x0001__x0001__x0001__x0001__x0001__x0001_i@FgÞ_x001B_Þp@6'ôF@_x0001__x0001__x0001__x0001__x0001__x0001_i@_x0001__x0001__x0001__x0001__x0001__x0001_i@_x0001__x0001__x0001__x0001__x0001__x0001_i@&gt;_x0002_¸ÖÀx@Æ°Û¡Ü@_x0001__x0001__x0001__x0001__x0001__x0001_i@_x0001__x0001__x0001__x0001__x0001__x0001_i@_x0001__x0001__x0001__x0001__x0001__x0001_i@dvV_x0019_|@_x0001__x0001__x0001__x0001__x0001__x0001_i@_x0001__x0001__x0001__x0001__x0001__x0001_i@_x0001__x0001__x0001__x0001__x0001__x0001_i@_x0001__x0001__x0001__x0001__x0001__x0001_i@¦t_x0018_ýkv@£Ç#Ä:@­ú_x0006_Ñy@_x0001__x0002__x0001__x0001__x0001__x0001__x0001__x0001_i@é&lt;.Øsw@_x0001__x0001__x0001__x0001__x0001__x0001_i@_x0001__x0001__x0001__x0001__x0001__x0001_i@_x0001__x0001__x0001__x0001__x0001__x0001_i@_x0001__x0001__x0001__x0001__x0001__x0001_i@_x0017_ôiit@_x0001__x0001__x0001__x0001__x0001__x0001_i@ÂC»¢}@_x0001__x0001__x0001__x0001__x0001__x0001_i@_x0017_{_x001E_Õ¬çv@_x0001__x0001__x0001__x0001__x0001__x0001_i@_x0001__x0001__x0001__x0001__x0001__x0001_i@Í%_x001A_ò@_x0001__x0001__x0001__x0001__x0001__x0001_i@_x0001__x0001__x0001__x0001__x0001__x0001_i@?w&gt;©Áp@_x0001__x0001__x0001__x0001__x0001__x0001_i@_x0001__x0001__x0001__x0001__x0001__x0001_i@_x0001__x0001__x0001__x0001__x0001__x0001_i@_x0001__x0001__x0001__x0001__x0001__x0001_i@_x0001__x0001__x0001__x0001__x0001__x0001_i@j±W_x0014_lõp@_x001E_t_x0004_3b_x0013_@¼ÇÔè0\|@ð_x000C_e4_x0007_|@_x0001__x0001__x0001__x0001__x0001__x0001_i@_x0001__x0001__x0001__x0001__x0001__x0001_i@XzP	ñ_x001F_o@_x0001__x0001__x0001__x0001__x0001__x0001_i@_x0001__x0001__x0001__x0001__x0001__x0001_i@_x0001__x0001__x0001__x0001__x0001__x0003__x0001__x0001_i@_x0001__x0001__x0001__x0001__x0001__x0001_i@_x0001__x0001__x0001__x0001__x0001__x0001_i@_x0001__x0001__x0001__x0001__x0001__x0001_i@Wo¸m_x001E_|@V_x0001_¢ihÀs@_x0001__x0001__x0001__x0001__x0001__x0001_i@_x0001__x0001__x0001__x0001__x0001__x0001_i@åz.=k%@_x0001__x0001__x0001__x0001__x0001__x0001_i@_x0001__x0001__x0001__x0001__x0001__x0001_i@_x0001__x0001__x0001__x0001__x0001__x0001_i@_x0001__x0001__x0001__x0001__x0001__x0001_i@_x0001__x0001__x0001__x0001__x0001__x0001_i@Í=__x000B_+×k@wús|î-@¯þ³KÒ@_x0001__x0001__x0001__x0001__x0001__x0001_i@_x0001__x0001__x0001__x0001__x0001__x0001_i@_x0001__x0001__x0001__x0001__x0001__x0001_i@¤öÃ¿5¦@_x0007_qÿ¼²_x001B_@_x0001__x0001__x0001__x0001__x0001__x0001_i@_x0001__x0001__x0001__x0001__x0001__x0001_i@_x0001__x0001__x0001__x0001__x0001__x0001_i@_x0001__x0001__x0001__x0001__x0001__x0001_i@:æ_x0001_2Í#k@@m_x0010_&gt;O@_x0001__x0001__x0001__x0001__x0001__x0001_i@$ZÚÔ*ï~@r!{@ÈÉÛ_x0002_%_x001A_u@_x0001__x0002__x0001__x0001__x0001__x0001__x0001__x0001_i@_x0001__x0001__x0001__x0001__x0001__x0001_i@_x001E_Ä@Ðèm@_x0001__x0001__x0001__x0001__x0001__x0001_i@ê_x000E_êõÂn@tµ/Øûk@_x0001__x0001__x0001__x0001__x0001__x0001_i@_x0001__x0001__x0001__x0001__x0001__x0001_i@_x0001__x0001__x0001__x0001__x0001__x0001_i@_x0001__x0001__x0001__x0001__x0001__x0001_i@_x0001__x0001__x0001__x0001__x0001__x0001_i@|?X½@@_x0001__x0001__x0001__x0001__x0001__x0001_i@I£;crp@_x0001__x0001__x0001__x0001__x0001__x0001_i@_x0001__x0001__x0001__x0001__x0001__x0001_i@_x0001__x0001__x0001__x0001__x0001__x0001_i@_x0001__x0001__x0001__x0001__x0001__x0001_i@Þx}±¾óu@_x0001__x0001__x0001__x0001__x0001__x0001_i@\Å_x0004_z­l@¥xWp@_x0001__x0001__x0001__x0001__x0001__x0001_i@æf1n:p@´_x000E_àv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0002__x0001__x0001_i@_x0001__x0001__x0001__x0001__x0001__x0001_i@gkSy[i@_x0001__x0001__x0001__x0001__x0001__x0001_i@ÈfU_x001B_ÄAv@_x0001__x0001__x0001__x0001__x0001__x0001_i@¶Á|dõ_x000D_t@¿-cbÂðj@À{Ò_x0011_oLo@_x0001__x0001__x0001__x0001__x0001__x0001_i@_x0001__x0001__x0001__x0001__x0001__x0001_i@_x0010_=±¨`u@z{â3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K_x000F_Jc®@_x0001__x0001__x0001__x0001__x0001__x0001_i@_x0001__x0001__x0001__x0001__x0001__x0001_i@_x0001__x0001__x0001__x0001__x0001__x0001_i@_x0001__x0001__x0001__x0001__x0001__x0001_i@Z^§h$z{@_x0001__x0001__x0001__x0001__x0001__x0001_i@B_x001D_úE_x0010_r@V_x0018_C_x000E_"ß|@_x0001__x0001__x0001__x0001__x0001__x0001_i@_x0001__x0001__x0001__x0001__x0001__x0001_i@_x0001__x0001__x0001__x0001__x0001__x0001_i@_x0001__x0002__x0001__x0001__x0001__x0001__x0001__x0001_i@ÜÕá+q@_x0001__x0001__x0001__x0001__x0001__x0001_i@_x0001__x0001__x0001__x0001__x0001__x0001_i@WZE_x001B_K~p@Eiæã®òo@_x0001__x0001__x0001__x0001__x0001__x0001_i@_x0001__x0001__x0001__x0001__x0001__x0001_i@_x0001__x0001__x0001__x0001__x0001__x0001_i@_x0001__x0001__x0001__x0001__x0001__x0001_i@_x0001__x0001__x0001__x0001__x0001__x0001_i@"_x0012_4C¿v@_x0001__x0001__x0001__x0001__x0001__x0001_i@_x0001__x0001__x0001__x0001__x0001__x0001_i@_x0001__x0001__x0001__x0001__x0001__x0001_i@_x0001__x0001__x0001__x0001__x0001__x0001_i@_x0001__x0001__x0001__x0001__x0001__x0001_i@ò½DÜmêx@_x0001__x0001__x0001__x0001__x0001__x0001_i@rÍî_x0017_Î@2s7Éy@_x0001__x0001__x0001__x0001__x0001__x0001_i@_x0001__x0001__x0001__x0001__x0001__x0001_i@ÒGÕ_x001A_Ûr@iá!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0004__x0005__x0004__x0004_i@®¨Lû^x@SÚ_×mo@_x0004__x0004__x0004__x0004__x0004__x0004_i@_x0004__x0004__x0004__x0004__x0004__x0004_i@¼ÌX9AK}@;z¢@_x0004__x0004__x0004__x0004__x0004__x0004_i@_x0004__x0004__x0004__x0004__x0004__x0004_i@_x0004__x0004__x0004__x0004__x0004__x0004_i@àÁPYîs@_x0004__x0004__x0004__x0004__x0004__x0004_i@_x0004__x0004__x0004__x0004__x0004__x0004_i@_x0004__x0004__x0004__x0004__x0004__x0004_i@_x0004__x0004__x0004__x0004__x0004__x0004_i@Ú.-U\@_x0004__x0004__x0004__x0004__x0004__x0004_i@_x0004__x0004__x0004__x0004__x0004__x0004_i@_x0004__x0004__x0004__x0004__x0004__x0004_i@_x0004__x0004__x0004__x0004__x0004__x0004_i@·ø_x0003_îÖu@$õ%¨­t@_x0012__x0002__x0001_¿3@}_x001B_Ñ'?@_x0004__x0004__x0004__x0004__x0004__x0004_i@R\¨òò¥{@_x0010_4Ä¢Rz@_x0004__x0004__x0004__x0004__x0004__x0004_i@_x0004__x0004__x0004__x0004__x0004__x0004_i@Ö*y#@_x0004__x0004__x0004__x0004__x0004__x0004_i@_x0004__x0004__x0004__x0004__x0004__x0004_i@_x0001__x0002__x0006_ëËræ)@ñoÝc@_x0001__x0001__x0001__x0001__x0001__x0001_i@âFj¿¥@¢Âå h±u@_x0001__x0001__x0001__x0001__x0001__x0001_i@ÛO_x000B__x0005_@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C_á{E_@¨öúb_x0010_µ}@_x0001__x0001__x0001__x0001__x0001__x0001_i@Ð5_x0013_7L&gt;@_x0018_½_x0012_Ô_x0011__x001F_@_x0001__x0001__x0001__x0001__x0001__x0001_i@_x0001__x0001__x0001__x0001__x0001__x0001_i@¾¡#x@@úÞ½þÔs@_x0001__x0001__x0001__x0001__x0001__x0001_i@_x0001__x0001__x0001__x0001__x0001__x0001_i@«çAkû}@Zõ9^Fj@ðeÊ6Hv@_x0001__x0001__x0001__x0001__x0001__x0001_i@_x0001__x0001__x0001__x0001__x0001__x0002__x0001__x0001_i@_x0001__x0001__x0001__x0001__x0001__x0001_i@ô×wxsr@_x0001__x0001__x0001__x0001__x0001__x0001_i@z#wxÜy@ô_x0006_Ô|N=s@ÿs_x0006_­~@_x0001__x0001__x0001__x0001__x0001__x0001_i@þ7ÄVá@_x0005_©kÖ)Ìx@ _x001D__x001B_u+l@÷2_x001F_¤(g@_x0001__x0001__x0001__x0001__x0001__x0001_i@²Ë|"Ü@_x0001__x0001__x0001__x0001__x0001__x0001_i@_x0016_Ûz ù@Tò²Ôïºs@.iÆdD@_x0001__x0001__x0001__x0001__x0001__x0001_i@&gt;O´+0W}@_x0001__x0001__x0001__x0001__x0001__x0001_i@_x0017__x001B_Âõ@ºÑ3ßY,y@[?øTuq@V;'Er@_x0001__x0001__x0001__x0001__x0001__x0001_i@@Is2á@_x0001__x0001__x0001__x0001__x0001__x0001_i@_x0001__x0001__x0001__x0001__x0001__x0001_i@_x0001__x0001__x0001__x0001__x0001__x0001_i@_x0001__x0001__x0001__x0001__x0001__x0001_i@_x000E__x0018_Òé_x0007__x001B_@_x0001__x0003__x0001__x0001__x0001__x0001__x0001__x0001_i@â°mr@¾p@µÖ5£¤_x000B_z@_x0001__x0001__x0001__x0001__x0001__x0001_i@_x0001__x0001__x0001__x0001__x0001__x0001_i@_x0001__x0001__x0001__x0001__x0001__x0001_i@_x0001__x0001__x0001__x0001__x0001__x0001_i@_x0001__x0001__x0001__x0001__x0001__x0001_i@_x0001__x0001__x0001__x0001__x0001__x0001_i@±_x0019_¦²îÝ@_x0001__x0001__x0001__x0001__x0001__x0001_i@ê&lt;"Ýùp@³a+_x0005_i@Á_x0019_¡yl}@ì_x0015_?|¿Wz@Ê}¤ûîr@+_x0001_hngp@_x0001__x0001__x0001__x0001__x0001__x0001_i@´ëen@_x0001__x0001__x0001__x0001__x0001__x0001_i@i,ïµ½þt@_x0001__x0001__x0001__x0001__x0001__x0001_i@_x0001__x0001__x0001__x0001__x0001__x0001_i@_x0001__x0001__x0001__x0001__x0001__x0001_i@j_x001B_êkñ(y@2_x0002_¸¥å@_x0001__x0001__x0001__x0001__x0001__x0001_i@À¸ü­.Ü@_x0001__x0001__x0001__x0001__x0001__x0001_i@_x0001__x0001__x0001__x0001__x0001__x0001_i@oÚG	@_x0001__x0001__x0001__x0001__x0001__x0002__x0001__x0001_i@_x0001__x0001__x0001__x0001__x0001__x0001_i@o)AÁ@Sí_x0015_Á¢w@ð_x0005_y_x0019_Eð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*jzDÛHx@_x0001__x0001__x0001__x0001__x0001__x0001_i@ÖwH$á[v@_x0001__x0001__x0001__x0001__x0001__x0001_i@_x0001__x0001__x0001__x0001__x0001__x0001_i@_x0001__x0001__x0001__x0001__x0001__x0001_i@_x0001__x0001__x0001__x0001__x0001__x0001_i@ÄP¶ëk@æ5JIî|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Ôß`J{@æ´#_x0016_@_x0001__x0003__x0004__x0001__x0017_g_x0012_r@l­Û_x0002_)À@_x0001__x0001__x0001__x0001__x0001__x0001_i@_x0001__x0001__x0001__x0001__x0001__x0001_i@_x0001__x0001__x0001__x0001__x0001__x0001_i@_x0001__x0001__x0001__x0001__x0001__x0001_i@_x0001__x0001__x0001__x0001__x0001__x0001_i@_x0001__x0001__x0001__x0001__x0001__x0001_i@&lt;Cõ_x001B__x0018__x0017_o@_x0001__x0001__x0001__x0001__x0001__x0001_i@_x0001__x0001__x0001__x0001__x0001__x0001_i@=íMô_x0004_Ðs@Î%Ú¶ßr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"Û¨´ëy@_x0001__x0001__x0001__x0001__x0001__x0001_i@üþøF+_x001E_n@_x0001__x0001__x0001__x0001__x0001__x0001_i@_x0001__x0001__x0001__x0001__x0001__x0001_i@_x0001__x0001__x0001__x0001__x0001__x0001_i@:h\°&gt;u@_x0001__x0001__x0001__x0001__x0001__x0001_i@ËÅ{-_x001E__x001F_r@_x0001__x0001__x0001__x0001__x0001__x0001_i@_x0001__x0001__x0001__x0001__x0001__x0001_i@_x0001__x0001__x0001__x0001__x0001__x0002__x0001__x0001_i@_x0001__x0001__x0001__x0001__x0001__x0001_i@_x0001__x0001__x0001__x0001__x0001__x0001_i@XD_x0002_ìß{@_x0001__x0001__x0001__x0001__x0001__x0001_i@Î8_x001E_EÃl@_x0001__x0001__x0001__x0001__x0001__x0001_i@_x0001__x0001__x0001__x0001__x0001__x0001_i@[7&lt;Ó@_x0001__x0001__x0001__x0001__x0001__x0001_i@_x0001__x0001__x0001__x0001__x0001__x0001_i@_x0001__x0001__x0001__x0001__x0001__x0001_i@·_x0015_¸ýÒr@_x0001__x0001__x0001__x0001__x0001__x0001_i@_x0001__x0001__x0001__x0001__x0001__x0001_i@_x0001__x0001__x0001__x0001__x0001__x0001_i@_x0001__x0001__x0001__x0001__x0001__x0001_i@_x0001__x0001__x0001__x0001__x0001__x0001_i@×_x000F_*#@_x0001__x0001__x0001__x0001__x0001__x0001_i@_x0001__x0001__x0001__x0001__x0001__x0001_i@¯¼È¨´p@(¾Ï ýþx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0003__x0001__x0001__x0001__x0001__x0001__x0001_i@¥ôØËn@_x0001__x0001__x0001__x0001__x0001__x0001_i@_x0001__x0001__x0001__x0001__x0001__x0001_i@_x0013_Ó_Ýs@Ü­¼á_x0017_Ë@_x001F__x0002_aª¬éj@TEPûZq@_x0001__x0001__x0001__x0001__x0001__x0001_i@_x0001__x0001__x0001__x0001__x0001__x0001_i@_x0001__x0001__x0001__x0001__x0001__x0001_i@_x0001__x0001__x0001__x0001__x0001__x0001_i@ÂV_x001B_P$@_x0001__x0001__x0001__x0001__x0001__x0001_i@yÒÇ}@_x0008_XM«w;@z­ø,/Æ|@ÌmÕK)Ê@_x0001__x0001__x0001__x0001__x0001__x0001_i@_x0001__x0001__x0001__x0001__x0001__x0001_i@_x0001__x0001__x0001__x0001__x0001__x0001_i@_x0002_d_x0010_Q@_x0001__x0001__x0001__x0001__x0001__x0001_i@_x0001__x0001__x0001__x0001__x0001__x0001_i@oõ&amp;L4t@_x0001__x0001__x0001__x0001__x0001__x0001_i@_x0001__x0001__x0001__x0001__x0001__x0001_i@áê{®s@.yþÇ@hy@_x0008_Ñ_x0008_;-}@_x0001__x0001__x0001__x0001__x0001__x0001_i@_x0001__x0001__x0001__x0001__x0001__x0002__x0001__x0001_i@¾¥Ýí=q@ÜYµ_x0007_Þãm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Î"¡Õ_x000E_@_x0001__x0001__x0001__x0001__x0001__x0001_i@_x0001__x0001__x0001__x0001__x0001__x0001_i@N_x0003_~op@°5èÍü4p@FD"kèíj@@ÇÕï_x0001_@_x0001__x0001__x0001__x0001__x0001__x0001_i@_x0001__x0001__x0001__x0001__x0001__x0001_i@È´8vèín@_x0001__x0001__x0001__x0001__x0001__x0001_i@_x0001__x0001__x0001__x0001__x0001__x0001_i@_x0001__x0001__x0001__x0001__x0001__x0001_i@ñ`D{½M}@_x0001__x0001__x0001__x0001__x0001__x0001_i@_x0001__x0001__x0001__x0001__x0001__x0001_i@VJ8W«@_x0001__x0001__x0001__x0001__x0001__x0001_i@_x0001__x0001__x0001__x0001__x0001__x0001_i@Þ{È=#|@_x0001__x0002__x0001__x0001__x0001__x0001__x0001__x0001_i@_x0014__x0010__x001D_ _x0013_lr@_x0001__x0001__x0001__x0001__x0001__x0001_i@_x0001__x0001__x0001__x0001__x0001__x0001_i@®l_x0014_nM@¶þMnkàl@_x0001__x0001__x0001__x0001__x0001__x0001_i@´_x0004_Ö/¹ws@)±&amp;ûPp@_x0001__x0001__x0001__x0001__x0001__x0001_i@_x0001__x0001__x0001__x0001__x0001__x0001_i@_x0002_;ï¤»òk@á]H¶u@_x0001__x0001__x0001__x0001__x0001__x0001_i@_x0008_jv@_x0001__x0001__x0001__x0001__x0001__x0001_i@¿5_7J@-±_x0013_LÎZt@_x0001__x0001__x0001__x0001__x0001__x0001_i@È÷M¦àu@_x0001__x0001__x0001__x0001__x0001__x0001_i@_x0001__x0001__x0001__x0001__x0001__x0001_i@_x0001__x0001__x0001__x0001__x0001__x0001_i@òI	M`*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tÀË_x0001__x0004_Ë@_x0001__x0001__x0001__x0001__x0001__x0001_i@K\É_x0003_t@_x0001__x0001__x0001__x0001__x0001__x0001_i@?à_x0018_ßq@_x0001__x0001__x0001__x0001__x0001__x0001_i@_x0001__x0001__x0001__x0001__x0001__x0001_i@_x0001__x0001__x0001__x0001__x0001__x0001_i@¢¨ºËúÙu@_x0001__x0001__x0001__x0001__x0001__x0001_i@xI[xm@_x0001__x0001__x0001__x0001__x0001__x0001_i@_x0001__x0001__x0001__x0001__x0001__x0001_i@ô§»_(t}@s?_x000E__x001E_Âo@_x0001__x0001__x0001__x0001__x0001__x0001_i@Wl¾Öæp@lgå·ÐQz@_x0001__x0001__x0001__x0001__x0001__x0001_i@_x0001__x0001__x0001__x0001__x0001__x0001_i@_x0002_­Í6BHq@_x0001__x0001__x0001__x0001__x0001__x0001_i@_x0001__x0001__x0001__x0001__x0001__x0001_i@ï_x0005_¨+¤n@æ¤C?:p@F¬^Ay@_x0001__x0001__x0001__x0001__x0001__x0001_i@_x0001__x0001__x0001__x0001__x0001__x0001_i@ª² _x001F_Ål@_x0001__x0001__x0001__x0001__x0001__x0001_i@_x0001__x0001__x0001__x0001__x0001__x0001_i@_x0001__x0001__x0001__x0001__x0001__x0001_i@_x0002__x0003_¥^Ä°Ö_x000D_z@_x0002__x0002__x0002__x0002__x0002__x0002_i@_x0002__x0002__x0002__x0002__x0002__x0002_i@X,2_x0008_Ìi@f.øçUbn@_x0002__x0002__x0002__x0002__x0002__x0002_i@Ò»'èÖx@p×%_x0013_³w@_x0002__x0002__x0002__x0002__x0002__x0002_i@_x0002__x0002__x0002__x0002__x0002__x0002_i@_&gt;_x001C_L&lt;úo@_x0002__x0002__x0002__x0002__x0002__x0002_i@ûcºå¥nu@±ªx~ýéz@ï¥êÙ«@_x0001__x0001_kx'k@_x0002__x0002__x0002__x0002__x0002__x0002_i@»ÒÙi\k@_x0002__x0002__x0002__x0002__x0002__x0002_i@_x0002__x0002__x0002__x0002__x0002__x0002_i@_x000F_þ]_x0019_ë2@ò_x000B_¶¸x@_x0002__x0002__x0002__x0002__x0002__x0002_i@~Ù]~¬t@_x0002__x0002__x0002__x0002__x0002__x0002_i@_x0018_°ô_x001E_g}@_x0002__x0002__x0002__x0002__x0002__x0002_i@¾@6¬£É@_x0002__x0002__x0002__x0002__x0002__x0002_i@_x0002__x0002__x0002__x0002__x0002__x0002_i@_x0002__x0002__x0002__x0002__x0002__x0002_i@_x0002__x0002__x0002__x0002__x0001__x0002__x0001__x0001_i@LW0Ë_x000F_ n@_x0001__x0001__x0001__x0001__x0001__x0001_i@Qî}@_x0001__x0001__x0001__x0001__x0001__x0001_i@_x0001__x0001__x0001__x0001__x0001__x0001_i@_x0001__x0001__x0001__x0001__x0001__x0001_i@_x0001__x0001__x0001__x0001__x0001__x0001_i@o3²Br@Áv_x0015_7¶x@×ôÃÝe@_x0001__x0001__x0001__x0001__x0001__x0001_i@_x0001__x0001__x0001__x0001__x0001__x0001_i@0àöMæ@"¶ö½8@¨ø­2lo@Ð¦¡K¢gv@»j_x0010_@&amp;_x000F_þ*pu@_x0001__x0001__x0001__x0001__x0001__x0001_i@{_x0003_OY_x000C_}@_x0001__x0001__x0001__x0001__x0001__x0001_i@ Þ_x0008_/år@_x0001__x0001__x0001__x0001__x0001__x0001_i@_x001F_6,è"j@_x0001__x0001__x0001__x0001__x0001__x0001_i@_x0001__x0001__x0001__x0001__x0001__x0001_i@_x0001__x0001__x0001__x0001__x0001__x0001_i@h þ­_x001B_Öv@_x0001__x0001__x0001__x0001__x0001__x0001_i@_x0001__x0001__x0001__x0001__x0001__x0001_i@É§_x0001_åè¡@_x0001__x0002_f_x000F_ Aãu@_x0001__x0001__x0001__x0001__x0001__x0001_i@_x0001__x0001__x0001__x0001__x0001__x0001_i@_x0001__x0001__x0001__x0001__x0001__x0001_i@¿_x0001_Oå§þ@_x0001__x0001__x0001__x0001__x0001__x0001_i@_x0001__x0001__x0001__x0001__x0001__x0001_i@_x0001__x0001__x0001__x0001__x0001__x0001_i@e\ùQu@_x0001__x0001__x0001__x0001__x0001__x0001_i@ ÂÑ|¤@¾ã#]°e@_x0001__x0001__x0001__x0001__x0001__x0001_i@1é_x001B_u`i@)©×T@&lt;XOH_x0019_¢t@_x0001__x0001__x0001__x0001__x0001__x0001_i@_x0001__x0001__x0001__x0001__x0001__x0001_i@_x0001__x0001__x0001__x0001__x0001__x0001_i@ý$L_x0010__x0003_}@_x0001__x0001__x0001__x0001__x0001__x0001_i@_x0001__x0001__x0001__x0001__x0001__x0001_i@_x0001__x0001__x0001__x0001__x0001__x0001_i@_x0001__x0001__x0001__x0001__x0001__x0001_i@E*3§A@sDl¼_x0018_z@_x0001__x0001__x0001__x0001__x0001__x0001_i@_x0001__x0001__x0001__x0001__x0001__x0001_i@_x0001__x0001__x0001__x0001__x0001__x0001_i@_x0002_Ð1_x0014_^a@_x0001__x0001__x0001__x0001__x0001__x0001_i@J×Ý_x0007__x0003__x0004_¬¸q@é?±,_x0014_@_x0003__x0003__x0003__x0003__x0003__x0003_i@´_x0018_;@_x0003__x0003__x0003__x0003__x0003__x0003_i@_x0003__x0003__x0003__x0003__x0003__x0003_i@_x0003__x0003__x0003__x0003__x0003__x0003_i@Üå-ódn@~ó_x0006_'Zðt@_x001C_/,Íæ¨@_x0003__x0003__x0003__x0003__x0003__x0003_i@_x0003__x0003__x0003__x0003__x0003__x0003_i@_x000C_[_x0001_­v@¥_x0007_+n_x001D_³r@_x0003__x0003__x0003__x0003__x0003__x0003_i@_x0003__x0003__x0003__x0003__x0003__x0003_i@È=MVIq@·Ì	@Ò'@¸½[Vs@_x0003__x0003__x0003__x0003__x0003__x0003_i@_x0003__x0003__x0003__x0003__x0003__x0003_i@_x0003__x0003__x0003__x0003__x0003__x0003_i@_x0003__x0003__x0003__x0003__x0003__x0003_i@Ð_x001D_:KU)@_x001E_\Æ _x0002_o@ø¨øµYp@_x0003__x0003__x0003__x0003__x0003__x0003_i@_x0003__x0003__x0003__x0003__x0003__x0003_i@`qLõ^p@¼,(ÿ8(@_x0003__x0003__x0003__x0003__x0003__x0003_i@_x0003__x0003__x0003__x0003__x0003__x0003_i@_x0001__x0002_^ÉPÍÌu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§»÷q_x001C__x000E_s@_x0001__x0001__x0001__x0001__x0001__x0001_i@_x0001__x0001__x0001__x0001__x0001__x0001_i@_x0001__x0001__x0001__x0001__x0001__x0001_i@9­¼_x001C_kt@X_x000C__x001D_¹hs@_x0001__x0001__x0001__x0001__x0001__x0001_i@_x0001__x0001__x0001__x0001__x0001__x0001_i@Ivóè_x0013_c@pv_x0012_fs@o¸h"iiy@ðQC_x0006_Õn@_x0001__x0001__x0001__x0001__x0001__x0001_i@_x0001__x0001__x0001__x0001__x0001__x0001_i@È¬CBp@3»¢ÝP@_x0001__x0001__x0001__x0001__x0001__x0001_i@GL_x001E_fÄ@_x0001__x0001__x0001__x0001__x0001__x0001_i@_x0001__x0001__x0001__x0001__x0001__x0001_i@_x0001__x0001__x0001__x0001__x0001__x0001_i@înÔ(Oz@_x0001__x0001__x0001__x0001__x0001__x0001_i@_x0001__x0001__x0001__x0001__x0001__x0002__x0001__x0001_i@_x0001__x0001__x0001__x0001__x0001__x0001_i@_x0001__x0001__x0001__x0001__x0001__x0001_i@'F÷w_x0004_(p@_x0001__x0001__x0001__x0001__x0001__x0001_i@_x0001__x0001__x0001__x0001__x0001__x0001_i@_x0001__x0001__x0001__x0001__x0001__x0001_i@_x0001__x0001__x0001__x0001__x0001__x0001_i@_x0001__x0001__x0001__x0001__x0001__x0001_i@_x0001__x0001__x0001__x0001__x0001__x0001_i@c-i{@÷¹¿þ_x000C__x0007_t@Có³0{@_x0001__x0001__x0001__x0001__x0001__x0001_i@_x0001__x0001__x0001__x0001__x0001__x0001_i@_x0001__x0001__x0001__x0001__x0001__x0001_i@_x0001__x0001__x0001__x0001__x0001__x0001_i@_x001E_ÜÂü_x001D_Üw@&lt;z]¤2/y@­tÐjmkp@_x0008_Ívl,ë@_x0001__x0001__x0001__x0001__x0001__x0001_i@Ü¡"_x001E_R{@Zf_x0015_"_x001E__x0006_@tDLÈ¬_x0001_@_x0001__x0001__x0001__x0001__x0001__x0001_i@C_x0005_VAi@_x0001__x0001__x0001__x0001__x0001__x0001_i@_x0001__x0001__x0001__x0001__x0001__x0001_i@dR}dq=n@_x0001__x0001__x0001__x0001__x0001__x0001_i@vX_x0011_©]Æu@_x0002__x0005__x0002__x0002__x0002__x0002__x0002__x0002_i@_x0002__x0002__x0002__x0002__x0002__x0002_i@_x0002__x0002__x0002__x0002__x0002__x0002_i@4¦_x0019_×_x0007_¾@µ_x000D_!BSht@_x0002__x0002__x0002__x0002__x0002__x0002_i@_x000C_Í_x0012_í`fp@_x0002__x0002__x0002__x0002__x0002__x0002_i@_x0002__x0002__x0002__x0002__x0002__x0002_i@_x0002__x0002__x0002__x0002__x0002__x0002_i@_x0002__x0002__x0002__x0002__x0002__x0002_i@_x0002__x0002__x0002__x0002__x0002__x0002_i@_x0002__x0002__x0002__x0002__x0002__x0002_i@w¬%l@_x0002__x0002__x0002__x0002__x0002__x0002_i@ºæ_x0004__x0003_t@_x0002__x0002__x0002__x0002__x0002__x0002_i@_x0002__x0002__x0002__x0002__x0002__x0002_i@_x0002__x0002__x0002__x0002__x0002__x0002_i@_x0002__x0002__x0002__x0002__x0002__x0002_i@[Â¥Â³o@óÆ,.¬j@_x0002__x0002__x0002__x0002__x0002__x0002_i@_x0002__x0002__x0002__x0002__x0002__x0002_i@_x0002__x0002__x0002__x0002__x0002__x0002_i@EpQªþv@_x0002__x0002__x0002__x0002__x0002__x0002_i@³=&lt;w½du@Ë}{_x000E_F@_x0002__x0002__x0002__x0002__x0002__x0002_i@z¨É$¶1p@_x0001_ Ó_x0001__x0002__x001B__x0005_@¶_x001D_fè@_x0001__x0001__x0001__x0001__x0001__x0001_i@_x0001__x0001__x0001__x0001__x0001__x0001_i@_x0001__x0001__x0001__x0001__x0001__x0001_i@ü_x0017_,¾ÝÏp@_x0001__x0001__x0001__x0001__x0001__x0001_i@_x0001__x0001__x0001__x0001__x0001__x0001_i@_x0001__x0001__x0001__x0001__x0001__x0001_i@_x0001__x0001__x0001__x0001__x0001__x0001_i@Ð28ÅÖ¤v@_x0006_¥á©_x0011_q@_x0001__x0001__x0001__x0001__x0001__x0001_i@_x0001__x0001__x0001__x0001__x0001__x0001_i@oñ%ó`jt@_x0001__x0001__x0001__x0001__x0001__x0001_i@_x0001__x0001__x0001__x0001__x0001__x0001_i@_x0001__x0001__x0001__x0001__x0001__x0001_i@øGBk;Hi@¥umu@_x0001__x0001__x0001__x0001__x0001__x0001_i@_x0001__x0001__x0001__x0001__x0001__x0001_i@_x0001__x0001__x0001__x0001__x0001__x0001_i@_x0001__x0001__x0001__x0001__x0001__x0001_i@_x0001__x0001__x0001__x0001__x0001__x0001_i@_x0001__x0001__x0001__x0001__x0001__x0001_i@Õ¸?w@ÞØ_x000B_Rv@ÑJÄè9l@_x0001__x0001__x0001__x0001__x0001__x0001_i@_x0001__x0001__x0001__x0001__x0001__x0001_i@tÂZµlk@_x0001__x0002__x0001__x0001__x0001__x0001__x0001__x0001_i@®Ípß{@_x0001_+ñ¿¬@kÎ"mÉ_x0005_@_x0001__x0001__x0001__x0001__x0001__x0001_i@_x0001__x0001__x0001__x0001__x0001__x0001_i@_x0001__x0001__x0001__x0001__x0001__x0001_i@_x0001__x0001__x0001__x0001__x0001__x0001_i@_x0001__x0001__x0001__x0001__x0001__x0001_i@_x0001__x0001__x0001__x0001__x0001__x0001_i@_x0001__x0001__x0001__x0001__x0001__x0001_i@»ÈTÅ|n@_x0001__x0001__x0001__x0001__x0001__x0001_i@_x0001__x0001__x0001__x0001__x0001__x0001_i@[àJÍ~@_x0001__x0001__x0001__x0001__x0001__x0001_i@E³tu@_x0001__x0001__x0001__x0001__x0001__x0001_i@_x0001__x0001__x0001__x0001__x0001__x0001_i@_x0001__x0001__x0001__x0001__x0001__x0001_i@_x0001__x0001__x0001__x0001__x0001__x0001_i@_x0001__x0001__x0001__x0001__x0001__x0001_i@_x0001__x0001__x0001__x0001__x0001__x0001_i@_x0016_'Ä§ ãk@ñ8·_x001F_çÅi@_x0001__x0001__x0001__x0001__x0001__x0001_i@_x0004_aôuÐ+x@_x0001__x0001__x0001__x0001__x0001__x0001_i@§Mæä_x001B_v@_x0001__x0001__x0001__x0001__x0001__x0001_i@_x0001__x0001__x0001__x0001__x0001__x0001_i@üò_x0006__x0001__x0002_ü£w@_x0001__x0001__x0001__x0001__x0001__x0001_i@_x0001__x0001__x0001__x0001__x0001__x0001_i@Ý	Çöi@_x0001__x0001__x0001__x0001__x0001__x0001_i@¬_x001A_PÕ1qm@_x0001__x0001__x0001__x0001__x0001__x0001_i@_x0001__x0001__x0001__x0001__x0001__x0001_i@_x0001__x0001__x0001__x0001__x0001__x0001_i@|/jø	gj@_x0001__x0001__x0001__x0001__x0001__x0001_i@=·_x0002_ò@_x0001__x0001__x0001__x0001__x0001__x0001_i@_x0001__x0001__x0001__x0001__x0001__x0001_i@sô"_x0013_!w@qmÝl,õv@è4_x000C_ ÆÃ@_x0001__x0001__x0001__x0001__x0001__x0001_i@_x0001__x0001__x0001__x0001__x0001__x0001_i@_x0001__x0001__x0001__x0001__x0001__x0001_i@_x0010_ï_x0015_*'u@ØëË²9os@_x0001__x0001__x0001__x0001__x0001__x0001_n@_x0001__x0001__x0001__x0001__x0001__x0001_n@_x0001__x0001__x0001__x0001__x0001__x0001_n@:òã;_x0010_r@_x0001__x0001__x0001__x0001__x0001__x0001_n@Ç)+ZÀ_x001A_@À¼öN¤}@Å¸$N_x0016_@_x0001__x0001__x0001__x0001__x0001__x0001_n@_x0001__x0001__x0001__x0001__x0001__x0001_n@_x0001__x0002_¹SÚXz0o@a*Í*²hr@z:|°t@a3©.ês@vgÓ­û_x001D_@_x0001__x0001__x0001__x0001__x0001__x0001_n@y·_­_x001C_t@N¬&amp;_x0003_Ã&lt;v@_x0001__x0001__x0001__x0001__x0001__x0001_n@_x0001__x0001__x0001__x0001__x0001__x0001_n@_x0001__x0001__x0001__x0001__x0001__x0001_n@ÒÄ:aBp@_x0001__x0001__x0001__x0001__x0001__x0001_n@+¶}]}@ÝfE@_x0001_!_x0002_cÖs@HK¨Ì_x000C_Yx@$Z_x0018_¤¼t@_x0001__x0001__x0001__x0001__x0001__x0001_n@_x000E_Ø©&lt;ph@'_x0008_Éä+ ~@_x0001__x0001__x0001__x0001__x0001__x0001_n@Ì¯lØ_x0016_w@_x0001__x0001__x0001__x0001__x0001__x0001_n@_x0001__x0001__x0001__x0001__x0001__x0001_n@ _x0015__x000E__x000C_ _x0004_o@$úèp_x0013__x0002_x@âØc;u@É)L©t@_x001A_ÐU¥Cu@_x0001__x0001__x0001__x0001__x0001__x0001_n@_x0001__x0001__x0001__x0001__x0001__x0003__x0001__x0001_n@_x0001__x0001__x0001__x0001__x0001__x0001_n@ÎîßÔW_x0014_q@_x0001__x0001__x0001__x0001__x0001__x0001_n@§oâXQ÷{@_x0012_ @ö4_x0010_t@_x0001__x0001__x0001__x0001__x0001__x0001_n@_x0001__x0001__x0001__x0001__x0001__x0001_n@_x0001__x0001__x0001__x0001__x0001__x0001_n@_x0008__x000B_qÐõn@_x0001__x0001__x0001__x0001__x0001__x0001_n@`_x0002__x0003_5 y@_x0001__x0001__x0001__x0001__x0001__x0001_n@j¼_x0016_ öt@!7_x001A_Ì@86_x0003__x0004_ @èe»Ôx@_x0001__x0001__x0001__x0001__x0001__x0001_n@_x0001__x0001__x0001__x0001__x0001__x0001_n@_x0001__x0001__x0001__x0001__x0001__x0001_n@¢d:Äô@dk_x000E_Xòp@º}8Þfo@ ^HS¨_x0017_o@Dd[ÿQ;q@_x0001__x0001__x0001__x0001__x0001__x0001_n@ìl_x0017_°_x0014_|@_x0001__x0001__x0001__x0001__x0001__x0001_n@_x0001__x0001__x0001__x0001__x0001__x0001_n@_x0001__x0001__x0001__x0001__x0001__x0001_n@_x0001__x0001__x0001__x0001__x0001__x0001_n@_x0001__x0001__x0001__x0001__x0001__x0001_n@_x0002__x0003_&amp;þ_x000D_Eªx@_x0002__x0002__x0002__x0002__x0002__x0002_n@_x0002__x0002__x0002__x0002__x0002__x0002_n@_x0014_%?y%y@_x0002__x0002__x0002__x0002__x0002__x0002_n@V/ØUW@_x001E_©Ú_x0002_M^x@_x0002__x0002__x0002__x0002__x0002__x0002_n@_x0002__x0002__x0002__x0002__x0002__x0002_n@_x0002__x0002__x0002__x0002__x0002__x0002_n@_x0008_ê)ç(Ñ{@_x0002__x0002__x0002__x0002__x0002__x0002_n@`îï§s@_x0002__x0002__x0002__x0002__x0002__x0002_n@_x0002__x0002__x0002__x0002__x0002__x0002_n@_x0002__x0002__x0002__x0002__x0002__x0002_n@zr¯¨¯x@_x0002__x0002__x0002__x0002__x0002__x0002_n@_§&gt;7_x0003_os@y%u·­@_x0002__x0002__x0002__x0002__x0002__x0002_n@ÛtÒ_x0004_ö¢p@¦ðP¾ºs@¨[¹ûÁ_x0006_t@ÈöíWÃx@_x0002__x0002__x0002__x0002__x0002__x0002_n@F+´­_x0001_@ÆÝÐ±*n@(ÄzõÎp@_x0003_æPv@bÿâé_x001F_Ö@Pþ_x0003__x0004_µû@_x0003__x0003__x0003__x0003__x0003__x0003_n@771_x0005_÷v@_x000E_µ_x000B_ô@_x0003__x0003__x0003__x0003__x0003__x0003_n@_x0003__x0003__x0003__x0003__x0003__x0003_n@_x0003__x0003__x0003__x0003__x0003__x0003_n@_x0003__x0003__x0003__x0003__x0003__x0003_n@_x0003__x0003__x0003__x0003__x0003__x0003_n@_x0003__x0003__x0003__x0003__x0003__x0003_n@Ç_x0001__x0002_[vêr@_x0003__x0003__x0003__x0003__x0003__x0003_n@_x0003__x0003__x0003__x0003__x0003__x0003_n@_x0003__x0003__x0003__x0003__x0003__x0003_n@ù·BÈòkq@_x0015_&lt;}Ô±@_x0003__x0003__x0003__x0003__x0003__x0003_n@_x0003__x0003__x0003__x0003__x0003__x0003_n@_x0003__x0003__x0003__x0003__x0003__x0003_n@äÜQÀé#t@_x0003__x0003__x0003__x0003__x0003__x0003_n@_x0003__x0003__x0003__x0003__x0003__x0003_n@_x0003__x0003__x0003__x0003__x0003__x0003_n@_x0003__x0003__x0003__x0003__x0003__x0003_n@_x0003__x0003__x0003__x0003__x0003__x0003_n@_x0003__x0003__x0003__x0003__x0003__x0003_n@éA_x0010_+x@_x0003__x0003__x0003__x0003__x0003__x0003_n@m 	$Æw@©{¹ÊÆu@_x0003__x0003__x0003__x0003__x0003__x0003_n@_x0003__x0003__x0003__x0003__x0003__x0003_n@_x0001__x0002_tµJTão@_x0001__x0001__x0001__x0001__x0001__x0001_n@_x0001__x0001__x0001__x0001__x0001__x0001_n@3"&amp;@$ss@_x0001__x0001__x0001__x0001__x0001__x0001_n@_x0001__x0001__x0001__x0001__x0001__x0001_n@_x0001__x0001__x0001__x0001__x0001__x0001_n@u_x001D_'q@û_x000C_^é¹p@_x0001__x0001__x0001__x0001__x0001__x0001_n@_x0001__x0001__x0001__x0001__x0001__x0001_n@_x0001_O6ä¬°s@_x0007_ü¬?N}@_x0001__x0001__x0001__x0001__x0001__x0001_n@_x0001__x0001__x0001__x0001__x0001__x0001_n@ì,eWH§q@_x0006_ÀT_òZz@_x0001__x0001__x0001__x0001__x0001__x0001_n@óòW(y@_x0001__x0001__x0001__x0001__x0001__x0001_n@3«It@QoÌ_x0010_e~@_x0001__x0001__x0001__x0001__x0001__x0001_n@_x0001__x0001__x0001__x0001__x0001__x0001_n@,µ&lt;3¬@_x0001__x0001__x0001__x0001__x0001__x0001_n@"¹_x0007_ô_x000C_z@_x0001__x0001__x0001__x0001__x0001__x0001_n@_x001E_QÒn@.Â|Àan@?_x0015_4ñt@P_x0005_Æ_x0005__x0001__x0002_^?q@_x0001__x0001__x0001__x0001__x0001__x0001_n@_x0001__x0001__x0001__x0001__x0001__x0001_n@Ë}r_x0008_Tt@*ß0unz@_x0001__x0001__x0001__x0001__x0001__x0001_n@L£3ï_x000D__x000F_s@6'ôF'~@_x0001__x0001__x0001__x0001__x0001__x0001_n@_x0001__x0001__x0001__x0001__x0001__x0001_n@_x0001__x0001__x0001__x0001__x0001__x0001_n@ L_x0005_\k_x0001_w@Æ°Û¡|}@_x0001__x0001__x0001__x0001__x0001__x0001_n@_x0001__x0001__x0001__x0001__x0001__x0001_n@ízYiv_x0010_n@dvV_x0019__x001C_}@_x0001__x0001__x0001__x0001__x0001__x0001_n@-äÊ|yp@_x0001__x0001__x0001__x0001__x0001__x0001_n@_x0001__x0001__x0001__x0001__x0001__x0001_n@S:ÎþÕu@£Ç#ÄÚ|@ÆV}@w@_x0001__x0001__x0001__x0001__x0001__x0001_n@t_x001E__x0017_ìÃYv@_x0001__x0001__x0001__x0001__x0001__x0001_n@_x0001__x0001__x0001__x0001__x0001__x0001_n@_x0001__x0001__x0001__x0001__x0001__x0001_n@_x0001__x0001__x0001__x0001__x0001__x0001_n@_x000C_úÏ´4àt@yíý_x0005__x000F_o@_x0001__x0002_aÃ¡Ä]qy@_x0002__x000F_%_x0001_p@=jÖ_x0013_v@_x0001__x0001__x0001__x0001__x0001__x0001_n@_x0001__x0001__x0001__x0001__x0001__x0001_n@æBË_x0012__x000D_É@_x0001__x0001__x0001__x0001__x0001__x0001_n@_x0001__x0001__x0001__x0001__x0001__x0001_n@ Ä;Ô_x0001_s@_x0001__x0001__x0001__x0001__x0001__x0001_n@_x0001__x0001__x0001__x0001__x0001__x0001_n@_x0001__x0001__x0001__x0001__x0001__x0001_n@_x0001__x0001__x0001__x0001__x0001__x0001_n@_x0001__x0001__x0001__x0001__x0001__x0001_n@µØ+_x0002_¶_x001A_s@_x000F_:_x0019_±Ù@Þcjt_x0018_Îx@x_x0006_Ã2£x@_x0001__x0001__x0001__x0001__x0001__x0001_n@_x0001__x0001__x0001__x0001__x0001__x0001_n@_x001E_TBügr@_x0001__x0001__x0001__x0001__x0001__x0001_n@_x0001__x0001__x0001__x0001__x0001__x0001_n@_x0001__x0001__x0001__x0001__x0001__x0001_n@_x0001__x0001__x0001__x0001__x0001__x0001_n@_x0001__x0001__x0001__x0001__x0001__x0001_n@_x0001__x0001__x0001__x0001__x0001__x0001_n@¬7Ü6_x000F_êx@+_x0001_Ñ44t@_x0001__x0001__x0001__x0001__x0001__x0001_n@_x0001__x0001__x0001__x0001__x0001__x0001_n@r=_x0001__x0002_µâ@_x0001__x0001__x0001__x0001__x0001__x0001_n@_x0001__x0001__x0001__x0001__x0001__x0001_n@_x0001__x0001__x0001__x0001__x0001__x0001_n@_x0001__x0001__x0001__x0001__x0001__x0001_n@_x0001__x0001__x0001__x0001__x0001__x0001_n@sÏ×ÂÊq@&lt;ý9&gt;÷6z@ÌWÿÙ%9@_x0001__x0001__x0001__x0001__x0001__x0001_n@¥ú_x0013_ÿLp@_x0001__x0001__x0001__x0001__x0001__x0001_n@¤öÃ¿5F{@_x0007_qÿ¼²»@@«_x000B_ÝÏBp@_x0001__x0001__x0001__x0001__x0001__x0001_n@_x0001__x0001__x0001__x0001__x0001__x0001_n@_x0001__x0001__x0001__x0001__x0001__x0001_n@9Lóhq@ ¶K_x0008_÷@_x0001__x0001__x0001__x0001__x0001__x0001_n@_x0012_-mj_x0017_z@LA¹_x0010_Mjx@ääm_x0012_-u@_x0001__x0001__x0001__x0001__x0001__x0001_n@2p½_x000F_Kp@¥_x0007_1_x0010_4_x001A_r@_x0001__x0001__x0001__x0001__x0001__x0001_n@¢ºz½Pr@']í_x000B_öq@_x0001__x0001__x0001__x0001__x0001__x0001_n@_x0001__x0001__x0001__x0001__x0001__x0001_n@_x0001__x0002__x0001__x0001__x0001__x0001__x0001__x0001_n@_x0001__x0001__x0001__x0001__x0001__x0001_n@_x0001__x0001__x0001__x0001__x0001__x0001_n@¾_x001F_¬^ lz@_x0001__x0001__x0001__x0001__x0001__x0001_n@¤Ñ19ár@_x0001__x0001__x0001__x0001__x0001__x0001_n@_x0001__x0001__x0001__x0001__x0001__x0001_n@_x0001__x0001__x0001__x0001__x0001__x0001_n@_x0001__x0001__x0001__x0001__x0001__x0001_n@o¼¾Xßu@fX@ ¬p@W1_x001E_cËq@R&lt;Ë«¿ïr@_x0001__x0001__x0001__x0001__x0001__x0001_n@s³É_x0018_7½r@BZ_x0007_Opæu@_x0001__x0001__x0001__x0001__x0001__x0001_n@_x0001__x0001__x0001__x0001__x0001__x0001_n@_x0001__x0001__x0001__x0001__x0001__x0001_n@_x0001__x0001__x0001__x0001__x0001__x0001_n@ä_x0003_¯	¼_x0003_n@_x0001__x0001__x0001__x0001__x0001__x0001_n@_x0001__x0001__x0001__x0001__x0001__x0001_n@_x0001__x0001__x0001__x0001__x0001__x0001_n@ÚÚTÞåöp@_x0001__x0001__x0001__x0001__x0001__x0001_n@d³ª_x000D_âÀu@_x0001__x0001__x0001__x0001__x0001__x0001_n@Û`&gt;²ú¦t@pË0\q@ðtÄ_x0001__x0002__x001B_sr@_x0001__x0001__x0001__x0001__x0001__x0001_n@_x0001__x0001__x0001__x0001__x0001__x0001_n@HXTPu@=ÊÂ=ñé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¦_x0007_¥Æ1'@_x0001__x0001__x0001__x0001__x0001__x0001_n@_x0001__x0001__x0001__x0001__x0001__x0001_n@_x0001__x0001__x0001__x0001__x0001__x0001_n@_x0001__x0001__x0001__x0001__x0001__x0001_n@.¯S4_x0012_]x@_x0001__x0001__x0001__x0001__x0001__x0001_n@¡_x000E_ý"és@+!_x0007__x000F_y@_x0001__x0001__x0001__x0001__x0001__x0001_n@_x0001__x0001__x0001__x0001__x0001__x0001_n@_x0001__x0001__x0001__x0001__x0001__x0001_n@_x0001__x0001__x0001__x0001__x0001__x0001_n@îêËðÆ5s@_x0001__x0001__x0001__x0001__x0001__x0001_n@_x0001__x0001__x0001__x0001__x0001__x0001_n@,­¢%ßr@Qù¸«r@_x0001__x0001__x0001__x0001__x0001__x0001_n@_x0001__x0001__x0001__x0001__x0001__x0001_n@_x0001__x0002__x0001__x0001__x0001__x0001__x0001__x0001_n@_x0001__x0001__x0001__x0001__x0001__x0001_n@_x0001__x0001__x0001__x0001__x0001__x0001_n@_x0011_G	¡ÿu@_x0001__x0001__x0001__x0001__x0001__x0001_n@_x0001__x0001__x0001__x0001__x0001__x0001_n@_x0001__x0001__x0001__x0001__x0001__x0001_n@_x0001__x0001__x0001__x0001__x0001__x0001_n@_x0001__x0001__x0001__x0001__x0001__x0001_n@ù^"î6_x0015_w@_x0001__x0001__x0001__x0001__x0001__x0001_n@¹f÷_x000B_ç_x0015_@_x0019_ÎÄ¹w@_x0001__x0001__x0001__x0001__x0001__x0001_n@_x0001__x0001__x0001__x0001__x0001__x0001_n@é£jmés@iáÁ{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MWT¦}Ïv@Õö×u{r@_x0001__x0001__x0001__x0001__x0001__x0001_n@_x0001__x0001__x0001__x0001__x0001__x0001_n@^f¬ Ey@;zò@_x0001__x0001__x0001__x0001__x0001__x0001_n@_x0001__x0001__x0001__x0001__x0003__x0004__x0003__x0003_n@_x0003__x0003__x0003__x0003__x0003__x0003_n@ð`¨,wot@_x0003__x0003__x0003__x0003__x0003__x0003_n@_x0003__x0003__x0003__x0003__x0003__x0003_n@_x0003__x0003__x0003__x0003__x0003__x0003_n@]_x0014_Ä'¡n@Mm*~@ÖcXp@_x0003__x0003__x0003__x0003__x0003__x0003_n@_x0003__x0003__x0003__x0003__x0003__x0003_n@_x0003__x0003__x0003__x0003__x0003__x0003_n@\ü_x0001_÷@u@ú_x0012_ÔVàt@	Çßi@¾è@_x0003__x0003__x0003__x0003__x0003__x0003_n@).Tyùrx@_x0008__x001A_bIQÉw@_x0003__x0003__x0003__x0003__x0003__x0003_n@_x0003__x0003__x0003__x0003__x0003__x0003_n@Ö*yÃ|@_x0003__x0003__x0003__x0003__x0003__x0003_n@_x0003__x0003__x0003__x0003__x0003__x0003_n@õe9ód@Êø·î±_x0016_@_x0003__x0003__x0003__x0003__x0003__x0003_n@q£Bµß"@QárP´xu@_x0003__x0003__x0003__x0003__x0003__x0003_n@îÎ§_x0002_@z@_x0003__x0003__x0003__x0003__x0003__x0003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C_á{E_:~@T{}1zy@_x0001__x0001__x0001__x0001__x0001__x0001_n@è_x001B_&amp;ï@_x0018_½_x0012_Ô_x0011_¿}@_x0001__x0001__x0001__x0001__x0001__x0001_n@_x0001__x0001__x0001__x0001__x0001__x0001_n@ßÏÐÏ_x0011_çv@ }ï^t@_x0001__x0001__x0001__x0001__x0001__x0001_n@_x0001__x0001__x0001__x0001__x0001__x0001_n@Öó Ãµy@V}Î¦1q@øÇ2e_x001B_Äu@_x0001__x0001__x0001__x0001__x0001__x0001_n@Ó!_x0001__x0005_äço@_x0001__x0001__x0001__x0001__x0001__x0001_n@úë;¼¹æs@_x0001__x0001__x0001__x0001__x0001__x0001_n@¾;¼Jw@z_x0003_j&gt;§&gt;t@_x0001_Î9Köy@_x0001__x0001__x0001__x0001__x0001__x0001_n@þ7ÄV_x0001__x0002_{@Ô5ë_x0014__x0006_w@hÇF_x001D_àªq@÷2_x001F_¤(_x0007_|@àã¨ønp@²Ë|"Ü&lt;~@_x0001__x0001__x0001__x0001__x0001__x0001_n@Fm=L@*yYêw}t@.iÆdäz@_x0001__x0001__x0001__x0001__x0001__x0001_n@'Ú_x0015_Ky@_x0001__x0001__x0001__x0001__x0001__x0001_n@CIáz@Ýèï,6w@®_x001F_|ªºls@«Í"às@_x0001__x0001__x0001__x0001__x0001__x0001_n@ ¤9p@Ü½tDMp@_x0001__x0001__x0001__x0001__x0001__x0001_n@_x0001__x0001__x0001__x0001__x0001__x0001_n@lù~Úp@_x000E__x0018_Òé_x0007_»z@_x0001__x0001__x0001__x0001__x0001__x0001_n@qØ69 ÿr@ZëQÒ¥w@_x0001__x0001__x0001__x0001__x0001__x0001_n@_x0001__x0001__x0001__x0001__x0001__x0001_n@_x0001__x0001__x0001__x0001__x0001__x0001_n@_x0001__x0001__x0001__x0001__x0001__x0001_n@_x0001__x0001__x0001__x0001__x0001__x0001_n@_x0001__x0003_ ·çÕw_x0003_p@Ø_x000C_SY÷z@_x0001__x0001__x0001__x0001__x0001__x0001_n@@u_x001E_î_x001C_s@³a+_x0005_	{@àÐ¼@Vy@ö_x001F_¾ßËw@eË&gt;Ò}_x0017_t@_x0015__x0001_4A·Ór@ïºç_x001C_êo@¦$màz9r@_x0001__x0001__x0001__x0001__x0001__x0001_n@4÷Ú^_x001F_u@_x0001__x0001__x0001__x0001__x0001__x0001_n@_x0001__x0001__x0001__x0001__x0001__x0001_n@_x0001__x0001__x0001__x0001__x0001__x0001_n@´_x000D_õµx4w@2_x0002_¸¥{@_x0001__x0001__x0001__x0001__x0001__x0001_n@`\þV_x0017_¾@_x0001__x0001__x0001__x0001__x0001__x0001_n@_x0001__x0001__x0001__x0001__x0001__x0001_n@8mÏ#ÄÔ@_x0001__x0001__x0001__x0001__x0001__x0001_n@_x0001__x0001__x0001__x0001__x0001__x0001_n@È· Åz@ªö¿`qv@ø¼"È@('gàp@_x0001__x0001__x0001__x0001__x0001__x0001_n@_x0001__x0001__x0001__x0001__x0001__x0001_n@_x0001__x0001__x0001__x0001__x0001__x0003__x0001__x0001_n@_x0001__x0001__x0001__x0001__x0001__x0001_n@_x0001__x0001__x0001__x0001__x0001__x0001_n@_x0001__x0001__x0001__x0001__x0001__x0001_n@_x0001__x0001__x0001__x0001__x0001__x0001_n@_x0001__x0001__x0001__x0001__x0001__x0001_n@_x0015_5=¢mÄv@_x0001__x0001__x0001__x0001__x0001__x0001_n@ë;$ðÍu@ËÏ¶_x000E_ÐÁo@ëDÛ0$¿o@_x0001__x0001__x0001__x0001__x0001__x0001_n@_x0001__x0001__x0001__x0001__x0001__x0001_n@1måáq@óÎ_x001A_¥$_x0017_y@_x0001__x0001__x0001__x0001__x0001__x0001_n@_x0001__x0001__x0001__x0001__x0001__x0001_n@_x0001__x0001__x0001__x0001__x0001__x0001_n@_x0001__x0001__x0001__x0001__x0001__x0001_n@¿ÁêàïHp@_x0001__x0001__x0001__x0001__x0001__x0001_n@_x0001__x0001__x0001__x0001__x0001__x0001_n@êïMJ0Ex@æ´#¶~@_x0002_³N©s@¶Öm_x0014_0@_x0001__x0001__x0001__x0001__x0001__x0001_n@Mf1KAn@_x0001__x0001__x0001__x0001__x0001__x0001_n@_x0001__x0001__x0001__x0001__x0001__x0001_n@_x0001__x0001__x0001__x0001__x0001__x0001_n@Î|L.p@_x0001__x0003_ÏPý_x0006_Æer@_x0001__x0001__x0001__x0001__x0001__x0001_n@_x0001__x0001__x0001__x0001__x0001__x0001_n@ö&amp;z_x0002_t@ç_x0012_íNÛ_x000F_t@?i_x0008_Ñµp@_x0001__x0001__x0001__x0001__x0001__x0001_n@_x0001__x0001__x0001__x0001__x0001__x0001_n@_x0001__x0001__x0001__x0001__x0001__x0001_n@_x0001__x0001__x0001__x0001__x0001__x0001_n@_x0001__x0001__x0001__x0001__x0001__x0001_n@®ïeâo@"Û¨´ë_x0019_}@Ú[hB(o@¿?¾Ñ'r@_x0001__x0001__x0001__x0001__x0001__x0001_n@_x0001__x0001__x0001__x0001__x0001__x0001_n@_x0001__x0001__x0001__x0001__x0001__x0001_n@_x001D_´@.X?u@_x0001__x0001__x0001__x0001__x0001__x0001_n@æâ½_x0016_¯s@_x0001__x0001__x0001__x0001__x0001__x0001_n@_x0001__x0001__x0001__x0001__x0001__x0001_n@_x0001__x0001__x0001__x0001__x0001__x0001_n@_x0001__x0001__x0001__x0001__x0001__x0001_n@_x0001__x0001__x0001__x0001__x0001__x0001_n@,"_x0005_öÊx@_x0001__x0001__x0001__x0001__x0001__x0001_n@4_x0007_dÑÐq@_x0001__x0001__x0001__x0001__x0001__x0001_n@_x0001__x0001__x0001__x0001__x0001__x0001_n@[7&lt;_x0001__x0002_s|@_x0001__x0001__x0001__x0001__x0001__x0001_n@_x0001__x0001__x0001__x0001__x0001__x0001_n@_x0001__x0001__x0001__x0001__x0001__x0001_n@ÜÁ_x0002_Ü~	t@_x0001__x0001__x0001__x0001__x0001__x0001_n@_x0001__x0001__x0001__x0001__x0001__x0001_n@ê"%e¾xp@_x0001__x0001__x0001__x0001__x0001__x0001_n@¸_x0001_oü³Ìp@ìÁ_x0007_H1z@_x0001__x0001__x0001__x0001__x0001__x0001_n@_x0001__x0001__x0001__x0001__x0001__x0001_n@X^dÔGúr@_x0014_ßgÐ~_x001F_w@_x0001__x0001__x0001__x0001__x0001__x0001_n@_x0001__x0001__x0001__x0001__x0001__x0001_n@_x0001__x0001__x0001__x0001__x0001__x0001_n@_x0001__x0001__x0001__x0001__x0001__x0001_n@_x000C_Ãÿ½¶n@_x0001__x0001__x0001__x0001__x0001__x0001_n@_x0001__x0001__x0001__x0001__x0001__x0001_n@_x0001__x0001__x0001__x0001__x0001__x0001_n@_x0001__x0001__x0001__x0001__x0001__x0001_n@_x0001__x0001__x0001__x0001__x0001__x0001_n@Rzìe7@_x0001__x0001__x0001__x0001__x0001__x0001_n@ð³cQ_x0003_,p@éÀ/Àt@Ü­¼á_x0017_k~@@*kZq@ªÃ"¨}Ms@_x0001__x0004__x0001__x0001__x0001__x0001__x0001__x0001_n@DYL-¨n@ùê-ß_x000B_n@_x0001__x0001__x0001__x0001__x0001__x0001_n@Fa«_x000D_(â@_x0001__x0001__x0001__x0001__x0001__x0001_n@&lt;CéÁãky@_x0008_XM«wÛ}@½V|_x0017__x0003_y@æ¶ê¥_x0014_5@_x0001__x0001__x0001__x0001__x0001__x0001_n@_x0001__x0001__x0001__x0001__x0001__x0001_n@_x0001__x0001__x0001__x0001__x0001__x0001_n@_x0002_d_x0010_¡@_x0001__x0001__x0001__x0001__x0001__x0001_n@_x0001__x0001__x0001__x0001__x0001__x0001_n@7Çz_x0013_&amp;ºt@_x0001__x0001__x0001__x0001__x0001__x0001_n@_x0001__x0001__x0001__x0001__x0001__x0001_n@põ½INwt@&lt;ÿc Tw@hL6y@_x0001__x0001__x0001__x0001__x0001__x0001_n@_x0001__x0001__x0001__x0001__x0001__x0001_n@ßÒîvÄ&gt;s@wVí÷_x0018_r@_x0013_ã¼f'_x001C_n@_x0001__x0001__x0001__x0001__x0001__x0001_n@_x0001__x0001__x0001__x0001__x0001__x0001_n@_x0001__x0001__x0001__x0001__x0001__x0001_n@_x0001__x0001__x0001__x0001__x0001__x0001_n@_x0001__x0001__x0001__x0001__x0003__x0004__x0003__x0003_n@_x0003__x0003__x0003__x0003__x0003__x0003_n@_x0003__x0003__x0003__x0003__x0003__x0003_n@_x0003__x0003__x0003__x0003__x0003__x0003_n@Î"¡Õ®{@_x0003__x0003__x0003__x0003__x0003__x0003_n@jZ}W_x0013__x0015_n@§_x0001_¿·Cér@Ø_x001A_ôf~ºr@_x0012_È_x001A_z[q@@ÇÕï_x0003_9@_x0003__x0003__x0003__x0003__x0003__x0003_n@_x0003__x0003__x0003__x0003__x0003__x0003_n@2-_x001D_z[r@_x0003__x0003__x0003__x0003__x0003__x0003_n@_x0003__x0003__x0003__x0003__x0003__x0003_n@_x0003__x0003__x0003__x0003__x0003__x0003_n@x0¢½ÞFy@Ö_x0010_ÀúÜp@_x0003__x0003__x0003__x0003__x0003__x0003_n@*¥C«%@_x0003__x0003__x0003__x0003__x0003__x0003_n@_x0003__x0003__x0003__x0003__x0003__x0003_n@ï=äÌ±x@_x0003__x0003__x0003__x0003__x0003__x0003_n@_x0004__x000E_	Ös@_x0003__x0003__x0003__x0003__x0003__x0003_n@_x0003__x0003__x0003__x0003__x0003__x0003_n@®l_x0014_ní~@­Û_x001A_Øq@_x0003__x0003__x0003__x0003__x0003__x0003_n@Z_x0002_ëÜ[t@_x0001__x0003_XÉ}Èr@_x0001__x0001__x0001__x0001__x0001__x0001_n@_x0001__x0001__x0001__x0001__x0001__x0001_n@ÂÎ;é®q@pÇ.$Û_x0003_@_x0001__x0001__x0001__x0001__x0001__x0001_n@ÍJ_x0004_ÌIÕu@_x0001__x0001__x0001__x0001__x0001__x0001_n@¿5_7@Ø	&amp;gÍt@_x0001__x0001__x0001__x0001__x0001__x0001_n@ä¿û&amp;Su@_x0001__x0001__x0001__x0001__x0001__x0001_n@_x0001__x0001__x0001__x0001__x0001__x0001_n@_x0001__x0001__x0001__x0001__x0001__x0001_n@òI	M`Ê}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tÀËË1{@²¯_x0017__x0002_p@&amp;®ÎÃä¡t@Ì\t@/1p@ OpKs@_x0001__x0001__x0001__x0001__x0001__x0001_n@Óõ9Ù¬¤p@¨´· p@QTÝe_x0003__x0004_ýu@_x0003__x0003__x0003__x0003__x0003__x0003_n@!^Ò_x0016__x0006_r@I¶_x0002_Åð-p@_x0003__x0003__x0003__x0003__x0003__x0003_n@úÓÝ/_x0014_Zy@s?_x000E__x001E_Â_x000F_}@_x0003__x0003__x0003__x0003__x0003__x0003_n@,¶A_k_x0013_s@¶³ò[èÈw@_x0003__x0003__x0003__x0003__x0003__x0003_n@oÅOÈ6_x0001_p@Öf_x001B_!Ds@_x0003__x0003__x0003__x0003__x0003__x0003_n@_x0003__x0003__x0003__x0003__x0003__x0003_n@|_x0001_ê_x0004_i@r@sÒ¡_x001F__x001D__x0008_@#Ö@¯ _x000C_@_x0003__x0003__x0003__x0003__x0003__x0003_n@_x0003__x0003__x0003__x0003__x0003__x0003_n@ªì"ÈGÑq@_x0003__x0003__x0003__x0003__x0003__x0003_n@_x0003__x0003__x0003__x0003__x0003__x0003_n@_x0003__x0003__x0003__x0003__x0003__x0003_n@R/bXë¦w@_x0003__x0003__x0003__x0003__x0003__x0003_n@_x0003__x0003__x0003__x0003__x0003__x0003_n@Ö"_x000C__x0002__x0013_q@_x000B_þy8r@_x0003__x0003__x0003__x0003__x0003__x0003_n@éÏÝ_x0013_t_x000B_w@¸ëÂyv@_x0001__x0002__x0001__x0001__x0001__x0001__x0001__x0001_n@_x0001__x0001__x0001__x0001__x0001__x0001_n@_x000F__x0007__x0013_r@äÊs,_x000E_p@ý1ÝòRWu@XU&lt;¿þ_x0014_x@ï¥êÙK}@@À_x001A_Þàiq@_x0001__x0001__x0001__x0001__x0001__x0001_n@¯tvc_x001A_wq@_x0001__x0001__x0001__x0001__x0001__x0001_n@_x0001__x0001__x0001__x0001__x0001__x0001_n@_x0007_ÿ®ui@yFÈ_x0005_[üv@_x0001__x0001__x0001__x0001__x0001__x0001_n@¿Ëì.?öt@_x0001__x0001__x0001__x0001__x0001__x0001_n@_x000C_ØIzSy@_x0001__x0001__x0001__x0001__x0001__x0001_n@_ _x001B_ÖÑ4@­øYÃð_x0003_n@c,ý	np@_x0001__x0001__x0001__x0001__x0001__x0001_n@_x0001__x0001__x0001__x0001__x0001__x0001_n@Ó_x0015_Ìò_x0003_Hr@_x0001__x0001__x0001__x0001__x0001__x0001_n@(ÅHwÃby@_x0001__x0001__x0001__x0001__x0001__x0001_n@_x0001__x0001__x0001__x0001__x0001__x0001_n@_x0001__x0001__x0001__x0001__x0001__x0001_n@_x0001__x0001__x0001__x0001__x0001__x0001_n@¸_x0019_YA_x0001__x0002_KÁs@`I»_x001B_ûv@lúánÀRz@_x0001__x0001__x0001__x0001__x0001__x0001_n@_x0001__x0001__x0001__x0001__x0001__x0001_n@_x0018_pû&amp;óhz@"¶ö½Ø~@*#~«_x000C_{r@hÓÐ%ÑÓu@À]µÀ@Ø@_x0007_E_x0015_Xu@_x0001__x0001__x0001__x0001__x0001__x0001_n@¾§,cy@­°_x000C_Qxo@PoË_x0012_t@_x0001__x0001__x0001__x0001__x0001__x0001_n@_x000D__x000B_ºHGq@_x0001__x0001__x0001__x0001__x0001__x0001_n@_x0001__x0001__x0001__x0001__x0001__x0001_n@_x0001__x0001__x0001__x0001__x0001__x0001_n@4_x0010_ÿÖ_x000D__x000B_v@ïfS,:o@_x0001__x0001__x0001__x0001__x0001__x0001_n@äSrô @³_x0007_ Êu@_x0001__x0001__x0001__x0001__x0001__x0001_n@_x0001__x0001__x0001__x0001__x0001__x0001_n@_x0001__x0001__x0001__x0001__x0001__x0001_n@¿_x0001_Oå§|@_x0001__x0001__x0001__x0001__x0001__x0001_n@_x0001__x0001__x0001__x0001__x0001__x0001_n@_x0001__x0001__x0001__x0001__x0001__x0001_n@</t>
  </si>
  <si>
    <t>e8277cd7e7e7479c92d4419ae5a5c2e8_x0001__x0002_2®ü¨¿ou@_x0001__x0001__x0001__x0001__x0001__x0001_n@ ÂÑ|D~@¾ã#]°_x0005_~@_x0001__x0001__x0001__x0001__x0001__x0001_n@ÌcúF_x001D_øp@)©×ô{@_x001E_¬'¤_x000C_ñt@_x0001__x0001__x0001__x0001__x0001__x0001_n@_x0001__x0001__x0001__x0001__x0001__x0001_n@+£æØ.p@~_x0012_O&amp;!y@"½N)Zp@_x0001__x0001__x0001__x0001__x0001__x0001_n@_x0001__x0001__x0001__x0001__x0001__x0001_n@_x0001__x0001__x0001__x0001__x0001__x0001_n@"ÀÓð@:"6ÞA¬w@_x0001__x0001__x0001__x0001__x0001__x0001_n@ß½âFn@_x0001__x0001__x0001__x0001__x0001__x0001_n@_x0005_è_x0018__x0002_¯_x0001_@_x0001__x0001__x0001__x0001__x0001__x0001_n@¥ëî_x0003_V|s@é?±,´{@_x0001__x0001__x0001__x0001__x0001__x0001_n@´_x0018_;(@_x0001__x0001__x0001__x0001__x0001__x0001_n@_x0001__x0001__x0001__x0001__x0001__x0001_n@¤X®tÈyp@wyË&lt;Er@¿y_x0013__x0001__x0002_-_x0018_u@_x0017_fs¤@_x0001__x0001__x0001__x0001__x0001__x0001_n@_x0001__x0001__x0001__x0001__x0001__x0001_n@-ÄÃöu@Ò_x0015_·ùs@_x0001__x0001__x0001__x0001__x0001__x0001_n@_x0001__x0001__x0001__x0001__x0001__x0001_n@ä&amp;«¤@\æ_x0004_ éã@Ü^È-FKt@_x0001__x0001__x0001__x0001__x0001__x0001_n@Sû0_x0013_dp@_x0001__x0001__x0001__x0001__x0001__x0001_n@_x0001__x0001__x0001__x0001__x0001__x0001_n@è_x000E_¥ª4z@_x0007_× 1`r@|TüZÀÌr@@/9?_^o@_x0001__x0001__x0001__x0001__x0001__x0001_n@°8¦z¯år@¼,(ÿ8È~@_x0001__x0001__x0001__x0001__x0001__x0001_n@_x0001__x0001__x0001__x0001__x0001__x0001_n@¯Ïd¨fu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0004_ÔÝû8_x000E_'t@_x0001__x0001__x0001__x0001__x0001__x0001_n@_x0001__x0001__x0001__x0001__x0001__x0001_n@_x0001__x0001__x0001__x0001__x0001__x0001_n@_x001C_ÎV^Õt@,_x0006_Ã\Tt@_x0001__x0001__x0001__x0001__x0001__x0001_n@_x0001__x0001__x0001__x0001__x0001__x0001_n@Ivóè_x0013__x0003_~@¸C;	³jt@8\4´Tw@|_x0014_àAUr@e_x0006_v_x001E_-o@_x0001__x0001__x0001__x0001__x0001__x0001_n@dLÖ!NÁr@3»¢Ý @_x0001__x0001__x0001__x0001__x0001__x0001_n@GL_x001E_fd{@_x0001__x0001__x0001__x0001__x0001__x0001_n@_x0001__x0001__x0001__x0001__x0001__x0001_n@_x0001__x0001__x0001__x0001__x0001__x0001_n@w7j_x0014_ÎÇw@_x0001__x0001__x0001__x0001__x0001__x0001_n@_x0001__x0001__x0001__x0001__x0001__x0001_n@_x0001__x0001__x0001__x0001__x0001__x0001_n@_x0001__x0001__x0001__x0001__x0001__x0001_n@_x0014_£û;_x0002_´r@_x0001__x0001__x0001__x0001__x0001__x0001_n@_x0001__x0001__x0001__x0001__x0001__x0001_n@Ö9%#¨To@_x0001__x0001__x0001__x0001__x0001__x0001_n@_x0001__x0001__x0001__x0001__x0002__x0004__x0002__x0002_n@_x0002__x0002__x0002__x0002__x0002__x0002_n@²Á4È@üÜ_£t@"ÇùÁY8x@_x0002__x0002__x0002__x0002__x0002__x0002_n@_x0002__x0002__x0002__x0002__x0002__x0002_n@_x0002__x0002__x0002__x0002__x0002__x0002_n@_x0002__x0002__x0002__x0002__x0002__x0002_n@_x000F_naþ_x000E_v@_x001E_½.R7w@V:hµ¶Õr@f;6E@_x0002__x0002__x0002__x0002__x0002__x0002_n@îP_x0011_L_x000F_Ix@Zf_x0015_"_x001E_¦z@:"&amp;dV z@_x0002__x0002__x0002__x0002__x0002__x0002_n@âPU_x0010__x0001_q@_x0002__x0002__x0002__x0002__x0002__x0002_n@_x0002__x0002__x0002__x0002__x0002__x0002_n@T_x001F_Y\/r@_x0002__x0002__x0002__x0002__x0002__x0002_n@;¬Ô.u@_x0002__x0002__x0002__x0002__x0002__x0002_n@_x0018_òÎ8TJp@_x0002__x0002__x0002__x0002__x0002__x0002_n@_x001A_Óë_x0003_/@Ú_x0010_¡)Ôt@_x0002__x0002__x0002__x0002__x0002__x0002_n@fv0Ór@_x0002__x0002__x0002__x0002__x0002__x0002_n@_x0001__x0002__x0001__x0001__x0001__x0001__x0001__x0001_n@_x0001__x0001__x0001__x0001__x0001__x0001_n@_x0001__x0001__x0001__x0001__x0001__x0001_n@_x0001__x0001__x0001__x0001__x0001__x0001_n@_x0001__x0001__x0001__x0001__x0001__x0001_n@â¦&amp;k©q@_x0001__x0001__x0001__x0001__x0001__x0001_n@]DsN¡t@6hJã/¡o@_x0001__x0001__x0001__x0001__x0001__x0001_n@_x0001__x0001__x0001__x0001__x0001__x0001_n@_x0001__x0001__x0001__x0001__x0001__x0001_n@p) ðr@½1¡_x000B_Kq@_x0001__x0001__x0001__x0001__x0001__x0001_n@_x0013_åø_x0008_Ñ4p@_x0001__x0001__x0001__x0001__x0001__x0001_n@Ã"¸(U_x001F_v@_x0001__x0001__x0001__x0001__x0001__x0001_n@Ú_x001E_»^Ru@fÏ¾=_x0007_Cz@_x0001__x0001__x0001__x0001__x0001__x0001_n@=Ôd_x0012_Û¸r@Ë_x0001_éR@[ÊL3Ä@_x0001__x0001__x0001__x0001__x0001__x0001_n@_x0001__x0001__x0001__x0001__x0001__x0001_n@_x0001__x0001__x0001__x0001__x0001__x0001_n@þ_x000B__x0016_ßî_x0007_s@_x0001__x0001__x0001__x0001__x0001__x0001_n@_x0001__x0001__x0001__x0001__x0001__x0001_n@_x0001__x0001__x0001__x0001__x0001__x0002__x0001__x0001_n@Gô_¸_x0008_dn@h_x0019_bkòu@ÒðÔ_x0008_@_x0001__x0001__x0001__x0001__x0001__x0001_n@_x0001__x0001__x0001__x0001__x0001__x0001_n@¸øy0Õt@_x0001__x0001__x0001__x0001__x0001__x0001_n@¢Äå_x0011_§5n@_x0001__x0001__x0001__x0001__x0001__x0001_n@þÐÚ_x000E_òp@ÒÇºÊÉVu@V¶d¶uço@_x0001__x0001__x0001__x0001__x0001__x0001_n@(*vØÅ\p@_x0001__x0001__x0001__x0001__x0001__x0001_n@l×f_x0003_tËo@_x0001__x0001__x0001__x0001__x0001__x0001_n@Õ¸?_x0017_{@ïLìÇ_x0005_Éu@´R 1z®q@_x0001__x0001__x0001__x0001__x0001__x0001_n@_x0001__x0001__x0001__x0001__x0001__x0001_n@tÂZµl_x000B_|@_x0001__x0001__x0001__x0001__x0001__x0001_n@®Ípß_x001B_{@ø_V_x001A_@6g¶äÒ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/2U±#?r@_x0001__x0001__x0001__x0001__x0001__x0001_n@_x0001__x0001__x0001__x0001__x0001__x0001_n@.p¥æÌîy@_x0001__x0001__x0001__x0001__x0001__x0001_n@"ËYFIZu@_x0001__x0001__x0001__x0001__x0001__x0001_n@_x0001__x0001__x0001__x0001__x0001__x0001_n@_x0001__x0001__x0001__x0001__x0001__x0001_n@_x0001__x0001__x0001__x0001__x0001__x0001_n@_x0001__x0001__x0001__x0001__x0001__x0001_n@_x0001__x0001__x0001__x0001__x0001__x0001_n@Å	ñ)èq@&lt;ÎíÇy_x0011_q@_x0001__x0001__x0001__x0001__x0001__x0001_n@0ú:èµv@_x0001__x0001__x0001__x0001__x0001__x0001_n@Ô&amp;Esò­u@ú2l)@¡n@_x0001__x0001__x0001__x0001__x0001__x0001_n@C~y_x0003_þqv@_x0001__x0001__x0001__x0001__x0001__x0001_n@_x0001__x0001__x0001__x0001__x0001__x0001_n@wBâ±=_x0006_q@_x0001__x0001__x0001__x0001__x0001__x0001_n@«_x0006_TuLüq@_x0001__x0001__x0001__x0001__x0001__x0001_n@_x0001__x0001__x0001__x0001__x0001__x0001_n@_x0001__x0001__x0001__x0001__x0004__x0005__x0004__x0004_n@ß_x001A_~Â9q@_x0004__x0004__x0004__x0004__x0004__x0004_n@Ê[EÉ@_x0004__x0004__x0004__x0004__x0004__x0004_n@ÍöGä_x0004_p@:zÏ0v@¸¶n6_x001A_v@è4_x000C_ Æc|@çûz~&lt;p@_x0004__x0004__x0004__x0004__x0004__x0004_n@_x0004__x0004__x0004__x0004__x0004__x0004_n@÷É_x0005_3u@_x0001__x0004__x0004__x0004__x000B__x0004__x0004__x0004_CASE 5.xlsx_x0002__x0004__x0004__x0004_	_x0004__x0004__x0004_With Risk_x0010__x0004__x0004__x0004__x0003__x0004__x0004__x0004_B27_x001A__x0004__x0004__x0004_=RiskDiscrete(F5:F9,E5:E9)_x000F__x0004__x0004__x0004_Customers_x0001_A27_x0001__x0001__x0001__x0004__x0004__x0004__x0004__x0004__x0004__x0004__x0004__x0004__x0004__x0004__x0001__x0004__x0004__x0004__x001A__x0004__x0004__x0004_	_x0004__x0004__x0004_Customers_x0001__x0004__x0004__x0004__x0004__x0004__x0004__x0004__x0004__x0004__x0004__x0004__x0004__x0004__x0004__x0004__x0004__x0004__x0004__x0004__x0003__x0004__x0004__x0002__x0004__x0002_B28_x001C__x0002__x0002__x0002_=RiskDiscrete(J5:J10,I5:I10)_x000C__x0002__x0002__x0002_Amount_x0001_A28_x0001__x0001__x0001__x0002__x0002__x0002__x0002__x0002__x0002__x0002__x0001__x0002__x0002__x0002__x0001__x0002__x0002__x0002__x001C__x0002__x0002__x0002__x0006__x0002__x0002__x0002_Amount_x0001__x0002__x0002__x0002__x0002__x0002__x0002__x0002__x0002__x0002__x0002__x0002__x0002__x0002__x0002__x0002__x0002__x0002__x0002__x0002__x0003__x0002__x0002__x0002_B300_x0002__x0002__x0002_=RiskOutput()+$I$15*$I$18+MAX(B29-$I$17,0)*$I$16_x0013__x0002__x0002__x0002_Plan 1 Salary_x0001_A30_x0001__x0001__x0002__x0002__x0002__x0002__x0001__x0002__x0002__x0002__x0002__x0002__x0002__x0002__x0001__x0002__x0002__x0002__x000D__x0002__x0002__x0002__x0002__x0002__x0002__x0002__x000D__x0002__x0002__x0002_Plan 1 Salary_x0002__x0002__x0002__x0002__x0002__x0002__x0002__x0002__x0001__x0002_ÿÿÿÿÿÿÿÿÿÿÿÿÿÿÿÿÿ_x0002__x0004_ÿÿÿÿÿÿÿÿÿÿÿÿÿÿÿÿÿÿÿÿÿÿÿÿÿ_x0002__x0002__x0003__x0002__x0002__x0002_B310_x0002__x0002__x0002_=RiskOutput()+$L$15*$L$18+MAX(B29-$L$17,0)*$L$16_x0013__x0002__x0002__x0002_Plan 2 salary_x0001_A31_x0001__x0001__x0002__x0002__x0002__x0002__x0001__x0002__x0002__x0002__x0001__x0002__x0002__x0002__x0001__x0002__x0002__x0002__x000D__x0002__x0002__x0002__x0002__x0002__x0002__x0002__x000D__x0002__x0002__x0002_Plan 2 salary_x0002__x0002__x0002__x0002__x0002__x0002__x0002__x0002__x0001__x0002_ÿÿÿÿÿÿÿÿÿÿÿÿÿÿÿÿÿÿÿÿÿÿÿÿÿÿÿÿÿÿÿÿÿÿÿÿÿÿÿÿÿÿ_x0002__x0002__x0003__x0002__x0002__x0002_B35_x000E__x0002__x0002__x0002_=RiskMean(B30)_x0002__x0002__x0002__x0002__x0002__x0002__x0002__x0002__x0002__x0002__x0002__x0002__x0003__x0002__x0002__x0002_E35_x000E__x0002__x0002__x0002__x0001__x0002_=RiskMean(B31)_x0001__x0001__x0001__x0001__x0001__x0001__x0001__x0001__x0001__x0001__x0001__x0001__x0003__x0001__x0001__x0001_B36_x000D__x0001__x0001__x0001_=RiskMax(B30)_x0001__x0001__x0001__x0001__x0001__x0001__x0001__x0001__x0001__x0001__x0001__x0001__x0003__x0001__x0001__x0001_E36_x000D__x0001__x0001__x0001_=RiskMax(B31)_x0001__x0001__x0001__x0001__x0001__x0001__x0001__x0001__x0001__x0001__x0001__x0001__x0003__x0001__x0001__x0001_B37_x000D__x0001__x0001__x0001_=RiskMin(B30)_x0001__x0001__x0001__x0001__x0001__x0001__x0001__x0001__x0001__x0001__x0001__x0001__x0003__x0001__x0001__x0001_E37_x000D__x0001__x0001__x0001_=RiskMin(B31)_x0001__x0001__x0001__x0001__x0001__x0001__x0001__x0001__x0001__x0001__x0001__x0001__x0003__x0001__x0001__x0001_B38_x0010__x0001__x0001__x0001_=RiskStdDev(B30)_x0001__x0001__x0001__x0001__x0001__x0001__x0001__x0001__x0001__x0001__x0001__x0001__x0003__x0001__x0001__x0001_E38_x0010__x0001__x0001__x0001_=RiskStdDev(B31)_x0001__x0001__x0001__x0001__x0001__x0001__x0001__x0001__x0001__x0001__x0001__x0001__x0003__x0001__x0001__x0001__x0001__x0002_B39_x001A__x0001__x0001__x0001_=RiskCIMean(B30,0.95,TRUE)_x0001__x0001__x0001__x0001__x0001__x0001__x0001__x0001__x0001__x0001__x0001__x0001__x0003__x0001__x0001__x0001_E39_x001A__x0001__x0001__x0001_=RiskCIMean(B31,0.95,TRUE)_x0001__x0001__x0001__x0001__x0001__x0001__x0001__x0001__x0001__x0001__x0001__x0001__x0003__x0001__x0001__x0001_B40_x001B__x0001__x0001__x0001_=RiskCIMean(B30,0.95,FALSE)_x0001__x0001__x0001__x0001__x0001__x0001__x0001__x0001__x0001__x0001__x0001__x0001__x0003__x0001__x0001__x0001_E40_x001B__x0001__x0001__x0001_=RiskCIMean(B31,0.95,FALSE)_x0001__x0001__x0001__x0001__x0001__x0001__x0001__x0001__x0001__x0001__x0001__x0001__x000D__x0001__x0001__x0001_With Risk (2)_x0010__x0001__x0001__x0001__x0003__x0001__x0001__x0001_B27_x0014__x0001__x0001__x0001_=RiskNormal(F10,F11)_x000F__x0001__x0001__x0001_Cu_x0004__x0005_stomers_x0001_A27_x0001__x0001__x0001__x0004__x0004__x0004__x0004__x0004__x0004__x0004__x0002__x0004__x0004__x0004__x0001__x0004__x0004__x0004__x0014__x0004__x0004__x0004_	_x0004__x0004__x0004_Customers_x0001__x0004__x0004__x0004__x0004__x0004__x0004__x0004__x0004__x0004__x0004__x0004__x0004__x0004__x0004__x0004__x0004__x0004__x0004__x0004__x0003__x0004__x0004__x0004_B28_x0014__x0004__x0004__x0004_=RiskNormal(J11,J12)_x000C__x0004__x0004__x0004_Amount_x0001_A28_x0001__x0001__x0001__x0004__x0004__x0004__x0004__x0004__x0004__x0004__x0003__x0004__x0004__x0004__x0001__x0004__x0004__x0004__x0014__x0004__x0004__x0004__x0006__x0004__x0004__x0004_Amount_x0001__x0004__x0004__x0004__x0004__x0004__x0004__x0004__x0004__x0004__x0004__x0004__x0004__x0004__x0004__x0004__x0004__x0004__x0004__x0004__x0003__x0004__x0004__x0004_B300_x0004__x0004__x0004_=RiskOutput()+$I$15*$I$18+MAX(B29-$I$17,0)*$I$16_x0013__x0004__x0004__x0004_Plan 1 Salary_x0001_A30_x0001__x0001__x0004__x0004__x0004__x0004__x0001__x0004__x0004__x0004__x0005__x0004__x0002__x0004__x0004__x0004__x0001__x0004__x0004__x0004__x000D__x0004__x0004__x0004__x0004__x0004__x0004__x0004__x000D__x0004__x0004__x0004_Plan 1 Salary_x0004__x0004__x0004__x0004__x0004__x0004__x0004__x0004__x0001__x0004_ÿÿÿÿÿÿÿÿÿÿÿÿÿÿÿÿÿÿÿÿÿÿÿÿÿÿÿÿÿÿÿÿÿÿÿÿÿÿÿÿÿÿ_x0004__x0004__x0003__x0004__x0004__x0004_B310_x0004__x0004__x0004_=RiskOutput()+$L$15*$L$18+MAX(B29-$L$17,0)*$L$16_x0013__x0004__x0004__x0004_Plan 2 salary_x0001_A31_x0001__x0001__x0004__x0004__x0004__x0004__x0001__x0004__x0004__x0004__x0003__x0004__x0004__x0004__x0001__x0004__x0004__x0004__x000D__x0004__x0004__x0004__x0004__x0004__x0004__x0004__x000D__x0004__x0004__x0004_Plan 2 salary_x0004__x0004__x0004__x0004__x0004__x0004__x0004__x0004__x0001__x0004_ÿÿÿÿÿÿÿÿÿÿÿÿÿÿÿÿÿÿÿÿÿÿÿÿÿÿÿÿÿÿÿ_x0001__x0002_ÿÿÿÿÿÿÿÿÿÿÿ_x0001__x0001__x0003__x0001__x0001__x0001_B35_x000E__x0001__x0001__x0001_=RiskMean(B30)_x0001__x0001__x0001__x0001__x0001__x0001__x0001__x0001__x0001__x0001__x0001__x0001__x0003__x0001__x0001__x0001_E35_x000E__x0001__x0001__x0001_=RiskMean(B31)_x0001__x0001__x0001__x0001__x0001__x0001__x0001__x0001__x0001__x0001__x0001__x0001__x0003__x0001__x0001__x0001_B36_x000D__x0001__x0001__x0001_=RiskMax(B30)_x0001__x0001__x0001__x0001__x0001__x0001__x0001__x0001__x0001__x0001__x0001__x0001__x0003__x0001__x0001__x0001_E36_x000D__x0001__x0001__x0001_=RiskMax(B31)_x0001__x0001__x0001__x0001__x0001__x0001__x0001__x0001__x0001__x0001__x0001__x0001__x0003__x0001__x0001__x0001_B37_x000D__x0001__x0001__x0001_=RiskMin(B30)_x0001__x0001__x0001__x0001__x0001__x0001__x0001__x0001__x0001__x0001__x0001__x0001__x0003__x0001__x0001__x0001_E37_x000D__x0001__x0001__x0001_=RiskMin(B31)_x0001__x0001__x0001__x0001__x0001__x0001__x0001__x0001__x0001__x0001__x0001__x0001__x0003__x0001__x0001__x0001_B38_x0010__x0001__x0001__x0001_=RiskStdDe_x0001__x0002_v(B30)_x0001__x0001__x0001__x0001__x0001__x0001__x0001__x0001__x0001__x0001__x0001__x0001__x0003__x0001__x0001__x0001_E38_x0010__x0001__x0001__x0001_=RiskStdDev(B31)_x0001__x0001__x0001__x0001__x0001__x0001__x0001__x0001__x0001__x0001__x0001__x0001__x0003__x0001__x0001__x0001_B39_x001A__x0001__x0001__x0001_=RiskCIMean(B30,0.95,TRUE)_x0001__x0001__x0001__x0001__x0001__x0001__x0001__x0001__x0001__x0001__x0001__x0001__x0003__x0001__x0001__x0001_E39_x001A__x0001__x0001__x0001_=RiskCIMean(B31,0.95,TRUE)_x0001__x0001__x0001__x0001__x0001__x0001__x0001__x0001__x0001__x0001__x0001__x0001__x0003__x0001__x0001__x0001_B40_x001B__x0001__x0001__x0001_=RiskCIMean(B30,0.95,FALSE)_x0001__x0001__x0001__x0001__x0001__x0001__x0001__x0001__x0001__x0001__x0001__x0001__x0003__x0001__x0001__x0001_E40_x001B__x0001__x0001__x0001_=RiskCIMean(B31,0.95,FALSE)_x0001__x0001__x0001__x0001__x0001__x0001__x0001__x0001__x0001__x0002__x0006__x0002__x0002__x0002__x0004__x0002__x0002__x0002__x001C__x0002__x0002__x0002_'[CASE 5.xlsx]With Risk'!B30_x001C__x0002__x0002__x0002_'[CASE 5.xlsx]With Risk'!B31 _x0002__x0002__x0002_'[CASE 5.xlsx]With Risk (2)'!B30 _x0002__x0002__x0002_'[CASE 5.xlsx]With Risk (2)'!B31_x0001__x0002__x0002__x0002__x0005__x0002__x0002__x0002_Sim 1_x0002__x0002__x0002__x0002__x0002__x0002__x0008__x0002__x0002__x0002_EC1T4JM4_x0004__x0002__x0002__x0002__x0005__x0002__x0002__x0002__x0001__x0002__x0002_À_x0005__x0002__x0002__x0002__x0001__x0002__x0002_À_x0005__x0002__x0002__x0002__x0003__x0002__x0002_0_x0005__x0002__x0002__x0002__x0003__x0002__x0002_0_x0002__x0002__x0001__x0002__x0002_y_x0002__x0002__x0002_M7FTNKTGGG991UVPDHIGH5SX_x0002__x0002__x0002_ÿ_x0003__x0005_ÿÿÿ_x0003__x0003_ÿÿÿÿ_x0003__x0003_ÿÿ_x0003__x0003_ÿÿ_x0003__x0003__x0003__x0003__x0003__x0003__x0003__x0003__x0003__x0003__x0003__x0003__x0003__x0003__x0003__x0003__x0003__x0003__x0003__x0003__x0003__x0003__x0003__x0003__x0003__x0003_ÿÿÿÿ_x0003__x0003_ÿÿÿÿ_x0003__x0003_ÿÿ_x0003__x0003_ÿÿ_x0003__x0003__x0003__x0003__x0003__x0003__x0003__x0003__x0003__x0003__x0003__x0003__x0003__x0003__x0003__x0003__x0003__x0003__x0003__x0003__x0003__x0003__x0003__x0003_ _x0001__x0003__x0003_ _x0003__x0003__x0003__x000E_;X_x0010__x0002__x0007_×_x0001_ÊO£_x0002_ÍeØ_x0001_×_x0004_ÍeØ_x0001__x0010_'_x0003__x0003__x0019_	_x0003__x0003__x0003__x0008__x0003__x0003__x0010__x0001__x0003__x0003__x0003__x0003__x000B__x0003__x0003_CASE 5.xlsx_x0018__x0003__x0003__x0003_M7FTNKTGGG991UVPDHIGH5SX_x0002__x0003__x0003__x0003__x0003_	_x0003__x0003_With Risk_x0010__x0003__x0003__x0003__x0003__x001A__x0003__x0003__x0003__x0001__x0003__x001A__x0003__x0003_=RiskDiscrete(F5:F9,E5:E9)_x000F__x0003__x0003_Customers_x0001_A_x0002__x0003_27_x0001__x0001__x0002__x0001__x0002__x0002__x0002__x0002__x0002__x0002__x0002__x0002__x0001__x0002__x0002__x0002__x001A__x0002__x0002__x0002__x0002__x0002__x0002__x0001__x0002_ÿÿÿÿ_x0002__x0002__x0002__x0002__x0002__x0002__x0002__x0002__x0002__x0002__x0002__x0002__x0002__x0002__x0002__x0002__x0002__x001B__x0002__x0002__x0002__x0001__x0002__x001C__x0002__x0002_=RiskDiscrete(J5:J10,I5:I10)_x000C__x0002__x0002_Amount_x0001_A28_x0001__x0001__x0002__x0001__x0002__x0002__x0002__x0002__x0001__x0002__x0002__x0002__x0001__x0002__x0002__x0002__x001C__x0002__x0002__x0002__x0002__x0002__x0002__x0001__x0002_ÿÿÿÿ_x0002__x0002__x0002__x0002__x0002__x0002__x0002__x0002__x0002__x0002__x0002__x0002__x0002__x0002__x0002__x0002__x0002__x001D__x0002__x0002__x0002__x0001__x0002_0_x0002__x0002_=RiskOutput()+$I$15*$I$18+MAX(B29-$I$17,0)*$I$16_x0013__x0002__x0002_Plan 1 Salary_x0001_A30_x0001__x0001__x0002__x0002__x0002__x0002__x0002__x0001__x0002__x0002__x0002__x0002__x0002__x0002__x0002__x0002__x0001__x0002__x0003__x0002__x0002__x0002__x000D__x0002__x0002__x0002__x0002__x0002__x0002__x0002__x0002__x0002__x0002__x0002__x0002__x0002__x0002__x0002__x0001_ÿÿÿÿÿÿÿÿÿÿÿÿÿÿÿÿÿÿÿÿÿÿÿÿÿÿÿÿÿÿÿÿÿÿÿÿÿÿÿÿÿÿ_x0002_ÿÿ_x0002__x001E__x0002__x0002__x0002__x0001__x0002_0_x0002__x0002_=RiskOutput()+$L$15*$L$18+MAX(B29-$L$17,0)*$L$16_x0013__x0002__x0002_Plan 2 salary_x0001_A31_x0001__x0001__x0002__x0002__x0002__x0002__x0002__x0001__x0002__x0002__x0002__x0002__x0001__x0002__x0002__x0002__x0001__x0002__x0002__x0002__x000D__x0002__x0002__x0002__x0002__x0002__x0002__x0002__x0002__x0002__x0002__x0002__x0002__x0002__x0002__x0002__x0001_ÿÿÿÿÿÿÿÿÿÿÿÿÿÿÿÿÿÿÿÿÿÿÿÿÿÿÿÿÿÿÿÿÿÿÿÿÿÿÿÿÿÿ_x0002_ÿÿ_x0002_"_x0002__x0002__x0002__x0001__x0002__x000E__x0002__x0002_=RiskMean(_x0002__x0003_B30)_x0002__x0002__x0002__x0002__x0002__x0002__x0002__x0002__x0002__x0002__x0002__x0002__x0002_"_x0002__x0002__x0002__x0004__x0002__x000E__x0002__x0002_=RiskMean(B31)_x0002__x0002__x0002__x0002__x0002__x0002__x0002__x0002__x0002__x0002__x0002__x0002__x0002_#_x0002__x0002__x0002__x0001__x0002__x000D__x0002__x0002_=RiskMax(B30)_x0002__x0002__x0002__x0002__x0002__x0002__x0002__x0002__x0002__x0002__x0002__x0002__x0002_#_x0002__x0002__x0002__x0004__x0002__x000D__x0002__x0002_=RiskMax(B31)_x0002__x0002__x0002__x0002__x0002__x0002__x0002__x0002__x0002__x0002__x0002__x0002__x0002_$_x0002__x0002__x0002__x0001__x0002__x000D__x0002__x0002_=RiskMin(B30)_x0002__x0002__x0002__x0002__x0002__x0002__x0002__x0002__x0002__x0002__x0002__x0002__x0002_$_x0002__x0002__x0002__x0004__x0002__x000D__x0002__x0002_=RiskMin(B31)_x0002__x0002__x0002__x0002__x0002__x0002__x0002__x0002__x0002__x0002__x0002__x0002__x0002_%_x0002__x0002__x0002__x0001__x0002__x0010__x0002__x0002_=RiskStdDev(B30)_x0002__x0002__x0002__x0002__x0002__x0002__x0002__x0002__x0002__x0002__x0002__x0002__x0002_%_x0002__x0002__x0002__x0004__x0002__x0010__x0002__x0002__x0003__x0002_=RiskStdDev(B31)_x0002__x0002__x0002__x0002__x0002__x0002__x0002__x0002__x0002__x0002__x0002__x0002__x0002_&amp;_x0002__x0002__x0002__x0001__x0002__x001A__x0002__x0002_=RiskCIMean(B30,0.95,TRUE)_x0002__x0002__x0002__x0002__x0002__x0002__x0002__x0002__x0002__x0002__x0002__x0002__x0002_&amp;_x0002__x0002__x0002__x0004__x0002__x001A__x0002__x0002_=RiskCIMean(B31,0.95,TRUE)_x0002__x0002__x0002__x0002__x0002__x0002__x0002__x0002__x0002__x0002__x0002__x0002__x0002_'_x0002__x0002__x0002__x0001__x0002__x001B__x0002__x0002_=RiskCIMean(B30,0.95,FALSE)_x0002__x0002__x0002__x0002__x0002__x0002__x0002__x0002__x0002__x0002__x0002__x0002__x0002_'_x0002__x0002__x0002__x0004__x0002__x001B__x0002__x0002_=RiskCIMean(B31,0.95,FALSE)_x0002__x0002__x0002__x0002__x0002__x0002__x0002__x0002__x0002__x0002__x0002__x0002__x0002__x000D__x0002__x0002_With Risk (2)_x0010__x0004__x0005__x0004__x0004__x0004__x0004__x001A__x0004__x0004__x0004__x0001__x0004__x0014__x0004__x0004_=RiskNormal(F10,F11)_x000F__x0004__x0004_Customers_x0001_A27_x0001__x0001__x0004__x0001__x0004__x0004__x0004__x0004__x0002__x0004__x0004__x0004__x0001__x0004__x0004__x0004__x0014__x0004__x0004__x0004__x0004__x0004__x0004__x0001__x0004_ÿÿÿÿ_x0004__x0004__x0004__x0004__x0004__x0004__x0004__x0004__x0004__x0004__x0004__x0004__x0004__x0004__x0004__x0004__x0004__x001B__x0004__x0004__x0004__x0001__x0004__x0014__x0004__x0004_=RiskNormal(J11,J12)_x000C__x0004__x0004_Amount_x0001_A28_x0001__x0001__x0004__x0001__x0004__x0004__x0004__x0004__x0003__x0004__x0004__x0004__x0001__x0004__x0004__x0004__x0014__x0004__x0004__x0004__x0004__x0004__x0004__x0001__x0004_ÿÿÿÿ_x0004__x0004__x0004__x0004__x0004__x0004__x0004__x0004__x0004__x0004__x0004__x0004__x0004__x0004__x0004__x0004__x0004__x001D__x0004__x0004__x0004__x0001__x0004_0_x0004__x0004_=RiskOutput()+$I$15*$I$18+MAX(B29-$I$17,0)*$I_x0004__x0005_$16_x0013__x0004__x0004_Plan 1 Salary_x0001_A30_x0001__x0001__x0004__x0004__x0004__x0004__x0004__x0001__x0004__x0004__x0004__x0004__x0002__x0004__x0004__x0004__x0001__x0004__x0004__x0004__x000D__x0004__x0004__x0004__x0004__x0004__x0004__x0004__x0004__x0004__x0004__x0004__x0004__x0004__x0004__x0004__x0001_ÿÿÿÿÿÿÿÿÿÿÿÿÿÿÿÿÿÿÿÿÿÿÿÿÿÿÿÿÿÿÿÿÿÿÿÿÿÿÿÿÿÿ_x0004_ÿÿ_x0004__x001E__x0004__x0004__x0004__x0001__x0004_0_x0004__x0004_=RiskOutput()+$L$15*$L$18+MAX(B29-$L$17,0)*$L$16_x0013__x0004__x0004_Plan 2 salary_x0001_A31_x0001__x0001__x0004__x0004__x0004__x0004__x0004__x0001__x0004__x0004__x0004__x0004__x0003__x0004__x0004__x0004__x0001__x0004__x0004__x0004__x000D__x0004__x0004__x0004__x0004__x0004__x0004__x0004__x0004__x0004__x0004__x0004__x0004__x0004__x0004__x0004__x0001_ÿÿÿÿÿÿÿÿÿÿÿÿÿÿÿÿÿÿÿÿÿÿÿÿÿ_x0002__x0003_ÿÿÿÿÿÿÿÿÿÿÿÿÿÿÿÿÿ_x0002_ÿÿ_x0002_"_x0002__x0002__x0002__x0001__x0002__x000E__x0002__x0002_=RiskMean(B30)_x0002__x0002__x0002__x0002__x0002__x0002__x0002__x0002__x0002__x0002__x0002__x0002__x0002_"_x0002__x0002__x0002__x0004__x0002__x000E__x0002__x0002_=RiskMean(B31)_x0002__x0002__x0002__x0002__x0002__x0002__x0002__x0002__x0002__x0002__x0002__x0002__x0002_#_x0002__x0002__x0002__x0001__x0002__x000D__x0002__x0002_=RiskMax(B30)_x0002__x0002__x0002__x0002__x0002__x0002__x0002__x0002__x0002__x0002__x0002__x0002__x0002_#_x0002__x0002__x0002__x0004__x0002__x000D__x0002__x0002_=RiskMax(B31)_x0002__x0002__x0002__x0002__x0002__x0002__x0002__x0002__x0002__x0002__x0002__x0002__x0002_$_x0002__x0002__x0002__x0001__x0002__x000D__x0002__x0002_=RiskMin(B30)_x0002__x0002__x0002__x0002__x0002__x0002__x0002__x0002__x0002__x0002__x0002__x0002__x0002_$_x0002__x0002__x0002__x0004__x0002__x000D__x0002__x0002_=RiskMin(B31)_x0002__x0002__x0002__x0002__x0002__x0002__x0002__x0002__x0002__x0002__x0002__x0002__x0002_%_x0002__x0002__x0002__x0001__x0002__x0010__x0002__x0003__x0002__x0002_=RiskStdDev(B30)_x0002__x0002__x0002__x0002__x0002__x0002__x0002__x0002__x0002__x0002__x0002__x0002__x0002_%_x0002__x0002__x0002__x0004__x0002__x0010__x0002__x0002_=RiskStdDev(B31)_x0002__x0002__x0002__x0002__x0002__x0002__x0002__x0002__x0002__x0002__x0002__x0002__x0002_&amp;_x0002__x0002__x0002__x0001__x0002__x001A__x0002__x0002_=RiskCIMean(B30,0.95,TRUE)_x0002__x0002__x0002__x0002__x0002__x0002__x0002__x0002__x0002__x0002__x0002__x0002__x0002_&amp;_x0002__x0002__x0002__x0004__x0002__x001A__x0002__x0002_=RiskCIMean(B31,0.95,TRUE)_x0002__x0002__x0002__x0002__x0002__x0002__x0002__x0002__x0002__x0002__x0002__x0002__x0002_'_x0002__x0002__x0002__x0001__x0002__x001B__x0002__x0002_=RiskCIMean(B30,0.95,FALSE)_x0002__x0002__x0002__x0002__x0002__x0002__x0002__x0002__x0002__x0002__x0002__x0002__x0002_'_x0002__x0002__x0002__x0004__x0002__x001B__x0002__x0002_=RiskCIMean(B31,0._x0005__x0006_95,FALSE)_x0005__x0005__x0005__x0005__x0005__x0005__x0005__x0005__x0005__x0005__x0005__x0005__x0004__x0005__x0005__x0005__x0005__x0005__x0005__x0005__x0004__x0005__x0005__x0005__x0018__x0005__x0005__x0005__x0004__x0005__x0005__x0005__x0005__x0005__x0005__x0005__x0005__x0005__x0005__x0005__x0005__x0005__x0005__x0005__x0005__x0005__x0001__x0005__x0005__x0005__x0005__x0005__x0005__x0005__x0001__x0005__x0005__x0005__x0005__x0005__x0005__x0005__x0005__x0005__x0001__x0005__x0001__x0005__x0005__x0005__x0005__x0005__x0004__x0005__x0005__x0005__x0005__x0005__x0005__x0005__x0002__x0005__x0005__x0005__x0005__x0005__x0005__x0005__x0005__x0005__x0003__x0005__x0005__x0005__x0005__x0005__x0005__x0005__x0001__x0005__x0002__x0005__x0005__x0005__x0005__x0005__x0005__x0005__x0001__x0005__x0003__x0005__x0005__x0005__x0005__x0005__x0005__x0005__x0005__x0005__x0004__x0005__x0005__x0005__x0005__x0005__x0005__x0005__x0005__x001D__x0005__x0005__x0005__x0001__x0005__x0005__x0005__x0005__x0005__x0005__x001E__x0005__x0005__x0005__x0001__x0005__x0005__x0005__x0005__x0001__x0005__x001D__x0005__x0005__x0005__x0001__x0005__x0005__x0005__x0005__x0001__x0005__x001E__x0005__x0005__x0005__x0001__x0005__x0012_'_x0005__x0005_,_x0005__x0005__x0005_ÿÿÿÿÿÿÿÿÿÿÿÿÿÿÿÿÿÿÿÿÿÿÿÿÿÿÿÿÿÿÿÿ_x0005__x0005__x0005__x0005_ N_x0005__x0005__x0003__x0005__x0005__x0005__x0005__x0005__x0005__x0005__x0005__x0005__x0005__x0005__x0005__x0005__x0005__x0005__x0005__x0005__x0005__x0001__x0005__x0005__x0005__x0005__x0010__x0003__x0004__x0003__x0003__x0002__x0003__x0003__x0003__x0003__x0003__x0001__x0003__x0003__x0003__x000E__x0003__x0003__x0003__x0001__x0003__x0003__x0003__x0003__x0010__x0003__x0003__x0002__x0003__x0001__x0003__x0003__x0003__x0001__x0003__x0003__x0003__x000E__x0003__x0003__x0003__x0001__x0003__x0003__x0003__x0003__x0010__x0003__x0003__x0002__x0003__x0003__x0003__x0003__x0003__x0001__x0003__x0003__x0003__x000D__x0003__x0003__x0003__x0001__x0003__x0003__x0003__x0003__x0010__x0003__x0003__x0002__x0003__x0001__x0003__x0003__x0003__x0001__x0003__x0003__x0003__x000D__x0003__x0003__x0003__x0001__x0003__x0003__x0003__x0003__x0010__x0003__x0003__x0002__x0003__x0003__x0003__x0003__x0003__x0001__x0003__x0003__x0003__x000D__x0003__x0003__x0003__x0001__x0003__x0003__x0003__x0003__x0010__x0003__x0003__x0002__x0003__x0001__x0003__x0003__x0003__x0001__x0003__x0003__x0003__x000D__x0003__x0003__x0003__x0001__x0003__x0003__x0003__x0003__x0010__x0003__x0003__x0002__x0003__x0003__x0003__x0003__x0003__x0001__x0003__x0003__x0003__x0010__x0003__x0003__x0003__x0001__x0003__x0003__x0003__x0003__x0010__x0003__x0003__x0002__x0003__x0001__x0003__x0003__x0003__x0001__x0003__x0003__x0003__x0010__x0003__x0003__x0003__x0001__x0003__x0003__x0003__x0003__x0010__x0003__x0003__x0002__x0003__x0003__x0003__x0003__x0003__x0001__x0003__x0003__x0003__x001A__x0003__x0003__x0003__x0001__x0003__x0003__x0003__x0003__x0010__x0003__x0003__x0002__x0003__x0001__x0003__x0003__x0003__x0001__x0003__x0003__x0003__x001A__x0003__x0003__x0003__x0001__x0003__x0003__x0003__x0003__x0010__x0003__x0003__x0002__x0003__x0003__x0003__x0003__x0003__x0001__x0003__x0003__x0003__x001B__x0003__x0003__x0003__x0001__x0003__x0003__x0003__x0003__x0010__x0003__x0003__x0002__x0003__x0001__x0003__x0003__x0003__x0001__x0003__x0004__x0005__x0004__x0004__x001B__x0004__x0004__x0004__x0004__x0004__x0004__x0004__x0004__x0004__x0004__x0004__x0004__x0004__x0004__x0004__x0004__x0004__x0004__x0004__x0001__x0004__x0004__x0004__x0004__x0010__x0004__x0004__x0002__x0004__x0002__x0004__x0004__x0004__x0001__x0004__x0004__x0004__x000E__x0004__x0004__x0004__x0001__x0004__x0004__x0004__x0004__x0010__x0004__x0004__x0002__x0004__x0003__x0004__x0004__x0004__x0001__x0004__x0004__x0004__x000E__x0004__x0004__x0004__x0001__x0004__x0004__x0004__x0004__x0010__x0004__x0004__x0002__x0004__x0002__x0004__x0004__x0004__x0001__x0004__x0004__x0004__x000D__x0004__x0004__x0004__x0001__x0004__x0004__x0004__x0004__x0010__x0004__x0004__x0002__x0004__x0003__x0004__x0004__x0004__x0001__x0004__x0004__x0004__x000D__x0004__x0004__x0004__x0001__x0004__x0004__x0004__x0004__x0010__x0004__x0004__x0002__x0004__x0002__x0004__x0004__x0004__x0001__x0004__x0004__x0004__x000D__x0004__x0004__x0004__x0001__x0004__x0004__x0004__x0004__x0010__x0004__x0004__x0002__x0004__x0003__x0004__x0004__x0004__x0001__x0004__x0004__x0004__x000D__x0004__x0004__x0004__x0001__x0004__x0004__x0004__x0004__x0010__x0004__x0004__x0002__x0004__x0002__x0004__x0004__x0004__x0001__x0004__x0004__x0004__x0010__x0004__x0004__x0004__x0001__x0004__x0004__x0004__x0004__x0010__x0004__x0004__x0002__x0004__x0003__x0004__x0004__x0004__x0001__x0004__x0004__x0004__x0010__x0004__x0004__x0004__x0001__x0004__x0004__x0004__x0004__x0010__x0004__x0004__x0002__x0004__x0002__x0004__x0004__x0004__x0001__x0004__x0004__x0004__x001A__x0004__x0004__x0004__x0001__x0004__x0004__x0004__x0004__x0010__x0004__x0004__x0002__x0004__x0003__x0004__x0004__x0004__x0001__x0004__x0004__x0004__x001A__x0004__x0004__x0004__x0001__x0004__x0004__x0004__x0004__x0010__x0004__x0004__x0002__x0004__x0011__x0012__x0002__x0011__x0011__x0011__x0001__x0011__x0011__x0011__x001B__x0011__x0011__x0011__x0001__x0011__x0011__x0011__x0011__x0010__x0011__x0011__x0002__x0011__x0003__x0011__x0011__x0011__x0001__x0011__x0011__x0011__x001B__x0011__x0011__x0011__x0013__x0011__x0011_Plan 1 Salary_x0001_A30_x0001__x0001__x0013__x0011__x0011_Plan 2 salary_x0001_A31_x0001__x0001__x0013__x0011__x0011_Plan 1 Salary_x0001_A30_x0001__x0001__x0013__x0011__x0011_Plan 2 salary_x0001_A31_x0001__x0001__x0018__x0011__x0011__x0011__x0011__x0011__x0011__x0011__x0004__x0011__x0011__x0011__x0011__x0011__x0011__x0011__x0011__x0011__x0005__x0011__x0011__x0011__x0011__x0011__x0011__x0011__x0011__x0011__x0006__x0011__x0011__x0011__x0011__x0011__x0011__x0011__x0011__x0011__x0007__x0011__x0011__x0011__x0011__x0011__x0011__x0011__x0011__x0011__x0008__x0011__x0011__x0011__x0011__x0011__x0011__x0011__x0011__x0011_	_x0011__x0011__x0011__x0011__x0011__x0011__x0011__x0011__x0011__x0012__x0011__x0011__x0011__x0011__x0011__x0011__x0011__x0011__x0011__x000B__x0011__x0011__x0011__x0011__x0011__x0011__x0011__x0011__x0011__x000C__x0011__x0011__x0011__x0011__x0011__x0011__x0011__x0011__x0011__x000D__x0011__x0011__x0011__x0011__x0011__x0011__x0011__x0011__x0011__x000E__x0011__x0011__x0011__x0011__x0011__x0011__x0011__x0011__x0011__x000F__x0011__x0011__x0011__x0011__x0011__x0011__x0011__x0002__x0003__x0001__x0002__x0004__x0002__x0002__x0002__x0002__x0002__x0002__x0002__x0001__x0002__x0005__x0002__x0002__x0002__x0002__x0002__x0002__x0002__x0001__x0002__x0006__x0002__x0002__x0002__x0002__x0002__x0002__x0002__x0001__x0002__x0007__x0002__x0002__x0002__x0002__x0002__x0002__x0002__x0001__x0002__x0008__x0002__x0002__x0002__x0002__x0002__x0002__x0002__x0001__x0002_	_x0002__x0002__x0002__x0002__x0002__x0002__x0002__x0001__x0002__x0003__x0002__x0002__x0002__x0002__x0002__x0002__x0002__x0001__x0002__x000B__x0002__x0002__x0002__x0002__x0002__x0002__x0002__x0001__x0002__x000C__x0002__x0002__x0002__x0002__x0002__x0002__x0002__x0001__x0002__x000D__x0002__x0002__x0002__x0002__x0002__x0002__x0002__x0001__x0002__x000E__x0002__x0002__x0002__x0002__x0002__x0002__x0002__x0001__x0002__x000F__x0002__x0002__x0002__x0002__x0002_!N_x0002__x0002_D_x0001__x0002__x0002__x0007__x0002__x0002_General_x0007__x0002__x0002_General_x0007__x0002__x0002_General_x0007__x0002__x0002_General_x0004__x0002__x0002_0.00_x0004__x0002__x0002_0.00_x0004__x0002__x0002_0.00_x0004__x0002__x0002_0.00_x0004__x0002__x0002_0.00_x0004__x0002__x0002_0.00_x0004__x0002__x0002_0.00_x0004__x0002__x0002_0.00_x0004__x0002__x0002_0.00_x0004__x0002__x0002_0.00_x0004__x0002__x0005__x0006__x0005_0.00_x0004__x0005__x0005_0.00_x0007__x0005__x0005_General_x0007__x0005__x0005_General_x0007__x0005__x0005_General_x0007__x0005__x0005_General_x0004__x0005__x0005_0.00_x0004__x0005__x0005_0.00_x0004__x0005__x0005_0.00_x0004__x0005__x0005_0.00_x0004__x0005__x0005_0.00_x0004__x0005__x0005_0.00_x0004__x0005__x0005_0.00_x0004__x0005__x0005_0.00_x0004__x0005__x0005_0.00_x0004__x0005__x0005_0.00_x0004__x0005__x0005_0.00_x0004__x0005__x0005_0.00_x0004__x0005__x0005__x0005__x0005__x0005__x0005__x0005__x0002__x0005__x0005__x0005__x0005__x0005__x0005__x0005__x0003__x0005__x0005__x0005__x0005__x0005__x0001__x0005__x0002__x0005__x0005__x0005__x0005__x0005__x0001__x0005__x0003__x0005__x0005__x0005_"N_x0005__x0005_À_x0005__x0005__x0005__x0005__x0005__x0005__x0005__x0005__x0005_ÿÿÿÿ_x0005__x0005__x0005__x0005__x0005__x0005_ÿÿÿÿ_x0005__x0005__x0005_ÿÿÿÿ_x0005__x0005__x0005_ÿÿÿÿÿÿÿÿÿÿÿÿÿÿÿÿÿÿ_x0003__x0004_ÿÿÿÿÿÿÿÿÿÿÿÿÿÿÿÿÿÿÿÿÿÿÿÿÿÿÿÿÿÿÿÿÿÿ_x0003__x0003__x0003__x0003__x0003__x0003__x0003__x0003__x0003__x0003_ÿÿÿÿ_x0003__x0003__x0003__x0003__x0003__x0003_ÿÿÿÿ_x0003__x0003__x0003_ÿÿÿÿ_x0003__x0003__x0003_ÿÿÿÿÿÿÿÿÿÿÿÿÿÿÿÿÿÿÿÿÿÿÿÿÿÿÿÿÿÿÿÿÿÿÿÿÿÿÿÿÿÿÿÿÿÿÿÿÿÿÿÿ_x0003__x0003__x0003__x0003_#N_x0003__x0003_(_x0003__x0003__x0003_÷ÿÿÿÿÿÿÿ÷ÿÿÿÿÿÿÿ÷ÿÿÿÿÿÿÿ÷ÿÿÿÿÿÿÿ$N_x0003__x0003_ø_x0003__x0003__x0003__x0001__x0003__x0003__x0003__x0002__x0003__x0003__x0003__x0003__x0003__x0001__x0003__x0003__x0003__x0002__x0003__x0001__x0003__x0003__x0003__x0001__x0003__x0003__x0003__x0002__x0003__x0003__x0003__x0003__x0003__x0001__x0003__x0003__x0003__x0002__x0003__x0001__x0003__x0003__x0003__x0001__x0003__x0003__x0003__x0002__x0003__x0003__x0003__x0003__x0003__x0001__x0003__x0003__x0003__x0002__x0003__x0001__x0003__x0003__x0003__x0001__x0003__x0003__x0003__x0002__x0003__x0003__x0003__x0003__x0003__x0001__x0003__x0003__x0003__x0004__x0005__x0002__x0004__x0001__x0004__x0004__x0004__x0001__x0004__x0004__x0004__x0002__x0004__x0004__x0004__x0004__x0004__x0001__x0004__x0004__x0004__x0002__x0004__x0001__x0004__x0004__x0004__x0001__x0004__x0004__x0004__x0002__x0004__x0004__x0004__x0004__x0004__x0001__x0004__x0004__x0004__x0002__x0004__x0001__x0004__x0004__x0004__x0001__x0004__x0004__x0004__x0002__x0004__x0002__x0004__x0004__x0004__x0001__x0004__x0004__x0004__x0002__x0004__x0003__x0004__x0004__x0004__x0001__x0004__x0004__x0004__x0002__x0004__x0002__x0004__x0004__x0004__x0001__x0004__x0004__x0004__x0002__x0004__x0003__x0004__x0004__x0004__x0001__x0004__x0004__x0004__x0002__x0004__x0002__x0004__x0004__x0004__x0001__x0004__x0004__x0004__x0002__x0004__x0003__x0004__x0004__x0004__x0001__x0004__x0004__x0004__x0002__x0004__x0002__x0004__x0004__x0004__x0001__x0004__x0004__x0004__x0002__x0004__x0003__x0004__x0004__x0004__x0001__x0004__x0004__x0004__x0002__x0004__x0002__x0004__x0004__x0004__x0001__x0004__x0004__x0004__x0002__x0004__x0003__x0004__x0004__x0004__x0001__x0004__x0004__x0004__x0002__x0004__x0002__x0004__x0004__x0004__x0001__x0004__x0004__x0004__x0002__x0004__x0003__x0004__x0004__x0004__x0011_'_x0004__x0004__x000C__x0004__x0004__x0004__x0001__x0004__x0004__x0004__x0013_'_x0004__x0004__x0010__x0004__x0004__x0004__x0001__x0004__x0004__x0004_é¦_x0012__x0015_'_x0004__x0004_|_x0004__x0004__x0004_p_x0004__x0004__x0004__x0004__x0004__x0004__x0004__x0004__x0001_d_x0004__x0004__x0004_è_x0003__x0004__x0004_0_x0004__x0004__x0004__x0004__x0004__x0004__x0004__x0004__x0004__x0004__x0004__x0004__x0004__x0004__x0004__x0004__x0004__x0004__x0004__x0004__x0004__x0004__x0004__x0004__x0004__x0004__x0004__x0004__x0004__x0004__x0004__x0002__x0003__x0002__x0002__x0002__x0002__x0002__x0002__x0002__x0002__x0002__x0002__x0002__x0002__x0002__x0002__x0002__x0002_ÿÿÿÿ_x0001__x000C__x0002__x0002__x0002_ÿÿÿÿ_x0002__x0002__x0002__x0002__x0002__x0002__x0002__x0002__x0002__x0004__x0002__x0002__x0002_ÿÿÿÿÿÿÿÿÿÿÿÿÿÿÿÿ_x0002__x0002__x0002__x0002_ÿÿÿÿ_x0016_'_x0002__x0002_,_x0001__x0002__x0002__x0018__x0002__x0002__x0002__x0001__x0002__x0002__x0002_Ãõ(\Ds@_x0001__x0002__x0002__x0002_Ãõ(\?s@_x0001__x0002__x0002__x0002__x0002__x0002__x0002__x0002__x0002_Ô@_x0001__x0002__x0002__x0002__x0002__x0002__x0002__x0002__x0002_$@_x0001__x0002__x0002__x0002__x0002__x0002__x0002__x0002__x0002__x0002_i@_x0001__x0002__x0002__x0002__x0002__x0002__x0002__x0002__x0002__x0002_n@_x0001__x0002__x0002__x0002_	Êü¡£g@_x0001__x0002__x0002__x0002_Þ'ÝÄ_x0017__x001F_Z@_x0001__x0002__x0002__x0002_¬z÷Ër@_x0001__x0002__x0002__x0002_\(QÑ×r@_x0001__x0002__x0002__x0002_ÚpÂÀR_x0002_t@_x0001__x0002__x0002__x0002_*Ã_x0002_&amp;M§s@_x0001__x0002__x0002__x0002_Ãõ(\Ds@_x0001__x0002__x0002__x0002_Ãõ(\?s@_x0001__x0002__x0002__x0002__x0002__x0002__x0002__x0003__x0002__x0002__x0002_Ô@_x0001__x0002__x0002__x0002__x0002__x0002__x0002__x0002__x0002_$@_x0001__x0002__x0002__x0002__x0002__x0002__x0002__x0002__x0002__x0002_i@_x0001__x0002__x0002__x0002__x0002__x0002__x0002__x0002__x0002__x0002_n@_x0001__x0002__x0002__x0002_	Êü¡£g@_x0001__x0002__x0002__x0002_Þ'ÝÄ_x0017__x001F_Z@_x0001__x0002__x0002__x0002_¬z÷Ër@_x0001__x0002__x0002__x0002_\(QÑ×r@_x0001__x0002__x0002__x0002_ÚpÂÀR_x0002_t@_x0001__x0002__x0002__x0002_*Ã_x0002_&amp;M§s@_x0017_'_x0002__x0002_Ô_x0002__x0002__x0002__x0001__x0002__x0002__x0002__x0004__x0002__x0002__x0002_=_x0002__x0002_RiskDiscrete({50;150;250;350;450},{8E-2;0.22;0.35;0.29;6E-2})@_x0002__x0002_RiskDiscrete({5;15;25;35;45;55},{7E-2;0.17;0.28;0.25;_x0002__x0003_0.14;9E-2})_x001A__x0002__x0002_RiskNormal(253,103.397292)_x001D__x0002__x0002_RiskNormal(29.55,13.53190674)_x0018_'_x0002__x0002__x000C__x0002__x0002__x0002_,_x0002_._x0002__x0019_'_x0002__x0002__x000C__x0002__x0002__x0002__x0001__x0002__x0002__x0002__x001A_'_x0002__x0002__x000C__x0002__x0002__x0002__x0002__x0002__x0002__x0002__x0001__x0002__x0002_ÿÿÿÿ</t>
  </si>
  <si>
    <t>c6f42260a331f9a8ebe4fcb343e388a70|1|105958|6085bd32bf2c2badec965ed9e6049c18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</si>
</sst>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/>
    </xf>
    <xf numFmtId="2" fontId="2" fillId="0" borderId="7" xfId="0" applyNumberFormat="1" applyFont="1" applyFill="1" applyBorder="1" applyAlignment="1">
      <alignment horizontal="left"/>
    </xf>
    <xf numFmtId="2" fontId="2" fillId="0" borderId="8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5" xfId="0" applyFont="1" applyBorder="1"/>
    <xf numFmtId="2" fontId="2" fillId="4" borderId="5" xfId="0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1" fillId="2" borderId="0" xfId="1" applyAlignment="1">
      <alignment horizontal="center"/>
    </xf>
    <xf numFmtId="0" fontId="0" fillId="0" borderId="11" xfId="0" applyFont="1" applyBorder="1" applyAlignment="1">
      <alignment horizontal="center"/>
    </xf>
    <xf numFmtId="0" fontId="2" fillId="3" borderId="6" xfId="0" applyNumberFormat="1" applyFont="1" applyFill="1" applyBorder="1" applyAlignment="1">
      <alignment horizontal="center"/>
    </xf>
    <xf numFmtId="0" fontId="2" fillId="0" borderId="5" xfId="0" applyFont="1" applyFill="1" applyBorder="1"/>
    <xf numFmtId="0" fontId="2" fillId="0" borderId="0" xfId="0" applyFont="1" applyFill="1" applyBorder="1"/>
    <xf numFmtId="2" fontId="0" fillId="0" borderId="0" xfId="0" applyNumberFormat="1"/>
    <xf numFmtId="0" fontId="0" fillId="0" borderId="0" xfId="0" quotePrefix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2445-41C9-4D75-81CE-057E9611EBE4}">
  <dimension ref="A1:O1023"/>
  <sheetViews>
    <sheetView tabSelected="1" zoomScale="75" workbookViewId="0">
      <selection activeCell="E14" sqref="E14"/>
    </sheetView>
  </sheetViews>
  <sheetFormatPr defaultRowHeight="14.5" x14ac:dyDescent="0.35"/>
  <cols>
    <col min="1" max="1" width="20.08984375" customWidth="1"/>
    <col min="2" max="2" width="10.36328125" style="2" customWidth="1"/>
    <col min="3" max="3" width="16.54296875" style="2" bestFit="1" customWidth="1"/>
    <col min="4" max="4" width="15" style="2" bestFit="1" customWidth="1"/>
    <col min="5" max="5" width="26.81640625" style="2" bestFit="1" customWidth="1"/>
    <col min="6" max="7" width="12.36328125" style="2" bestFit="1" customWidth="1"/>
    <col min="8" max="8" width="26.81640625" bestFit="1" customWidth="1"/>
    <col min="9" max="9" width="31.1796875" bestFit="1" customWidth="1"/>
    <col min="10" max="10" width="16.453125" customWidth="1"/>
    <col min="11" max="11" width="26.81640625" bestFit="1" customWidth="1"/>
    <col min="12" max="12" width="11.81640625" bestFit="1" customWidth="1"/>
    <col min="13" max="13" width="15.6328125" customWidth="1"/>
    <col min="14" max="14" width="17.08984375" customWidth="1"/>
    <col min="15" max="15" width="15.453125" customWidth="1"/>
  </cols>
  <sheetData>
    <row r="1" spans="1:15" x14ac:dyDescent="0.35">
      <c r="A1" s="1"/>
    </row>
    <row r="2" spans="1:15" x14ac:dyDescent="0.35">
      <c r="A2" s="3"/>
    </row>
    <row r="3" spans="1:15" ht="15" thickBot="1" x14ac:dyDescent="0.4">
      <c r="A3" s="1"/>
      <c r="E3" s="4" t="s">
        <v>0</v>
      </c>
      <c r="G3"/>
      <c r="I3" s="4" t="s">
        <v>0</v>
      </c>
      <c r="O3" s="2"/>
    </row>
    <row r="4" spans="1:15" ht="15" thickBot="1" x14ac:dyDescent="0.4">
      <c r="A4" s="5" t="s">
        <v>7</v>
      </c>
      <c r="B4" s="21">
        <f>$F$10</f>
        <v>253</v>
      </c>
      <c r="D4" s="2" t="s">
        <v>28</v>
      </c>
      <c r="E4" s="5" t="s">
        <v>2</v>
      </c>
      <c r="F4" s="7" t="s">
        <v>3</v>
      </c>
      <c r="G4"/>
      <c r="H4" s="2" t="s">
        <v>28</v>
      </c>
      <c r="I4" s="5" t="s">
        <v>4</v>
      </c>
      <c r="J4" s="7" t="s">
        <v>1</v>
      </c>
    </row>
    <row r="5" spans="1:15" ht="15" thickBot="1" x14ac:dyDescent="0.4">
      <c r="A5" s="5" t="s">
        <v>26</v>
      </c>
      <c r="B5" s="5">
        <f>$J$11</f>
        <v>29.55</v>
      </c>
      <c r="D5" s="31">
        <v>0</v>
      </c>
      <c r="E5" s="11">
        <v>0.08</v>
      </c>
      <c r="F5" s="10">
        <v>50</v>
      </c>
      <c r="G5"/>
      <c r="H5" s="11">
        <v>0</v>
      </c>
      <c r="I5" s="11">
        <v>7.0000000000000007E-2</v>
      </c>
      <c r="J5" s="10">
        <v>5</v>
      </c>
    </row>
    <row r="6" spans="1:15" ht="15" thickBot="1" x14ac:dyDescent="0.4">
      <c r="A6" s="6" t="s">
        <v>27</v>
      </c>
      <c r="B6" s="22">
        <f>PRODUCT($F$10*$J$11)</f>
        <v>7476.1500000000005</v>
      </c>
      <c r="D6" s="31">
        <f>D5+E5</f>
        <v>0.08</v>
      </c>
      <c r="E6" s="11">
        <v>0.22</v>
      </c>
      <c r="F6" s="10">
        <v>150</v>
      </c>
      <c r="G6"/>
      <c r="H6" s="11">
        <f>H5+I5</f>
        <v>7.0000000000000007E-2</v>
      </c>
      <c r="I6" s="11">
        <v>0.17</v>
      </c>
      <c r="J6" s="33">
        <v>15</v>
      </c>
    </row>
    <row r="7" spans="1:15" ht="15" thickBot="1" x14ac:dyDescent="0.4">
      <c r="A7" s="6" t="s">
        <v>8</v>
      </c>
      <c r="B7" s="22">
        <f>$I$15*$I$18+MAX($B$6-$I$17,0)*$I$16</f>
        <v>200</v>
      </c>
      <c r="D7" s="31">
        <f t="shared" ref="D7:D9" si="0">D6+E6</f>
        <v>0.3</v>
      </c>
      <c r="E7" s="11">
        <v>0.35</v>
      </c>
      <c r="F7" s="10">
        <v>250</v>
      </c>
      <c r="G7"/>
      <c r="H7" s="11">
        <f t="shared" ref="H7:H10" si="1">H6+I6</f>
        <v>0.24000000000000002</v>
      </c>
      <c r="I7" s="11">
        <v>0.28000000000000003</v>
      </c>
      <c r="J7" s="10">
        <v>25</v>
      </c>
    </row>
    <row r="8" spans="1:15" ht="15" thickBot="1" x14ac:dyDescent="0.4">
      <c r="A8" s="6" t="s">
        <v>9</v>
      </c>
      <c r="B8" s="22">
        <f>$L$15*$L$18+MAX($B$6-$L$17,0)*$L$16</f>
        <v>254.28450000000001</v>
      </c>
      <c r="D8" s="31">
        <f t="shared" si="0"/>
        <v>0.64999999999999991</v>
      </c>
      <c r="E8" s="11">
        <v>0.28999999999999998</v>
      </c>
      <c r="F8" s="10">
        <v>350</v>
      </c>
      <c r="G8"/>
      <c r="H8" s="11">
        <f t="shared" si="1"/>
        <v>0.52</v>
      </c>
      <c r="I8" s="11">
        <v>0.25</v>
      </c>
      <c r="J8" s="10">
        <v>35</v>
      </c>
    </row>
    <row r="9" spans="1:15" x14ac:dyDescent="0.35">
      <c r="A9" s="5" t="s">
        <v>7</v>
      </c>
      <c r="B9" s="5" t="s">
        <v>7</v>
      </c>
      <c r="D9" s="31">
        <f t="shared" si="0"/>
        <v>0.94</v>
      </c>
      <c r="E9" s="11">
        <v>0.06</v>
      </c>
      <c r="F9" s="10">
        <v>450</v>
      </c>
      <c r="G9"/>
      <c r="H9" s="11">
        <f t="shared" si="1"/>
        <v>0.77</v>
      </c>
      <c r="I9" s="11">
        <v>0.14000000000000001</v>
      </c>
      <c r="J9" s="10">
        <v>45</v>
      </c>
    </row>
    <row r="10" spans="1:15" s="12" customFormat="1" ht="15" thickBot="1" x14ac:dyDescent="0.4">
      <c r="B10" s="13"/>
      <c r="C10" s="13"/>
      <c r="D10" s="14" t="s">
        <v>5</v>
      </c>
      <c r="E10" s="15"/>
      <c r="F10" s="16">
        <f>SUMPRODUCT(E5:E9,F5:F9)</f>
        <v>253</v>
      </c>
      <c r="H10" s="11">
        <f t="shared" si="1"/>
        <v>0.91</v>
      </c>
      <c r="I10" s="11">
        <v>0.09</v>
      </c>
      <c r="J10" s="10">
        <v>55</v>
      </c>
    </row>
    <row r="11" spans="1:15" s="12" customFormat="1" ht="15" thickBot="1" x14ac:dyDescent="0.4">
      <c r="I11" s="14" t="s">
        <v>6</v>
      </c>
      <c r="J11" s="16">
        <f>SUMPRODUCT(I6:I10,J6:J10)</f>
        <v>29.55</v>
      </c>
    </row>
    <row r="12" spans="1:15" s="12" customFormat="1" x14ac:dyDescent="0.35"/>
    <row r="13" spans="1:15" s="12" customFormat="1" x14ac:dyDescent="0.35">
      <c r="G13" s="19"/>
      <c r="H13" s="20"/>
      <c r="I13" s="18"/>
    </row>
    <row r="14" spans="1:15" s="12" customFormat="1" ht="15" thickBot="1" x14ac:dyDescent="0.4">
      <c r="G14" s="19"/>
      <c r="H14" s="1" t="s">
        <v>10</v>
      </c>
      <c r="I14" s="18"/>
      <c r="K14" s="1" t="s">
        <v>11</v>
      </c>
      <c r="L14" s="18"/>
    </row>
    <row r="15" spans="1:15" s="12" customFormat="1" x14ac:dyDescent="0.35">
      <c r="A15" s="23"/>
      <c r="B15" s="23"/>
      <c r="C15" s="23"/>
      <c r="D15" s="23"/>
      <c r="E15" s="23"/>
      <c r="F15" s="18"/>
      <c r="G15" s="19"/>
      <c r="H15" s="5" t="s">
        <v>12</v>
      </c>
      <c r="I15" s="9">
        <v>25</v>
      </c>
      <c r="K15" s="5" t="s">
        <v>12</v>
      </c>
      <c r="L15" s="9">
        <v>30</v>
      </c>
    </row>
    <row r="16" spans="1:15" x14ac:dyDescent="0.35">
      <c r="A16" s="1" t="s">
        <v>13</v>
      </c>
      <c r="B16" s="24"/>
      <c r="C16" s="24"/>
      <c r="H16" s="8" t="s">
        <v>14</v>
      </c>
      <c r="I16" s="9">
        <v>0.06</v>
      </c>
      <c r="K16" s="8" t="s">
        <v>14</v>
      </c>
      <c r="L16" s="9">
        <v>0.03</v>
      </c>
    </row>
    <row r="17" spans="1:12" x14ac:dyDescent="0.35">
      <c r="A17" s="25" t="s">
        <v>15</v>
      </c>
      <c r="B17" s="26">
        <f ca="1">AVERAGE($G$24:$G$1023)</f>
        <v>303.58999999999997</v>
      </c>
      <c r="H17" s="8" t="s">
        <v>16</v>
      </c>
      <c r="I17" s="9">
        <v>8000</v>
      </c>
      <c r="K17" s="8" t="s">
        <v>16</v>
      </c>
      <c r="L17" s="9">
        <v>7000</v>
      </c>
    </row>
    <row r="18" spans="1:12" x14ac:dyDescent="0.35">
      <c r="A18" s="25" t="s">
        <v>17</v>
      </c>
      <c r="B18" s="26">
        <f ca="1">MIN($G$24:$G$1023)</f>
        <v>200</v>
      </c>
      <c r="H18" s="8" t="s">
        <v>18</v>
      </c>
      <c r="I18" s="9">
        <v>8</v>
      </c>
      <c r="K18" s="8" t="s">
        <v>18</v>
      </c>
      <c r="L18" s="9">
        <v>8</v>
      </c>
    </row>
    <row r="19" spans="1:12" x14ac:dyDescent="0.35">
      <c r="A19" s="25" t="s">
        <v>19</v>
      </c>
      <c r="B19" s="26">
        <f ca="1">MAX($G$24:$G$1023)</f>
        <v>1205</v>
      </c>
      <c r="H19" s="17"/>
    </row>
    <row r="20" spans="1:12" x14ac:dyDescent="0.35">
      <c r="A20" s="25" t="s">
        <v>20</v>
      </c>
      <c r="B20" s="26">
        <f ca="1">_xlfn.STDEV.S($G$24:$G$1023)</f>
        <v>185.78368463747694</v>
      </c>
      <c r="H20" s="2"/>
      <c r="I20" s="2"/>
    </row>
    <row r="21" spans="1:12" x14ac:dyDescent="0.35">
      <c r="H21" s="2"/>
      <c r="I21" s="2"/>
    </row>
    <row r="22" spans="1:12" x14ac:dyDescent="0.35">
      <c r="A22" s="1" t="s">
        <v>23</v>
      </c>
    </row>
    <row r="23" spans="1:12" x14ac:dyDescent="0.35">
      <c r="A23" s="28" t="s">
        <v>24</v>
      </c>
      <c r="B23" s="28" t="s">
        <v>29</v>
      </c>
      <c r="C23" s="28" t="s">
        <v>30</v>
      </c>
      <c r="D23" s="28" t="s">
        <v>25</v>
      </c>
      <c r="E23" s="28" t="s">
        <v>31</v>
      </c>
      <c r="F23" s="28" t="s">
        <v>27</v>
      </c>
      <c r="G23" s="28" t="s">
        <v>8</v>
      </c>
      <c r="H23" s="28" t="s">
        <v>32</v>
      </c>
    </row>
    <row r="24" spans="1:12" ht="15" thickBot="1" x14ac:dyDescent="0.4">
      <c r="A24" s="29">
        <v>1</v>
      </c>
      <c r="B24" s="29">
        <f t="shared" ref="B24:B87" ca="1" si="2">RAND()</f>
        <v>0.16543755657093662</v>
      </c>
      <c r="C24" s="29">
        <f ca="1">VLOOKUP(B24,$D$5:$F$9,3)</f>
        <v>150</v>
      </c>
      <c r="D24" s="29">
        <f ca="1">RAND()</f>
        <v>0.32012181686605523</v>
      </c>
      <c r="E24" s="29">
        <f ca="1">VLOOKUP(D24,$H$5:$J$10,3)</f>
        <v>25</v>
      </c>
      <c r="F24" s="29">
        <f ca="1">C24*E24</f>
        <v>3750</v>
      </c>
      <c r="G24" s="29">
        <f ca="1">$I$15*$I$18+MAX(F24-$I$17,0)*$I$16</f>
        <v>200</v>
      </c>
      <c r="H24" s="32">
        <f ca="1">$L$15*$L$18+MAX(F24-$L$17,0)*$L$16</f>
        <v>240</v>
      </c>
    </row>
    <row r="25" spans="1:12" ht="15" thickBot="1" x14ac:dyDescent="0.4">
      <c r="A25" s="29">
        <v>2</v>
      </c>
      <c r="B25" s="29">
        <f t="shared" ca="1" si="2"/>
        <v>0.54576530207806306</v>
      </c>
      <c r="C25" s="29">
        <f t="shared" ref="C25:C88" ca="1" si="3">VLOOKUP(B25,$D$5:$F$9,3)</f>
        <v>250</v>
      </c>
      <c r="D25" s="29">
        <f t="shared" ref="D25:D88" ca="1" si="4">RAND()</f>
        <v>0.13188879377444596</v>
      </c>
      <c r="E25" s="29">
        <f t="shared" ref="E25:E88" ca="1" si="5">VLOOKUP(D25,$H$5:$J$10,3)</f>
        <v>15</v>
      </c>
      <c r="F25" s="29">
        <f t="shared" ref="F25:F88" ca="1" si="6">C25*E25</f>
        <v>3750</v>
      </c>
      <c r="G25" s="29">
        <f t="shared" ref="G25:G88" ca="1" si="7">$I$15*$I$18+MAX(F25-$I$17,0)*$I$16</f>
        <v>200</v>
      </c>
      <c r="H25" s="32">
        <f t="shared" ref="H25:H29" ca="1" si="8">$L$15*$L$18+MAX(F25-$L$17,0)*$L$16</f>
        <v>240</v>
      </c>
    </row>
    <row r="26" spans="1:12" ht="15" thickBot="1" x14ac:dyDescent="0.4">
      <c r="A26" s="29">
        <v>3</v>
      </c>
      <c r="B26" s="29">
        <f t="shared" ca="1" si="2"/>
        <v>0.24696186258039876</v>
      </c>
      <c r="C26" s="29">
        <f t="shared" ca="1" si="3"/>
        <v>150</v>
      </c>
      <c r="D26" s="29">
        <f t="shared" ca="1" si="4"/>
        <v>0.97443358922286238</v>
      </c>
      <c r="E26" s="29">
        <f t="shared" ca="1" si="5"/>
        <v>55</v>
      </c>
      <c r="F26" s="29">
        <f t="shared" ca="1" si="6"/>
        <v>8250</v>
      </c>
      <c r="G26" s="29">
        <f t="shared" ca="1" si="7"/>
        <v>215</v>
      </c>
      <c r="H26" s="32">
        <f t="shared" ca="1" si="8"/>
        <v>277.5</v>
      </c>
    </row>
    <row r="27" spans="1:12" ht="15" thickBot="1" x14ac:dyDescent="0.4">
      <c r="A27" s="29">
        <v>4</v>
      </c>
      <c r="B27" s="29">
        <f t="shared" ca="1" si="2"/>
        <v>0.21499258289296663</v>
      </c>
      <c r="C27" s="29">
        <f t="shared" ca="1" si="3"/>
        <v>150</v>
      </c>
      <c r="D27" s="29">
        <f t="shared" ca="1" si="4"/>
        <v>0.19919358550049371</v>
      </c>
      <c r="E27" s="29">
        <f t="shared" ca="1" si="5"/>
        <v>15</v>
      </c>
      <c r="F27" s="29">
        <f t="shared" ca="1" si="6"/>
        <v>2250</v>
      </c>
      <c r="G27" s="29">
        <f t="shared" ca="1" si="7"/>
        <v>200</v>
      </c>
      <c r="H27" s="32">
        <f t="shared" ca="1" si="8"/>
        <v>240</v>
      </c>
    </row>
    <row r="28" spans="1:12" ht="15" thickBot="1" x14ac:dyDescent="0.4">
      <c r="A28" s="29">
        <v>5</v>
      </c>
      <c r="B28" s="29">
        <f t="shared" ca="1" si="2"/>
        <v>0.26578462324737806</v>
      </c>
      <c r="C28" s="29">
        <f t="shared" ca="1" si="3"/>
        <v>150</v>
      </c>
      <c r="D28" s="29">
        <f t="shared" ca="1" si="4"/>
        <v>0.66155172700011178</v>
      </c>
      <c r="E28" s="29">
        <f t="shared" ca="1" si="5"/>
        <v>35</v>
      </c>
      <c r="F28" s="29">
        <f t="shared" ca="1" si="6"/>
        <v>5250</v>
      </c>
      <c r="G28" s="29">
        <f t="shared" ca="1" si="7"/>
        <v>200</v>
      </c>
      <c r="H28" s="32">
        <f t="shared" ca="1" si="8"/>
        <v>240</v>
      </c>
    </row>
    <row r="29" spans="1:12" ht="15" thickBot="1" x14ac:dyDescent="0.4">
      <c r="A29" s="29">
        <v>6</v>
      </c>
      <c r="B29" s="29">
        <f t="shared" ca="1" si="2"/>
        <v>0.73076174488631507</v>
      </c>
      <c r="C29" s="29">
        <f t="shared" ca="1" si="3"/>
        <v>350</v>
      </c>
      <c r="D29" s="29">
        <f t="shared" ca="1" si="4"/>
        <v>0.14305094311060629</v>
      </c>
      <c r="E29" s="29">
        <f t="shared" ca="1" si="5"/>
        <v>15</v>
      </c>
      <c r="F29" s="29">
        <f t="shared" ca="1" si="6"/>
        <v>5250</v>
      </c>
      <c r="G29" s="29">
        <f t="shared" ca="1" si="7"/>
        <v>200</v>
      </c>
      <c r="H29" s="32">
        <f t="shared" ca="1" si="8"/>
        <v>240</v>
      </c>
    </row>
    <row r="30" spans="1:12" ht="15" thickBot="1" x14ac:dyDescent="0.4">
      <c r="A30" s="29">
        <v>7</v>
      </c>
      <c r="B30" s="29">
        <f t="shared" ca="1" si="2"/>
        <v>0.92578822140870809</v>
      </c>
      <c r="C30" s="29">
        <f t="shared" ca="1" si="3"/>
        <v>350</v>
      </c>
      <c r="D30" s="29">
        <f t="shared" ca="1" si="4"/>
        <v>0.49821419318919524</v>
      </c>
      <c r="E30" s="29">
        <f t="shared" ca="1" si="5"/>
        <v>25</v>
      </c>
      <c r="F30" s="29">
        <f t="shared" ca="1" si="6"/>
        <v>8750</v>
      </c>
      <c r="G30" s="29">
        <f t="shared" ca="1" si="7"/>
        <v>245</v>
      </c>
      <c r="H30" s="32">
        <f t="shared" ref="H30:H93" ca="1" si="9">$L$15*$L$18+MAX(F30-$L$17,0)*$L$16</f>
        <v>292.5</v>
      </c>
    </row>
    <row r="31" spans="1:12" ht="15" thickBot="1" x14ac:dyDescent="0.4">
      <c r="A31" s="29">
        <v>8</v>
      </c>
      <c r="B31" s="29">
        <f t="shared" ca="1" si="2"/>
        <v>8.8071992197212845E-2</v>
      </c>
      <c r="C31" s="29">
        <f t="shared" ca="1" si="3"/>
        <v>150</v>
      </c>
      <c r="D31" s="29">
        <f t="shared" ca="1" si="4"/>
        <v>0.38698363504392275</v>
      </c>
      <c r="E31" s="29">
        <f t="shared" ca="1" si="5"/>
        <v>25</v>
      </c>
      <c r="F31" s="29">
        <f t="shared" ca="1" si="6"/>
        <v>3750</v>
      </c>
      <c r="G31" s="29">
        <f t="shared" ca="1" si="7"/>
        <v>200</v>
      </c>
      <c r="H31" s="32">
        <f t="shared" ca="1" si="9"/>
        <v>240</v>
      </c>
    </row>
    <row r="32" spans="1:12" ht="15" thickBot="1" x14ac:dyDescent="0.4">
      <c r="A32" s="29">
        <v>9</v>
      </c>
      <c r="B32" s="29">
        <f t="shared" ca="1" si="2"/>
        <v>0.12584904733810121</v>
      </c>
      <c r="C32" s="29">
        <f t="shared" ca="1" si="3"/>
        <v>150</v>
      </c>
      <c r="D32" s="29">
        <f t="shared" ca="1" si="4"/>
        <v>0.9341483930695833</v>
      </c>
      <c r="E32" s="29">
        <f t="shared" ca="1" si="5"/>
        <v>55</v>
      </c>
      <c r="F32" s="29">
        <f t="shared" ca="1" si="6"/>
        <v>8250</v>
      </c>
      <c r="G32" s="29">
        <f t="shared" ca="1" si="7"/>
        <v>215</v>
      </c>
      <c r="H32" s="32">
        <f t="shared" ca="1" si="9"/>
        <v>277.5</v>
      </c>
      <c r="J32" t="s">
        <v>42</v>
      </c>
    </row>
    <row r="33" spans="1:11" ht="15" thickBot="1" x14ac:dyDescent="0.4">
      <c r="A33" s="29">
        <v>10</v>
      </c>
      <c r="B33" s="29">
        <f t="shared" ca="1" si="2"/>
        <v>0.74045247418506721</v>
      </c>
      <c r="C33" s="29">
        <f t="shared" ca="1" si="3"/>
        <v>350</v>
      </c>
      <c r="D33" s="29">
        <f t="shared" ca="1" si="4"/>
        <v>0.44406038797451008</v>
      </c>
      <c r="E33" s="29">
        <f t="shared" ca="1" si="5"/>
        <v>25</v>
      </c>
      <c r="F33" s="29">
        <f t="shared" ca="1" si="6"/>
        <v>8750</v>
      </c>
      <c r="G33" s="29">
        <f t="shared" ca="1" si="7"/>
        <v>245</v>
      </c>
      <c r="H33" s="32">
        <f t="shared" ca="1" si="9"/>
        <v>292.5</v>
      </c>
    </row>
    <row r="34" spans="1:11" ht="15" thickBot="1" x14ac:dyDescent="0.4">
      <c r="A34" s="29">
        <v>11</v>
      </c>
      <c r="B34" s="29">
        <f t="shared" ca="1" si="2"/>
        <v>0.98039550575576029</v>
      </c>
      <c r="C34" s="29">
        <f t="shared" ca="1" si="3"/>
        <v>450</v>
      </c>
      <c r="D34" s="29">
        <f t="shared" ca="1" si="4"/>
        <v>4.8920186890328732E-2</v>
      </c>
      <c r="E34" s="29">
        <f t="shared" ca="1" si="5"/>
        <v>5</v>
      </c>
      <c r="F34" s="29">
        <f t="shared" ca="1" si="6"/>
        <v>2250</v>
      </c>
      <c r="G34" s="29">
        <f t="shared" ca="1" si="7"/>
        <v>200</v>
      </c>
      <c r="H34" s="32">
        <f t="shared" ca="1" si="9"/>
        <v>240</v>
      </c>
      <c r="J34" t="s">
        <v>36</v>
      </c>
    </row>
    <row r="35" spans="1:11" ht="15" thickBot="1" x14ac:dyDescent="0.4">
      <c r="A35" s="29">
        <v>12</v>
      </c>
      <c r="B35" s="29">
        <f t="shared" ca="1" si="2"/>
        <v>0.43458060427044276</v>
      </c>
      <c r="C35" s="29">
        <f t="shared" ca="1" si="3"/>
        <v>250</v>
      </c>
      <c r="D35" s="29">
        <f t="shared" ca="1" si="4"/>
        <v>0.87123413698610264</v>
      </c>
      <c r="E35" s="29">
        <f t="shared" ca="1" si="5"/>
        <v>45</v>
      </c>
      <c r="F35" s="29">
        <f t="shared" ca="1" si="6"/>
        <v>11250</v>
      </c>
      <c r="G35" s="29">
        <f t="shared" ca="1" si="7"/>
        <v>395</v>
      </c>
      <c r="H35" s="32">
        <f t="shared" ca="1" si="9"/>
        <v>367.5</v>
      </c>
      <c r="J35" s="25" t="s">
        <v>33</v>
      </c>
      <c r="K35" s="26">
        <f ca="1">AVERAGE($G$24:$G$1023)</f>
        <v>303.58999999999997</v>
      </c>
    </row>
    <row r="36" spans="1:11" ht="15" thickBot="1" x14ac:dyDescent="0.4">
      <c r="A36" s="29">
        <v>13</v>
      </c>
      <c r="B36" s="29">
        <f t="shared" ca="1" si="2"/>
        <v>0.16348928349610692</v>
      </c>
      <c r="C36" s="29">
        <f t="shared" ca="1" si="3"/>
        <v>150</v>
      </c>
      <c r="D36" s="29">
        <f t="shared" ca="1" si="4"/>
        <v>7.9920407802112958E-2</v>
      </c>
      <c r="E36" s="29">
        <f t="shared" ca="1" si="5"/>
        <v>15</v>
      </c>
      <c r="F36" s="29">
        <f t="shared" ca="1" si="6"/>
        <v>2250</v>
      </c>
      <c r="G36" s="29">
        <f t="shared" ca="1" si="7"/>
        <v>200</v>
      </c>
      <c r="H36" s="32">
        <f t="shared" ca="1" si="9"/>
        <v>240</v>
      </c>
      <c r="J36" s="25" t="s">
        <v>34</v>
      </c>
      <c r="K36" s="26">
        <f ca="1">MIN($G$24:$G$1023)</f>
        <v>200</v>
      </c>
    </row>
    <row r="37" spans="1:11" ht="15" thickBot="1" x14ac:dyDescent="0.4">
      <c r="A37" s="29">
        <v>14</v>
      </c>
      <c r="B37" s="29">
        <f t="shared" ca="1" si="2"/>
        <v>0.95623412742996938</v>
      </c>
      <c r="C37" s="29">
        <f t="shared" ca="1" si="3"/>
        <v>450</v>
      </c>
      <c r="D37" s="29">
        <f t="shared" ca="1" si="4"/>
        <v>0.46991408606536178</v>
      </c>
      <c r="E37" s="29">
        <f t="shared" ca="1" si="5"/>
        <v>25</v>
      </c>
      <c r="F37" s="29">
        <f t="shared" ca="1" si="6"/>
        <v>11250</v>
      </c>
      <c r="G37" s="29">
        <f t="shared" ca="1" si="7"/>
        <v>395</v>
      </c>
      <c r="H37" s="32">
        <f t="shared" ca="1" si="9"/>
        <v>367.5</v>
      </c>
      <c r="J37" s="25" t="s">
        <v>35</v>
      </c>
      <c r="K37" s="26">
        <f ca="1">MAX($G$24:$G$1023)</f>
        <v>1205</v>
      </c>
    </row>
    <row r="38" spans="1:11" ht="15" thickBot="1" x14ac:dyDescent="0.4">
      <c r="A38" s="29">
        <v>15</v>
      </c>
      <c r="B38" s="29">
        <f t="shared" ca="1" si="2"/>
        <v>0.52614181257285275</v>
      </c>
      <c r="C38" s="29">
        <f t="shared" ca="1" si="3"/>
        <v>250</v>
      </c>
      <c r="D38" s="29">
        <f t="shared" ca="1" si="4"/>
        <v>0.28158681474340019</v>
      </c>
      <c r="E38" s="29">
        <f t="shared" ca="1" si="5"/>
        <v>25</v>
      </c>
      <c r="F38" s="29">
        <f t="shared" ca="1" si="6"/>
        <v>6250</v>
      </c>
      <c r="G38" s="29">
        <f t="shared" ca="1" si="7"/>
        <v>200</v>
      </c>
      <c r="H38" s="32">
        <f t="shared" ca="1" si="9"/>
        <v>240</v>
      </c>
      <c r="J38" s="25" t="s">
        <v>20</v>
      </c>
      <c r="K38" s="26">
        <f ca="1">_xlfn.STDEV.S($G$24:$G$1023)</f>
        <v>185.78368463747694</v>
      </c>
    </row>
    <row r="39" spans="1:11" ht="15" thickBot="1" x14ac:dyDescent="0.4">
      <c r="A39" s="29">
        <v>16</v>
      </c>
      <c r="B39" s="29">
        <f t="shared" ca="1" si="2"/>
        <v>0.53323355865928035</v>
      </c>
      <c r="C39" s="29">
        <f t="shared" ca="1" si="3"/>
        <v>250</v>
      </c>
      <c r="D39" s="29">
        <f t="shared" ca="1" si="4"/>
        <v>0.57661411428689313</v>
      </c>
      <c r="E39" s="29">
        <f t="shared" ca="1" si="5"/>
        <v>35</v>
      </c>
      <c r="F39" s="29">
        <f t="shared" ca="1" si="6"/>
        <v>8750</v>
      </c>
      <c r="G39" s="29">
        <f t="shared" ca="1" si="7"/>
        <v>245</v>
      </c>
      <c r="H39" s="32">
        <f t="shared" ca="1" si="9"/>
        <v>292.5</v>
      </c>
    </row>
    <row r="40" spans="1:11" ht="15" thickBot="1" x14ac:dyDescent="0.4">
      <c r="A40" s="29">
        <v>17</v>
      </c>
      <c r="B40" s="29">
        <f t="shared" ca="1" si="2"/>
        <v>0.45805131957190748</v>
      </c>
      <c r="C40" s="29">
        <f t="shared" ca="1" si="3"/>
        <v>250</v>
      </c>
      <c r="D40" s="29">
        <f t="shared" ca="1" si="4"/>
        <v>0.74827954397372209</v>
      </c>
      <c r="E40" s="29">
        <f t="shared" ca="1" si="5"/>
        <v>35</v>
      </c>
      <c r="F40" s="29">
        <f t="shared" ca="1" si="6"/>
        <v>8750</v>
      </c>
      <c r="G40" s="29">
        <f t="shared" ca="1" si="7"/>
        <v>245</v>
      </c>
      <c r="H40" s="32">
        <f t="shared" ca="1" si="9"/>
        <v>292.5</v>
      </c>
      <c r="J40" s="35" t="s">
        <v>43</v>
      </c>
    </row>
    <row r="41" spans="1:11" ht="15" thickBot="1" x14ac:dyDescent="0.4">
      <c r="A41" s="29">
        <v>18</v>
      </c>
      <c r="B41" s="29">
        <f t="shared" ca="1" si="2"/>
        <v>0.93987296979369106</v>
      </c>
      <c r="C41" s="29">
        <f t="shared" ca="1" si="3"/>
        <v>350</v>
      </c>
      <c r="D41" s="29">
        <f t="shared" ca="1" si="4"/>
        <v>0.75892391771602852</v>
      </c>
      <c r="E41" s="29">
        <f t="shared" ca="1" si="5"/>
        <v>35</v>
      </c>
      <c r="F41" s="29">
        <f t="shared" ca="1" si="6"/>
        <v>12250</v>
      </c>
      <c r="G41" s="29">
        <f t="shared" ca="1" si="7"/>
        <v>455</v>
      </c>
      <c r="H41" s="32">
        <f t="shared" ca="1" si="9"/>
        <v>397.5</v>
      </c>
      <c r="J41" s="35" t="s">
        <v>44</v>
      </c>
    </row>
    <row r="42" spans="1:11" ht="15" thickBot="1" x14ac:dyDescent="0.4">
      <c r="A42" s="29">
        <v>19</v>
      </c>
      <c r="B42" s="29">
        <f t="shared" ca="1" si="2"/>
        <v>0.811156147106317</v>
      </c>
      <c r="C42" s="29">
        <f t="shared" ca="1" si="3"/>
        <v>350</v>
      </c>
      <c r="D42" s="29">
        <f t="shared" ca="1" si="4"/>
        <v>0.14520918466634303</v>
      </c>
      <c r="E42" s="29">
        <f t="shared" ca="1" si="5"/>
        <v>15</v>
      </c>
      <c r="F42" s="29">
        <f t="shared" ca="1" si="6"/>
        <v>5250</v>
      </c>
      <c r="G42" s="29">
        <f t="shared" ca="1" si="7"/>
        <v>200</v>
      </c>
      <c r="H42" s="32">
        <f t="shared" ca="1" si="9"/>
        <v>240</v>
      </c>
      <c r="J42" s="35" t="s">
        <v>48</v>
      </c>
    </row>
    <row r="43" spans="1:11" ht="15" thickBot="1" x14ac:dyDescent="0.4">
      <c r="A43" s="29">
        <v>20</v>
      </c>
      <c r="B43" s="29">
        <f t="shared" ca="1" si="2"/>
        <v>0.52951334532676131</v>
      </c>
      <c r="C43" s="29">
        <f t="shared" ca="1" si="3"/>
        <v>250</v>
      </c>
      <c r="D43" s="29">
        <f t="shared" ca="1" si="4"/>
        <v>0.36037049151366995</v>
      </c>
      <c r="E43" s="29">
        <f t="shared" ca="1" si="5"/>
        <v>25</v>
      </c>
      <c r="F43" s="29">
        <f t="shared" ca="1" si="6"/>
        <v>6250</v>
      </c>
      <c r="G43" s="29">
        <f t="shared" ca="1" si="7"/>
        <v>200</v>
      </c>
      <c r="H43" s="32">
        <f t="shared" ca="1" si="9"/>
        <v>240</v>
      </c>
      <c r="J43" t="s">
        <v>37</v>
      </c>
    </row>
    <row r="44" spans="1:11" ht="15" thickBot="1" x14ac:dyDescent="0.4">
      <c r="A44" s="29">
        <v>21</v>
      </c>
      <c r="B44" s="29">
        <f t="shared" ca="1" si="2"/>
        <v>0.8261807354497992</v>
      </c>
      <c r="C44" s="29">
        <f t="shared" ca="1" si="3"/>
        <v>350</v>
      </c>
      <c r="D44" s="29">
        <f t="shared" ca="1" si="4"/>
        <v>0.23660745721066101</v>
      </c>
      <c r="E44" s="29">
        <f t="shared" ca="1" si="5"/>
        <v>15</v>
      </c>
      <c r="F44" s="29">
        <f t="shared" ca="1" si="6"/>
        <v>5250</v>
      </c>
      <c r="G44" s="29">
        <f t="shared" ca="1" si="7"/>
        <v>200</v>
      </c>
      <c r="H44" s="32">
        <f t="shared" ca="1" si="9"/>
        <v>240</v>
      </c>
      <c r="J44" s="25" t="s">
        <v>33</v>
      </c>
      <c r="K44" s="26">
        <f ca="1">AVERAGE($H$24:$H$1023)</f>
        <v>304.935</v>
      </c>
    </row>
    <row r="45" spans="1:11" ht="15" thickBot="1" x14ac:dyDescent="0.4">
      <c r="A45" s="29">
        <v>22</v>
      </c>
      <c r="B45" s="29">
        <f t="shared" ca="1" si="2"/>
        <v>2.9240673351567548E-2</v>
      </c>
      <c r="C45" s="29">
        <f t="shared" ca="1" si="3"/>
        <v>50</v>
      </c>
      <c r="D45" s="29">
        <f t="shared" ca="1" si="4"/>
        <v>0.12070959760432265</v>
      </c>
      <c r="E45" s="29">
        <f t="shared" ca="1" si="5"/>
        <v>15</v>
      </c>
      <c r="F45" s="29">
        <f t="shared" ca="1" si="6"/>
        <v>750</v>
      </c>
      <c r="G45" s="29">
        <f t="shared" ca="1" si="7"/>
        <v>200</v>
      </c>
      <c r="H45" s="32">
        <f t="shared" ca="1" si="9"/>
        <v>240</v>
      </c>
      <c r="J45" s="25" t="s">
        <v>34</v>
      </c>
      <c r="K45" s="26">
        <f ca="1">MIN($H$24:$H$1023)</f>
        <v>240</v>
      </c>
    </row>
    <row r="46" spans="1:11" ht="15" thickBot="1" x14ac:dyDescent="0.4">
      <c r="A46" s="29">
        <v>23</v>
      </c>
      <c r="B46" s="29">
        <f t="shared" ca="1" si="2"/>
        <v>0.60963771882207352</v>
      </c>
      <c r="C46" s="29">
        <f t="shared" ca="1" si="3"/>
        <v>250</v>
      </c>
      <c r="D46" s="29">
        <f t="shared" ca="1" si="4"/>
        <v>0.59757952670624648</v>
      </c>
      <c r="E46" s="29">
        <f t="shared" ca="1" si="5"/>
        <v>35</v>
      </c>
      <c r="F46" s="29">
        <f t="shared" ca="1" si="6"/>
        <v>8750</v>
      </c>
      <c r="G46" s="29">
        <f t="shared" ca="1" si="7"/>
        <v>245</v>
      </c>
      <c r="H46" s="32">
        <f t="shared" ca="1" si="9"/>
        <v>292.5</v>
      </c>
      <c r="J46" s="25" t="s">
        <v>35</v>
      </c>
      <c r="K46" s="26">
        <f ca="1">MAX($H$24:$H$1023)</f>
        <v>772.5</v>
      </c>
    </row>
    <row r="47" spans="1:11" ht="15" thickBot="1" x14ac:dyDescent="0.4">
      <c r="A47" s="29">
        <v>24</v>
      </c>
      <c r="B47" s="29">
        <f t="shared" ca="1" si="2"/>
        <v>0.57917203597684752</v>
      </c>
      <c r="C47" s="29">
        <f t="shared" ca="1" si="3"/>
        <v>250</v>
      </c>
      <c r="D47" s="29">
        <f t="shared" ca="1" si="4"/>
        <v>0.10054117712403088</v>
      </c>
      <c r="E47" s="29">
        <f t="shared" ca="1" si="5"/>
        <v>15</v>
      </c>
      <c r="F47" s="29">
        <f t="shared" ca="1" si="6"/>
        <v>3750</v>
      </c>
      <c r="G47" s="29">
        <f t="shared" ca="1" si="7"/>
        <v>200</v>
      </c>
      <c r="H47" s="32">
        <f t="shared" ca="1" si="9"/>
        <v>240</v>
      </c>
      <c r="J47" s="25" t="s">
        <v>20</v>
      </c>
      <c r="K47" s="26">
        <f ca="1">_xlfn.STDEV.S($H$24:$H$1023)</f>
        <v>102.95111561905104</v>
      </c>
    </row>
    <row r="48" spans="1:11" ht="15" thickBot="1" x14ac:dyDescent="0.4">
      <c r="A48" s="29">
        <v>25</v>
      </c>
      <c r="B48" s="29">
        <f t="shared" ca="1" si="2"/>
        <v>9.6605274399459984E-2</v>
      </c>
      <c r="C48" s="29">
        <f t="shared" ca="1" si="3"/>
        <v>150</v>
      </c>
      <c r="D48" s="29">
        <f t="shared" ca="1" si="4"/>
        <v>0.70909926821331959</v>
      </c>
      <c r="E48" s="29">
        <f t="shared" ca="1" si="5"/>
        <v>35</v>
      </c>
      <c r="F48" s="29">
        <f t="shared" ca="1" si="6"/>
        <v>5250</v>
      </c>
      <c r="G48" s="29">
        <f t="shared" ca="1" si="7"/>
        <v>200</v>
      </c>
      <c r="H48" s="32">
        <f t="shared" ca="1" si="9"/>
        <v>240</v>
      </c>
    </row>
    <row r="49" spans="1:8" ht="15" thickBot="1" x14ac:dyDescent="0.4">
      <c r="A49" s="29">
        <v>26</v>
      </c>
      <c r="B49" s="29">
        <f t="shared" ca="1" si="2"/>
        <v>0.45630840894188773</v>
      </c>
      <c r="C49" s="29">
        <f t="shared" ca="1" si="3"/>
        <v>250</v>
      </c>
      <c r="D49" s="29">
        <f t="shared" ca="1" si="4"/>
        <v>0.40584572236910876</v>
      </c>
      <c r="E49" s="29">
        <f t="shared" ca="1" si="5"/>
        <v>25</v>
      </c>
      <c r="F49" s="29">
        <f t="shared" ca="1" si="6"/>
        <v>6250</v>
      </c>
      <c r="G49" s="29">
        <f t="shared" ca="1" si="7"/>
        <v>200</v>
      </c>
      <c r="H49" s="32">
        <f t="shared" ca="1" si="9"/>
        <v>240</v>
      </c>
    </row>
    <row r="50" spans="1:8" ht="15" thickBot="1" x14ac:dyDescent="0.4">
      <c r="A50" s="29">
        <v>27</v>
      </c>
      <c r="B50" s="29">
        <f t="shared" ca="1" si="2"/>
        <v>2.2843492173310165E-2</v>
      </c>
      <c r="C50" s="29">
        <f t="shared" ca="1" si="3"/>
        <v>50</v>
      </c>
      <c r="D50" s="29">
        <f t="shared" ca="1" si="4"/>
        <v>0.82212587955999061</v>
      </c>
      <c r="E50" s="29">
        <f t="shared" ca="1" si="5"/>
        <v>45</v>
      </c>
      <c r="F50" s="29">
        <f t="shared" ca="1" si="6"/>
        <v>2250</v>
      </c>
      <c r="G50" s="29">
        <f t="shared" ca="1" si="7"/>
        <v>200</v>
      </c>
      <c r="H50" s="32">
        <f t="shared" ca="1" si="9"/>
        <v>240</v>
      </c>
    </row>
    <row r="51" spans="1:8" ht="15" thickBot="1" x14ac:dyDescent="0.4">
      <c r="A51" s="29">
        <v>28</v>
      </c>
      <c r="B51" s="29">
        <f t="shared" ca="1" si="2"/>
        <v>0.35366147740281728</v>
      </c>
      <c r="C51" s="29">
        <f t="shared" ca="1" si="3"/>
        <v>250</v>
      </c>
      <c r="D51" s="29">
        <f t="shared" ca="1" si="4"/>
        <v>0.46561444582431077</v>
      </c>
      <c r="E51" s="29">
        <f t="shared" ca="1" si="5"/>
        <v>25</v>
      </c>
      <c r="F51" s="29">
        <f t="shared" ca="1" si="6"/>
        <v>6250</v>
      </c>
      <c r="G51" s="29">
        <f t="shared" ca="1" si="7"/>
        <v>200</v>
      </c>
      <c r="H51" s="32">
        <f t="shared" ca="1" si="9"/>
        <v>240</v>
      </c>
    </row>
    <row r="52" spans="1:8" ht="15" thickBot="1" x14ac:dyDescent="0.4">
      <c r="A52" s="29">
        <v>29</v>
      </c>
      <c r="B52" s="29">
        <f t="shared" ca="1" si="2"/>
        <v>0.89347494834320684</v>
      </c>
      <c r="C52" s="29">
        <f t="shared" ca="1" si="3"/>
        <v>350</v>
      </c>
      <c r="D52" s="29">
        <f t="shared" ca="1" si="4"/>
        <v>0.87098661112585041</v>
      </c>
      <c r="E52" s="29">
        <f t="shared" ca="1" si="5"/>
        <v>45</v>
      </c>
      <c r="F52" s="29">
        <f t="shared" ca="1" si="6"/>
        <v>15750</v>
      </c>
      <c r="G52" s="29">
        <f t="shared" ca="1" si="7"/>
        <v>665</v>
      </c>
      <c r="H52" s="32">
        <f t="shared" ca="1" si="9"/>
        <v>502.5</v>
      </c>
    </row>
    <row r="53" spans="1:8" ht="15" thickBot="1" x14ac:dyDescent="0.4">
      <c r="A53" s="29">
        <v>30</v>
      </c>
      <c r="B53" s="29">
        <f t="shared" ca="1" si="2"/>
        <v>0.34785624002600934</v>
      </c>
      <c r="C53" s="29">
        <f t="shared" ca="1" si="3"/>
        <v>250</v>
      </c>
      <c r="D53" s="29">
        <f t="shared" ca="1" si="4"/>
        <v>0.78807964663991392</v>
      </c>
      <c r="E53" s="29">
        <f t="shared" ca="1" si="5"/>
        <v>45</v>
      </c>
      <c r="F53" s="29">
        <f t="shared" ca="1" si="6"/>
        <v>11250</v>
      </c>
      <c r="G53" s="29">
        <f t="shared" ca="1" si="7"/>
        <v>395</v>
      </c>
      <c r="H53" s="32">
        <f t="shared" ca="1" si="9"/>
        <v>367.5</v>
      </c>
    </row>
    <row r="54" spans="1:8" ht="15" thickBot="1" x14ac:dyDescent="0.4">
      <c r="A54" s="29">
        <v>31</v>
      </c>
      <c r="B54" s="29">
        <f t="shared" ca="1" si="2"/>
        <v>0.65610970194668294</v>
      </c>
      <c r="C54" s="29">
        <f t="shared" ca="1" si="3"/>
        <v>350</v>
      </c>
      <c r="D54" s="29">
        <f t="shared" ca="1" si="4"/>
        <v>0.35228633257314601</v>
      </c>
      <c r="E54" s="29">
        <f t="shared" ca="1" si="5"/>
        <v>25</v>
      </c>
      <c r="F54" s="29">
        <f t="shared" ca="1" si="6"/>
        <v>8750</v>
      </c>
      <c r="G54" s="29">
        <f t="shared" ca="1" si="7"/>
        <v>245</v>
      </c>
      <c r="H54" s="32">
        <f t="shared" ca="1" si="9"/>
        <v>292.5</v>
      </c>
    </row>
    <row r="55" spans="1:8" ht="15" thickBot="1" x14ac:dyDescent="0.4">
      <c r="A55" s="29">
        <v>32</v>
      </c>
      <c r="B55" s="29">
        <f t="shared" ca="1" si="2"/>
        <v>0.1684188729305186</v>
      </c>
      <c r="C55" s="29">
        <f t="shared" ca="1" si="3"/>
        <v>150</v>
      </c>
      <c r="D55" s="29">
        <f t="shared" ca="1" si="4"/>
        <v>7.0180436821387637E-3</v>
      </c>
      <c r="E55" s="29">
        <f t="shared" ca="1" si="5"/>
        <v>5</v>
      </c>
      <c r="F55" s="29">
        <f t="shared" ca="1" si="6"/>
        <v>750</v>
      </c>
      <c r="G55" s="29">
        <f t="shared" ca="1" si="7"/>
        <v>200</v>
      </c>
      <c r="H55" s="32">
        <f t="shared" ca="1" si="9"/>
        <v>240</v>
      </c>
    </row>
    <row r="56" spans="1:8" ht="15" thickBot="1" x14ac:dyDescent="0.4">
      <c r="A56" s="29">
        <v>33</v>
      </c>
      <c r="B56" s="29">
        <f t="shared" ca="1" si="2"/>
        <v>0.46636433433365021</v>
      </c>
      <c r="C56" s="29">
        <f t="shared" ca="1" si="3"/>
        <v>250</v>
      </c>
      <c r="D56" s="29">
        <f t="shared" ca="1" si="4"/>
        <v>0.76737003044157548</v>
      </c>
      <c r="E56" s="29">
        <f t="shared" ca="1" si="5"/>
        <v>35</v>
      </c>
      <c r="F56" s="29">
        <f t="shared" ca="1" si="6"/>
        <v>8750</v>
      </c>
      <c r="G56" s="29">
        <f t="shared" ca="1" si="7"/>
        <v>245</v>
      </c>
      <c r="H56" s="32">
        <f t="shared" ca="1" si="9"/>
        <v>292.5</v>
      </c>
    </row>
    <row r="57" spans="1:8" ht="15" thickBot="1" x14ac:dyDescent="0.4">
      <c r="A57" s="29">
        <v>34</v>
      </c>
      <c r="B57" s="29">
        <f t="shared" ca="1" si="2"/>
        <v>5.6437604891569904E-2</v>
      </c>
      <c r="C57" s="29">
        <f t="shared" ca="1" si="3"/>
        <v>50</v>
      </c>
      <c r="D57" s="29">
        <f t="shared" ca="1" si="4"/>
        <v>0.35218463664742639</v>
      </c>
      <c r="E57" s="29">
        <f t="shared" ca="1" si="5"/>
        <v>25</v>
      </c>
      <c r="F57" s="29">
        <f t="shared" ca="1" si="6"/>
        <v>1250</v>
      </c>
      <c r="G57" s="29">
        <f t="shared" ca="1" si="7"/>
        <v>200</v>
      </c>
      <c r="H57" s="32">
        <f t="shared" ca="1" si="9"/>
        <v>240</v>
      </c>
    </row>
    <row r="58" spans="1:8" ht="15" thickBot="1" x14ac:dyDescent="0.4">
      <c r="A58" s="29">
        <v>35</v>
      </c>
      <c r="B58" s="29">
        <f t="shared" ca="1" si="2"/>
        <v>0.56213373855496307</v>
      </c>
      <c r="C58" s="29">
        <f t="shared" ca="1" si="3"/>
        <v>250</v>
      </c>
      <c r="D58" s="29">
        <f t="shared" ca="1" si="4"/>
        <v>0.76886548315025571</v>
      </c>
      <c r="E58" s="29">
        <f t="shared" ca="1" si="5"/>
        <v>35</v>
      </c>
      <c r="F58" s="29">
        <f t="shared" ca="1" si="6"/>
        <v>8750</v>
      </c>
      <c r="G58" s="29">
        <f t="shared" ca="1" si="7"/>
        <v>245</v>
      </c>
      <c r="H58" s="32">
        <f t="shared" ca="1" si="9"/>
        <v>292.5</v>
      </c>
    </row>
    <row r="59" spans="1:8" ht="15" thickBot="1" x14ac:dyDescent="0.4">
      <c r="A59" s="29">
        <v>36</v>
      </c>
      <c r="B59" s="29">
        <f t="shared" ca="1" si="2"/>
        <v>0.22597961621289175</v>
      </c>
      <c r="C59" s="29">
        <f t="shared" ca="1" si="3"/>
        <v>150</v>
      </c>
      <c r="D59" s="29">
        <f t="shared" ca="1" si="4"/>
        <v>0.80007045277574396</v>
      </c>
      <c r="E59" s="29">
        <f t="shared" ca="1" si="5"/>
        <v>45</v>
      </c>
      <c r="F59" s="29">
        <f t="shared" ca="1" si="6"/>
        <v>6750</v>
      </c>
      <c r="G59" s="29">
        <f t="shared" ca="1" si="7"/>
        <v>200</v>
      </c>
      <c r="H59" s="32">
        <f t="shared" ca="1" si="9"/>
        <v>240</v>
      </c>
    </row>
    <row r="60" spans="1:8" ht="15" thickBot="1" x14ac:dyDescent="0.4">
      <c r="A60" s="29">
        <v>37</v>
      </c>
      <c r="B60" s="29">
        <f t="shared" ca="1" si="2"/>
        <v>0.30387914605653177</v>
      </c>
      <c r="C60" s="29">
        <f t="shared" ca="1" si="3"/>
        <v>250</v>
      </c>
      <c r="D60" s="29">
        <f t="shared" ca="1" si="4"/>
        <v>0.51394684956175085</v>
      </c>
      <c r="E60" s="29">
        <f t="shared" ca="1" si="5"/>
        <v>25</v>
      </c>
      <c r="F60" s="29">
        <f t="shared" ca="1" si="6"/>
        <v>6250</v>
      </c>
      <c r="G60" s="29">
        <f t="shared" ca="1" si="7"/>
        <v>200</v>
      </c>
      <c r="H60" s="32">
        <f t="shared" ca="1" si="9"/>
        <v>240</v>
      </c>
    </row>
    <row r="61" spans="1:8" ht="15" thickBot="1" x14ac:dyDescent="0.4">
      <c r="A61" s="29">
        <v>38</v>
      </c>
      <c r="B61" s="29">
        <f t="shared" ca="1" si="2"/>
        <v>0.59698080952400767</v>
      </c>
      <c r="C61" s="29">
        <f t="shared" ca="1" si="3"/>
        <v>250</v>
      </c>
      <c r="D61" s="29">
        <f t="shared" ca="1" si="4"/>
        <v>0.25210957684457724</v>
      </c>
      <c r="E61" s="29">
        <f t="shared" ca="1" si="5"/>
        <v>25</v>
      </c>
      <c r="F61" s="29">
        <f t="shared" ca="1" si="6"/>
        <v>6250</v>
      </c>
      <c r="G61" s="29">
        <f t="shared" ca="1" si="7"/>
        <v>200</v>
      </c>
      <c r="H61" s="32">
        <f t="shared" ca="1" si="9"/>
        <v>240</v>
      </c>
    </row>
    <row r="62" spans="1:8" ht="15" thickBot="1" x14ac:dyDescent="0.4">
      <c r="A62" s="29">
        <v>39</v>
      </c>
      <c r="B62" s="29">
        <f t="shared" ca="1" si="2"/>
        <v>0.95478065667634204</v>
      </c>
      <c r="C62" s="29">
        <f t="shared" ca="1" si="3"/>
        <v>450</v>
      </c>
      <c r="D62" s="29">
        <f t="shared" ca="1" si="4"/>
        <v>0.69746286321011786</v>
      </c>
      <c r="E62" s="29">
        <f t="shared" ca="1" si="5"/>
        <v>35</v>
      </c>
      <c r="F62" s="29">
        <f t="shared" ca="1" si="6"/>
        <v>15750</v>
      </c>
      <c r="G62" s="29">
        <f t="shared" ca="1" si="7"/>
        <v>665</v>
      </c>
      <c r="H62" s="32">
        <f t="shared" ca="1" si="9"/>
        <v>502.5</v>
      </c>
    </row>
    <row r="63" spans="1:8" ht="15" thickBot="1" x14ac:dyDescent="0.4">
      <c r="A63" s="29">
        <v>40</v>
      </c>
      <c r="B63" s="29">
        <f t="shared" ca="1" si="2"/>
        <v>0.30033475821740041</v>
      </c>
      <c r="C63" s="29">
        <f t="shared" ca="1" si="3"/>
        <v>250</v>
      </c>
      <c r="D63" s="29">
        <f t="shared" ca="1" si="4"/>
        <v>0.31969455183659667</v>
      </c>
      <c r="E63" s="29">
        <f t="shared" ca="1" si="5"/>
        <v>25</v>
      </c>
      <c r="F63" s="29">
        <f t="shared" ca="1" si="6"/>
        <v>6250</v>
      </c>
      <c r="G63" s="29">
        <f t="shared" ca="1" si="7"/>
        <v>200</v>
      </c>
      <c r="H63" s="32">
        <f t="shared" ca="1" si="9"/>
        <v>240</v>
      </c>
    </row>
    <row r="64" spans="1:8" ht="15" thickBot="1" x14ac:dyDescent="0.4">
      <c r="A64" s="29">
        <v>41</v>
      </c>
      <c r="B64" s="29">
        <f t="shared" ca="1" si="2"/>
        <v>0.79141447123389308</v>
      </c>
      <c r="C64" s="29">
        <f t="shared" ca="1" si="3"/>
        <v>350</v>
      </c>
      <c r="D64" s="29">
        <f t="shared" ca="1" si="4"/>
        <v>0.29950471126309242</v>
      </c>
      <c r="E64" s="29">
        <f t="shared" ca="1" si="5"/>
        <v>25</v>
      </c>
      <c r="F64" s="29">
        <f t="shared" ca="1" si="6"/>
        <v>8750</v>
      </c>
      <c r="G64" s="29">
        <f t="shared" ca="1" si="7"/>
        <v>245</v>
      </c>
      <c r="H64" s="32">
        <f t="shared" ca="1" si="9"/>
        <v>292.5</v>
      </c>
    </row>
    <row r="65" spans="1:8" ht="15" thickBot="1" x14ac:dyDescent="0.4">
      <c r="A65" s="29">
        <v>42</v>
      </c>
      <c r="B65" s="29">
        <f t="shared" ca="1" si="2"/>
        <v>0.13321369627711044</v>
      </c>
      <c r="C65" s="29">
        <f t="shared" ca="1" si="3"/>
        <v>150</v>
      </c>
      <c r="D65" s="29">
        <f t="shared" ca="1" si="4"/>
        <v>0.44249517265327842</v>
      </c>
      <c r="E65" s="29">
        <f t="shared" ca="1" si="5"/>
        <v>25</v>
      </c>
      <c r="F65" s="29">
        <f t="shared" ca="1" si="6"/>
        <v>3750</v>
      </c>
      <c r="G65" s="29">
        <f t="shared" ca="1" si="7"/>
        <v>200</v>
      </c>
      <c r="H65" s="32">
        <f t="shared" ca="1" si="9"/>
        <v>240</v>
      </c>
    </row>
    <row r="66" spans="1:8" ht="15" thickBot="1" x14ac:dyDescent="0.4">
      <c r="A66" s="29">
        <v>43</v>
      </c>
      <c r="B66" s="29">
        <f t="shared" ca="1" si="2"/>
        <v>0.41064944782989188</v>
      </c>
      <c r="C66" s="29">
        <f t="shared" ca="1" si="3"/>
        <v>250</v>
      </c>
      <c r="D66" s="29">
        <f t="shared" ca="1" si="4"/>
        <v>0.73148877314405769</v>
      </c>
      <c r="E66" s="29">
        <f t="shared" ca="1" si="5"/>
        <v>35</v>
      </c>
      <c r="F66" s="29">
        <f t="shared" ca="1" si="6"/>
        <v>8750</v>
      </c>
      <c r="G66" s="29">
        <f t="shared" ca="1" si="7"/>
        <v>245</v>
      </c>
      <c r="H66" s="32">
        <f t="shared" ca="1" si="9"/>
        <v>292.5</v>
      </c>
    </row>
    <row r="67" spans="1:8" ht="15" thickBot="1" x14ac:dyDescent="0.4">
      <c r="A67" s="29">
        <v>44</v>
      </c>
      <c r="B67" s="29">
        <f t="shared" ca="1" si="2"/>
        <v>0.49323612943704531</v>
      </c>
      <c r="C67" s="29">
        <f t="shared" ca="1" si="3"/>
        <v>250</v>
      </c>
      <c r="D67" s="29">
        <f t="shared" ca="1" si="4"/>
        <v>2.2669459690240812E-2</v>
      </c>
      <c r="E67" s="29">
        <f t="shared" ca="1" si="5"/>
        <v>5</v>
      </c>
      <c r="F67" s="29">
        <f t="shared" ca="1" si="6"/>
        <v>1250</v>
      </c>
      <c r="G67" s="29">
        <f t="shared" ca="1" si="7"/>
        <v>200</v>
      </c>
      <c r="H67" s="32">
        <f t="shared" ca="1" si="9"/>
        <v>240</v>
      </c>
    </row>
    <row r="68" spans="1:8" ht="15" thickBot="1" x14ac:dyDescent="0.4">
      <c r="A68" s="29">
        <v>45</v>
      </c>
      <c r="B68" s="29">
        <f t="shared" ca="1" si="2"/>
        <v>0.14940036207735286</v>
      </c>
      <c r="C68" s="29">
        <f t="shared" ca="1" si="3"/>
        <v>150</v>
      </c>
      <c r="D68" s="29">
        <f t="shared" ca="1" si="4"/>
        <v>0.74874531619896723</v>
      </c>
      <c r="E68" s="29">
        <f t="shared" ca="1" si="5"/>
        <v>35</v>
      </c>
      <c r="F68" s="29">
        <f t="shared" ca="1" si="6"/>
        <v>5250</v>
      </c>
      <c r="G68" s="29">
        <f t="shared" ca="1" si="7"/>
        <v>200</v>
      </c>
      <c r="H68" s="32">
        <f t="shared" ca="1" si="9"/>
        <v>240</v>
      </c>
    </row>
    <row r="69" spans="1:8" ht="15" thickBot="1" x14ac:dyDescent="0.4">
      <c r="A69" s="29">
        <v>46</v>
      </c>
      <c r="B69" s="29">
        <f t="shared" ca="1" si="2"/>
        <v>0.83383361429340863</v>
      </c>
      <c r="C69" s="29">
        <f t="shared" ca="1" si="3"/>
        <v>350</v>
      </c>
      <c r="D69" s="29">
        <f t="shared" ca="1" si="4"/>
        <v>0.97260742490886565</v>
      </c>
      <c r="E69" s="29">
        <f t="shared" ca="1" si="5"/>
        <v>55</v>
      </c>
      <c r="F69" s="29">
        <f t="shared" ca="1" si="6"/>
        <v>19250</v>
      </c>
      <c r="G69" s="29">
        <f t="shared" ca="1" si="7"/>
        <v>875</v>
      </c>
      <c r="H69" s="32">
        <f t="shared" ca="1" si="9"/>
        <v>607.5</v>
      </c>
    </row>
    <row r="70" spans="1:8" ht="15" thickBot="1" x14ac:dyDescent="0.4">
      <c r="A70" s="29">
        <v>47</v>
      </c>
      <c r="B70" s="29">
        <f t="shared" ca="1" si="2"/>
        <v>0.39562689347707047</v>
      </c>
      <c r="C70" s="29">
        <f t="shared" ca="1" si="3"/>
        <v>250</v>
      </c>
      <c r="D70" s="29">
        <f t="shared" ca="1" si="4"/>
        <v>0.62107039976965128</v>
      </c>
      <c r="E70" s="29">
        <f t="shared" ca="1" si="5"/>
        <v>35</v>
      </c>
      <c r="F70" s="29">
        <f t="shared" ca="1" si="6"/>
        <v>8750</v>
      </c>
      <c r="G70" s="29">
        <f t="shared" ca="1" si="7"/>
        <v>245</v>
      </c>
      <c r="H70" s="32">
        <f t="shared" ca="1" si="9"/>
        <v>292.5</v>
      </c>
    </row>
    <row r="71" spans="1:8" ht="15" thickBot="1" x14ac:dyDescent="0.4">
      <c r="A71" s="29">
        <v>48</v>
      </c>
      <c r="B71" s="29">
        <f t="shared" ca="1" si="2"/>
        <v>6.8761479121666191E-3</v>
      </c>
      <c r="C71" s="29">
        <f t="shared" ca="1" si="3"/>
        <v>50</v>
      </c>
      <c r="D71" s="29">
        <f t="shared" ca="1" si="4"/>
        <v>0.76588490201914816</v>
      </c>
      <c r="E71" s="29">
        <f t="shared" ca="1" si="5"/>
        <v>35</v>
      </c>
      <c r="F71" s="29">
        <f t="shared" ca="1" si="6"/>
        <v>1750</v>
      </c>
      <c r="G71" s="29">
        <f t="shared" ca="1" si="7"/>
        <v>200</v>
      </c>
      <c r="H71" s="32">
        <f t="shared" ca="1" si="9"/>
        <v>240</v>
      </c>
    </row>
    <row r="72" spans="1:8" ht="15" thickBot="1" x14ac:dyDescent="0.4">
      <c r="A72" s="29">
        <v>49</v>
      </c>
      <c r="B72" s="29">
        <f t="shared" ca="1" si="2"/>
        <v>0.19091007218268807</v>
      </c>
      <c r="C72" s="29">
        <f t="shared" ca="1" si="3"/>
        <v>150</v>
      </c>
      <c r="D72" s="29">
        <f t="shared" ca="1" si="4"/>
        <v>3.6120627866467192E-2</v>
      </c>
      <c r="E72" s="29">
        <f t="shared" ca="1" si="5"/>
        <v>5</v>
      </c>
      <c r="F72" s="29">
        <f t="shared" ca="1" si="6"/>
        <v>750</v>
      </c>
      <c r="G72" s="29">
        <f t="shared" ca="1" si="7"/>
        <v>200</v>
      </c>
      <c r="H72" s="32">
        <f t="shared" ca="1" si="9"/>
        <v>240</v>
      </c>
    </row>
    <row r="73" spans="1:8" ht="15" thickBot="1" x14ac:dyDescent="0.4">
      <c r="A73" s="29">
        <v>50</v>
      </c>
      <c r="B73" s="29">
        <f t="shared" ca="1" si="2"/>
        <v>0.95589197441819018</v>
      </c>
      <c r="C73" s="29">
        <f t="shared" ca="1" si="3"/>
        <v>450</v>
      </c>
      <c r="D73" s="29">
        <f t="shared" ca="1" si="4"/>
        <v>0.70908131326895063</v>
      </c>
      <c r="E73" s="29">
        <f t="shared" ca="1" si="5"/>
        <v>35</v>
      </c>
      <c r="F73" s="29">
        <f t="shared" ca="1" si="6"/>
        <v>15750</v>
      </c>
      <c r="G73" s="29">
        <f t="shared" ca="1" si="7"/>
        <v>665</v>
      </c>
      <c r="H73" s="32">
        <f t="shared" ca="1" si="9"/>
        <v>502.5</v>
      </c>
    </row>
    <row r="74" spans="1:8" ht="15" thickBot="1" x14ac:dyDescent="0.4">
      <c r="A74" s="29">
        <v>51</v>
      </c>
      <c r="B74" s="29">
        <f t="shared" ca="1" si="2"/>
        <v>0.71444826797522121</v>
      </c>
      <c r="C74" s="29">
        <f t="shared" ca="1" si="3"/>
        <v>350</v>
      </c>
      <c r="D74" s="29">
        <f t="shared" ca="1" si="4"/>
        <v>0.72066469381593345</v>
      </c>
      <c r="E74" s="29">
        <f t="shared" ca="1" si="5"/>
        <v>35</v>
      </c>
      <c r="F74" s="29">
        <f t="shared" ca="1" si="6"/>
        <v>12250</v>
      </c>
      <c r="G74" s="29">
        <f t="shared" ca="1" si="7"/>
        <v>455</v>
      </c>
      <c r="H74" s="32">
        <f t="shared" ca="1" si="9"/>
        <v>397.5</v>
      </c>
    </row>
    <row r="75" spans="1:8" ht="15" thickBot="1" x14ac:dyDescent="0.4">
      <c r="A75" s="29">
        <v>52</v>
      </c>
      <c r="B75" s="29">
        <f t="shared" ca="1" si="2"/>
        <v>0.34110072591547236</v>
      </c>
      <c r="C75" s="29">
        <f t="shared" ca="1" si="3"/>
        <v>250</v>
      </c>
      <c r="D75" s="29">
        <f t="shared" ca="1" si="4"/>
        <v>0.576952098066422</v>
      </c>
      <c r="E75" s="29">
        <f t="shared" ca="1" si="5"/>
        <v>35</v>
      </c>
      <c r="F75" s="29">
        <f t="shared" ca="1" si="6"/>
        <v>8750</v>
      </c>
      <c r="G75" s="29">
        <f t="shared" ca="1" si="7"/>
        <v>245</v>
      </c>
      <c r="H75" s="32">
        <f t="shared" ca="1" si="9"/>
        <v>292.5</v>
      </c>
    </row>
    <row r="76" spans="1:8" ht="15" thickBot="1" x14ac:dyDescent="0.4">
      <c r="A76" s="29">
        <v>53</v>
      </c>
      <c r="B76" s="29">
        <f t="shared" ca="1" si="2"/>
        <v>0.25905554444102907</v>
      </c>
      <c r="C76" s="29">
        <f t="shared" ca="1" si="3"/>
        <v>150</v>
      </c>
      <c r="D76" s="29">
        <f t="shared" ca="1" si="4"/>
        <v>0.80085486201738942</v>
      </c>
      <c r="E76" s="29">
        <f t="shared" ca="1" si="5"/>
        <v>45</v>
      </c>
      <c r="F76" s="29">
        <f t="shared" ca="1" si="6"/>
        <v>6750</v>
      </c>
      <c r="G76" s="29">
        <f t="shared" ca="1" si="7"/>
        <v>200</v>
      </c>
      <c r="H76" s="32">
        <f t="shared" ca="1" si="9"/>
        <v>240</v>
      </c>
    </row>
    <row r="77" spans="1:8" ht="15" thickBot="1" x14ac:dyDescent="0.4">
      <c r="A77" s="29">
        <v>54</v>
      </c>
      <c r="B77" s="29">
        <f t="shared" ca="1" si="2"/>
        <v>0.23293981213374237</v>
      </c>
      <c r="C77" s="29">
        <f t="shared" ca="1" si="3"/>
        <v>150</v>
      </c>
      <c r="D77" s="29">
        <f t="shared" ca="1" si="4"/>
        <v>0.83329133070959704</v>
      </c>
      <c r="E77" s="29">
        <f t="shared" ca="1" si="5"/>
        <v>45</v>
      </c>
      <c r="F77" s="29">
        <f t="shared" ca="1" si="6"/>
        <v>6750</v>
      </c>
      <c r="G77" s="29">
        <f t="shared" ca="1" si="7"/>
        <v>200</v>
      </c>
      <c r="H77" s="32">
        <f t="shared" ca="1" si="9"/>
        <v>240</v>
      </c>
    </row>
    <row r="78" spans="1:8" ht="15" thickBot="1" x14ac:dyDescent="0.4">
      <c r="A78" s="29">
        <v>55</v>
      </c>
      <c r="B78" s="29">
        <f t="shared" ca="1" si="2"/>
        <v>3.463686133267907E-2</v>
      </c>
      <c r="C78" s="29">
        <f t="shared" ca="1" si="3"/>
        <v>50</v>
      </c>
      <c r="D78" s="29">
        <f t="shared" ca="1" si="4"/>
        <v>0.32055358972975456</v>
      </c>
      <c r="E78" s="29">
        <f t="shared" ca="1" si="5"/>
        <v>25</v>
      </c>
      <c r="F78" s="29">
        <f t="shared" ca="1" si="6"/>
        <v>1250</v>
      </c>
      <c r="G78" s="29">
        <f t="shared" ca="1" si="7"/>
        <v>200</v>
      </c>
      <c r="H78" s="32">
        <f t="shared" ca="1" si="9"/>
        <v>240</v>
      </c>
    </row>
    <row r="79" spans="1:8" ht="15" thickBot="1" x14ac:dyDescent="0.4">
      <c r="A79" s="29">
        <v>56</v>
      </c>
      <c r="B79" s="29">
        <f t="shared" ca="1" si="2"/>
        <v>0.50957966250675146</v>
      </c>
      <c r="C79" s="29">
        <f t="shared" ca="1" si="3"/>
        <v>250</v>
      </c>
      <c r="D79" s="29">
        <f t="shared" ca="1" si="4"/>
        <v>0.21637988446119794</v>
      </c>
      <c r="E79" s="29">
        <f t="shared" ca="1" si="5"/>
        <v>15</v>
      </c>
      <c r="F79" s="29">
        <f t="shared" ca="1" si="6"/>
        <v>3750</v>
      </c>
      <c r="G79" s="29">
        <f t="shared" ca="1" si="7"/>
        <v>200</v>
      </c>
      <c r="H79" s="32">
        <f t="shared" ca="1" si="9"/>
        <v>240</v>
      </c>
    </row>
    <row r="80" spans="1:8" ht="15" thickBot="1" x14ac:dyDescent="0.4">
      <c r="A80" s="29">
        <v>57</v>
      </c>
      <c r="B80" s="29">
        <f t="shared" ca="1" si="2"/>
        <v>0.7571977787844002</v>
      </c>
      <c r="C80" s="29">
        <f t="shared" ca="1" si="3"/>
        <v>350</v>
      </c>
      <c r="D80" s="29">
        <f t="shared" ca="1" si="4"/>
        <v>0.56235077868984173</v>
      </c>
      <c r="E80" s="29">
        <f t="shared" ca="1" si="5"/>
        <v>35</v>
      </c>
      <c r="F80" s="29">
        <f t="shared" ca="1" si="6"/>
        <v>12250</v>
      </c>
      <c r="G80" s="29">
        <f t="shared" ca="1" si="7"/>
        <v>455</v>
      </c>
      <c r="H80" s="32">
        <f t="shared" ca="1" si="9"/>
        <v>397.5</v>
      </c>
    </row>
    <row r="81" spans="1:8" ht="15" thickBot="1" x14ac:dyDescent="0.4">
      <c r="A81" s="29">
        <v>58</v>
      </c>
      <c r="B81" s="29">
        <f t="shared" ca="1" si="2"/>
        <v>0.46631043017517604</v>
      </c>
      <c r="C81" s="29">
        <f t="shared" ca="1" si="3"/>
        <v>250</v>
      </c>
      <c r="D81" s="29">
        <f t="shared" ca="1" si="4"/>
        <v>0.40745395383321414</v>
      </c>
      <c r="E81" s="29">
        <f t="shared" ca="1" si="5"/>
        <v>25</v>
      </c>
      <c r="F81" s="29">
        <f t="shared" ca="1" si="6"/>
        <v>6250</v>
      </c>
      <c r="G81" s="29">
        <f t="shared" ca="1" si="7"/>
        <v>200</v>
      </c>
      <c r="H81" s="32">
        <f t="shared" ca="1" si="9"/>
        <v>240</v>
      </c>
    </row>
    <row r="82" spans="1:8" ht="15" thickBot="1" x14ac:dyDescent="0.4">
      <c r="A82" s="29">
        <v>59</v>
      </c>
      <c r="B82" s="29">
        <f t="shared" ca="1" si="2"/>
        <v>0.12487381822312993</v>
      </c>
      <c r="C82" s="29">
        <f t="shared" ca="1" si="3"/>
        <v>150</v>
      </c>
      <c r="D82" s="29">
        <f t="shared" ca="1" si="4"/>
        <v>0.88899571371620612</v>
      </c>
      <c r="E82" s="29">
        <f t="shared" ca="1" si="5"/>
        <v>45</v>
      </c>
      <c r="F82" s="29">
        <f t="shared" ca="1" si="6"/>
        <v>6750</v>
      </c>
      <c r="G82" s="29">
        <f t="shared" ca="1" si="7"/>
        <v>200</v>
      </c>
      <c r="H82" s="32">
        <f t="shared" ca="1" si="9"/>
        <v>240</v>
      </c>
    </row>
    <row r="83" spans="1:8" ht="15" thickBot="1" x14ac:dyDescent="0.4">
      <c r="A83" s="29">
        <v>60</v>
      </c>
      <c r="B83" s="29">
        <f t="shared" ca="1" si="2"/>
        <v>0.1403302526052459</v>
      </c>
      <c r="C83" s="29">
        <f t="shared" ca="1" si="3"/>
        <v>150</v>
      </c>
      <c r="D83" s="29">
        <f t="shared" ca="1" si="4"/>
        <v>0.84857253097771357</v>
      </c>
      <c r="E83" s="29">
        <f t="shared" ca="1" si="5"/>
        <v>45</v>
      </c>
      <c r="F83" s="29">
        <f t="shared" ca="1" si="6"/>
        <v>6750</v>
      </c>
      <c r="G83" s="29">
        <f t="shared" ca="1" si="7"/>
        <v>200</v>
      </c>
      <c r="H83" s="32">
        <f t="shared" ca="1" si="9"/>
        <v>240</v>
      </c>
    </row>
    <row r="84" spans="1:8" ht="15" thickBot="1" x14ac:dyDescent="0.4">
      <c r="A84" s="29">
        <v>61</v>
      </c>
      <c r="B84" s="29">
        <f t="shared" ca="1" si="2"/>
        <v>0.27308429168907999</v>
      </c>
      <c r="C84" s="29">
        <f t="shared" ca="1" si="3"/>
        <v>150</v>
      </c>
      <c r="D84" s="29">
        <f t="shared" ca="1" si="4"/>
        <v>0.83141316613040406</v>
      </c>
      <c r="E84" s="29">
        <f t="shared" ca="1" si="5"/>
        <v>45</v>
      </c>
      <c r="F84" s="29">
        <f t="shared" ca="1" si="6"/>
        <v>6750</v>
      </c>
      <c r="G84" s="29">
        <f t="shared" ca="1" si="7"/>
        <v>200</v>
      </c>
      <c r="H84" s="32">
        <f t="shared" ca="1" si="9"/>
        <v>240</v>
      </c>
    </row>
    <row r="85" spans="1:8" ht="15" thickBot="1" x14ac:dyDescent="0.4">
      <c r="A85" s="29">
        <v>62</v>
      </c>
      <c r="B85" s="29">
        <f t="shared" ca="1" si="2"/>
        <v>0.80507718951591067</v>
      </c>
      <c r="C85" s="29">
        <f t="shared" ca="1" si="3"/>
        <v>350</v>
      </c>
      <c r="D85" s="29">
        <f t="shared" ca="1" si="4"/>
        <v>1.8416577666429568E-2</v>
      </c>
      <c r="E85" s="29">
        <f t="shared" ca="1" si="5"/>
        <v>5</v>
      </c>
      <c r="F85" s="29">
        <f t="shared" ca="1" si="6"/>
        <v>1750</v>
      </c>
      <c r="G85" s="29">
        <f t="shared" ca="1" si="7"/>
        <v>200</v>
      </c>
      <c r="H85" s="32">
        <f t="shared" ca="1" si="9"/>
        <v>240</v>
      </c>
    </row>
    <row r="86" spans="1:8" ht="15" thickBot="1" x14ac:dyDescent="0.4">
      <c r="A86" s="29">
        <v>63</v>
      </c>
      <c r="B86" s="29">
        <f t="shared" ca="1" si="2"/>
        <v>0.1460923640054903</v>
      </c>
      <c r="C86" s="29">
        <f t="shared" ca="1" si="3"/>
        <v>150</v>
      </c>
      <c r="D86" s="29">
        <f t="shared" ca="1" si="4"/>
        <v>0.73307269919304108</v>
      </c>
      <c r="E86" s="29">
        <f t="shared" ca="1" si="5"/>
        <v>35</v>
      </c>
      <c r="F86" s="29">
        <f t="shared" ca="1" si="6"/>
        <v>5250</v>
      </c>
      <c r="G86" s="29">
        <f t="shared" ca="1" si="7"/>
        <v>200</v>
      </c>
      <c r="H86" s="32">
        <f t="shared" ca="1" si="9"/>
        <v>240</v>
      </c>
    </row>
    <row r="87" spans="1:8" ht="15" thickBot="1" x14ac:dyDescent="0.4">
      <c r="A87" s="29">
        <v>64</v>
      </c>
      <c r="B87" s="29">
        <f t="shared" ca="1" si="2"/>
        <v>0.39644716453871942</v>
      </c>
      <c r="C87" s="29">
        <f t="shared" ca="1" si="3"/>
        <v>250</v>
      </c>
      <c r="D87" s="29">
        <f t="shared" ca="1" si="4"/>
        <v>0.68498548834786044</v>
      </c>
      <c r="E87" s="29">
        <f t="shared" ca="1" si="5"/>
        <v>35</v>
      </c>
      <c r="F87" s="29">
        <f t="shared" ca="1" si="6"/>
        <v>8750</v>
      </c>
      <c r="G87" s="29">
        <f t="shared" ca="1" si="7"/>
        <v>245</v>
      </c>
      <c r="H87" s="32">
        <f t="shared" ca="1" si="9"/>
        <v>292.5</v>
      </c>
    </row>
    <row r="88" spans="1:8" ht="15" thickBot="1" x14ac:dyDescent="0.4">
      <c r="A88" s="29">
        <v>65</v>
      </c>
      <c r="B88" s="29">
        <f t="shared" ref="B88:B151" ca="1" si="10">RAND()</f>
        <v>0.73174502036000977</v>
      </c>
      <c r="C88" s="29">
        <f t="shared" ca="1" si="3"/>
        <v>350</v>
      </c>
      <c r="D88" s="29">
        <f t="shared" ca="1" si="4"/>
        <v>0.17633151057900576</v>
      </c>
      <c r="E88" s="29">
        <f t="shared" ca="1" si="5"/>
        <v>15</v>
      </c>
      <c r="F88" s="29">
        <f t="shared" ca="1" si="6"/>
        <v>5250</v>
      </c>
      <c r="G88" s="29">
        <f t="shared" ca="1" si="7"/>
        <v>200</v>
      </c>
      <c r="H88" s="32">
        <f t="shared" ca="1" si="9"/>
        <v>240</v>
      </c>
    </row>
    <row r="89" spans="1:8" ht="15" thickBot="1" x14ac:dyDescent="0.4">
      <c r="A89" s="29">
        <v>66</v>
      </c>
      <c r="B89" s="29">
        <f t="shared" ca="1" si="10"/>
        <v>0.36510947838023011</v>
      </c>
      <c r="C89" s="29">
        <f t="shared" ref="C89:C152" ca="1" si="11">VLOOKUP(B89,$D$5:$F$9,3)</f>
        <v>250</v>
      </c>
      <c r="D89" s="29">
        <f t="shared" ref="D89:D152" ca="1" si="12">RAND()</f>
        <v>0.60287314193259689</v>
      </c>
      <c r="E89" s="29">
        <f t="shared" ref="E89:E152" ca="1" si="13">VLOOKUP(D89,$H$5:$J$10,3)</f>
        <v>35</v>
      </c>
      <c r="F89" s="29">
        <f t="shared" ref="F89:F152" ca="1" si="14">C89*E89</f>
        <v>8750</v>
      </c>
      <c r="G89" s="29">
        <f t="shared" ref="G89:G152" ca="1" si="15">$I$15*$I$18+MAX(F89-$I$17,0)*$I$16</f>
        <v>245</v>
      </c>
      <c r="H89" s="32">
        <f t="shared" ca="1" si="9"/>
        <v>292.5</v>
      </c>
    </row>
    <row r="90" spans="1:8" ht="15" thickBot="1" x14ac:dyDescent="0.4">
      <c r="A90" s="29">
        <v>67</v>
      </c>
      <c r="B90" s="29">
        <f t="shared" ca="1" si="10"/>
        <v>0.25673344547220234</v>
      </c>
      <c r="C90" s="29">
        <f t="shared" ca="1" si="11"/>
        <v>150</v>
      </c>
      <c r="D90" s="29">
        <f t="shared" ca="1" si="12"/>
        <v>0.65974149682590677</v>
      </c>
      <c r="E90" s="29">
        <f t="shared" ca="1" si="13"/>
        <v>35</v>
      </c>
      <c r="F90" s="29">
        <f t="shared" ca="1" si="14"/>
        <v>5250</v>
      </c>
      <c r="G90" s="29">
        <f t="shared" ca="1" si="15"/>
        <v>200</v>
      </c>
      <c r="H90" s="32">
        <f t="shared" ca="1" si="9"/>
        <v>240</v>
      </c>
    </row>
    <row r="91" spans="1:8" ht="15" thickBot="1" x14ac:dyDescent="0.4">
      <c r="A91" s="29">
        <v>68</v>
      </c>
      <c r="B91" s="29">
        <f t="shared" ca="1" si="10"/>
        <v>0.44980137717342372</v>
      </c>
      <c r="C91" s="29">
        <f t="shared" ca="1" si="11"/>
        <v>250</v>
      </c>
      <c r="D91" s="29">
        <f t="shared" ca="1" si="12"/>
        <v>0.9075891724396139</v>
      </c>
      <c r="E91" s="29">
        <f t="shared" ca="1" si="13"/>
        <v>45</v>
      </c>
      <c r="F91" s="29">
        <f t="shared" ca="1" si="14"/>
        <v>11250</v>
      </c>
      <c r="G91" s="29">
        <f t="shared" ca="1" si="15"/>
        <v>395</v>
      </c>
      <c r="H91" s="32">
        <f t="shared" ca="1" si="9"/>
        <v>367.5</v>
      </c>
    </row>
    <row r="92" spans="1:8" ht="15" thickBot="1" x14ac:dyDescent="0.4">
      <c r="A92" s="29">
        <v>69</v>
      </c>
      <c r="B92" s="29">
        <f t="shared" ca="1" si="10"/>
        <v>2.2451455214180571E-2</v>
      </c>
      <c r="C92" s="29">
        <f t="shared" ca="1" si="11"/>
        <v>50</v>
      </c>
      <c r="D92" s="29">
        <f t="shared" ca="1" si="12"/>
        <v>0.51730320791276663</v>
      </c>
      <c r="E92" s="29">
        <f t="shared" ca="1" si="13"/>
        <v>25</v>
      </c>
      <c r="F92" s="29">
        <f t="shared" ca="1" si="14"/>
        <v>1250</v>
      </c>
      <c r="G92" s="29">
        <f t="shared" ca="1" si="15"/>
        <v>200</v>
      </c>
      <c r="H92" s="32">
        <f t="shared" ca="1" si="9"/>
        <v>240</v>
      </c>
    </row>
    <row r="93" spans="1:8" ht="15" thickBot="1" x14ac:dyDescent="0.4">
      <c r="A93" s="29">
        <v>70</v>
      </c>
      <c r="B93" s="29">
        <f t="shared" ca="1" si="10"/>
        <v>0.49717559002499967</v>
      </c>
      <c r="C93" s="29">
        <f t="shared" ca="1" si="11"/>
        <v>250</v>
      </c>
      <c r="D93" s="29">
        <f t="shared" ca="1" si="12"/>
        <v>0.47830036169949042</v>
      </c>
      <c r="E93" s="29">
        <f t="shared" ca="1" si="13"/>
        <v>25</v>
      </c>
      <c r="F93" s="29">
        <f t="shared" ca="1" si="14"/>
        <v>6250</v>
      </c>
      <c r="G93" s="29">
        <f t="shared" ca="1" si="15"/>
        <v>200</v>
      </c>
      <c r="H93" s="32">
        <f t="shared" ca="1" si="9"/>
        <v>240</v>
      </c>
    </row>
    <row r="94" spans="1:8" ht="15" thickBot="1" x14ac:dyDescent="0.4">
      <c r="A94" s="29">
        <v>71</v>
      </c>
      <c r="B94" s="29">
        <f t="shared" ca="1" si="10"/>
        <v>0.55632677293610078</v>
      </c>
      <c r="C94" s="29">
        <f t="shared" ca="1" si="11"/>
        <v>250</v>
      </c>
      <c r="D94" s="29">
        <f t="shared" ca="1" si="12"/>
        <v>0.10048438999242426</v>
      </c>
      <c r="E94" s="29">
        <f t="shared" ca="1" si="13"/>
        <v>15</v>
      </c>
      <c r="F94" s="29">
        <f t="shared" ca="1" si="14"/>
        <v>3750</v>
      </c>
      <c r="G94" s="29">
        <f t="shared" ca="1" si="15"/>
        <v>200</v>
      </c>
      <c r="H94" s="32">
        <f t="shared" ref="H94:H157" ca="1" si="16">$L$15*$L$18+MAX(F94-$L$17,0)*$L$16</f>
        <v>240</v>
      </c>
    </row>
    <row r="95" spans="1:8" ht="15" thickBot="1" x14ac:dyDescent="0.4">
      <c r="A95" s="29">
        <v>72</v>
      </c>
      <c r="B95" s="29">
        <f t="shared" ca="1" si="10"/>
        <v>0.61116411197388809</v>
      </c>
      <c r="C95" s="29">
        <f t="shared" ca="1" si="11"/>
        <v>250</v>
      </c>
      <c r="D95" s="29">
        <f t="shared" ca="1" si="12"/>
        <v>0.99286467974701853</v>
      </c>
      <c r="E95" s="29">
        <f t="shared" ca="1" si="13"/>
        <v>55</v>
      </c>
      <c r="F95" s="29">
        <f t="shared" ca="1" si="14"/>
        <v>13750</v>
      </c>
      <c r="G95" s="29">
        <f t="shared" ca="1" si="15"/>
        <v>545</v>
      </c>
      <c r="H95" s="32">
        <f t="shared" ca="1" si="16"/>
        <v>442.5</v>
      </c>
    </row>
    <row r="96" spans="1:8" ht="15" thickBot="1" x14ac:dyDescent="0.4">
      <c r="A96" s="29">
        <v>73</v>
      </c>
      <c r="B96" s="29">
        <f t="shared" ca="1" si="10"/>
        <v>0.93011680055902302</v>
      </c>
      <c r="C96" s="29">
        <f t="shared" ca="1" si="11"/>
        <v>350</v>
      </c>
      <c r="D96" s="29">
        <f t="shared" ca="1" si="12"/>
        <v>0.47426598275087495</v>
      </c>
      <c r="E96" s="29">
        <f t="shared" ca="1" si="13"/>
        <v>25</v>
      </c>
      <c r="F96" s="29">
        <f t="shared" ca="1" si="14"/>
        <v>8750</v>
      </c>
      <c r="G96" s="29">
        <f t="shared" ca="1" si="15"/>
        <v>245</v>
      </c>
      <c r="H96" s="32">
        <f t="shared" ca="1" si="16"/>
        <v>292.5</v>
      </c>
    </row>
    <row r="97" spans="1:8" ht="15" thickBot="1" x14ac:dyDescent="0.4">
      <c r="A97" s="29">
        <v>74</v>
      </c>
      <c r="B97" s="29">
        <f t="shared" ca="1" si="10"/>
        <v>0.95119187999651067</v>
      </c>
      <c r="C97" s="29">
        <f t="shared" ca="1" si="11"/>
        <v>450</v>
      </c>
      <c r="D97" s="29">
        <f t="shared" ca="1" si="12"/>
        <v>6.5187614285600493E-2</v>
      </c>
      <c r="E97" s="29">
        <f t="shared" ca="1" si="13"/>
        <v>5</v>
      </c>
      <c r="F97" s="29">
        <f t="shared" ca="1" si="14"/>
        <v>2250</v>
      </c>
      <c r="G97" s="29">
        <f t="shared" ca="1" si="15"/>
        <v>200</v>
      </c>
      <c r="H97" s="32">
        <f t="shared" ca="1" si="16"/>
        <v>240</v>
      </c>
    </row>
    <row r="98" spans="1:8" ht="15" thickBot="1" x14ac:dyDescent="0.4">
      <c r="A98" s="29">
        <v>75</v>
      </c>
      <c r="B98" s="29">
        <f t="shared" ca="1" si="10"/>
        <v>0.57542174098650767</v>
      </c>
      <c r="C98" s="29">
        <f t="shared" ca="1" si="11"/>
        <v>250</v>
      </c>
      <c r="D98" s="29">
        <f t="shared" ca="1" si="12"/>
        <v>0.81788306889699658</v>
      </c>
      <c r="E98" s="29">
        <f t="shared" ca="1" si="13"/>
        <v>45</v>
      </c>
      <c r="F98" s="29">
        <f t="shared" ca="1" si="14"/>
        <v>11250</v>
      </c>
      <c r="G98" s="29">
        <f t="shared" ca="1" si="15"/>
        <v>395</v>
      </c>
      <c r="H98" s="32">
        <f t="shared" ca="1" si="16"/>
        <v>367.5</v>
      </c>
    </row>
    <row r="99" spans="1:8" ht="15" thickBot="1" x14ac:dyDescent="0.4">
      <c r="A99" s="29">
        <v>76</v>
      </c>
      <c r="B99" s="29">
        <f t="shared" ca="1" si="10"/>
        <v>0.33966065221942177</v>
      </c>
      <c r="C99" s="29">
        <f t="shared" ca="1" si="11"/>
        <v>250</v>
      </c>
      <c r="D99" s="29">
        <f t="shared" ca="1" si="12"/>
        <v>0.57390595531731781</v>
      </c>
      <c r="E99" s="29">
        <f t="shared" ca="1" si="13"/>
        <v>35</v>
      </c>
      <c r="F99" s="29">
        <f t="shared" ca="1" si="14"/>
        <v>8750</v>
      </c>
      <c r="G99" s="29">
        <f t="shared" ca="1" si="15"/>
        <v>245</v>
      </c>
      <c r="H99" s="32">
        <f t="shared" ca="1" si="16"/>
        <v>292.5</v>
      </c>
    </row>
    <row r="100" spans="1:8" ht="15" thickBot="1" x14ac:dyDescent="0.4">
      <c r="A100" s="29">
        <v>77</v>
      </c>
      <c r="B100" s="29">
        <f t="shared" ca="1" si="10"/>
        <v>0.24638115343403666</v>
      </c>
      <c r="C100" s="29">
        <f t="shared" ca="1" si="11"/>
        <v>150</v>
      </c>
      <c r="D100" s="29">
        <f t="shared" ca="1" si="12"/>
        <v>0.50862815845366816</v>
      </c>
      <c r="E100" s="29">
        <f t="shared" ca="1" si="13"/>
        <v>25</v>
      </c>
      <c r="F100" s="29">
        <f t="shared" ca="1" si="14"/>
        <v>3750</v>
      </c>
      <c r="G100" s="29">
        <f t="shared" ca="1" si="15"/>
        <v>200</v>
      </c>
      <c r="H100" s="32">
        <f t="shared" ca="1" si="16"/>
        <v>240</v>
      </c>
    </row>
    <row r="101" spans="1:8" ht="15" thickBot="1" x14ac:dyDescent="0.4">
      <c r="A101" s="29">
        <v>78</v>
      </c>
      <c r="B101" s="29">
        <f t="shared" ca="1" si="10"/>
        <v>0.75152998129997717</v>
      </c>
      <c r="C101" s="29">
        <f t="shared" ca="1" si="11"/>
        <v>350</v>
      </c>
      <c r="D101" s="29">
        <f t="shared" ca="1" si="12"/>
        <v>0.2081511001449845</v>
      </c>
      <c r="E101" s="29">
        <f t="shared" ca="1" si="13"/>
        <v>15</v>
      </c>
      <c r="F101" s="29">
        <f t="shared" ca="1" si="14"/>
        <v>5250</v>
      </c>
      <c r="G101" s="29">
        <f t="shared" ca="1" si="15"/>
        <v>200</v>
      </c>
      <c r="H101" s="32">
        <f t="shared" ca="1" si="16"/>
        <v>240</v>
      </c>
    </row>
    <row r="102" spans="1:8" ht="15" thickBot="1" x14ac:dyDescent="0.4">
      <c r="A102" s="29">
        <v>79</v>
      </c>
      <c r="B102" s="29">
        <f t="shared" ca="1" si="10"/>
        <v>0.70610019589283635</v>
      </c>
      <c r="C102" s="29">
        <f t="shared" ca="1" si="11"/>
        <v>350</v>
      </c>
      <c r="D102" s="29">
        <f t="shared" ca="1" si="12"/>
        <v>0.56189199394832123</v>
      </c>
      <c r="E102" s="29">
        <f t="shared" ca="1" si="13"/>
        <v>35</v>
      </c>
      <c r="F102" s="29">
        <f t="shared" ca="1" si="14"/>
        <v>12250</v>
      </c>
      <c r="G102" s="29">
        <f t="shared" ca="1" si="15"/>
        <v>455</v>
      </c>
      <c r="H102" s="32">
        <f t="shared" ca="1" si="16"/>
        <v>397.5</v>
      </c>
    </row>
    <row r="103" spans="1:8" ht="15" thickBot="1" x14ac:dyDescent="0.4">
      <c r="A103" s="29">
        <v>80</v>
      </c>
      <c r="B103" s="29">
        <f t="shared" ca="1" si="10"/>
        <v>0.4312097227584798</v>
      </c>
      <c r="C103" s="29">
        <f t="shared" ca="1" si="11"/>
        <v>250</v>
      </c>
      <c r="D103" s="29">
        <f t="shared" ca="1" si="12"/>
        <v>0.6673868491612811</v>
      </c>
      <c r="E103" s="29">
        <f t="shared" ca="1" si="13"/>
        <v>35</v>
      </c>
      <c r="F103" s="29">
        <f t="shared" ca="1" si="14"/>
        <v>8750</v>
      </c>
      <c r="G103" s="29">
        <f t="shared" ca="1" si="15"/>
        <v>245</v>
      </c>
      <c r="H103" s="32">
        <f t="shared" ca="1" si="16"/>
        <v>292.5</v>
      </c>
    </row>
    <row r="104" spans="1:8" ht="15" thickBot="1" x14ac:dyDescent="0.4">
      <c r="A104" s="29">
        <v>81</v>
      </c>
      <c r="B104" s="29">
        <f t="shared" ca="1" si="10"/>
        <v>0.30691500219983037</v>
      </c>
      <c r="C104" s="29">
        <f t="shared" ca="1" si="11"/>
        <v>250</v>
      </c>
      <c r="D104" s="29">
        <f t="shared" ca="1" si="12"/>
        <v>0.1288870483188792</v>
      </c>
      <c r="E104" s="29">
        <f t="shared" ca="1" si="13"/>
        <v>15</v>
      </c>
      <c r="F104" s="29">
        <f t="shared" ca="1" si="14"/>
        <v>3750</v>
      </c>
      <c r="G104" s="29">
        <f t="shared" ca="1" si="15"/>
        <v>200</v>
      </c>
      <c r="H104" s="32">
        <f t="shared" ca="1" si="16"/>
        <v>240</v>
      </c>
    </row>
    <row r="105" spans="1:8" ht="15" thickBot="1" x14ac:dyDescent="0.4">
      <c r="A105" s="29">
        <v>82</v>
      </c>
      <c r="B105" s="29">
        <f t="shared" ca="1" si="10"/>
        <v>0.37372714028393728</v>
      </c>
      <c r="C105" s="29">
        <f t="shared" ca="1" si="11"/>
        <v>250</v>
      </c>
      <c r="D105" s="29">
        <f t="shared" ca="1" si="12"/>
        <v>0.90909184699470169</v>
      </c>
      <c r="E105" s="29">
        <f t="shared" ca="1" si="13"/>
        <v>45</v>
      </c>
      <c r="F105" s="29">
        <f t="shared" ca="1" si="14"/>
        <v>11250</v>
      </c>
      <c r="G105" s="29">
        <f t="shared" ca="1" si="15"/>
        <v>395</v>
      </c>
      <c r="H105" s="32">
        <f t="shared" ca="1" si="16"/>
        <v>367.5</v>
      </c>
    </row>
    <row r="106" spans="1:8" ht="15" thickBot="1" x14ac:dyDescent="0.4">
      <c r="A106" s="29">
        <v>83</v>
      </c>
      <c r="B106" s="29">
        <f t="shared" ca="1" si="10"/>
        <v>0.19445210387940715</v>
      </c>
      <c r="C106" s="29">
        <f t="shared" ca="1" si="11"/>
        <v>150</v>
      </c>
      <c r="D106" s="29">
        <f t="shared" ca="1" si="12"/>
        <v>0.95983347554138088</v>
      </c>
      <c r="E106" s="29">
        <f t="shared" ca="1" si="13"/>
        <v>55</v>
      </c>
      <c r="F106" s="29">
        <f t="shared" ca="1" si="14"/>
        <v>8250</v>
      </c>
      <c r="G106" s="29">
        <f t="shared" ca="1" si="15"/>
        <v>215</v>
      </c>
      <c r="H106" s="32">
        <f t="shared" ca="1" si="16"/>
        <v>277.5</v>
      </c>
    </row>
    <row r="107" spans="1:8" ht="15" thickBot="1" x14ac:dyDescent="0.4">
      <c r="A107" s="29">
        <v>84</v>
      </c>
      <c r="B107" s="29">
        <f t="shared" ca="1" si="10"/>
        <v>0.94719687896451688</v>
      </c>
      <c r="C107" s="29">
        <f t="shared" ca="1" si="11"/>
        <v>450</v>
      </c>
      <c r="D107" s="29">
        <f t="shared" ca="1" si="12"/>
        <v>0.53720126004951474</v>
      </c>
      <c r="E107" s="29">
        <f t="shared" ca="1" si="13"/>
        <v>35</v>
      </c>
      <c r="F107" s="29">
        <f t="shared" ca="1" si="14"/>
        <v>15750</v>
      </c>
      <c r="G107" s="29">
        <f t="shared" ca="1" si="15"/>
        <v>665</v>
      </c>
      <c r="H107" s="32">
        <f t="shared" ca="1" si="16"/>
        <v>502.5</v>
      </c>
    </row>
    <row r="108" spans="1:8" ht="15" thickBot="1" x14ac:dyDescent="0.4">
      <c r="A108" s="29">
        <v>85</v>
      </c>
      <c r="B108" s="29">
        <f t="shared" ca="1" si="10"/>
        <v>0.6575505361366063</v>
      </c>
      <c r="C108" s="29">
        <f t="shared" ca="1" si="11"/>
        <v>350</v>
      </c>
      <c r="D108" s="29">
        <f t="shared" ca="1" si="12"/>
        <v>0.85468944678593561</v>
      </c>
      <c r="E108" s="29">
        <f t="shared" ca="1" si="13"/>
        <v>45</v>
      </c>
      <c r="F108" s="29">
        <f t="shared" ca="1" si="14"/>
        <v>15750</v>
      </c>
      <c r="G108" s="29">
        <f t="shared" ca="1" si="15"/>
        <v>665</v>
      </c>
      <c r="H108" s="32">
        <f t="shared" ca="1" si="16"/>
        <v>502.5</v>
      </c>
    </row>
    <row r="109" spans="1:8" ht="15" thickBot="1" x14ac:dyDescent="0.4">
      <c r="A109" s="29">
        <v>86</v>
      </c>
      <c r="B109" s="29">
        <f t="shared" ca="1" si="10"/>
        <v>6.914858209261332E-2</v>
      </c>
      <c r="C109" s="29">
        <f t="shared" ca="1" si="11"/>
        <v>50</v>
      </c>
      <c r="D109" s="29">
        <f t="shared" ca="1" si="12"/>
        <v>0.74704441860268256</v>
      </c>
      <c r="E109" s="29">
        <f t="shared" ca="1" si="13"/>
        <v>35</v>
      </c>
      <c r="F109" s="29">
        <f t="shared" ca="1" si="14"/>
        <v>1750</v>
      </c>
      <c r="G109" s="29">
        <f t="shared" ca="1" si="15"/>
        <v>200</v>
      </c>
      <c r="H109" s="32">
        <f t="shared" ca="1" si="16"/>
        <v>240</v>
      </c>
    </row>
    <row r="110" spans="1:8" ht="15" thickBot="1" x14ac:dyDescent="0.4">
      <c r="A110" s="29">
        <v>87</v>
      </c>
      <c r="B110" s="29">
        <f t="shared" ca="1" si="10"/>
        <v>0.88463494507076246</v>
      </c>
      <c r="C110" s="29">
        <f t="shared" ca="1" si="11"/>
        <v>350</v>
      </c>
      <c r="D110" s="29">
        <f t="shared" ca="1" si="12"/>
        <v>0.61622439455368683</v>
      </c>
      <c r="E110" s="29">
        <f t="shared" ca="1" si="13"/>
        <v>35</v>
      </c>
      <c r="F110" s="29">
        <f t="shared" ca="1" si="14"/>
        <v>12250</v>
      </c>
      <c r="G110" s="29">
        <f t="shared" ca="1" si="15"/>
        <v>455</v>
      </c>
      <c r="H110" s="32">
        <f t="shared" ca="1" si="16"/>
        <v>397.5</v>
      </c>
    </row>
    <row r="111" spans="1:8" ht="15" thickBot="1" x14ac:dyDescent="0.4">
      <c r="A111" s="29">
        <v>88</v>
      </c>
      <c r="B111" s="29">
        <f t="shared" ca="1" si="10"/>
        <v>0.34969343137282505</v>
      </c>
      <c r="C111" s="29">
        <f t="shared" ca="1" si="11"/>
        <v>250</v>
      </c>
      <c r="D111" s="29">
        <f t="shared" ca="1" si="12"/>
        <v>3.9387885762528496E-3</v>
      </c>
      <c r="E111" s="29">
        <f t="shared" ca="1" si="13"/>
        <v>5</v>
      </c>
      <c r="F111" s="29">
        <f t="shared" ca="1" si="14"/>
        <v>1250</v>
      </c>
      <c r="G111" s="29">
        <f t="shared" ca="1" si="15"/>
        <v>200</v>
      </c>
      <c r="H111" s="32">
        <f t="shared" ca="1" si="16"/>
        <v>240</v>
      </c>
    </row>
    <row r="112" spans="1:8" ht="15" thickBot="1" x14ac:dyDescent="0.4">
      <c r="A112" s="29">
        <v>89</v>
      </c>
      <c r="B112" s="29">
        <f t="shared" ca="1" si="10"/>
        <v>0.38851424069147122</v>
      </c>
      <c r="C112" s="29">
        <f t="shared" ca="1" si="11"/>
        <v>250</v>
      </c>
      <c r="D112" s="29">
        <f t="shared" ca="1" si="12"/>
        <v>0.52059091696145854</v>
      </c>
      <c r="E112" s="29">
        <f t="shared" ca="1" si="13"/>
        <v>35</v>
      </c>
      <c r="F112" s="29">
        <f t="shared" ca="1" si="14"/>
        <v>8750</v>
      </c>
      <c r="G112" s="29">
        <f t="shared" ca="1" si="15"/>
        <v>245</v>
      </c>
      <c r="H112" s="32">
        <f t="shared" ca="1" si="16"/>
        <v>292.5</v>
      </c>
    </row>
    <row r="113" spans="1:8" ht="15" thickBot="1" x14ac:dyDescent="0.4">
      <c r="A113" s="29">
        <v>90</v>
      </c>
      <c r="B113" s="29">
        <f t="shared" ca="1" si="10"/>
        <v>0.28427359591830803</v>
      </c>
      <c r="C113" s="29">
        <f t="shared" ca="1" si="11"/>
        <v>150</v>
      </c>
      <c r="D113" s="29">
        <f t="shared" ca="1" si="12"/>
        <v>7.1532582321589877E-2</v>
      </c>
      <c r="E113" s="29">
        <f t="shared" ca="1" si="13"/>
        <v>15</v>
      </c>
      <c r="F113" s="29">
        <f t="shared" ca="1" si="14"/>
        <v>2250</v>
      </c>
      <c r="G113" s="29">
        <f t="shared" ca="1" si="15"/>
        <v>200</v>
      </c>
      <c r="H113" s="32">
        <f t="shared" ca="1" si="16"/>
        <v>240</v>
      </c>
    </row>
    <row r="114" spans="1:8" ht="15" thickBot="1" x14ac:dyDescent="0.4">
      <c r="A114" s="29">
        <v>91</v>
      </c>
      <c r="B114" s="29">
        <f t="shared" ca="1" si="10"/>
        <v>0.25886704331105825</v>
      </c>
      <c r="C114" s="29">
        <f t="shared" ca="1" si="11"/>
        <v>150</v>
      </c>
      <c r="D114" s="29">
        <f t="shared" ca="1" si="12"/>
        <v>0.70797215456641405</v>
      </c>
      <c r="E114" s="29">
        <f t="shared" ca="1" si="13"/>
        <v>35</v>
      </c>
      <c r="F114" s="29">
        <f t="shared" ca="1" si="14"/>
        <v>5250</v>
      </c>
      <c r="G114" s="29">
        <f t="shared" ca="1" si="15"/>
        <v>200</v>
      </c>
      <c r="H114" s="32">
        <f t="shared" ca="1" si="16"/>
        <v>240</v>
      </c>
    </row>
    <row r="115" spans="1:8" ht="15" thickBot="1" x14ac:dyDescent="0.4">
      <c r="A115" s="29">
        <v>92</v>
      </c>
      <c r="B115" s="29">
        <f t="shared" ca="1" si="10"/>
        <v>0.44582493086962394</v>
      </c>
      <c r="C115" s="29">
        <f t="shared" ca="1" si="11"/>
        <v>250</v>
      </c>
      <c r="D115" s="29">
        <f t="shared" ca="1" si="12"/>
        <v>0.27613996423085685</v>
      </c>
      <c r="E115" s="29">
        <f t="shared" ca="1" si="13"/>
        <v>25</v>
      </c>
      <c r="F115" s="29">
        <f t="shared" ca="1" si="14"/>
        <v>6250</v>
      </c>
      <c r="G115" s="29">
        <f t="shared" ca="1" si="15"/>
        <v>200</v>
      </c>
      <c r="H115" s="32">
        <f t="shared" ca="1" si="16"/>
        <v>240</v>
      </c>
    </row>
    <row r="116" spans="1:8" ht="15" thickBot="1" x14ac:dyDescent="0.4">
      <c r="A116" s="29">
        <v>93</v>
      </c>
      <c r="B116" s="29">
        <f t="shared" ca="1" si="10"/>
        <v>0.87082449977740939</v>
      </c>
      <c r="C116" s="29">
        <f t="shared" ca="1" si="11"/>
        <v>350</v>
      </c>
      <c r="D116" s="29">
        <f t="shared" ca="1" si="12"/>
        <v>0.58201882635114199</v>
      </c>
      <c r="E116" s="29">
        <f t="shared" ca="1" si="13"/>
        <v>35</v>
      </c>
      <c r="F116" s="29">
        <f t="shared" ca="1" si="14"/>
        <v>12250</v>
      </c>
      <c r="G116" s="29">
        <f t="shared" ca="1" si="15"/>
        <v>455</v>
      </c>
      <c r="H116" s="32">
        <f t="shared" ca="1" si="16"/>
        <v>397.5</v>
      </c>
    </row>
    <row r="117" spans="1:8" ht="15" thickBot="1" x14ac:dyDescent="0.4">
      <c r="A117" s="29">
        <v>94</v>
      </c>
      <c r="B117" s="29">
        <f t="shared" ca="1" si="10"/>
        <v>0.30610975851679578</v>
      </c>
      <c r="C117" s="29">
        <f t="shared" ca="1" si="11"/>
        <v>250</v>
      </c>
      <c r="D117" s="29">
        <f t="shared" ca="1" si="12"/>
        <v>0.54050555078294216</v>
      </c>
      <c r="E117" s="29">
        <f t="shared" ca="1" si="13"/>
        <v>35</v>
      </c>
      <c r="F117" s="29">
        <f t="shared" ca="1" si="14"/>
        <v>8750</v>
      </c>
      <c r="G117" s="29">
        <f t="shared" ca="1" si="15"/>
        <v>245</v>
      </c>
      <c r="H117" s="32">
        <f t="shared" ca="1" si="16"/>
        <v>292.5</v>
      </c>
    </row>
    <row r="118" spans="1:8" ht="15" thickBot="1" x14ac:dyDescent="0.4">
      <c r="A118" s="29">
        <v>95</v>
      </c>
      <c r="B118" s="29">
        <f t="shared" ca="1" si="10"/>
        <v>6.6926157077123682E-2</v>
      </c>
      <c r="C118" s="29">
        <f t="shared" ca="1" si="11"/>
        <v>50</v>
      </c>
      <c r="D118" s="29">
        <f t="shared" ca="1" si="12"/>
        <v>0.82072417548508758</v>
      </c>
      <c r="E118" s="29">
        <f t="shared" ca="1" si="13"/>
        <v>45</v>
      </c>
      <c r="F118" s="29">
        <f t="shared" ca="1" si="14"/>
        <v>2250</v>
      </c>
      <c r="G118" s="29">
        <f t="shared" ca="1" si="15"/>
        <v>200</v>
      </c>
      <c r="H118" s="32">
        <f t="shared" ca="1" si="16"/>
        <v>240</v>
      </c>
    </row>
    <row r="119" spans="1:8" ht="15" thickBot="1" x14ac:dyDescent="0.4">
      <c r="A119" s="29">
        <v>96</v>
      </c>
      <c r="B119" s="29">
        <f t="shared" ca="1" si="10"/>
        <v>0.1587849066386523</v>
      </c>
      <c r="C119" s="29">
        <f t="shared" ca="1" si="11"/>
        <v>150</v>
      </c>
      <c r="D119" s="29">
        <f t="shared" ca="1" si="12"/>
        <v>0.61148794625238478</v>
      </c>
      <c r="E119" s="29">
        <f t="shared" ca="1" si="13"/>
        <v>35</v>
      </c>
      <c r="F119" s="29">
        <f t="shared" ca="1" si="14"/>
        <v>5250</v>
      </c>
      <c r="G119" s="29">
        <f t="shared" ca="1" si="15"/>
        <v>200</v>
      </c>
      <c r="H119" s="32">
        <f t="shared" ca="1" si="16"/>
        <v>240</v>
      </c>
    </row>
    <row r="120" spans="1:8" ht="15" thickBot="1" x14ac:dyDescent="0.4">
      <c r="A120" s="29">
        <v>97</v>
      </c>
      <c r="B120" s="29">
        <f t="shared" ca="1" si="10"/>
        <v>0.82130661400967875</v>
      </c>
      <c r="C120" s="29">
        <f t="shared" ca="1" si="11"/>
        <v>350</v>
      </c>
      <c r="D120" s="29">
        <f t="shared" ca="1" si="12"/>
        <v>0.60399778980144281</v>
      </c>
      <c r="E120" s="29">
        <f t="shared" ca="1" si="13"/>
        <v>35</v>
      </c>
      <c r="F120" s="29">
        <f t="shared" ca="1" si="14"/>
        <v>12250</v>
      </c>
      <c r="G120" s="29">
        <f t="shared" ca="1" si="15"/>
        <v>455</v>
      </c>
      <c r="H120" s="32">
        <f t="shared" ca="1" si="16"/>
        <v>397.5</v>
      </c>
    </row>
    <row r="121" spans="1:8" ht="15" thickBot="1" x14ac:dyDescent="0.4">
      <c r="A121" s="29">
        <v>98</v>
      </c>
      <c r="B121" s="29">
        <f t="shared" ca="1" si="10"/>
        <v>0.29458787132924047</v>
      </c>
      <c r="C121" s="29">
        <f t="shared" ca="1" si="11"/>
        <v>150</v>
      </c>
      <c r="D121" s="29">
        <f t="shared" ca="1" si="12"/>
        <v>0.96587120926533798</v>
      </c>
      <c r="E121" s="29">
        <f t="shared" ca="1" si="13"/>
        <v>55</v>
      </c>
      <c r="F121" s="29">
        <f t="shared" ca="1" si="14"/>
        <v>8250</v>
      </c>
      <c r="G121" s="29">
        <f t="shared" ca="1" si="15"/>
        <v>215</v>
      </c>
      <c r="H121" s="32">
        <f t="shared" ca="1" si="16"/>
        <v>277.5</v>
      </c>
    </row>
    <row r="122" spans="1:8" ht="15" thickBot="1" x14ac:dyDescent="0.4">
      <c r="A122" s="29">
        <v>99</v>
      </c>
      <c r="B122" s="29">
        <f t="shared" ca="1" si="10"/>
        <v>0.5662002458467239</v>
      </c>
      <c r="C122" s="29">
        <f t="shared" ca="1" si="11"/>
        <v>250</v>
      </c>
      <c r="D122" s="29">
        <f t="shared" ca="1" si="12"/>
        <v>0.68080947899184985</v>
      </c>
      <c r="E122" s="29">
        <f t="shared" ca="1" si="13"/>
        <v>35</v>
      </c>
      <c r="F122" s="29">
        <f t="shared" ca="1" si="14"/>
        <v>8750</v>
      </c>
      <c r="G122" s="29">
        <f t="shared" ca="1" si="15"/>
        <v>245</v>
      </c>
      <c r="H122" s="32">
        <f t="shared" ca="1" si="16"/>
        <v>292.5</v>
      </c>
    </row>
    <row r="123" spans="1:8" ht="15" thickBot="1" x14ac:dyDescent="0.4">
      <c r="A123" s="29">
        <v>100</v>
      </c>
      <c r="B123" s="29">
        <f t="shared" ca="1" si="10"/>
        <v>0.75637260213310009</v>
      </c>
      <c r="C123" s="29">
        <f t="shared" ca="1" si="11"/>
        <v>350</v>
      </c>
      <c r="D123" s="29">
        <f t="shared" ca="1" si="12"/>
        <v>0.47747455118623228</v>
      </c>
      <c r="E123" s="29">
        <f t="shared" ca="1" si="13"/>
        <v>25</v>
      </c>
      <c r="F123" s="29">
        <f t="shared" ca="1" si="14"/>
        <v>8750</v>
      </c>
      <c r="G123" s="29">
        <f t="shared" ca="1" si="15"/>
        <v>245</v>
      </c>
      <c r="H123" s="32">
        <f t="shared" ca="1" si="16"/>
        <v>292.5</v>
      </c>
    </row>
    <row r="124" spans="1:8" ht="15" thickBot="1" x14ac:dyDescent="0.4">
      <c r="A124" s="29">
        <v>101</v>
      </c>
      <c r="B124" s="29">
        <f t="shared" ca="1" si="10"/>
        <v>0.50896188117296703</v>
      </c>
      <c r="C124" s="29">
        <f t="shared" ca="1" si="11"/>
        <v>250</v>
      </c>
      <c r="D124" s="29">
        <f t="shared" ca="1" si="12"/>
        <v>0.80852034088516522</v>
      </c>
      <c r="E124" s="29">
        <f t="shared" ca="1" si="13"/>
        <v>45</v>
      </c>
      <c r="F124" s="29">
        <f t="shared" ca="1" si="14"/>
        <v>11250</v>
      </c>
      <c r="G124" s="29">
        <f t="shared" ca="1" si="15"/>
        <v>395</v>
      </c>
      <c r="H124" s="32">
        <f t="shared" ca="1" si="16"/>
        <v>367.5</v>
      </c>
    </row>
    <row r="125" spans="1:8" ht="15" thickBot="1" x14ac:dyDescent="0.4">
      <c r="A125" s="29">
        <v>102</v>
      </c>
      <c r="B125" s="29">
        <f t="shared" ca="1" si="10"/>
        <v>0.7530861704423476</v>
      </c>
      <c r="C125" s="29">
        <f t="shared" ca="1" si="11"/>
        <v>350</v>
      </c>
      <c r="D125" s="29">
        <f t="shared" ca="1" si="12"/>
        <v>0.63053000768934653</v>
      </c>
      <c r="E125" s="29">
        <f t="shared" ca="1" si="13"/>
        <v>35</v>
      </c>
      <c r="F125" s="29">
        <f t="shared" ca="1" si="14"/>
        <v>12250</v>
      </c>
      <c r="G125" s="29">
        <f t="shared" ca="1" si="15"/>
        <v>455</v>
      </c>
      <c r="H125" s="32">
        <f t="shared" ca="1" si="16"/>
        <v>397.5</v>
      </c>
    </row>
    <row r="126" spans="1:8" ht="15" thickBot="1" x14ac:dyDescent="0.4">
      <c r="A126" s="29">
        <v>103</v>
      </c>
      <c r="B126" s="29">
        <f t="shared" ca="1" si="10"/>
        <v>0.58956022700015465</v>
      </c>
      <c r="C126" s="29">
        <f t="shared" ca="1" si="11"/>
        <v>250</v>
      </c>
      <c r="D126" s="29">
        <f t="shared" ca="1" si="12"/>
        <v>0.61418355236035826</v>
      </c>
      <c r="E126" s="29">
        <f t="shared" ca="1" si="13"/>
        <v>35</v>
      </c>
      <c r="F126" s="29">
        <f t="shared" ca="1" si="14"/>
        <v>8750</v>
      </c>
      <c r="G126" s="29">
        <f t="shared" ca="1" si="15"/>
        <v>245</v>
      </c>
      <c r="H126" s="32">
        <f t="shared" ca="1" si="16"/>
        <v>292.5</v>
      </c>
    </row>
    <row r="127" spans="1:8" ht="15" thickBot="1" x14ac:dyDescent="0.4">
      <c r="A127" s="29">
        <v>104</v>
      </c>
      <c r="B127" s="29">
        <f t="shared" ca="1" si="10"/>
        <v>0.49886163772282288</v>
      </c>
      <c r="C127" s="29">
        <f t="shared" ca="1" si="11"/>
        <v>250</v>
      </c>
      <c r="D127" s="29">
        <f t="shared" ca="1" si="12"/>
        <v>0.95657390558184174</v>
      </c>
      <c r="E127" s="29">
        <f t="shared" ca="1" si="13"/>
        <v>55</v>
      </c>
      <c r="F127" s="29">
        <f t="shared" ca="1" si="14"/>
        <v>13750</v>
      </c>
      <c r="G127" s="29">
        <f t="shared" ca="1" si="15"/>
        <v>545</v>
      </c>
      <c r="H127" s="32">
        <f t="shared" ca="1" si="16"/>
        <v>442.5</v>
      </c>
    </row>
    <row r="128" spans="1:8" ht="15" thickBot="1" x14ac:dyDescent="0.4">
      <c r="A128" s="29">
        <v>105</v>
      </c>
      <c r="B128" s="29">
        <f t="shared" ca="1" si="10"/>
        <v>0.10242917552400177</v>
      </c>
      <c r="C128" s="29">
        <f t="shared" ca="1" si="11"/>
        <v>150</v>
      </c>
      <c r="D128" s="29">
        <f t="shared" ca="1" si="12"/>
        <v>0.5004057892515682</v>
      </c>
      <c r="E128" s="29">
        <f t="shared" ca="1" si="13"/>
        <v>25</v>
      </c>
      <c r="F128" s="29">
        <f t="shared" ca="1" si="14"/>
        <v>3750</v>
      </c>
      <c r="G128" s="29">
        <f t="shared" ca="1" si="15"/>
        <v>200</v>
      </c>
      <c r="H128" s="32">
        <f t="shared" ca="1" si="16"/>
        <v>240</v>
      </c>
    </row>
    <row r="129" spans="1:8" ht="15" thickBot="1" x14ac:dyDescent="0.4">
      <c r="A129" s="29">
        <v>106</v>
      </c>
      <c r="B129" s="29">
        <f t="shared" ca="1" si="10"/>
        <v>0.60377545022471368</v>
      </c>
      <c r="C129" s="29">
        <f t="shared" ca="1" si="11"/>
        <v>250</v>
      </c>
      <c r="D129" s="29">
        <f t="shared" ca="1" si="12"/>
        <v>0.44226128726923952</v>
      </c>
      <c r="E129" s="29">
        <f t="shared" ca="1" si="13"/>
        <v>25</v>
      </c>
      <c r="F129" s="29">
        <f t="shared" ca="1" si="14"/>
        <v>6250</v>
      </c>
      <c r="G129" s="29">
        <f t="shared" ca="1" si="15"/>
        <v>200</v>
      </c>
      <c r="H129" s="32">
        <f t="shared" ca="1" si="16"/>
        <v>240</v>
      </c>
    </row>
    <row r="130" spans="1:8" ht="15" thickBot="1" x14ac:dyDescent="0.4">
      <c r="A130" s="29">
        <v>107</v>
      </c>
      <c r="B130" s="29">
        <f t="shared" ca="1" si="10"/>
        <v>0.13870370844615909</v>
      </c>
      <c r="C130" s="29">
        <f t="shared" ca="1" si="11"/>
        <v>150</v>
      </c>
      <c r="D130" s="29">
        <f t="shared" ca="1" si="12"/>
        <v>0.12512045470214428</v>
      </c>
      <c r="E130" s="29">
        <f t="shared" ca="1" si="13"/>
        <v>15</v>
      </c>
      <c r="F130" s="29">
        <f t="shared" ca="1" si="14"/>
        <v>2250</v>
      </c>
      <c r="G130" s="29">
        <f t="shared" ca="1" si="15"/>
        <v>200</v>
      </c>
      <c r="H130" s="32">
        <f t="shared" ca="1" si="16"/>
        <v>240</v>
      </c>
    </row>
    <row r="131" spans="1:8" ht="15" thickBot="1" x14ac:dyDescent="0.4">
      <c r="A131" s="29">
        <v>108</v>
      </c>
      <c r="B131" s="29">
        <f t="shared" ca="1" si="10"/>
        <v>0.57933250416384241</v>
      </c>
      <c r="C131" s="29">
        <f t="shared" ca="1" si="11"/>
        <v>250</v>
      </c>
      <c r="D131" s="29">
        <f t="shared" ca="1" si="12"/>
        <v>0.48041039819218501</v>
      </c>
      <c r="E131" s="29">
        <f t="shared" ca="1" si="13"/>
        <v>25</v>
      </c>
      <c r="F131" s="29">
        <f t="shared" ca="1" si="14"/>
        <v>6250</v>
      </c>
      <c r="G131" s="29">
        <f t="shared" ca="1" si="15"/>
        <v>200</v>
      </c>
      <c r="H131" s="32">
        <f t="shared" ca="1" si="16"/>
        <v>240</v>
      </c>
    </row>
    <row r="132" spans="1:8" ht="15" thickBot="1" x14ac:dyDescent="0.4">
      <c r="A132" s="29">
        <v>109</v>
      </c>
      <c r="B132" s="29">
        <f t="shared" ca="1" si="10"/>
        <v>0.62258824726862372</v>
      </c>
      <c r="C132" s="29">
        <f t="shared" ca="1" si="11"/>
        <v>250</v>
      </c>
      <c r="D132" s="29">
        <f t="shared" ca="1" si="12"/>
        <v>0.27368143385081123</v>
      </c>
      <c r="E132" s="29">
        <f t="shared" ca="1" si="13"/>
        <v>25</v>
      </c>
      <c r="F132" s="29">
        <f t="shared" ca="1" si="14"/>
        <v>6250</v>
      </c>
      <c r="G132" s="29">
        <f t="shared" ca="1" si="15"/>
        <v>200</v>
      </c>
      <c r="H132" s="32">
        <f t="shared" ca="1" si="16"/>
        <v>240</v>
      </c>
    </row>
    <row r="133" spans="1:8" ht="15" thickBot="1" x14ac:dyDescent="0.4">
      <c r="A133" s="29">
        <v>110</v>
      </c>
      <c r="B133" s="29">
        <f t="shared" ca="1" si="10"/>
        <v>0.30998973828148491</v>
      </c>
      <c r="C133" s="29">
        <f t="shared" ca="1" si="11"/>
        <v>250</v>
      </c>
      <c r="D133" s="29">
        <f t="shared" ca="1" si="12"/>
        <v>0.37431488537235291</v>
      </c>
      <c r="E133" s="29">
        <f t="shared" ca="1" si="13"/>
        <v>25</v>
      </c>
      <c r="F133" s="29">
        <f t="shared" ca="1" si="14"/>
        <v>6250</v>
      </c>
      <c r="G133" s="29">
        <f t="shared" ca="1" si="15"/>
        <v>200</v>
      </c>
      <c r="H133" s="32">
        <f t="shared" ca="1" si="16"/>
        <v>240</v>
      </c>
    </row>
    <row r="134" spans="1:8" ht="15" thickBot="1" x14ac:dyDescent="0.4">
      <c r="A134" s="29">
        <v>111</v>
      </c>
      <c r="B134" s="29">
        <f t="shared" ca="1" si="10"/>
        <v>0.87040744022280281</v>
      </c>
      <c r="C134" s="29">
        <f t="shared" ca="1" si="11"/>
        <v>350</v>
      </c>
      <c r="D134" s="29">
        <f t="shared" ca="1" si="12"/>
        <v>4.2902622697909787E-2</v>
      </c>
      <c r="E134" s="29">
        <f t="shared" ca="1" si="13"/>
        <v>5</v>
      </c>
      <c r="F134" s="29">
        <f t="shared" ca="1" si="14"/>
        <v>1750</v>
      </c>
      <c r="G134" s="29">
        <f t="shared" ca="1" si="15"/>
        <v>200</v>
      </c>
      <c r="H134" s="32">
        <f t="shared" ca="1" si="16"/>
        <v>240</v>
      </c>
    </row>
    <row r="135" spans="1:8" ht="15" thickBot="1" x14ac:dyDescent="0.4">
      <c r="A135" s="29">
        <v>112</v>
      </c>
      <c r="B135" s="29">
        <f t="shared" ca="1" si="10"/>
        <v>0.72786170528141259</v>
      </c>
      <c r="C135" s="29">
        <f t="shared" ca="1" si="11"/>
        <v>350</v>
      </c>
      <c r="D135" s="29">
        <f t="shared" ca="1" si="12"/>
        <v>0.73881708868936724</v>
      </c>
      <c r="E135" s="29">
        <f t="shared" ca="1" si="13"/>
        <v>35</v>
      </c>
      <c r="F135" s="29">
        <f t="shared" ca="1" si="14"/>
        <v>12250</v>
      </c>
      <c r="G135" s="29">
        <f t="shared" ca="1" si="15"/>
        <v>455</v>
      </c>
      <c r="H135" s="32">
        <f t="shared" ca="1" si="16"/>
        <v>397.5</v>
      </c>
    </row>
    <row r="136" spans="1:8" ht="15" thickBot="1" x14ac:dyDescent="0.4">
      <c r="A136" s="29">
        <v>113</v>
      </c>
      <c r="B136" s="29">
        <f t="shared" ca="1" si="10"/>
        <v>0.42918299925292736</v>
      </c>
      <c r="C136" s="29">
        <f t="shared" ca="1" si="11"/>
        <v>250</v>
      </c>
      <c r="D136" s="29">
        <f t="shared" ca="1" si="12"/>
        <v>0.93098437374784482</v>
      </c>
      <c r="E136" s="29">
        <f t="shared" ca="1" si="13"/>
        <v>55</v>
      </c>
      <c r="F136" s="29">
        <f t="shared" ca="1" si="14"/>
        <v>13750</v>
      </c>
      <c r="G136" s="29">
        <f t="shared" ca="1" si="15"/>
        <v>545</v>
      </c>
      <c r="H136" s="32">
        <f t="shared" ca="1" si="16"/>
        <v>442.5</v>
      </c>
    </row>
    <row r="137" spans="1:8" ht="15" thickBot="1" x14ac:dyDescent="0.4">
      <c r="A137" s="29">
        <v>114</v>
      </c>
      <c r="B137" s="29">
        <f t="shared" ca="1" si="10"/>
        <v>0.84402481368412907</v>
      </c>
      <c r="C137" s="29">
        <f t="shared" ca="1" si="11"/>
        <v>350</v>
      </c>
      <c r="D137" s="29">
        <f t="shared" ca="1" si="12"/>
        <v>0.20238682778511941</v>
      </c>
      <c r="E137" s="29">
        <f t="shared" ca="1" si="13"/>
        <v>15</v>
      </c>
      <c r="F137" s="29">
        <f t="shared" ca="1" si="14"/>
        <v>5250</v>
      </c>
      <c r="G137" s="29">
        <f t="shared" ca="1" si="15"/>
        <v>200</v>
      </c>
      <c r="H137" s="32">
        <f t="shared" ca="1" si="16"/>
        <v>240</v>
      </c>
    </row>
    <row r="138" spans="1:8" ht="15" thickBot="1" x14ac:dyDescent="0.4">
      <c r="A138" s="29">
        <v>115</v>
      </c>
      <c r="B138" s="29">
        <f t="shared" ca="1" si="10"/>
        <v>0.91634001415643107</v>
      </c>
      <c r="C138" s="29">
        <f t="shared" ca="1" si="11"/>
        <v>350</v>
      </c>
      <c r="D138" s="29">
        <f t="shared" ca="1" si="12"/>
        <v>0.16073207853501503</v>
      </c>
      <c r="E138" s="29">
        <f t="shared" ca="1" si="13"/>
        <v>15</v>
      </c>
      <c r="F138" s="29">
        <f t="shared" ca="1" si="14"/>
        <v>5250</v>
      </c>
      <c r="G138" s="29">
        <f t="shared" ca="1" si="15"/>
        <v>200</v>
      </c>
      <c r="H138" s="32">
        <f t="shared" ca="1" si="16"/>
        <v>240</v>
      </c>
    </row>
    <row r="139" spans="1:8" ht="15" thickBot="1" x14ac:dyDescent="0.4">
      <c r="A139" s="29">
        <v>116</v>
      </c>
      <c r="B139" s="29">
        <f t="shared" ca="1" si="10"/>
        <v>0.52760879563106589</v>
      </c>
      <c r="C139" s="29">
        <f t="shared" ca="1" si="11"/>
        <v>250</v>
      </c>
      <c r="D139" s="29">
        <f t="shared" ca="1" si="12"/>
        <v>8.5247303933576268E-2</v>
      </c>
      <c r="E139" s="29">
        <f t="shared" ca="1" si="13"/>
        <v>15</v>
      </c>
      <c r="F139" s="29">
        <f t="shared" ca="1" si="14"/>
        <v>3750</v>
      </c>
      <c r="G139" s="29">
        <f t="shared" ca="1" si="15"/>
        <v>200</v>
      </c>
      <c r="H139" s="32">
        <f t="shared" ca="1" si="16"/>
        <v>240</v>
      </c>
    </row>
    <row r="140" spans="1:8" ht="15" thickBot="1" x14ac:dyDescent="0.4">
      <c r="A140" s="29">
        <v>117</v>
      </c>
      <c r="B140" s="29">
        <f t="shared" ca="1" si="10"/>
        <v>0.62672063524313315</v>
      </c>
      <c r="C140" s="29">
        <f t="shared" ca="1" si="11"/>
        <v>250</v>
      </c>
      <c r="D140" s="29">
        <f t="shared" ca="1" si="12"/>
        <v>0.70752803722802726</v>
      </c>
      <c r="E140" s="29">
        <f t="shared" ca="1" si="13"/>
        <v>35</v>
      </c>
      <c r="F140" s="29">
        <f t="shared" ca="1" si="14"/>
        <v>8750</v>
      </c>
      <c r="G140" s="29">
        <f t="shared" ca="1" si="15"/>
        <v>245</v>
      </c>
      <c r="H140" s="32">
        <f t="shared" ca="1" si="16"/>
        <v>292.5</v>
      </c>
    </row>
    <row r="141" spans="1:8" ht="15" thickBot="1" x14ac:dyDescent="0.4">
      <c r="A141" s="29">
        <v>118</v>
      </c>
      <c r="B141" s="29">
        <f t="shared" ca="1" si="10"/>
        <v>0.90029877849121098</v>
      </c>
      <c r="C141" s="29">
        <f t="shared" ca="1" si="11"/>
        <v>350</v>
      </c>
      <c r="D141" s="29">
        <f t="shared" ca="1" si="12"/>
        <v>3.4504252243228062E-2</v>
      </c>
      <c r="E141" s="29">
        <f t="shared" ca="1" si="13"/>
        <v>5</v>
      </c>
      <c r="F141" s="29">
        <f t="shared" ca="1" si="14"/>
        <v>1750</v>
      </c>
      <c r="G141" s="29">
        <f t="shared" ca="1" si="15"/>
        <v>200</v>
      </c>
      <c r="H141" s="32">
        <f t="shared" ca="1" si="16"/>
        <v>240</v>
      </c>
    </row>
    <row r="142" spans="1:8" ht="15" thickBot="1" x14ac:dyDescent="0.4">
      <c r="A142" s="29">
        <v>119</v>
      </c>
      <c r="B142" s="29">
        <f t="shared" ca="1" si="10"/>
        <v>0.68518859293557255</v>
      </c>
      <c r="C142" s="29">
        <f t="shared" ca="1" si="11"/>
        <v>350</v>
      </c>
      <c r="D142" s="29">
        <f t="shared" ca="1" si="12"/>
        <v>0.32481216322183126</v>
      </c>
      <c r="E142" s="29">
        <f t="shared" ca="1" si="13"/>
        <v>25</v>
      </c>
      <c r="F142" s="29">
        <f t="shared" ca="1" si="14"/>
        <v>8750</v>
      </c>
      <c r="G142" s="29">
        <f t="shared" ca="1" si="15"/>
        <v>245</v>
      </c>
      <c r="H142" s="32">
        <f t="shared" ca="1" si="16"/>
        <v>292.5</v>
      </c>
    </row>
    <row r="143" spans="1:8" ht="15" thickBot="1" x14ac:dyDescent="0.4">
      <c r="A143" s="29">
        <v>120</v>
      </c>
      <c r="B143" s="29">
        <f t="shared" ca="1" si="10"/>
        <v>0.92673778068752333</v>
      </c>
      <c r="C143" s="29">
        <f t="shared" ca="1" si="11"/>
        <v>350</v>
      </c>
      <c r="D143" s="29">
        <f t="shared" ca="1" si="12"/>
        <v>0.64993096195193933</v>
      </c>
      <c r="E143" s="29">
        <f t="shared" ca="1" si="13"/>
        <v>35</v>
      </c>
      <c r="F143" s="29">
        <f t="shared" ca="1" si="14"/>
        <v>12250</v>
      </c>
      <c r="G143" s="29">
        <f t="shared" ca="1" si="15"/>
        <v>455</v>
      </c>
      <c r="H143" s="32">
        <f t="shared" ca="1" si="16"/>
        <v>397.5</v>
      </c>
    </row>
    <row r="144" spans="1:8" ht="15" thickBot="1" x14ac:dyDescent="0.4">
      <c r="A144" s="29">
        <v>121</v>
      </c>
      <c r="B144" s="29">
        <f t="shared" ca="1" si="10"/>
        <v>0.41940186641450472</v>
      </c>
      <c r="C144" s="29">
        <f t="shared" ca="1" si="11"/>
        <v>250</v>
      </c>
      <c r="D144" s="29">
        <f t="shared" ca="1" si="12"/>
        <v>0.82423370270114582</v>
      </c>
      <c r="E144" s="29">
        <f t="shared" ca="1" si="13"/>
        <v>45</v>
      </c>
      <c r="F144" s="29">
        <f t="shared" ca="1" si="14"/>
        <v>11250</v>
      </c>
      <c r="G144" s="29">
        <f t="shared" ca="1" si="15"/>
        <v>395</v>
      </c>
      <c r="H144" s="32">
        <f t="shared" ca="1" si="16"/>
        <v>367.5</v>
      </c>
    </row>
    <row r="145" spans="1:8" ht="15" thickBot="1" x14ac:dyDescent="0.4">
      <c r="A145" s="29">
        <v>122</v>
      </c>
      <c r="B145" s="29">
        <f t="shared" ca="1" si="10"/>
        <v>3.2168495043666034E-2</v>
      </c>
      <c r="C145" s="29">
        <f t="shared" ca="1" si="11"/>
        <v>50</v>
      </c>
      <c r="D145" s="29">
        <f t="shared" ca="1" si="12"/>
        <v>0.21240838448951238</v>
      </c>
      <c r="E145" s="29">
        <f t="shared" ca="1" si="13"/>
        <v>15</v>
      </c>
      <c r="F145" s="29">
        <f t="shared" ca="1" si="14"/>
        <v>750</v>
      </c>
      <c r="G145" s="29">
        <f t="shared" ca="1" si="15"/>
        <v>200</v>
      </c>
      <c r="H145" s="32">
        <f t="shared" ca="1" si="16"/>
        <v>240</v>
      </c>
    </row>
    <row r="146" spans="1:8" ht="15" thickBot="1" x14ac:dyDescent="0.4">
      <c r="A146" s="29">
        <v>123</v>
      </c>
      <c r="B146" s="29">
        <f t="shared" ca="1" si="10"/>
        <v>0.87720049991683702</v>
      </c>
      <c r="C146" s="29">
        <f t="shared" ca="1" si="11"/>
        <v>350</v>
      </c>
      <c r="D146" s="29">
        <f t="shared" ca="1" si="12"/>
        <v>0.16389502400951972</v>
      </c>
      <c r="E146" s="29">
        <f t="shared" ca="1" si="13"/>
        <v>15</v>
      </c>
      <c r="F146" s="29">
        <f t="shared" ca="1" si="14"/>
        <v>5250</v>
      </c>
      <c r="G146" s="29">
        <f t="shared" ca="1" si="15"/>
        <v>200</v>
      </c>
      <c r="H146" s="32">
        <f t="shared" ca="1" si="16"/>
        <v>240</v>
      </c>
    </row>
    <row r="147" spans="1:8" ht="15" thickBot="1" x14ac:dyDescent="0.4">
      <c r="A147" s="29">
        <v>124</v>
      </c>
      <c r="B147" s="29">
        <f t="shared" ca="1" si="10"/>
        <v>0.4449061913512169</v>
      </c>
      <c r="C147" s="29">
        <f t="shared" ca="1" si="11"/>
        <v>250</v>
      </c>
      <c r="D147" s="29">
        <f t="shared" ca="1" si="12"/>
        <v>0.467879133412055</v>
      </c>
      <c r="E147" s="29">
        <f t="shared" ca="1" si="13"/>
        <v>25</v>
      </c>
      <c r="F147" s="29">
        <f t="shared" ca="1" si="14"/>
        <v>6250</v>
      </c>
      <c r="G147" s="29">
        <f t="shared" ca="1" si="15"/>
        <v>200</v>
      </c>
      <c r="H147" s="32">
        <f t="shared" ca="1" si="16"/>
        <v>240</v>
      </c>
    </row>
    <row r="148" spans="1:8" ht="15" thickBot="1" x14ac:dyDescent="0.4">
      <c r="A148" s="29">
        <v>125</v>
      </c>
      <c r="B148" s="29">
        <f t="shared" ca="1" si="10"/>
        <v>0.38915268884530518</v>
      </c>
      <c r="C148" s="29">
        <f t="shared" ca="1" si="11"/>
        <v>250</v>
      </c>
      <c r="D148" s="29">
        <f t="shared" ca="1" si="12"/>
        <v>0.13570794073585524</v>
      </c>
      <c r="E148" s="29">
        <f t="shared" ca="1" si="13"/>
        <v>15</v>
      </c>
      <c r="F148" s="29">
        <f t="shared" ca="1" si="14"/>
        <v>3750</v>
      </c>
      <c r="G148" s="29">
        <f t="shared" ca="1" si="15"/>
        <v>200</v>
      </c>
      <c r="H148" s="32">
        <f t="shared" ca="1" si="16"/>
        <v>240</v>
      </c>
    </row>
    <row r="149" spans="1:8" ht="15" thickBot="1" x14ac:dyDescent="0.4">
      <c r="A149" s="29">
        <v>126</v>
      </c>
      <c r="B149" s="29">
        <f t="shared" ca="1" si="10"/>
        <v>0.30616923006468189</v>
      </c>
      <c r="C149" s="29">
        <f t="shared" ca="1" si="11"/>
        <v>250</v>
      </c>
      <c r="D149" s="29">
        <f t="shared" ca="1" si="12"/>
        <v>0.33195012516233047</v>
      </c>
      <c r="E149" s="29">
        <f t="shared" ca="1" si="13"/>
        <v>25</v>
      </c>
      <c r="F149" s="29">
        <f t="shared" ca="1" si="14"/>
        <v>6250</v>
      </c>
      <c r="G149" s="29">
        <f t="shared" ca="1" si="15"/>
        <v>200</v>
      </c>
      <c r="H149" s="32">
        <f t="shared" ca="1" si="16"/>
        <v>240</v>
      </c>
    </row>
    <row r="150" spans="1:8" ht="15" thickBot="1" x14ac:dyDescent="0.4">
      <c r="A150" s="29">
        <v>127</v>
      </c>
      <c r="B150" s="29">
        <f t="shared" ca="1" si="10"/>
        <v>0.1647486115803295</v>
      </c>
      <c r="C150" s="29">
        <f t="shared" ca="1" si="11"/>
        <v>150</v>
      </c>
      <c r="D150" s="29">
        <f t="shared" ca="1" si="12"/>
        <v>0.80843532528556139</v>
      </c>
      <c r="E150" s="29">
        <f t="shared" ca="1" si="13"/>
        <v>45</v>
      </c>
      <c r="F150" s="29">
        <f t="shared" ca="1" si="14"/>
        <v>6750</v>
      </c>
      <c r="G150" s="29">
        <f t="shared" ca="1" si="15"/>
        <v>200</v>
      </c>
      <c r="H150" s="32">
        <f t="shared" ca="1" si="16"/>
        <v>240</v>
      </c>
    </row>
    <row r="151" spans="1:8" ht="15" thickBot="1" x14ac:dyDescent="0.4">
      <c r="A151" s="29">
        <v>128</v>
      </c>
      <c r="B151" s="29">
        <f t="shared" ca="1" si="10"/>
        <v>3.7392159675691539E-2</v>
      </c>
      <c r="C151" s="29">
        <f t="shared" ca="1" si="11"/>
        <v>50</v>
      </c>
      <c r="D151" s="29">
        <f t="shared" ca="1" si="12"/>
        <v>0.67569002230425557</v>
      </c>
      <c r="E151" s="29">
        <f t="shared" ca="1" si="13"/>
        <v>35</v>
      </c>
      <c r="F151" s="29">
        <f t="shared" ca="1" si="14"/>
        <v>1750</v>
      </c>
      <c r="G151" s="29">
        <f t="shared" ca="1" si="15"/>
        <v>200</v>
      </c>
      <c r="H151" s="32">
        <f t="shared" ca="1" si="16"/>
        <v>240</v>
      </c>
    </row>
    <row r="152" spans="1:8" ht="15" thickBot="1" x14ac:dyDescent="0.4">
      <c r="A152" s="29">
        <v>129</v>
      </c>
      <c r="B152" s="29">
        <f t="shared" ref="B152:B215" ca="1" si="17">RAND()</f>
        <v>3.398261991859497E-2</v>
      </c>
      <c r="C152" s="29">
        <f t="shared" ca="1" si="11"/>
        <v>50</v>
      </c>
      <c r="D152" s="29">
        <f t="shared" ca="1" si="12"/>
        <v>3.2857078089820746E-3</v>
      </c>
      <c r="E152" s="29">
        <f t="shared" ca="1" si="13"/>
        <v>5</v>
      </c>
      <c r="F152" s="29">
        <f t="shared" ca="1" si="14"/>
        <v>250</v>
      </c>
      <c r="G152" s="29">
        <f t="shared" ca="1" si="15"/>
        <v>200</v>
      </c>
      <c r="H152" s="32">
        <f t="shared" ca="1" si="16"/>
        <v>240</v>
      </c>
    </row>
    <row r="153" spans="1:8" ht="15" thickBot="1" x14ac:dyDescent="0.4">
      <c r="A153" s="29">
        <v>130</v>
      </c>
      <c r="B153" s="29">
        <f t="shared" ca="1" si="17"/>
        <v>0.33784257122297912</v>
      </c>
      <c r="C153" s="29">
        <f t="shared" ref="C153:C216" ca="1" si="18">VLOOKUP(B153,$D$5:$F$9,3)</f>
        <v>250</v>
      </c>
      <c r="D153" s="29">
        <f t="shared" ref="D153:D216" ca="1" si="19">RAND()</f>
        <v>0.95309858394237934</v>
      </c>
      <c r="E153" s="29">
        <f t="shared" ref="E153:E216" ca="1" si="20">VLOOKUP(D153,$H$5:$J$10,3)</f>
        <v>55</v>
      </c>
      <c r="F153" s="29">
        <f t="shared" ref="F153:F216" ca="1" si="21">C153*E153</f>
        <v>13750</v>
      </c>
      <c r="G153" s="29">
        <f t="shared" ref="G153:G216" ca="1" si="22">$I$15*$I$18+MAX(F153-$I$17,0)*$I$16</f>
        <v>545</v>
      </c>
      <c r="H153" s="32">
        <f t="shared" ca="1" si="16"/>
        <v>442.5</v>
      </c>
    </row>
    <row r="154" spans="1:8" ht="15" thickBot="1" x14ac:dyDescent="0.4">
      <c r="A154" s="29">
        <v>131</v>
      </c>
      <c r="B154" s="29">
        <f t="shared" ca="1" si="17"/>
        <v>0.57288984615287386</v>
      </c>
      <c r="C154" s="29">
        <f t="shared" ca="1" si="18"/>
        <v>250</v>
      </c>
      <c r="D154" s="29">
        <f t="shared" ca="1" si="19"/>
        <v>0.78202809518676319</v>
      </c>
      <c r="E154" s="29">
        <f t="shared" ca="1" si="20"/>
        <v>45</v>
      </c>
      <c r="F154" s="29">
        <f t="shared" ca="1" si="21"/>
        <v>11250</v>
      </c>
      <c r="G154" s="29">
        <f t="shared" ca="1" si="22"/>
        <v>395</v>
      </c>
      <c r="H154" s="32">
        <f t="shared" ca="1" si="16"/>
        <v>367.5</v>
      </c>
    </row>
    <row r="155" spans="1:8" ht="15" thickBot="1" x14ac:dyDescent="0.4">
      <c r="A155" s="29">
        <v>132</v>
      </c>
      <c r="B155" s="29">
        <f t="shared" ca="1" si="17"/>
        <v>0.40155856594112005</v>
      </c>
      <c r="C155" s="29">
        <f t="shared" ca="1" si="18"/>
        <v>250</v>
      </c>
      <c r="D155" s="29">
        <f t="shared" ca="1" si="19"/>
        <v>0.53591360698861445</v>
      </c>
      <c r="E155" s="29">
        <f t="shared" ca="1" si="20"/>
        <v>35</v>
      </c>
      <c r="F155" s="29">
        <f t="shared" ca="1" si="21"/>
        <v>8750</v>
      </c>
      <c r="G155" s="29">
        <f t="shared" ca="1" si="22"/>
        <v>245</v>
      </c>
      <c r="H155" s="32">
        <f t="shared" ca="1" si="16"/>
        <v>292.5</v>
      </c>
    </row>
    <row r="156" spans="1:8" ht="15" thickBot="1" x14ac:dyDescent="0.4">
      <c r="A156" s="29">
        <v>133</v>
      </c>
      <c r="B156" s="29">
        <f t="shared" ca="1" si="17"/>
        <v>0.67509570143766129</v>
      </c>
      <c r="C156" s="29">
        <f t="shared" ca="1" si="18"/>
        <v>350</v>
      </c>
      <c r="D156" s="29">
        <f t="shared" ca="1" si="19"/>
        <v>0.59360032362307225</v>
      </c>
      <c r="E156" s="29">
        <f t="shared" ca="1" si="20"/>
        <v>35</v>
      </c>
      <c r="F156" s="29">
        <f t="shared" ca="1" si="21"/>
        <v>12250</v>
      </c>
      <c r="G156" s="29">
        <f t="shared" ca="1" si="22"/>
        <v>455</v>
      </c>
      <c r="H156" s="32">
        <f t="shared" ca="1" si="16"/>
        <v>397.5</v>
      </c>
    </row>
    <row r="157" spans="1:8" ht="15" thickBot="1" x14ac:dyDescent="0.4">
      <c r="A157" s="29">
        <v>134</v>
      </c>
      <c r="B157" s="29">
        <f t="shared" ca="1" si="17"/>
        <v>0.18750171580241137</v>
      </c>
      <c r="C157" s="29">
        <f t="shared" ca="1" si="18"/>
        <v>150</v>
      </c>
      <c r="D157" s="29">
        <f t="shared" ca="1" si="19"/>
        <v>0.41004227061932674</v>
      </c>
      <c r="E157" s="29">
        <f t="shared" ca="1" si="20"/>
        <v>25</v>
      </c>
      <c r="F157" s="29">
        <f t="shared" ca="1" si="21"/>
        <v>3750</v>
      </c>
      <c r="G157" s="29">
        <f t="shared" ca="1" si="22"/>
        <v>200</v>
      </c>
      <c r="H157" s="32">
        <f t="shared" ca="1" si="16"/>
        <v>240</v>
      </c>
    </row>
    <row r="158" spans="1:8" ht="15" thickBot="1" x14ac:dyDescent="0.4">
      <c r="A158" s="29">
        <v>135</v>
      </c>
      <c r="B158" s="29">
        <f t="shared" ca="1" si="17"/>
        <v>0.54811930392098362</v>
      </c>
      <c r="C158" s="29">
        <f t="shared" ca="1" si="18"/>
        <v>250</v>
      </c>
      <c r="D158" s="29">
        <f t="shared" ca="1" si="19"/>
        <v>2.3021661354062362E-2</v>
      </c>
      <c r="E158" s="29">
        <f t="shared" ca="1" si="20"/>
        <v>5</v>
      </c>
      <c r="F158" s="29">
        <f t="shared" ca="1" si="21"/>
        <v>1250</v>
      </c>
      <c r="G158" s="29">
        <f t="shared" ca="1" si="22"/>
        <v>200</v>
      </c>
      <c r="H158" s="32">
        <f t="shared" ref="H158:H221" ca="1" si="23">$L$15*$L$18+MAX(F158-$L$17,0)*$L$16</f>
        <v>240</v>
      </c>
    </row>
    <row r="159" spans="1:8" ht="15" thickBot="1" x14ac:dyDescent="0.4">
      <c r="A159" s="29">
        <v>136</v>
      </c>
      <c r="B159" s="29">
        <f t="shared" ca="1" si="17"/>
        <v>0.87047810517735869</v>
      </c>
      <c r="C159" s="29">
        <f t="shared" ca="1" si="18"/>
        <v>350</v>
      </c>
      <c r="D159" s="29">
        <f t="shared" ca="1" si="19"/>
        <v>0.98926405282653518</v>
      </c>
      <c r="E159" s="29">
        <f t="shared" ca="1" si="20"/>
        <v>55</v>
      </c>
      <c r="F159" s="29">
        <f t="shared" ca="1" si="21"/>
        <v>19250</v>
      </c>
      <c r="G159" s="29">
        <f t="shared" ca="1" si="22"/>
        <v>875</v>
      </c>
      <c r="H159" s="32">
        <f t="shared" ca="1" si="23"/>
        <v>607.5</v>
      </c>
    </row>
    <row r="160" spans="1:8" ht="15" thickBot="1" x14ac:dyDescent="0.4">
      <c r="A160" s="29">
        <v>137</v>
      </c>
      <c r="B160" s="29">
        <f t="shared" ca="1" si="17"/>
        <v>0.93286372159992947</v>
      </c>
      <c r="C160" s="29">
        <f t="shared" ca="1" si="18"/>
        <v>350</v>
      </c>
      <c r="D160" s="29">
        <f t="shared" ca="1" si="19"/>
        <v>0.92545970860732063</v>
      </c>
      <c r="E160" s="29">
        <f t="shared" ca="1" si="20"/>
        <v>55</v>
      </c>
      <c r="F160" s="29">
        <f t="shared" ca="1" si="21"/>
        <v>19250</v>
      </c>
      <c r="G160" s="29">
        <f t="shared" ca="1" si="22"/>
        <v>875</v>
      </c>
      <c r="H160" s="32">
        <f t="shared" ca="1" si="23"/>
        <v>607.5</v>
      </c>
    </row>
    <row r="161" spans="1:8" ht="15" thickBot="1" x14ac:dyDescent="0.4">
      <c r="A161" s="29">
        <v>138</v>
      </c>
      <c r="B161" s="29">
        <f t="shared" ca="1" si="17"/>
        <v>0.82424221321367519</v>
      </c>
      <c r="C161" s="29">
        <f t="shared" ca="1" si="18"/>
        <v>350</v>
      </c>
      <c r="D161" s="29">
        <f t="shared" ca="1" si="19"/>
        <v>0.51251696720220963</v>
      </c>
      <c r="E161" s="29">
        <f t="shared" ca="1" si="20"/>
        <v>25</v>
      </c>
      <c r="F161" s="29">
        <f t="shared" ca="1" si="21"/>
        <v>8750</v>
      </c>
      <c r="G161" s="29">
        <f t="shared" ca="1" si="22"/>
        <v>245</v>
      </c>
      <c r="H161" s="32">
        <f t="shared" ca="1" si="23"/>
        <v>292.5</v>
      </c>
    </row>
    <row r="162" spans="1:8" ht="15" thickBot="1" x14ac:dyDescent="0.4">
      <c r="A162" s="29">
        <v>139</v>
      </c>
      <c r="B162" s="29">
        <f t="shared" ca="1" si="17"/>
        <v>0.18064882659995318</v>
      </c>
      <c r="C162" s="29">
        <f t="shared" ca="1" si="18"/>
        <v>150</v>
      </c>
      <c r="D162" s="29">
        <f t="shared" ca="1" si="19"/>
        <v>8.863169512166158E-2</v>
      </c>
      <c r="E162" s="29">
        <f t="shared" ca="1" si="20"/>
        <v>15</v>
      </c>
      <c r="F162" s="29">
        <f t="shared" ca="1" si="21"/>
        <v>2250</v>
      </c>
      <c r="G162" s="29">
        <f t="shared" ca="1" si="22"/>
        <v>200</v>
      </c>
      <c r="H162" s="32">
        <f t="shared" ca="1" si="23"/>
        <v>240</v>
      </c>
    </row>
    <row r="163" spans="1:8" ht="15" thickBot="1" x14ac:dyDescent="0.4">
      <c r="A163" s="29">
        <v>140</v>
      </c>
      <c r="B163" s="29">
        <f t="shared" ca="1" si="17"/>
        <v>0.54513565261379904</v>
      </c>
      <c r="C163" s="29">
        <f t="shared" ca="1" si="18"/>
        <v>250</v>
      </c>
      <c r="D163" s="29">
        <f t="shared" ca="1" si="19"/>
        <v>0.82892149999674392</v>
      </c>
      <c r="E163" s="29">
        <f t="shared" ca="1" si="20"/>
        <v>45</v>
      </c>
      <c r="F163" s="29">
        <f t="shared" ca="1" si="21"/>
        <v>11250</v>
      </c>
      <c r="G163" s="29">
        <f t="shared" ca="1" si="22"/>
        <v>395</v>
      </c>
      <c r="H163" s="32">
        <f t="shared" ca="1" si="23"/>
        <v>367.5</v>
      </c>
    </row>
    <row r="164" spans="1:8" ht="15" thickBot="1" x14ac:dyDescent="0.4">
      <c r="A164" s="29">
        <v>141</v>
      </c>
      <c r="B164" s="29">
        <f t="shared" ca="1" si="17"/>
        <v>6.9504937612428153E-2</v>
      </c>
      <c r="C164" s="29">
        <f t="shared" ca="1" si="18"/>
        <v>50</v>
      </c>
      <c r="D164" s="29">
        <f t="shared" ca="1" si="19"/>
        <v>0.55388132126423617</v>
      </c>
      <c r="E164" s="29">
        <f t="shared" ca="1" si="20"/>
        <v>35</v>
      </c>
      <c r="F164" s="29">
        <f t="shared" ca="1" si="21"/>
        <v>1750</v>
      </c>
      <c r="G164" s="29">
        <f t="shared" ca="1" si="22"/>
        <v>200</v>
      </c>
      <c r="H164" s="32">
        <f t="shared" ca="1" si="23"/>
        <v>240</v>
      </c>
    </row>
    <row r="165" spans="1:8" ht="15" thickBot="1" x14ac:dyDescent="0.4">
      <c r="A165" s="29">
        <v>142</v>
      </c>
      <c r="B165" s="29">
        <f t="shared" ca="1" si="17"/>
        <v>0.89292456355810834</v>
      </c>
      <c r="C165" s="29">
        <f t="shared" ca="1" si="18"/>
        <v>350</v>
      </c>
      <c r="D165" s="29">
        <f t="shared" ca="1" si="19"/>
        <v>0.46405975179904502</v>
      </c>
      <c r="E165" s="29">
        <f t="shared" ca="1" si="20"/>
        <v>25</v>
      </c>
      <c r="F165" s="29">
        <f t="shared" ca="1" si="21"/>
        <v>8750</v>
      </c>
      <c r="G165" s="29">
        <f t="shared" ca="1" si="22"/>
        <v>245</v>
      </c>
      <c r="H165" s="32">
        <f t="shared" ca="1" si="23"/>
        <v>292.5</v>
      </c>
    </row>
    <row r="166" spans="1:8" ht="15" thickBot="1" x14ac:dyDescent="0.4">
      <c r="A166" s="29">
        <v>143</v>
      </c>
      <c r="B166" s="29">
        <f t="shared" ca="1" si="17"/>
        <v>0.28316233499991905</v>
      </c>
      <c r="C166" s="29">
        <f t="shared" ca="1" si="18"/>
        <v>150</v>
      </c>
      <c r="D166" s="29">
        <f t="shared" ca="1" si="19"/>
        <v>0.63087470690428193</v>
      </c>
      <c r="E166" s="29">
        <f t="shared" ca="1" si="20"/>
        <v>35</v>
      </c>
      <c r="F166" s="29">
        <f t="shared" ca="1" si="21"/>
        <v>5250</v>
      </c>
      <c r="G166" s="29">
        <f t="shared" ca="1" si="22"/>
        <v>200</v>
      </c>
      <c r="H166" s="32">
        <f t="shared" ca="1" si="23"/>
        <v>240</v>
      </c>
    </row>
    <row r="167" spans="1:8" ht="15" thickBot="1" x14ac:dyDescent="0.4">
      <c r="A167" s="29">
        <v>144</v>
      </c>
      <c r="B167" s="29">
        <f t="shared" ca="1" si="17"/>
        <v>0.91804466808599905</v>
      </c>
      <c r="C167" s="29">
        <f t="shared" ca="1" si="18"/>
        <v>350</v>
      </c>
      <c r="D167" s="29">
        <f t="shared" ca="1" si="19"/>
        <v>0.33296636482018904</v>
      </c>
      <c r="E167" s="29">
        <f t="shared" ca="1" si="20"/>
        <v>25</v>
      </c>
      <c r="F167" s="29">
        <f t="shared" ca="1" si="21"/>
        <v>8750</v>
      </c>
      <c r="G167" s="29">
        <f t="shared" ca="1" si="22"/>
        <v>245</v>
      </c>
      <c r="H167" s="32">
        <f t="shared" ca="1" si="23"/>
        <v>292.5</v>
      </c>
    </row>
    <row r="168" spans="1:8" ht="15" thickBot="1" x14ac:dyDescent="0.4">
      <c r="A168" s="29">
        <v>145</v>
      </c>
      <c r="B168" s="29">
        <f t="shared" ca="1" si="17"/>
        <v>0.87758857683066327</v>
      </c>
      <c r="C168" s="29">
        <f t="shared" ca="1" si="18"/>
        <v>350</v>
      </c>
      <c r="D168" s="29">
        <f t="shared" ca="1" si="19"/>
        <v>0.9494268125590466</v>
      </c>
      <c r="E168" s="29">
        <f t="shared" ca="1" si="20"/>
        <v>55</v>
      </c>
      <c r="F168" s="29">
        <f t="shared" ca="1" si="21"/>
        <v>19250</v>
      </c>
      <c r="G168" s="29">
        <f t="shared" ca="1" si="22"/>
        <v>875</v>
      </c>
      <c r="H168" s="32">
        <f t="shared" ca="1" si="23"/>
        <v>607.5</v>
      </c>
    </row>
    <row r="169" spans="1:8" ht="15" thickBot="1" x14ac:dyDescent="0.4">
      <c r="A169" s="29">
        <v>146</v>
      </c>
      <c r="B169" s="29">
        <f t="shared" ca="1" si="17"/>
        <v>0.8973193900559272</v>
      </c>
      <c r="C169" s="29">
        <f t="shared" ca="1" si="18"/>
        <v>350</v>
      </c>
      <c r="D169" s="29">
        <f t="shared" ca="1" si="19"/>
        <v>0.34981247337504395</v>
      </c>
      <c r="E169" s="29">
        <f t="shared" ca="1" si="20"/>
        <v>25</v>
      </c>
      <c r="F169" s="29">
        <f t="shared" ca="1" si="21"/>
        <v>8750</v>
      </c>
      <c r="G169" s="29">
        <f t="shared" ca="1" si="22"/>
        <v>245</v>
      </c>
      <c r="H169" s="32">
        <f t="shared" ca="1" si="23"/>
        <v>292.5</v>
      </c>
    </row>
    <row r="170" spans="1:8" ht="15" thickBot="1" x14ac:dyDescent="0.4">
      <c r="A170" s="29">
        <v>147</v>
      </c>
      <c r="B170" s="29">
        <f t="shared" ca="1" si="17"/>
        <v>0.19864259735191558</v>
      </c>
      <c r="C170" s="29">
        <f t="shared" ca="1" si="18"/>
        <v>150</v>
      </c>
      <c r="D170" s="29">
        <f t="shared" ca="1" si="19"/>
        <v>0.25629540087003921</v>
      </c>
      <c r="E170" s="29">
        <f t="shared" ca="1" si="20"/>
        <v>25</v>
      </c>
      <c r="F170" s="29">
        <f t="shared" ca="1" si="21"/>
        <v>3750</v>
      </c>
      <c r="G170" s="29">
        <f t="shared" ca="1" si="22"/>
        <v>200</v>
      </c>
      <c r="H170" s="32">
        <f t="shared" ca="1" si="23"/>
        <v>240</v>
      </c>
    </row>
    <row r="171" spans="1:8" ht="15" thickBot="1" x14ac:dyDescent="0.4">
      <c r="A171" s="29">
        <v>148</v>
      </c>
      <c r="B171" s="29">
        <f t="shared" ca="1" si="17"/>
        <v>0.36448991078048099</v>
      </c>
      <c r="C171" s="29">
        <f t="shared" ca="1" si="18"/>
        <v>250</v>
      </c>
      <c r="D171" s="29">
        <f t="shared" ca="1" si="19"/>
        <v>0.39487328863076321</v>
      </c>
      <c r="E171" s="29">
        <f t="shared" ca="1" si="20"/>
        <v>25</v>
      </c>
      <c r="F171" s="29">
        <f t="shared" ca="1" si="21"/>
        <v>6250</v>
      </c>
      <c r="G171" s="29">
        <f t="shared" ca="1" si="22"/>
        <v>200</v>
      </c>
      <c r="H171" s="32">
        <f t="shared" ca="1" si="23"/>
        <v>240</v>
      </c>
    </row>
    <row r="172" spans="1:8" ht="15" thickBot="1" x14ac:dyDescent="0.4">
      <c r="A172" s="29">
        <v>149</v>
      </c>
      <c r="B172" s="29">
        <f t="shared" ca="1" si="17"/>
        <v>0.51137655737530729</v>
      </c>
      <c r="C172" s="29">
        <f t="shared" ca="1" si="18"/>
        <v>250</v>
      </c>
      <c r="D172" s="29">
        <f t="shared" ca="1" si="19"/>
        <v>5.5056026941410208E-3</v>
      </c>
      <c r="E172" s="29">
        <f t="shared" ca="1" si="20"/>
        <v>5</v>
      </c>
      <c r="F172" s="29">
        <f t="shared" ca="1" si="21"/>
        <v>1250</v>
      </c>
      <c r="G172" s="29">
        <f t="shared" ca="1" si="22"/>
        <v>200</v>
      </c>
      <c r="H172" s="32">
        <f t="shared" ca="1" si="23"/>
        <v>240</v>
      </c>
    </row>
    <row r="173" spans="1:8" ht="15" thickBot="1" x14ac:dyDescent="0.4">
      <c r="A173" s="29">
        <v>150</v>
      </c>
      <c r="B173" s="29">
        <f t="shared" ca="1" si="17"/>
        <v>0.7765879399021316</v>
      </c>
      <c r="C173" s="29">
        <f t="shared" ca="1" si="18"/>
        <v>350</v>
      </c>
      <c r="D173" s="29">
        <f t="shared" ca="1" si="19"/>
        <v>0.64245526286656773</v>
      </c>
      <c r="E173" s="29">
        <f t="shared" ca="1" si="20"/>
        <v>35</v>
      </c>
      <c r="F173" s="29">
        <f t="shared" ca="1" si="21"/>
        <v>12250</v>
      </c>
      <c r="G173" s="29">
        <f t="shared" ca="1" si="22"/>
        <v>455</v>
      </c>
      <c r="H173" s="32">
        <f t="shared" ca="1" si="23"/>
        <v>397.5</v>
      </c>
    </row>
    <row r="174" spans="1:8" ht="15" thickBot="1" x14ac:dyDescent="0.4">
      <c r="A174" s="29">
        <v>151</v>
      </c>
      <c r="B174" s="29">
        <f t="shared" ca="1" si="17"/>
        <v>0.152276871530868</v>
      </c>
      <c r="C174" s="29">
        <f t="shared" ca="1" si="18"/>
        <v>150</v>
      </c>
      <c r="D174" s="29">
        <f t="shared" ca="1" si="19"/>
        <v>0.18296392713925758</v>
      </c>
      <c r="E174" s="29">
        <f t="shared" ca="1" si="20"/>
        <v>15</v>
      </c>
      <c r="F174" s="29">
        <f t="shared" ca="1" si="21"/>
        <v>2250</v>
      </c>
      <c r="G174" s="29">
        <f t="shared" ca="1" si="22"/>
        <v>200</v>
      </c>
      <c r="H174" s="32">
        <f t="shared" ca="1" si="23"/>
        <v>240</v>
      </c>
    </row>
    <row r="175" spans="1:8" ht="15" thickBot="1" x14ac:dyDescent="0.4">
      <c r="A175" s="29">
        <v>152</v>
      </c>
      <c r="B175" s="29">
        <f t="shared" ca="1" si="17"/>
        <v>0.1397598179315942</v>
      </c>
      <c r="C175" s="29">
        <f t="shared" ca="1" si="18"/>
        <v>150</v>
      </c>
      <c r="D175" s="29">
        <f t="shared" ca="1" si="19"/>
        <v>0.72203238216884502</v>
      </c>
      <c r="E175" s="29">
        <f t="shared" ca="1" si="20"/>
        <v>35</v>
      </c>
      <c r="F175" s="29">
        <f t="shared" ca="1" si="21"/>
        <v>5250</v>
      </c>
      <c r="G175" s="29">
        <f t="shared" ca="1" si="22"/>
        <v>200</v>
      </c>
      <c r="H175" s="32">
        <f t="shared" ca="1" si="23"/>
        <v>240</v>
      </c>
    </row>
    <row r="176" spans="1:8" ht="15" thickBot="1" x14ac:dyDescent="0.4">
      <c r="A176" s="29">
        <v>153</v>
      </c>
      <c r="B176" s="29">
        <f t="shared" ca="1" si="17"/>
        <v>0.21227644519025746</v>
      </c>
      <c r="C176" s="29">
        <f t="shared" ca="1" si="18"/>
        <v>150</v>
      </c>
      <c r="D176" s="29">
        <f t="shared" ca="1" si="19"/>
        <v>0.42585194039399554</v>
      </c>
      <c r="E176" s="29">
        <f t="shared" ca="1" si="20"/>
        <v>25</v>
      </c>
      <c r="F176" s="29">
        <f t="shared" ca="1" si="21"/>
        <v>3750</v>
      </c>
      <c r="G176" s="29">
        <f t="shared" ca="1" si="22"/>
        <v>200</v>
      </c>
      <c r="H176" s="32">
        <f t="shared" ca="1" si="23"/>
        <v>240</v>
      </c>
    </row>
    <row r="177" spans="1:8" ht="15" thickBot="1" x14ac:dyDescent="0.4">
      <c r="A177" s="29">
        <v>154</v>
      </c>
      <c r="B177" s="29">
        <f t="shared" ca="1" si="17"/>
        <v>0.7352172302114085</v>
      </c>
      <c r="C177" s="29">
        <f t="shared" ca="1" si="18"/>
        <v>350</v>
      </c>
      <c r="D177" s="29">
        <f t="shared" ca="1" si="19"/>
        <v>0.76917237768230173</v>
      </c>
      <c r="E177" s="29">
        <f t="shared" ca="1" si="20"/>
        <v>35</v>
      </c>
      <c r="F177" s="29">
        <f t="shared" ca="1" si="21"/>
        <v>12250</v>
      </c>
      <c r="G177" s="29">
        <f t="shared" ca="1" si="22"/>
        <v>455</v>
      </c>
      <c r="H177" s="32">
        <f t="shared" ca="1" si="23"/>
        <v>397.5</v>
      </c>
    </row>
    <row r="178" spans="1:8" ht="15" thickBot="1" x14ac:dyDescent="0.4">
      <c r="A178" s="29">
        <v>155</v>
      </c>
      <c r="B178" s="29">
        <f t="shared" ca="1" si="17"/>
        <v>0.62638959662545279</v>
      </c>
      <c r="C178" s="29">
        <f t="shared" ca="1" si="18"/>
        <v>250</v>
      </c>
      <c r="D178" s="29">
        <f t="shared" ca="1" si="19"/>
        <v>0.22591110550962135</v>
      </c>
      <c r="E178" s="29">
        <f t="shared" ca="1" si="20"/>
        <v>15</v>
      </c>
      <c r="F178" s="29">
        <f t="shared" ca="1" si="21"/>
        <v>3750</v>
      </c>
      <c r="G178" s="29">
        <f t="shared" ca="1" si="22"/>
        <v>200</v>
      </c>
      <c r="H178" s="32">
        <f t="shared" ca="1" si="23"/>
        <v>240</v>
      </c>
    </row>
    <row r="179" spans="1:8" ht="15" thickBot="1" x14ac:dyDescent="0.4">
      <c r="A179" s="29">
        <v>156</v>
      </c>
      <c r="B179" s="29">
        <f t="shared" ca="1" si="17"/>
        <v>0.43379942067318711</v>
      </c>
      <c r="C179" s="29">
        <f t="shared" ca="1" si="18"/>
        <v>250</v>
      </c>
      <c r="D179" s="29">
        <f t="shared" ca="1" si="19"/>
        <v>0.48215425677661938</v>
      </c>
      <c r="E179" s="29">
        <f t="shared" ca="1" si="20"/>
        <v>25</v>
      </c>
      <c r="F179" s="29">
        <f t="shared" ca="1" si="21"/>
        <v>6250</v>
      </c>
      <c r="G179" s="29">
        <f t="shared" ca="1" si="22"/>
        <v>200</v>
      </c>
      <c r="H179" s="32">
        <f t="shared" ca="1" si="23"/>
        <v>240</v>
      </c>
    </row>
    <row r="180" spans="1:8" ht="15" thickBot="1" x14ac:dyDescent="0.4">
      <c r="A180" s="29">
        <v>157</v>
      </c>
      <c r="B180" s="29">
        <f t="shared" ca="1" si="17"/>
        <v>0.82573699298273473</v>
      </c>
      <c r="C180" s="29">
        <f t="shared" ca="1" si="18"/>
        <v>350</v>
      </c>
      <c r="D180" s="29">
        <f t="shared" ca="1" si="19"/>
        <v>0.40770204448043967</v>
      </c>
      <c r="E180" s="29">
        <f t="shared" ca="1" si="20"/>
        <v>25</v>
      </c>
      <c r="F180" s="29">
        <f t="shared" ca="1" si="21"/>
        <v>8750</v>
      </c>
      <c r="G180" s="29">
        <f t="shared" ca="1" si="22"/>
        <v>245</v>
      </c>
      <c r="H180" s="32">
        <f t="shared" ca="1" si="23"/>
        <v>292.5</v>
      </c>
    </row>
    <row r="181" spans="1:8" ht="15" thickBot="1" x14ac:dyDescent="0.4">
      <c r="A181" s="29">
        <v>158</v>
      </c>
      <c r="B181" s="29">
        <f t="shared" ca="1" si="17"/>
        <v>0.56433989803453133</v>
      </c>
      <c r="C181" s="29">
        <f t="shared" ca="1" si="18"/>
        <v>250</v>
      </c>
      <c r="D181" s="29">
        <f t="shared" ca="1" si="19"/>
        <v>0.90920663782955957</v>
      </c>
      <c r="E181" s="29">
        <f t="shared" ca="1" si="20"/>
        <v>45</v>
      </c>
      <c r="F181" s="29">
        <f t="shared" ca="1" si="21"/>
        <v>11250</v>
      </c>
      <c r="G181" s="29">
        <f t="shared" ca="1" si="22"/>
        <v>395</v>
      </c>
      <c r="H181" s="32">
        <f t="shared" ca="1" si="23"/>
        <v>367.5</v>
      </c>
    </row>
    <row r="182" spans="1:8" ht="15" thickBot="1" x14ac:dyDescent="0.4">
      <c r="A182" s="29">
        <v>159</v>
      </c>
      <c r="B182" s="29">
        <f t="shared" ca="1" si="17"/>
        <v>1.9629812616532516E-2</v>
      </c>
      <c r="C182" s="29">
        <f t="shared" ca="1" si="18"/>
        <v>50</v>
      </c>
      <c r="D182" s="29">
        <f t="shared" ca="1" si="19"/>
        <v>0.83450468078115969</v>
      </c>
      <c r="E182" s="29">
        <f t="shared" ca="1" si="20"/>
        <v>45</v>
      </c>
      <c r="F182" s="29">
        <f t="shared" ca="1" si="21"/>
        <v>2250</v>
      </c>
      <c r="G182" s="29">
        <f t="shared" ca="1" si="22"/>
        <v>200</v>
      </c>
      <c r="H182" s="32">
        <f t="shared" ca="1" si="23"/>
        <v>240</v>
      </c>
    </row>
    <row r="183" spans="1:8" ht="15" thickBot="1" x14ac:dyDescent="0.4">
      <c r="A183" s="29">
        <v>160</v>
      </c>
      <c r="B183" s="29">
        <f t="shared" ca="1" si="17"/>
        <v>0.8287129400977975</v>
      </c>
      <c r="C183" s="29">
        <f t="shared" ca="1" si="18"/>
        <v>350</v>
      </c>
      <c r="D183" s="29">
        <f t="shared" ca="1" si="19"/>
        <v>0.32790874301989648</v>
      </c>
      <c r="E183" s="29">
        <f t="shared" ca="1" si="20"/>
        <v>25</v>
      </c>
      <c r="F183" s="29">
        <f t="shared" ca="1" si="21"/>
        <v>8750</v>
      </c>
      <c r="G183" s="29">
        <f t="shared" ca="1" si="22"/>
        <v>245</v>
      </c>
      <c r="H183" s="32">
        <f t="shared" ca="1" si="23"/>
        <v>292.5</v>
      </c>
    </row>
    <row r="184" spans="1:8" ht="15" thickBot="1" x14ac:dyDescent="0.4">
      <c r="A184" s="29">
        <v>161</v>
      </c>
      <c r="B184" s="29">
        <f t="shared" ca="1" si="17"/>
        <v>0.878203094975195</v>
      </c>
      <c r="C184" s="29">
        <f t="shared" ca="1" si="18"/>
        <v>350</v>
      </c>
      <c r="D184" s="29">
        <f t="shared" ca="1" si="19"/>
        <v>0.22349640564010542</v>
      </c>
      <c r="E184" s="29">
        <f t="shared" ca="1" si="20"/>
        <v>15</v>
      </c>
      <c r="F184" s="29">
        <f t="shared" ca="1" si="21"/>
        <v>5250</v>
      </c>
      <c r="G184" s="29">
        <f t="shared" ca="1" si="22"/>
        <v>200</v>
      </c>
      <c r="H184" s="32">
        <f t="shared" ca="1" si="23"/>
        <v>240</v>
      </c>
    </row>
    <row r="185" spans="1:8" ht="15" thickBot="1" x14ac:dyDescent="0.4">
      <c r="A185" s="29">
        <v>162</v>
      </c>
      <c r="B185" s="29">
        <f t="shared" ca="1" si="17"/>
        <v>0.20809666557133133</v>
      </c>
      <c r="C185" s="29">
        <f t="shared" ca="1" si="18"/>
        <v>150</v>
      </c>
      <c r="D185" s="29">
        <f t="shared" ca="1" si="19"/>
        <v>0.82665218580589128</v>
      </c>
      <c r="E185" s="29">
        <f t="shared" ca="1" si="20"/>
        <v>45</v>
      </c>
      <c r="F185" s="29">
        <f t="shared" ca="1" si="21"/>
        <v>6750</v>
      </c>
      <c r="G185" s="29">
        <f t="shared" ca="1" si="22"/>
        <v>200</v>
      </c>
      <c r="H185" s="32">
        <f t="shared" ca="1" si="23"/>
        <v>240</v>
      </c>
    </row>
    <row r="186" spans="1:8" ht="15" thickBot="1" x14ac:dyDescent="0.4">
      <c r="A186" s="29">
        <v>163</v>
      </c>
      <c r="B186" s="29">
        <f t="shared" ca="1" si="17"/>
        <v>0.72144118819003589</v>
      </c>
      <c r="C186" s="29">
        <f t="shared" ca="1" si="18"/>
        <v>350</v>
      </c>
      <c r="D186" s="29">
        <f t="shared" ca="1" si="19"/>
        <v>0.96494058504060232</v>
      </c>
      <c r="E186" s="29">
        <f t="shared" ca="1" si="20"/>
        <v>55</v>
      </c>
      <c r="F186" s="29">
        <f t="shared" ca="1" si="21"/>
        <v>19250</v>
      </c>
      <c r="G186" s="29">
        <f t="shared" ca="1" si="22"/>
        <v>875</v>
      </c>
      <c r="H186" s="32">
        <f t="shared" ca="1" si="23"/>
        <v>607.5</v>
      </c>
    </row>
    <row r="187" spans="1:8" ht="15" thickBot="1" x14ac:dyDescent="0.4">
      <c r="A187" s="29">
        <v>164</v>
      </c>
      <c r="B187" s="29">
        <f t="shared" ca="1" si="17"/>
        <v>0.61562184154418587</v>
      </c>
      <c r="C187" s="29">
        <f t="shared" ca="1" si="18"/>
        <v>250</v>
      </c>
      <c r="D187" s="29">
        <f t="shared" ca="1" si="19"/>
        <v>0.59556156008234518</v>
      </c>
      <c r="E187" s="29">
        <f t="shared" ca="1" si="20"/>
        <v>35</v>
      </c>
      <c r="F187" s="29">
        <f t="shared" ca="1" si="21"/>
        <v>8750</v>
      </c>
      <c r="G187" s="29">
        <f t="shared" ca="1" si="22"/>
        <v>245</v>
      </c>
      <c r="H187" s="32">
        <f t="shared" ca="1" si="23"/>
        <v>292.5</v>
      </c>
    </row>
    <row r="188" spans="1:8" ht="15" thickBot="1" x14ac:dyDescent="0.4">
      <c r="A188" s="29">
        <v>165</v>
      </c>
      <c r="B188" s="29">
        <f t="shared" ca="1" si="17"/>
        <v>0.15966136741826198</v>
      </c>
      <c r="C188" s="29">
        <f t="shared" ca="1" si="18"/>
        <v>150</v>
      </c>
      <c r="D188" s="29">
        <f t="shared" ca="1" si="19"/>
        <v>0.96551728357288269</v>
      </c>
      <c r="E188" s="29">
        <f t="shared" ca="1" si="20"/>
        <v>55</v>
      </c>
      <c r="F188" s="29">
        <f t="shared" ca="1" si="21"/>
        <v>8250</v>
      </c>
      <c r="G188" s="29">
        <f t="shared" ca="1" si="22"/>
        <v>215</v>
      </c>
      <c r="H188" s="32">
        <f t="shared" ca="1" si="23"/>
        <v>277.5</v>
      </c>
    </row>
    <row r="189" spans="1:8" ht="15" thickBot="1" x14ac:dyDescent="0.4">
      <c r="A189" s="29">
        <v>166</v>
      </c>
      <c r="B189" s="29">
        <f t="shared" ca="1" si="17"/>
        <v>3.8575049745609657E-2</v>
      </c>
      <c r="C189" s="29">
        <f t="shared" ca="1" si="18"/>
        <v>50</v>
      </c>
      <c r="D189" s="29">
        <f t="shared" ca="1" si="19"/>
        <v>0.97879512233009169</v>
      </c>
      <c r="E189" s="29">
        <f t="shared" ca="1" si="20"/>
        <v>55</v>
      </c>
      <c r="F189" s="29">
        <f t="shared" ca="1" si="21"/>
        <v>2750</v>
      </c>
      <c r="G189" s="29">
        <f t="shared" ca="1" si="22"/>
        <v>200</v>
      </c>
      <c r="H189" s="32">
        <f t="shared" ca="1" si="23"/>
        <v>240</v>
      </c>
    </row>
    <row r="190" spans="1:8" ht="15" thickBot="1" x14ac:dyDescent="0.4">
      <c r="A190" s="29">
        <v>167</v>
      </c>
      <c r="B190" s="29">
        <f t="shared" ca="1" si="17"/>
        <v>0.76533275401706113</v>
      </c>
      <c r="C190" s="29">
        <f t="shared" ca="1" si="18"/>
        <v>350</v>
      </c>
      <c r="D190" s="29">
        <f t="shared" ca="1" si="19"/>
        <v>0.96609390005545503</v>
      </c>
      <c r="E190" s="29">
        <f t="shared" ca="1" si="20"/>
        <v>55</v>
      </c>
      <c r="F190" s="29">
        <f t="shared" ca="1" si="21"/>
        <v>19250</v>
      </c>
      <c r="G190" s="29">
        <f t="shared" ca="1" si="22"/>
        <v>875</v>
      </c>
      <c r="H190" s="32">
        <f t="shared" ca="1" si="23"/>
        <v>607.5</v>
      </c>
    </row>
    <row r="191" spans="1:8" ht="15" thickBot="1" x14ac:dyDescent="0.4">
      <c r="A191" s="29">
        <v>168</v>
      </c>
      <c r="B191" s="29">
        <f t="shared" ca="1" si="17"/>
        <v>0.58165625430352697</v>
      </c>
      <c r="C191" s="29">
        <f t="shared" ca="1" si="18"/>
        <v>250</v>
      </c>
      <c r="D191" s="29">
        <f t="shared" ca="1" si="19"/>
        <v>0.10689168701758756</v>
      </c>
      <c r="E191" s="29">
        <f t="shared" ca="1" si="20"/>
        <v>15</v>
      </c>
      <c r="F191" s="29">
        <f t="shared" ca="1" si="21"/>
        <v>3750</v>
      </c>
      <c r="G191" s="29">
        <f t="shared" ca="1" si="22"/>
        <v>200</v>
      </c>
      <c r="H191" s="32">
        <f t="shared" ca="1" si="23"/>
        <v>240</v>
      </c>
    </row>
    <row r="192" spans="1:8" ht="15" thickBot="1" x14ac:dyDescent="0.4">
      <c r="A192" s="29">
        <v>169</v>
      </c>
      <c r="B192" s="29">
        <f t="shared" ca="1" si="17"/>
        <v>5.4160713763536816E-2</v>
      </c>
      <c r="C192" s="29">
        <f t="shared" ca="1" si="18"/>
        <v>50</v>
      </c>
      <c r="D192" s="29">
        <f t="shared" ca="1" si="19"/>
        <v>1.423988430036105E-3</v>
      </c>
      <c r="E192" s="29">
        <f t="shared" ca="1" si="20"/>
        <v>5</v>
      </c>
      <c r="F192" s="29">
        <f t="shared" ca="1" si="21"/>
        <v>250</v>
      </c>
      <c r="G192" s="29">
        <f t="shared" ca="1" si="22"/>
        <v>200</v>
      </c>
      <c r="H192" s="32">
        <f t="shared" ca="1" si="23"/>
        <v>240</v>
      </c>
    </row>
    <row r="193" spans="1:8" ht="15" thickBot="1" x14ac:dyDescent="0.4">
      <c r="A193" s="29">
        <v>170</v>
      </c>
      <c r="B193" s="29">
        <f t="shared" ca="1" si="17"/>
        <v>0.13487801673226563</v>
      </c>
      <c r="C193" s="29">
        <f t="shared" ca="1" si="18"/>
        <v>150</v>
      </c>
      <c r="D193" s="29">
        <f t="shared" ca="1" si="19"/>
        <v>0.49191110756938672</v>
      </c>
      <c r="E193" s="29">
        <f t="shared" ca="1" si="20"/>
        <v>25</v>
      </c>
      <c r="F193" s="29">
        <f t="shared" ca="1" si="21"/>
        <v>3750</v>
      </c>
      <c r="G193" s="29">
        <f t="shared" ca="1" si="22"/>
        <v>200</v>
      </c>
      <c r="H193" s="32">
        <f t="shared" ca="1" si="23"/>
        <v>240</v>
      </c>
    </row>
    <row r="194" spans="1:8" ht="15" thickBot="1" x14ac:dyDescent="0.4">
      <c r="A194" s="29">
        <v>171</v>
      </c>
      <c r="B194" s="29">
        <f t="shared" ca="1" si="17"/>
        <v>0.48432494106715507</v>
      </c>
      <c r="C194" s="29">
        <f t="shared" ca="1" si="18"/>
        <v>250</v>
      </c>
      <c r="D194" s="29">
        <f t="shared" ca="1" si="19"/>
        <v>0.9134566789234736</v>
      </c>
      <c r="E194" s="29">
        <f t="shared" ca="1" si="20"/>
        <v>55</v>
      </c>
      <c r="F194" s="29">
        <f t="shared" ca="1" si="21"/>
        <v>13750</v>
      </c>
      <c r="G194" s="29">
        <f t="shared" ca="1" si="22"/>
        <v>545</v>
      </c>
      <c r="H194" s="32">
        <f t="shared" ca="1" si="23"/>
        <v>442.5</v>
      </c>
    </row>
    <row r="195" spans="1:8" ht="15" thickBot="1" x14ac:dyDescent="0.4">
      <c r="A195" s="29">
        <v>172</v>
      </c>
      <c r="B195" s="29">
        <f t="shared" ca="1" si="17"/>
        <v>0.95349701742942172</v>
      </c>
      <c r="C195" s="29">
        <f t="shared" ca="1" si="18"/>
        <v>450</v>
      </c>
      <c r="D195" s="29">
        <f t="shared" ca="1" si="19"/>
        <v>0.26101432964615623</v>
      </c>
      <c r="E195" s="29">
        <f t="shared" ca="1" si="20"/>
        <v>25</v>
      </c>
      <c r="F195" s="29">
        <f t="shared" ca="1" si="21"/>
        <v>11250</v>
      </c>
      <c r="G195" s="29">
        <f t="shared" ca="1" si="22"/>
        <v>395</v>
      </c>
      <c r="H195" s="32">
        <f t="shared" ca="1" si="23"/>
        <v>367.5</v>
      </c>
    </row>
    <row r="196" spans="1:8" ht="15" thickBot="1" x14ac:dyDescent="0.4">
      <c r="A196" s="29">
        <v>173</v>
      </c>
      <c r="B196" s="29">
        <f t="shared" ca="1" si="17"/>
        <v>0.58966907305641691</v>
      </c>
      <c r="C196" s="29">
        <f t="shared" ca="1" si="18"/>
        <v>250</v>
      </c>
      <c r="D196" s="29">
        <f t="shared" ca="1" si="19"/>
        <v>0.95757101088059149</v>
      </c>
      <c r="E196" s="29">
        <f t="shared" ca="1" si="20"/>
        <v>55</v>
      </c>
      <c r="F196" s="29">
        <f t="shared" ca="1" si="21"/>
        <v>13750</v>
      </c>
      <c r="G196" s="29">
        <f t="shared" ca="1" si="22"/>
        <v>545</v>
      </c>
      <c r="H196" s="32">
        <f t="shared" ca="1" si="23"/>
        <v>442.5</v>
      </c>
    </row>
    <row r="197" spans="1:8" ht="15" thickBot="1" x14ac:dyDescent="0.4">
      <c r="A197" s="29">
        <v>174</v>
      </c>
      <c r="B197" s="29">
        <f t="shared" ca="1" si="17"/>
        <v>0.72319983555575962</v>
      </c>
      <c r="C197" s="29">
        <f t="shared" ca="1" si="18"/>
        <v>350</v>
      </c>
      <c r="D197" s="29">
        <f t="shared" ca="1" si="19"/>
        <v>0.21840406056343886</v>
      </c>
      <c r="E197" s="29">
        <f t="shared" ca="1" si="20"/>
        <v>15</v>
      </c>
      <c r="F197" s="29">
        <f t="shared" ca="1" si="21"/>
        <v>5250</v>
      </c>
      <c r="G197" s="29">
        <f t="shared" ca="1" si="22"/>
        <v>200</v>
      </c>
      <c r="H197" s="32">
        <f t="shared" ca="1" si="23"/>
        <v>240</v>
      </c>
    </row>
    <row r="198" spans="1:8" ht="15" thickBot="1" x14ac:dyDescent="0.4">
      <c r="A198" s="29">
        <v>175</v>
      </c>
      <c r="B198" s="29">
        <f t="shared" ca="1" si="17"/>
        <v>0.40129575567087494</v>
      </c>
      <c r="C198" s="29">
        <f t="shared" ca="1" si="18"/>
        <v>250</v>
      </c>
      <c r="D198" s="29">
        <f t="shared" ca="1" si="19"/>
        <v>0.35970986910909686</v>
      </c>
      <c r="E198" s="29">
        <f t="shared" ca="1" si="20"/>
        <v>25</v>
      </c>
      <c r="F198" s="29">
        <f t="shared" ca="1" si="21"/>
        <v>6250</v>
      </c>
      <c r="G198" s="29">
        <f t="shared" ca="1" si="22"/>
        <v>200</v>
      </c>
      <c r="H198" s="32">
        <f t="shared" ca="1" si="23"/>
        <v>240</v>
      </c>
    </row>
    <row r="199" spans="1:8" ht="15" thickBot="1" x14ac:dyDescent="0.4">
      <c r="A199" s="29">
        <v>176</v>
      </c>
      <c r="B199" s="29">
        <f t="shared" ca="1" si="17"/>
        <v>0.22285084768591468</v>
      </c>
      <c r="C199" s="29">
        <f t="shared" ca="1" si="18"/>
        <v>150</v>
      </c>
      <c r="D199" s="29">
        <f t="shared" ca="1" si="19"/>
        <v>0.89310138843334763</v>
      </c>
      <c r="E199" s="29">
        <f t="shared" ca="1" si="20"/>
        <v>45</v>
      </c>
      <c r="F199" s="29">
        <f t="shared" ca="1" si="21"/>
        <v>6750</v>
      </c>
      <c r="G199" s="29">
        <f t="shared" ca="1" si="22"/>
        <v>200</v>
      </c>
      <c r="H199" s="32">
        <f t="shared" ca="1" si="23"/>
        <v>240</v>
      </c>
    </row>
    <row r="200" spans="1:8" ht="15" thickBot="1" x14ac:dyDescent="0.4">
      <c r="A200" s="29">
        <v>177</v>
      </c>
      <c r="B200" s="29">
        <f t="shared" ca="1" si="17"/>
        <v>0.70135447163402909</v>
      </c>
      <c r="C200" s="29">
        <f t="shared" ca="1" si="18"/>
        <v>350</v>
      </c>
      <c r="D200" s="29">
        <f t="shared" ca="1" si="19"/>
        <v>0.45155299812346772</v>
      </c>
      <c r="E200" s="29">
        <f t="shared" ca="1" si="20"/>
        <v>25</v>
      </c>
      <c r="F200" s="29">
        <f t="shared" ca="1" si="21"/>
        <v>8750</v>
      </c>
      <c r="G200" s="29">
        <f t="shared" ca="1" si="22"/>
        <v>245</v>
      </c>
      <c r="H200" s="32">
        <f t="shared" ca="1" si="23"/>
        <v>292.5</v>
      </c>
    </row>
    <row r="201" spans="1:8" ht="15" thickBot="1" x14ac:dyDescent="0.4">
      <c r="A201" s="29">
        <v>178</v>
      </c>
      <c r="B201" s="29">
        <f t="shared" ca="1" si="17"/>
        <v>0.28572762473136237</v>
      </c>
      <c r="C201" s="29">
        <f t="shared" ca="1" si="18"/>
        <v>150</v>
      </c>
      <c r="D201" s="29">
        <f t="shared" ca="1" si="19"/>
        <v>0.21624885468949406</v>
      </c>
      <c r="E201" s="29">
        <f t="shared" ca="1" si="20"/>
        <v>15</v>
      </c>
      <c r="F201" s="29">
        <f t="shared" ca="1" si="21"/>
        <v>2250</v>
      </c>
      <c r="G201" s="29">
        <f t="shared" ca="1" si="22"/>
        <v>200</v>
      </c>
      <c r="H201" s="32">
        <f t="shared" ca="1" si="23"/>
        <v>240</v>
      </c>
    </row>
    <row r="202" spans="1:8" ht="15" thickBot="1" x14ac:dyDescent="0.4">
      <c r="A202" s="29">
        <v>179</v>
      </c>
      <c r="B202" s="29">
        <f t="shared" ca="1" si="17"/>
        <v>0.64292097102399515</v>
      </c>
      <c r="C202" s="29">
        <f t="shared" ca="1" si="18"/>
        <v>250</v>
      </c>
      <c r="D202" s="29">
        <f t="shared" ca="1" si="19"/>
        <v>0.26953548553096485</v>
      </c>
      <c r="E202" s="29">
        <f t="shared" ca="1" si="20"/>
        <v>25</v>
      </c>
      <c r="F202" s="29">
        <f t="shared" ca="1" si="21"/>
        <v>6250</v>
      </c>
      <c r="G202" s="29">
        <f t="shared" ca="1" si="22"/>
        <v>200</v>
      </c>
      <c r="H202" s="32">
        <f t="shared" ca="1" si="23"/>
        <v>240</v>
      </c>
    </row>
    <row r="203" spans="1:8" ht="15" thickBot="1" x14ac:dyDescent="0.4">
      <c r="A203" s="29">
        <v>180</v>
      </c>
      <c r="B203" s="29">
        <f t="shared" ca="1" si="17"/>
        <v>0.31582413667599563</v>
      </c>
      <c r="C203" s="29">
        <f t="shared" ca="1" si="18"/>
        <v>250</v>
      </c>
      <c r="D203" s="29">
        <f t="shared" ca="1" si="19"/>
        <v>0.13182203773340173</v>
      </c>
      <c r="E203" s="29">
        <f t="shared" ca="1" si="20"/>
        <v>15</v>
      </c>
      <c r="F203" s="29">
        <f t="shared" ca="1" si="21"/>
        <v>3750</v>
      </c>
      <c r="G203" s="29">
        <f t="shared" ca="1" si="22"/>
        <v>200</v>
      </c>
      <c r="H203" s="32">
        <f t="shared" ca="1" si="23"/>
        <v>240</v>
      </c>
    </row>
    <row r="204" spans="1:8" ht="15" thickBot="1" x14ac:dyDescent="0.4">
      <c r="A204" s="29">
        <v>181</v>
      </c>
      <c r="B204" s="29">
        <f t="shared" ca="1" si="17"/>
        <v>0.11655379489596773</v>
      </c>
      <c r="C204" s="29">
        <f t="shared" ca="1" si="18"/>
        <v>150</v>
      </c>
      <c r="D204" s="29">
        <f t="shared" ca="1" si="19"/>
        <v>0.8530604925573938</v>
      </c>
      <c r="E204" s="29">
        <f t="shared" ca="1" si="20"/>
        <v>45</v>
      </c>
      <c r="F204" s="29">
        <f t="shared" ca="1" si="21"/>
        <v>6750</v>
      </c>
      <c r="G204" s="29">
        <f t="shared" ca="1" si="22"/>
        <v>200</v>
      </c>
      <c r="H204" s="32">
        <f t="shared" ca="1" si="23"/>
        <v>240</v>
      </c>
    </row>
    <row r="205" spans="1:8" ht="15" thickBot="1" x14ac:dyDescent="0.4">
      <c r="A205" s="29">
        <v>182</v>
      </c>
      <c r="B205" s="29">
        <f t="shared" ca="1" si="17"/>
        <v>0.91618966633046095</v>
      </c>
      <c r="C205" s="29">
        <f t="shared" ca="1" si="18"/>
        <v>350</v>
      </c>
      <c r="D205" s="29">
        <f t="shared" ca="1" si="19"/>
        <v>0.97351590163877244</v>
      </c>
      <c r="E205" s="29">
        <f t="shared" ca="1" si="20"/>
        <v>55</v>
      </c>
      <c r="F205" s="29">
        <f t="shared" ca="1" si="21"/>
        <v>19250</v>
      </c>
      <c r="G205" s="29">
        <f t="shared" ca="1" si="22"/>
        <v>875</v>
      </c>
      <c r="H205" s="32">
        <f t="shared" ca="1" si="23"/>
        <v>607.5</v>
      </c>
    </row>
    <row r="206" spans="1:8" ht="15" thickBot="1" x14ac:dyDescent="0.4">
      <c r="A206" s="29">
        <v>183</v>
      </c>
      <c r="B206" s="29">
        <f t="shared" ca="1" si="17"/>
        <v>0.3428126228845525</v>
      </c>
      <c r="C206" s="29">
        <f t="shared" ca="1" si="18"/>
        <v>250</v>
      </c>
      <c r="D206" s="29">
        <f t="shared" ca="1" si="19"/>
        <v>7.0212028654850434E-2</v>
      </c>
      <c r="E206" s="29">
        <f t="shared" ca="1" si="20"/>
        <v>15</v>
      </c>
      <c r="F206" s="29">
        <f t="shared" ca="1" si="21"/>
        <v>3750</v>
      </c>
      <c r="G206" s="29">
        <f t="shared" ca="1" si="22"/>
        <v>200</v>
      </c>
      <c r="H206" s="32">
        <f t="shared" ca="1" si="23"/>
        <v>240</v>
      </c>
    </row>
    <row r="207" spans="1:8" ht="15" thickBot="1" x14ac:dyDescent="0.4">
      <c r="A207" s="29">
        <v>184</v>
      </c>
      <c r="B207" s="29">
        <f t="shared" ca="1" si="17"/>
        <v>0.12460129087426275</v>
      </c>
      <c r="C207" s="29">
        <f t="shared" ca="1" si="18"/>
        <v>150</v>
      </c>
      <c r="D207" s="29">
        <f t="shared" ca="1" si="19"/>
        <v>0.96744367909126949</v>
      </c>
      <c r="E207" s="29">
        <f t="shared" ca="1" si="20"/>
        <v>55</v>
      </c>
      <c r="F207" s="29">
        <f t="shared" ca="1" si="21"/>
        <v>8250</v>
      </c>
      <c r="G207" s="29">
        <f t="shared" ca="1" si="22"/>
        <v>215</v>
      </c>
      <c r="H207" s="32">
        <f t="shared" ca="1" si="23"/>
        <v>277.5</v>
      </c>
    </row>
    <row r="208" spans="1:8" ht="15" thickBot="1" x14ac:dyDescent="0.4">
      <c r="A208" s="29">
        <v>185</v>
      </c>
      <c r="B208" s="29">
        <f t="shared" ca="1" si="17"/>
        <v>4.560484868266268E-2</v>
      </c>
      <c r="C208" s="29">
        <f t="shared" ca="1" si="18"/>
        <v>50</v>
      </c>
      <c r="D208" s="29">
        <f t="shared" ca="1" si="19"/>
        <v>0.64803396997714968</v>
      </c>
      <c r="E208" s="29">
        <f t="shared" ca="1" si="20"/>
        <v>35</v>
      </c>
      <c r="F208" s="29">
        <f t="shared" ca="1" si="21"/>
        <v>1750</v>
      </c>
      <c r="G208" s="29">
        <f t="shared" ca="1" si="22"/>
        <v>200</v>
      </c>
      <c r="H208" s="32">
        <f t="shared" ca="1" si="23"/>
        <v>240</v>
      </c>
    </row>
    <row r="209" spans="1:8" ht="15" thickBot="1" x14ac:dyDescent="0.4">
      <c r="A209" s="29">
        <v>186</v>
      </c>
      <c r="B209" s="29">
        <f t="shared" ca="1" si="17"/>
        <v>2.510619315699969E-2</v>
      </c>
      <c r="C209" s="29">
        <f t="shared" ca="1" si="18"/>
        <v>50</v>
      </c>
      <c r="D209" s="29">
        <f t="shared" ca="1" si="19"/>
        <v>0.38312560474062307</v>
      </c>
      <c r="E209" s="29">
        <f t="shared" ca="1" si="20"/>
        <v>25</v>
      </c>
      <c r="F209" s="29">
        <f t="shared" ca="1" si="21"/>
        <v>1250</v>
      </c>
      <c r="G209" s="29">
        <f t="shared" ca="1" si="22"/>
        <v>200</v>
      </c>
      <c r="H209" s="32">
        <f t="shared" ca="1" si="23"/>
        <v>240</v>
      </c>
    </row>
    <row r="210" spans="1:8" ht="15" thickBot="1" x14ac:dyDescent="0.4">
      <c r="A210" s="29">
        <v>187</v>
      </c>
      <c r="B210" s="29">
        <f t="shared" ca="1" si="17"/>
        <v>0.24610425898852606</v>
      </c>
      <c r="C210" s="29">
        <f t="shared" ca="1" si="18"/>
        <v>150</v>
      </c>
      <c r="D210" s="29">
        <f t="shared" ca="1" si="19"/>
        <v>0.66239508560633598</v>
      </c>
      <c r="E210" s="29">
        <f t="shared" ca="1" si="20"/>
        <v>35</v>
      </c>
      <c r="F210" s="29">
        <f t="shared" ca="1" si="21"/>
        <v>5250</v>
      </c>
      <c r="G210" s="29">
        <f t="shared" ca="1" si="22"/>
        <v>200</v>
      </c>
      <c r="H210" s="32">
        <f t="shared" ca="1" si="23"/>
        <v>240</v>
      </c>
    </row>
    <row r="211" spans="1:8" ht="15" thickBot="1" x14ac:dyDescent="0.4">
      <c r="A211" s="29">
        <v>188</v>
      </c>
      <c r="B211" s="29">
        <f t="shared" ca="1" si="17"/>
        <v>9.4924833345675363E-2</v>
      </c>
      <c r="C211" s="29">
        <f t="shared" ca="1" si="18"/>
        <v>150</v>
      </c>
      <c r="D211" s="29">
        <f t="shared" ca="1" si="19"/>
        <v>0.56855037363407934</v>
      </c>
      <c r="E211" s="29">
        <f t="shared" ca="1" si="20"/>
        <v>35</v>
      </c>
      <c r="F211" s="29">
        <f t="shared" ca="1" si="21"/>
        <v>5250</v>
      </c>
      <c r="G211" s="29">
        <f t="shared" ca="1" si="22"/>
        <v>200</v>
      </c>
      <c r="H211" s="32">
        <f t="shared" ca="1" si="23"/>
        <v>240</v>
      </c>
    </row>
    <row r="212" spans="1:8" ht="15" thickBot="1" x14ac:dyDescent="0.4">
      <c r="A212" s="29">
        <v>189</v>
      </c>
      <c r="B212" s="29">
        <f t="shared" ca="1" si="17"/>
        <v>0.81542561636134725</v>
      </c>
      <c r="C212" s="29">
        <f t="shared" ca="1" si="18"/>
        <v>350</v>
      </c>
      <c r="D212" s="29">
        <f t="shared" ca="1" si="19"/>
        <v>0.33129083058215691</v>
      </c>
      <c r="E212" s="29">
        <f t="shared" ca="1" si="20"/>
        <v>25</v>
      </c>
      <c r="F212" s="29">
        <f t="shared" ca="1" si="21"/>
        <v>8750</v>
      </c>
      <c r="G212" s="29">
        <f t="shared" ca="1" si="22"/>
        <v>245</v>
      </c>
      <c r="H212" s="32">
        <f t="shared" ca="1" si="23"/>
        <v>292.5</v>
      </c>
    </row>
    <row r="213" spans="1:8" ht="15" thickBot="1" x14ac:dyDescent="0.4">
      <c r="A213" s="29">
        <v>190</v>
      </c>
      <c r="B213" s="29">
        <f t="shared" ca="1" si="17"/>
        <v>0.88472635285730594</v>
      </c>
      <c r="C213" s="29">
        <f t="shared" ca="1" si="18"/>
        <v>350</v>
      </c>
      <c r="D213" s="29">
        <f t="shared" ca="1" si="19"/>
        <v>0.9501094335954785</v>
      </c>
      <c r="E213" s="29">
        <f t="shared" ca="1" si="20"/>
        <v>55</v>
      </c>
      <c r="F213" s="29">
        <f t="shared" ca="1" si="21"/>
        <v>19250</v>
      </c>
      <c r="G213" s="29">
        <f t="shared" ca="1" si="22"/>
        <v>875</v>
      </c>
      <c r="H213" s="32">
        <f t="shared" ca="1" si="23"/>
        <v>607.5</v>
      </c>
    </row>
    <row r="214" spans="1:8" ht="15" thickBot="1" x14ac:dyDescent="0.4">
      <c r="A214" s="29">
        <v>191</v>
      </c>
      <c r="B214" s="29">
        <f t="shared" ca="1" si="17"/>
        <v>0.67143433582769108</v>
      </c>
      <c r="C214" s="29">
        <f t="shared" ca="1" si="18"/>
        <v>350</v>
      </c>
      <c r="D214" s="29">
        <f t="shared" ca="1" si="19"/>
        <v>2.3941793103009035E-2</v>
      </c>
      <c r="E214" s="29">
        <f t="shared" ca="1" si="20"/>
        <v>5</v>
      </c>
      <c r="F214" s="29">
        <f t="shared" ca="1" si="21"/>
        <v>1750</v>
      </c>
      <c r="G214" s="29">
        <f t="shared" ca="1" si="22"/>
        <v>200</v>
      </c>
      <c r="H214" s="32">
        <f t="shared" ca="1" si="23"/>
        <v>240</v>
      </c>
    </row>
    <row r="215" spans="1:8" ht="15" thickBot="1" x14ac:dyDescent="0.4">
      <c r="A215" s="29">
        <v>192</v>
      </c>
      <c r="B215" s="29">
        <f t="shared" ca="1" si="17"/>
        <v>3.110267830154001E-2</v>
      </c>
      <c r="C215" s="29">
        <f t="shared" ca="1" si="18"/>
        <v>50</v>
      </c>
      <c r="D215" s="29">
        <f t="shared" ca="1" si="19"/>
        <v>0.30159858535603801</v>
      </c>
      <c r="E215" s="29">
        <f t="shared" ca="1" si="20"/>
        <v>25</v>
      </c>
      <c r="F215" s="29">
        <f t="shared" ca="1" si="21"/>
        <v>1250</v>
      </c>
      <c r="G215" s="29">
        <f t="shared" ca="1" si="22"/>
        <v>200</v>
      </c>
      <c r="H215" s="32">
        <f t="shared" ca="1" si="23"/>
        <v>240</v>
      </c>
    </row>
    <row r="216" spans="1:8" ht="15" thickBot="1" x14ac:dyDescent="0.4">
      <c r="A216" s="29">
        <v>193</v>
      </c>
      <c r="B216" s="29">
        <f t="shared" ref="B216:B279" ca="1" si="24">RAND()</f>
        <v>0.66549339542001096</v>
      </c>
      <c r="C216" s="29">
        <f t="shared" ca="1" si="18"/>
        <v>350</v>
      </c>
      <c r="D216" s="29">
        <f t="shared" ca="1" si="19"/>
        <v>0.68059369945789527</v>
      </c>
      <c r="E216" s="29">
        <f t="shared" ca="1" si="20"/>
        <v>35</v>
      </c>
      <c r="F216" s="29">
        <f t="shared" ca="1" si="21"/>
        <v>12250</v>
      </c>
      <c r="G216" s="29">
        <f t="shared" ca="1" si="22"/>
        <v>455</v>
      </c>
      <c r="H216" s="32">
        <f t="shared" ca="1" si="23"/>
        <v>397.5</v>
      </c>
    </row>
    <row r="217" spans="1:8" ht="15" thickBot="1" x14ac:dyDescent="0.4">
      <c r="A217" s="29">
        <v>194</v>
      </c>
      <c r="B217" s="29">
        <f t="shared" ca="1" si="24"/>
        <v>0.31359758881334154</v>
      </c>
      <c r="C217" s="29">
        <f t="shared" ref="C217:C280" ca="1" si="25">VLOOKUP(B217,$D$5:$F$9,3)</f>
        <v>250</v>
      </c>
      <c r="D217" s="29">
        <f t="shared" ref="D217:D280" ca="1" si="26">RAND()</f>
        <v>0.89764273800868932</v>
      </c>
      <c r="E217" s="29">
        <f t="shared" ref="E217:E280" ca="1" si="27">VLOOKUP(D217,$H$5:$J$10,3)</f>
        <v>45</v>
      </c>
      <c r="F217" s="29">
        <f t="shared" ref="F217:F280" ca="1" si="28">C217*E217</f>
        <v>11250</v>
      </c>
      <c r="G217" s="29">
        <f t="shared" ref="G217:G280" ca="1" si="29">$I$15*$I$18+MAX(F217-$I$17,0)*$I$16</f>
        <v>395</v>
      </c>
      <c r="H217" s="32">
        <f t="shared" ca="1" si="23"/>
        <v>367.5</v>
      </c>
    </row>
    <row r="218" spans="1:8" ht="15" thickBot="1" x14ac:dyDescent="0.4">
      <c r="A218" s="29">
        <v>195</v>
      </c>
      <c r="B218" s="29">
        <f t="shared" ca="1" si="24"/>
        <v>0.69777823935004057</v>
      </c>
      <c r="C218" s="29">
        <f t="shared" ca="1" si="25"/>
        <v>350</v>
      </c>
      <c r="D218" s="29">
        <f t="shared" ca="1" si="26"/>
        <v>0.26323389141630016</v>
      </c>
      <c r="E218" s="29">
        <f t="shared" ca="1" si="27"/>
        <v>25</v>
      </c>
      <c r="F218" s="29">
        <f t="shared" ca="1" si="28"/>
        <v>8750</v>
      </c>
      <c r="G218" s="29">
        <f t="shared" ca="1" si="29"/>
        <v>245</v>
      </c>
      <c r="H218" s="32">
        <f t="shared" ca="1" si="23"/>
        <v>292.5</v>
      </c>
    </row>
    <row r="219" spans="1:8" ht="15" thickBot="1" x14ac:dyDescent="0.4">
      <c r="A219" s="29">
        <v>196</v>
      </c>
      <c r="B219" s="29">
        <f t="shared" ca="1" si="24"/>
        <v>0.19456230621976978</v>
      </c>
      <c r="C219" s="29">
        <f t="shared" ca="1" si="25"/>
        <v>150</v>
      </c>
      <c r="D219" s="29">
        <f t="shared" ca="1" si="26"/>
        <v>0.24160457919352651</v>
      </c>
      <c r="E219" s="29">
        <f t="shared" ca="1" si="27"/>
        <v>25</v>
      </c>
      <c r="F219" s="29">
        <f t="shared" ca="1" si="28"/>
        <v>3750</v>
      </c>
      <c r="G219" s="29">
        <f t="shared" ca="1" si="29"/>
        <v>200</v>
      </c>
      <c r="H219" s="32">
        <f t="shared" ca="1" si="23"/>
        <v>240</v>
      </c>
    </row>
    <row r="220" spans="1:8" ht="15" thickBot="1" x14ac:dyDescent="0.4">
      <c r="A220" s="29">
        <v>197</v>
      </c>
      <c r="B220" s="29">
        <f t="shared" ca="1" si="24"/>
        <v>0.98569901126289716</v>
      </c>
      <c r="C220" s="29">
        <f t="shared" ca="1" si="25"/>
        <v>450</v>
      </c>
      <c r="D220" s="29">
        <f t="shared" ca="1" si="26"/>
        <v>0.44349182956024524</v>
      </c>
      <c r="E220" s="29">
        <f t="shared" ca="1" si="27"/>
        <v>25</v>
      </c>
      <c r="F220" s="29">
        <f t="shared" ca="1" si="28"/>
        <v>11250</v>
      </c>
      <c r="G220" s="29">
        <f t="shared" ca="1" si="29"/>
        <v>395</v>
      </c>
      <c r="H220" s="32">
        <f t="shared" ca="1" si="23"/>
        <v>367.5</v>
      </c>
    </row>
    <row r="221" spans="1:8" ht="15" thickBot="1" x14ac:dyDescent="0.4">
      <c r="A221" s="29">
        <v>198</v>
      </c>
      <c r="B221" s="29">
        <f t="shared" ca="1" si="24"/>
        <v>0.91059647785530395</v>
      </c>
      <c r="C221" s="29">
        <f t="shared" ca="1" si="25"/>
        <v>350</v>
      </c>
      <c r="D221" s="29">
        <f t="shared" ca="1" si="26"/>
        <v>0.98286132616775013</v>
      </c>
      <c r="E221" s="29">
        <f t="shared" ca="1" si="27"/>
        <v>55</v>
      </c>
      <c r="F221" s="29">
        <f t="shared" ca="1" si="28"/>
        <v>19250</v>
      </c>
      <c r="G221" s="29">
        <f t="shared" ca="1" si="29"/>
        <v>875</v>
      </c>
      <c r="H221" s="32">
        <f t="shared" ca="1" si="23"/>
        <v>607.5</v>
      </c>
    </row>
    <row r="222" spans="1:8" ht="15" thickBot="1" x14ac:dyDescent="0.4">
      <c r="A222" s="29">
        <v>199</v>
      </c>
      <c r="B222" s="29">
        <f t="shared" ca="1" si="24"/>
        <v>0.43640882174166074</v>
      </c>
      <c r="C222" s="29">
        <f t="shared" ca="1" si="25"/>
        <v>250</v>
      </c>
      <c r="D222" s="29">
        <f t="shared" ca="1" si="26"/>
        <v>6.8313204346712952E-2</v>
      </c>
      <c r="E222" s="29">
        <f t="shared" ca="1" si="27"/>
        <v>5</v>
      </c>
      <c r="F222" s="29">
        <f t="shared" ca="1" si="28"/>
        <v>1250</v>
      </c>
      <c r="G222" s="29">
        <f t="shared" ca="1" si="29"/>
        <v>200</v>
      </c>
      <c r="H222" s="32">
        <f t="shared" ref="H222:H285" ca="1" si="30">$L$15*$L$18+MAX(F222-$L$17,0)*$L$16</f>
        <v>240</v>
      </c>
    </row>
    <row r="223" spans="1:8" ht="15" thickBot="1" x14ac:dyDescent="0.4">
      <c r="A223" s="29">
        <v>200</v>
      </c>
      <c r="B223" s="29">
        <f t="shared" ca="1" si="24"/>
        <v>0.83029806798649874</v>
      </c>
      <c r="C223" s="29">
        <f t="shared" ca="1" si="25"/>
        <v>350</v>
      </c>
      <c r="D223" s="29">
        <f t="shared" ca="1" si="26"/>
        <v>0.98167858379716466</v>
      </c>
      <c r="E223" s="29">
        <f t="shared" ca="1" si="27"/>
        <v>55</v>
      </c>
      <c r="F223" s="29">
        <f t="shared" ca="1" si="28"/>
        <v>19250</v>
      </c>
      <c r="G223" s="29">
        <f t="shared" ca="1" si="29"/>
        <v>875</v>
      </c>
      <c r="H223" s="32">
        <f t="shared" ca="1" si="30"/>
        <v>607.5</v>
      </c>
    </row>
    <row r="224" spans="1:8" ht="15" thickBot="1" x14ac:dyDescent="0.4">
      <c r="A224" s="29">
        <v>201</v>
      </c>
      <c r="B224" s="29">
        <f t="shared" ca="1" si="24"/>
        <v>0.32728110331765936</v>
      </c>
      <c r="C224" s="29">
        <f t="shared" ca="1" si="25"/>
        <v>250</v>
      </c>
      <c r="D224" s="29">
        <f t="shared" ca="1" si="26"/>
        <v>0.35018162552690746</v>
      </c>
      <c r="E224" s="29">
        <f t="shared" ca="1" si="27"/>
        <v>25</v>
      </c>
      <c r="F224" s="29">
        <f t="shared" ca="1" si="28"/>
        <v>6250</v>
      </c>
      <c r="G224" s="29">
        <f t="shared" ca="1" si="29"/>
        <v>200</v>
      </c>
      <c r="H224" s="32">
        <f t="shared" ca="1" si="30"/>
        <v>240</v>
      </c>
    </row>
    <row r="225" spans="1:8" ht="15" thickBot="1" x14ac:dyDescent="0.4">
      <c r="A225" s="29">
        <v>202</v>
      </c>
      <c r="B225" s="29">
        <f t="shared" ca="1" si="24"/>
        <v>0.49364239884007632</v>
      </c>
      <c r="C225" s="29">
        <f t="shared" ca="1" si="25"/>
        <v>250</v>
      </c>
      <c r="D225" s="29">
        <f t="shared" ca="1" si="26"/>
        <v>0.50856876086039637</v>
      </c>
      <c r="E225" s="29">
        <f t="shared" ca="1" si="27"/>
        <v>25</v>
      </c>
      <c r="F225" s="29">
        <f t="shared" ca="1" si="28"/>
        <v>6250</v>
      </c>
      <c r="G225" s="29">
        <f t="shared" ca="1" si="29"/>
        <v>200</v>
      </c>
      <c r="H225" s="32">
        <f t="shared" ca="1" si="30"/>
        <v>240</v>
      </c>
    </row>
    <row r="226" spans="1:8" ht="15" thickBot="1" x14ac:dyDescent="0.4">
      <c r="A226" s="29">
        <v>203</v>
      </c>
      <c r="B226" s="29">
        <f t="shared" ca="1" si="24"/>
        <v>0.48791602899389563</v>
      </c>
      <c r="C226" s="29">
        <f t="shared" ca="1" si="25"/>
        <v>250</v>
      </c>
      <c r="D226" s="29">
        <f t="shared" ca="1" si="26"/>
        <v>0.37866830443872901</v>
      </c>
      <c r="E226" s="29">
        <f t="shared" ca="1" si="27"/>
        <v>25</v>
      </c>
      <c r="F226" s="29">
        <f t="shared" ca="1" si="28"/>
        <v>6250</v>
      </c>
      <c r="G226" s="29">
        <f t="shared" ca="1" si="29"/>
        <v>200</v>
      </c>
      <c r="H226" s="32">
        <f t="shared" ca="1" si="30"/>
        <v>240</v>
      </c>
    </row>
    <row r="227" spans="1:8" ht="15" thickBot="1" x14ac:dyDescent="0.4">
      <c r="A227" s="29">
        <v>204</v>
      </c>
      <c r="B227" s="29">
        <f t="shared" ca="1" si="24"/>
        <v>0.4744394713133212</v>
      </c>
      <c r="C227" s="29">
        <f t="shared" ca="1" si="25"/>
        <v>250</v>
      </c>
      <c r="D227" s="29">
        <f t="shared" ca="1" si="26"/>
        <v>0.82504766421740749</v>
      </c>
      <c r="E227" s="29">
        <f t="shared" ca="1" si="27"/>
        <v>45</v>
      </c>
      <c r="F227" s="29">
        <f t="shared" ca="1" si="28"/>
        <v>11250</v>
      </c>
      <c r="G227" s="29">
        <f t="shared" ca="1" si="29"/>
        <v>395</v>
      </c>
      <c r="H227" s="32">
        <f t="shared" ca="1" si="30"/>
        <v>367.5</v>
      </c>
    </row>
    <row r="228" spans="1:8" ht="15" thickBot="1" x14ac:dyDescent="0.4">
      <c r="A228" s="29">
        <v>205</v>
      </c>
      <c r="B228" s="29">
        <f t="shared" ca="1" si="24"/>
        <v>0.87362409118483864</v>
      </c>
      <c r="C228" s="29">
        <f t="shared" ca="1" si="25"/>
        <v>350</v>
      </c>
      <c r="D228" s="29">
        <f t="shared" ca="1" si="26"/>
        <v>2.6267773363262248E-2</v>
      </c>
      <c r="E228" s="29">
        <f t="shared" ca="1" si="27"/>
        <v>5</v>
      </c>
      <c r="F228" s="29">
        <f t="shared" ca="1" si="28"/>
        <v>1750</v>
      </c>
      <c r="G228" s="29">
        <f t="shared" ca="1" si="29"/>
        <v>200</v>
      </c>
      <c r="H228" s="32">
        <f t="shared" ca="1" si="30"/>
        <v>240</v>
      </c>
    </row>
    <row r="229" spans="1:8" ht="15" thickBot="1" x14ac:dyDescent="0.4">
      <c r="A229" s="29">
        <v>206</v>
      </c>
      <c r="B229" s="29">
        <f t="shared" ca="1" si="24"/>
        <v>0.64305895712553318</v>
      </c>
      <c r="C229" s="29">
        <f t="shared" ca="1" si="25"/>
        <v>250</v>
      </c>
      <c r="D229" s="29">
        <f t="shared" ca="1" si="26"/>
        <v>0.33867050587811742</v>
      </c>
      <c r="E229" s="29">
        <f t="shared" ca="1" si="27"/>
        <v>25</v>
      </c>
      <c r="F229" s="29">
        <f t="shared" ca="1" si="28"/>
        <v>6250</v>
      </c>
      <c r="G229" s="29">
        <f t="shared" ca="1" si="29"/>
        <v>200</v>
      </c>
      <c r="H229" s="32">
        <f t="shared" ca="1" si="30"/>
        <v>240</v>
      </c>
    </row>
    <row r="230" spans="1:8" ht="15" thickBot="1" x14ac:dyDescent="0.4">
      <c r="A230" s="29">
        <v>207</v>
      </c>
      <c r="B230" s="29">
        <f t="shared" ca="1" si="24"/>
        <v>0.15876156081929638</v>
      </c>
      <c r="C230" s="29">
        <f t="shared" ca="1" si="25"/>
        <v>150</v>
      </c>
      <c r="D230" s="29">
        <f t="shared" ca="1" si="26"/>
        <v>0.9079189536215283</v>
      </c>
      <c r="E230" s="29">
        <f t="shared" ca="1" si="27"/>
        <v>45</v>
      </c>
      <c r="F230" s="29">
        <f t="shared" ca="1" si="28"/>
        <v>6750</v>
      </c>
      <c r="G230" s="29">
        <f t="shared" ca="1" si="29"/>
        <v>200</v>
      </c>
      <c r="H230" s="32">
        <f t="shared" ca="1" si="30"/>
        <v>240</v>
      </c>
    </row>
    <row r="231" spans="1:8" ht="15" thickBot="1" x14ac:dyDescent="0.4">
      <c r="A231" s="29">
        <v>208</v>
      </c>
      <c r="B231" s="29">
        <f t="shared" ca="1" si="24"/>
        <v>0.3442497546577038</v>
      </c>
      <c r="C231" s="29">
        <f t="shared" ca="1" si="25"/>
        <v>250</v>
      </c>
      <c r="D231" s="29">
        <f t="shared" ca="1" si="26"/>
        <v>0.95910642925293543</v>
      </c>
      <c r="E231" s="29">
        <f t="shared" ca="1" si="27"/>
        <v>55</v>
      </c>
      <c r="F231" s="29">
        <f t="shared" ca="1" si="28"/>
        <v>13750</v>
      </c>
      <c r="G231" s="29">
        <f t="shared" ca="1" si="29"/>
        <v>545</v>
      </c>
      <c r="H231" s="32">
        <f t="shared" ca="1" si="30"/>
        <v>442.5</v>
      </c>
    </row>
    <row r="232" spans="1:8" ht="15" thickBot="1" x14ac:dyDescent="0.4">
      <c r="A232" s="29">
        <v>209</v>
      </c>
      <c r="B232" s="29">
        <f t="shared" ca="1" si="24"/>
        <v>0.35902404196792703</v>
      </c>
      <c r="C232" s="29">
        <f t="shared" ca="1" si="25"/>
        <v>250</v>
      </c>
      <c r="D232" s="29">
        <f t="shared" ca="1" si="26"/>
        <v>0.17800679810659159</v>
      </c>
      <c r="E232" s="29">
        <f t="shared" ca="1" si="27"/>
        <v>15</v>
      </c>
      <c r="F232" s="29">
        <f t="shared" ca="1" si="28"/>
        <v>3750</v>
      </c>
      <c r="G232" s="29">
        <f t="shared" ca="1" si="29"/>
        <v>200</v>
      </c>
      <c r="H232" s="32">
        <f t="shared" ca="1" si="30"/>
        <v>240</v>
      </c>
    </row>
    <row r="233" spans="1:8" ht="15" thickBot="1" x14ac:dyDescent="0.4">
      <c r="A233" s="29">
        <v>210</v>
      </c>
      <c r="B233" s="29">
        <f t="shared" ca="1" si="24"/>
        <v>0.1353296612634256</v>
      </c>
      <c r="C233" s="29">
        <f t="shared" ca="1" si="25"/>
        <v>150</v>
      </c>
      <c r="D233" s="29">
        <f t="shared" ca="1" si="26"/>
        <v>0.35935969983664096</v>
      </c>
      <c r="E233" s="29">
        <f t="shared" ca="1" si="27"/>
        <v>25</v>
      </c>
      <c r="F233" s="29">
        <f t="shared" ca="1" si="28"/>
        <v>3750</v>
      </c>
      <c r="G233" s="29">
        <f t="shared" ca="1" si="29"/>
        <v>200</v>
      </c>
      <c r="H233" s="32">
        <f t="shared" ca="1" si="30"/>
        <v>240</v>
      </c>
    </row>
    <row r="234" spans="1:8" ht="15" thickBot="1" x14ac:dyDescent="0.4">
      <c r="A234" s="29">
        <v>211</v>
      </c>
      <c r="B234" s="29">
        <f t="shared" ca="1" si="24"/>
        <v>0.28517020653571856</v>
      </c>
      <c r="C234" s="29">
        <f t="shared" ca="1" si="25"/>
        <v>150</v>
      </c>
      <c r="D234" s="29">
        <f t="shared" ca="1" si="26"/>
        <v>0.41124897324937137</v>
      </c>
      <c r="E234" s="29">
        <f t="shared" ca="1" si="27"/>
        <v>25</v>
      </c>
      <c r="F234" s="29">
        <f t="shared" ca="1" si="28"/>
        <v>3750</v>
      </c>
      <c r="G234" s="29">
        <f t="shared" ca="1" si="29"/>
        <v>200</v>
      </c>
      <c r="H234" s="32">
        <f t="shared" ca="1" si="30"/>
        <v>240</v>
      </c>
    </row>
    <row r="235" spans="1:8" ht="15" thickBot="1" x14ac:dyDescent="0.4">
      <c r="A235" s="29">
        <v>212</v>
      </c>
      <c r="B235" s="29">
        <f t="shared" ca="1" si="24"/>
        <v>0.18736185998866317</v>
      </c>
      <c r="C235" s="29">
        <f t="shared" ca="1" si="25"/>
        <v>150</v>
      </c>
      <c r="D235" s="29">
        <f t="shared" ca="1" si="26"/>
        <v>0.29927477213668396</v>
      </c>
      <c r="E235" s="29">
        <f t="shared" ca="1" si="27"/>
        <v>25</v>
      </c>
      <c r="F235" s="29">
        <f t="shared" ca="1" si="28"/>
        <v>3750</v>
      </c>
      <c r="G235" s="29">
        <f t="shared" ca="1" si="29"/>
        <v>200</v>
      </c>
      <c r="H235" s="32">
        <f t="shared" ca="1" si="30"/>
        <v>240</v>
      </c>
    </row>
    <row r="236" spans="1:8" ht="15" thickBot="1" x14ac:dyDescent="0.4">
      <c r="A236" s="29">
        <v>213</v>
      </c>
      <c r="B236" s="29">
        <f t="shared" ca="1" si="24"/>
        <v>6.9577817381139995E-2</v>
      </c>
      <c r="C236" s="29">
        <f t="shared" ca="1" si="25"/>
        <v>50</v>
      </c>
      <c r="D236" s="29">
        <f t="shared" ca="1" si="26"/>
        <v>0.63612405012518225</v>
      </c>
      <c r="E236" s="29">
        <f t="shared" ca="1" si="27"/>
        <v>35</v>
      </c>
      <c r="F236" s="29">
        <f t="shared" ca="1" si="28"/>
        <v>1750</v>
      </c>
      <c r="G236" s="29">
        <f t="shared" ca="1" si="29"/>
        <v>200</v>
      </c>
      <c r="H236" s="32">
        <f t="shared" ca="1" si="30"/>
        <v>240</v>
      </c>
    </row>
    <row r="237" spans="1:8" ht="15" thickBot="1" x14ac:dyDescent="0.4">
      <c r="A237" s="29">
        <v>214</v>
      </c>
      <c r="B237" s="29">
        <f t="shared" ca="1" si="24"/>
        <v>8.3986502772697147E-3</v>
      </c>
      <c r="C237" s="29">
        <f t="shared" ca="1" si="25"/>
        <v>50</v>
      </c>
      <c r="D237" s="29">
        <f t="shared" ca="1" si="26"/>
        <v>0.95348824478723626</v>
      </c>
      <c r="E237" s="29">
        <f t="shared" ca="1" si="27"/>
        <v>55</v>
      </c>
      <c r="F237" s="29">
        <f t="shared" ca="1" si="28"/>
        <v>2750</v>
      </c>
      <c r="G237" s="29">
        <f t="shared" ca="1" si="29"/>
        <v>200</v>
      </c>
      <c r="H237" s="32">
        <f t="shared" ca="1" si="30"/>
        <v>240</v>
      </c>
    </row>
    <row r="238" spans="1:8" ht="15" thickBot="1" x14ac:dyDescent="0.4">
      <c r="A238" s="29">
        <v>215</v>
      </c>
      <c r="B238" s="29">
        <f t="shared" ca="1" si="24"/>
        <v>0.92786225968627134</v>
      </c>
      <c r="C238" s="29">
        <f t="shared" ca="1" si="25"/>
        <v>350</v>
      </c>
      <c r="D238" s="29">
        <f t="shared" ca="1" si="26"/>
        <v>0.71651936491656443</v>
      </c>
      <c r="E238" s="29">
        <f t="shared" ca="1" si="27"/>
        <v>35</v>
      </c>
      <c r="F238" s="29">
        <f t="shared" ca="1" si="28"/>
        <v>12250</v>
      </c>
      <c r="G238" s="29">
        <f t="shared" ca="1" si="29"/>
        <v>455</v>
      </c>
      <c r="H238" s="32">
        <f t="shared" ca="1" si="30"/>
        <v>397.5</v>
      </c>
    </row>
    <row r="239" spans="1:8" ht="15" thickBot="1" x14ac:dyDescent="0.4">
      <c r="A239" s="29">
        <v>216</v>
      </c>
      <c r="B239" s="29">
        <f t="shared" ca="1" si="24"/>
        <v>0.61085621670909329</v>
      </c>
      <c r="C239" s="29">
        <f t="shared" ca="1" si="25"/>
        <v>250</v>
      </c>
      <c r="D239" s="29">
        <f t="shared" ca="1" si="26"/>
        <v>0.47173785594343387</v>
      </c>
      <c r="E239" s="29">
        <f t="shared" ca="1" si="27"/>
        <v>25</v>
      </c>
      <c r="F239" s="29">
        <f t="shared" ca="1" si="28"/>
        <v>6250</v>
      </c>
      <c r="G239" s="29">
        <f t="shared" ca="1" si="29"/>
        <v>200</v>
      </c>
      <c r="H239" s="32">
        <f t="shared" ca="1" si="30"/>
        <v>240</v>
      </c>
    </row>
    <row r="240" spans="1:8" ht="15" thickBot="1" x14ac:dyDescent="0.4">
      <c r="A240" s="29">
        <v>217</v>
      </c>
      <c r="B240" s="29">
        <f t="shared" ca="1" si="24"/>
        <v>0.68765621462643123</v>
      </c>
      <c r="C240" s="29">
        <f t="shared" ca="1" si="25"/>
        <v>350</v>
      </c>
      <c r="D240" s="29">
        <f t="shared" ca="1" si="26"/>
        <v>0.36531514765366091</v>
      </c>
      <c r="E240" s="29">
        <f t="shared" ca="1" si="27"/>
        <v>25</v>
      </c>
      <c r="F240" s="29">
        <f t="shared" ca="1" si="28"/>
        <v>8750</v>
      </c>
      <c r="G240" s="29">
        <f t="shared" ca="1" si="29"/>
        <v>245</v>
      </c>
      <c r="H240" s="32">
        <f t="shared" ca="1" si="30"/>
        <v>292.5</v>
      </c>
    </row>
    <row r="241" spans="1:8" ht="15" thickBot="1" x14ac:dyDescent="0.4">
      <c r="A241" s="29">
        <v>218</v>
      </c>
      <c r="B241" s="29">
        <f t="shared" ca="1" si="24"/>
        <v>0.43879465130293083</v>
      </c>
      <c r="C241" s="29">
        <f t="shared" ca="1" si="25"/>
        <v>250</v>
      </c>
      <c r="D241" s="29">
        <f t="shared" ca="1" si="26"/>
        <v>0.81117477120724757</v>
      </c>
      <c r="E241" s="29">
        <f t="shared" ca="1" si="27"/>
        <v>45</v>
      </c>
      <c r="F241" s="29">
        <f t="shared" ca="1" si="28"/>
        <v>11250</v>
      </c>
      <c r="G241" s="29">
        <f t="shared" ca="1" si="29"/>
        <v>395</v>
      </c>
      <c r="H241" s="32">
        <f t="shared" ca="1" si="30"/>
        <v>367.5</v>
      </c>
    </row>
    <row r="242" spans="1:8" ht="15" thickBot="1" x14ac:dyDescent="0.4">
      <c r="A242" s="29">
        <v>219</v>
      </c>
      <c r="B242" s="29">
        <f t="shared" ca="1" si="24"/>
        <v>0.64633020005796638</v>
      </c>
      <c r="C242" s="29">
        <f t="shared" ca="1" si="25"/>
        <v>250</v>
      </c>
      <c r="D242" s="29">
        <f t="shared" ca="1" si="26"/>
        <v>1.5065926856587031E-2</v>
      </c>
      <c r="E242" s="29">
        <f t="shared" ca="1" si="27"/>
        <v>5</v>
      </c>
      <c r="F242" s="29">
        <f t="shared" ca="1" si="28"/>
        <v>1250</v>
      </c>
      <c r="G242" s="29">
        <f t="shared" ca="1" si="29"/>
        <v>200</v>
      </c>
      <c r="H242" s="32">
        <f t="shared" ca="1" si="30"/>
        <v>240</v>
      </c>
    </row>
    <row r="243" spans="1:8" ht="15" thickBot="1" x14ac:dyDescent="0.4">
      <c r="A243" s="29">
        <v>220</v>
      </c>
      <c r="B243" s="29">
        <f t="shared" ca="1" si="24"/>
        <v>0.64663820603843591</v>
      </c>
      <c r="C243" s="29">
        <f t="shared" ca="1" si="25"/>
        <v>250</v>
      </c>
      <c r="D243" s="29">
        <f t="shared" ca="1" si="26"/>
        <v>0.27655378666711339</v>
      </c>
      <c r="E243" s="29">
        <f t="shared" ca="1" si="27"/>
        <v>25</v>
      </c>
      <c r="F243" s="29">
        <f t="shared" ca="1" si="28"/>
        <v>6250</v>
      </c>
      <c r="G243" s="29">
        <f t="shared" ca="1" si="29"/>
        <v>200</v>
      </c>
      <c r="H243" s="32">
        <f t="shared" ca="1" si="30"/>
        <v>240</v>
      </c>
    </row>
    <row r="244" spans="1:8" ht="15" thickBot="1" x14ac:dyDescent="0.4">
      <c r="A244" s="29">
        <v>221</v>
      </c>
      <c r="B244" s="29">
        <f t="shared" ca="1" si="24"/>
        <v>0.23473484396468314</v>
      </c>
      <c r="C244" s="29">
        <f t="shared" ca="1" si="25"/>
        <v>150</v>
      </c>
      <c r="D244" s="29">
        <f t="shared" ca="1" si="26"/>
        <v>0.8745012130963622</v>
      </c>
      <c r="E244" s="29">
        <f t="shared" ca="1" si="27"/>
        <v>45</v>
      </c>
      <c r="F244" s="29">
        <f t="shared" ca="1" si="28"/>
        <v>6750</v>
      </c>
      <c r="G244" s="29">
        <f t="shared" ca="1" si="29"/>
        <v>200</v>
      </c>
      <c r="H244" s="32">
        <f t="shared" ca="1" si="30"/>
        <v>240</v>
      </c>
    </row>
    <row r="245" spans="1:8" ht="15" thickBot="1" x14ac:dyDescent="0.4">
      <c r="A245" s="29">
        <v>222</v>
      </c>
      <c r="B245" s="29">
        <f t="shared" ca="1" si="24"/>
        <v>0.88700910852227866</v>
      </c>
      <c r="C245" s="29">
        <f t="shared" ca="1" si="25"/>
        <v>350</v>
      </c>
      <c r="D245" s="29">
        <f t="shared" ca="1" si="26"/>
        <v>0.97893959038969847</v>
      </c>
      <c r="E245" s="29">
        <f t="shared" ca="1" si="27"/>
        <v>55</v>
      </c>
      <c r="F245" s="29">
        <f t="shared" ca="1" si="28"/>
        <v>19250</v>
      </c>
      <c r="G245" s="29">
        <f t="shared" ca="1" si="29"/>
        <v>875</v>
      </c>
      <c r="H245" s="32">
        <f t="shared" ca="1" si="30"/>
        <v>607.5</v>
      </c>
    </row>
    <row r="246" spans="1:8" ht="15" thickBot="1" x14ac:dyDescent="0.4">
      <c r="A246" s="29">
        <v>223</v>
      </c>
      <c r="B246" s="29">
        <f t="shared" ca="1" si="24"/>
        <v>5.476906946140192E-2</v>
      </c>
      <c r="C246" s="29">
        <f t="shared" ca="1" si="25"/>
        <v>50</v>
      </c>
      <c r="D246" s="29">
        <f t="shared" ca="1" si="26"/>
        <v>0.30306232977402536</v>
      </c>
      <c r="E246" s="29">
        <f t="shared" ca="1" si="27"/>
        <v>25</v>
      </c>
      <c r="F246" s="29">
        <f t="shared" ca="1" si="28"/>
        <v>1250</v>
      </c>
      <c r="G246" s="29">
        <f t="shared" ca="1" si="29"/>
        <v>200</v>
      </c>
      <c r="H246" s="32">
        <f t="shared" ca="1" si="30"/>
        <v>240</v>
      </c>
    </row>
    <row r="247" spans="1:8" ht="15" thickBot="1" x14ac:dyDescent="0.4">
      <c r="A247" s="29">
        <v>224</v>
      </c>
      <c r="B247" s="29">
        <f t="shared" ca="1" si="24"/>
        <v>0.43278804521936109</v>
      </c>
      <c r="C247" s="29">
        <f t="shared" ca="1" si="25"/>
        <v>250</v>
      </c>
      <c r="D247" s="29">
        <f t="shared" ca="1" si="26"/>
        <v>0.95714063162988205</v>
      </c>
      <c r="E247" s="29">
        <f t="shared" ca="1" si="27"/>
        <v>55</v>
      </c>
      <c r="F247" s="29">
        <f t="shared" ca="1" si="28"/>
        <v>13750</v>
      </c>
      <c r="G247" s="29">
        <f t="shared" ca="1" si="29"/>
        <v>545</v>
      </c>
      <c r="H247" s="32">
        <f t="shared" ca="1" si="30"/>
        <v>442.5</v>
      </c>
    </row>
    <row r="248" spans="1:8" ht="15" thickBot="1" x14ac:dyDescent="0.4">
      <c r="A248" s="29">
        <v>225</v>
      </c>
      <c r="B248" s="29">
        <f t="shared" ca="1" si="24"/>
        <v>0.56634478023931767</v>
      </c>
      <c r="C248" s="29">
        <f t="shared" ca="1" si="25"/>
        <v>250</v>
      </c>
      <c r="D248" s="29">
        <f t="shared" ca="1" si="26"/>
        <v>0.14719169592076442</v>
      </c>
      <c r="E248" s="29">
        <f t="shared" ca="1" si="27"/>
        <v>15</v>
      </c>
      <c r="F248" s="29">
        <f t="shared" ca="1" si="28"/>
        <v>3750</v>
      </c>
      <c r="G248" s="29">
        <f t="shared" ca="1" si="29"/>
        <v>200</v>
      </c>
      <c r="H248" s="32">
        <f t="shared" ca="1" si="30"/>
        <v>240</v>
      </c>
    </row>
    <row r="249" spans="1:8" ht="15" thickBot="1" x14ac:dyDescent="0.4">
      <c r="A249" s="29">
        <v>226</v>
      </c>
      <c r="B249" s="29">
        <f t="shared" ca="1" si="24"/>
        <v>0.24516044405011717</v>
      </c>
      <c r="C249" s="29">
        <f t="shared" ca="1" si="25"/>
        <v>150</v>
      </c>
      <c r="D249" s="29">
        <f t="shared" ca="1" si="26"/>
        <v>0.69159572767298749</v>
      </c>
      <c r="E249" s="29">
        <f t="shared" ca="1" si="27"/>
        <v>35</v>
      </c>
      <c r="F249" s="29">
        <f t="shared" ca="1" si="28"/>
        <v>5250</v>
      </c>
      <c r="G249" s="29">
        <f t="shared" ca="1" si="29"/>
        <v>200</v>
      </c>
      <c r="H249" s="32">
        <f t="shared" ca="1" si="30"/>
        <v>240</v>
      </c>
    </row>
    <row r="250" spans="1:8" ht="15" thickBot="1" x14ac:dyDescent="0.4">
      <c r="A250" s="29">
        <v>227</v>
      </c>
      <c r="B250" s="29">
        <f t="shared" ca="1" si="24"/>
        <v>9.5704657105925794E-2</v>
      </c>
      <c r="C250" s="29">
        <f t="shared" ca="1" si="25"/>
        <v>150</v>
      </c>
      <c r="D250" s="29">
        <f t="shared" ca="1" si="26"/>
        <v>0.60862018983133681</v>
      </c>
      <c r="E250" s="29">
        <f t="shared" ca="1" si="27"/>
        <v>35</v>
      </c>
      <c r="F250" s="29">
        <f t="shared" ca="1" si="28"/>
        <v>5250</v>
      </c>
      <c r="G250" s="29">
        <f t="shared" ca="1" si="29"/>
        <v>200</v>
      </c>
      <c r="H250" s="32">
        <f t="shared" ca="1" si="30"/>
        <v>240</v>
      </c>
    </row>
    <row r="251" spans="1:8" ht="15" thickBot="1" x14ac:dyDescent="0.4">
      <c r="A251" s="29">
        <v>228</v>
      </c>
      <c r="B251" s="29">
        <f t="shared" ca="1" si="24"/>
        <v>0.27997656700947804</v>
      </c>
      <c r="C251" s="29">
        <f t="shared" ca="1" si="25"/>
        <v>150</v>
      </c>
      <c r="D251" s="29">
        <f t="shared" ca="1" si="26"/>
        <v>0.30059443614569692</v>
      </c>
      <c r="E251" s="29">
        <f t="shared" ca="1" si="27"/>
        <v>25</v>
      </c>
      <c r="F251" s="29">
        <f t="shared" ca="1" si="28"/>
        <v>3750</v>
      </c>
      <c r="G251" s="29">
        <f t="shared" ca="1" si="29"/>
        <v>200</v>
      </c>
      <c r="H251" s="32">
        <f t="shared" ca="1" si="30"/>
        <v>240</v>
      </c>
    </row>
    <row r="252" spans="1:8" ht="15" thickBot="1" x14ac:dyDescent="0.4">
      <c r="A252" s="29">
        <v>229</v>
      </c>
      <c r="B252" s="29">
        <f t="shared" ca="1" si="24"/>
        <v>0.24151948324204986</v>
      </c>
      <c r="C252" s="29">
        <f t="shared" ca="1" si="25"/>
        <v>150</v>
      </c>
      <c r="D252" s="29">
        <f t="shared" ca="1" si="26"/>
        <v>0.53123599882599493</v>
      </c>
      <c r="E252" s="29">
        <f t="shared" ca="1" si="27"/>
        <v>35</v>
      </c>
      <c r="F252" s="29">
        <f t="shared" ca="1" si="28"/>
        <v>5250</v>
      </c>
      <c r="G252" s="29">
        <f t="shared" ca="1" si="29"/>
        <v>200</v>
      </c>
      <c r="H252" s="32">
        <f t="shared" ca="1" si="30"/>
        <v>240</v>
      </c>
    </row>
    <row r="253" spans="1:8" ht="15" thickBot="1" x14ac:dyDescent="0.4">
      <c r="A253" s="29">
        <v>230</v>
      </c>
      <c r="B253" s="29">
        <f t="shared" ca="1" si="24"/>
        <v>0.96214319341449406</v>
      </c>
      <c r="C253" s="29">
        <f t="shared" ca="1" si="25"/>
        <v>450</v>
      </c>
      <c r="D253" s="29">
        <f t="shared" ca="1" si="26"/>
        <v>0.34500558509421042</v>
      </c>
      <c r="E253" s="29">
        <f t="shared" ca="1" si="27"/>
        <v>25</v>
      </c>
      <c r="F253" s="29">
        <f t="shared" ca="1" si="28"/>
        <v>11250</v>
      </c>
      <c r="G253" s="29">
        <f t="shared" ca="1" si="29"/>
        <v>395</v>
      </c>
      <c r="H253" s="32">
        <f t="shared" ca="1" si="30"/>
        <v>367.5</v>
      </c>
    </row>
    <row r="254" spans="1:8" ht="15" thickBot="1" x14ac:dyDescent="0.4">
      <c r="A254" s="29">
        <v>231</v>
      </c>
      <c r="B254" s="29">
        <f t="shared" ca="1" si="24"/>
        <v>0.81164829599376376</v>
      </c>
      <c r="C254" s="29">
        <f t="shared" ca="1" si="25"/>
        <v>350</v>
      </c>
      <c r="D254" s="29">
        <f t="shared" ca="1" si="26"/>
        <v>0.210644869944552</v>
      </c>
      <c r="E254" s="29">
        <f t="shared" ca="1" si="27"/>
        <v>15</v>
      </c>
      <c r="F254" s="29">
        <f t="shared" ca="1" si="28"/>
        <v>5250</v>
      </c>
      <c r="G254" s="29">
        <f t="shared" ca="1" si="29"/>
        <v>200</v>
      </c>
      <c r="H254" s="32">
        <f t="shared" ca="1" si="30"/>
        <v>240</v>
      </c>
    </row>
    <row r="255" spans="1:8" ht="15" thickBot="1" x14ac:dyDescent="0.4">
      <c r="A255" s="29">
        <v>232</v>
      </c>
      <c r="B255" s="29">
        <f t="shared" ca="1" si="24"/>
        <v>0.85022983635689064</v>
      </c>
      <c r="C255" s="29">
        <f t="shared" ca="1" si="25"/>
        <v>350</v>
      </c>
      <c r="D255" s="29">
        <f t="shared" ca="1" si="26"/>
        <v>5.8417156515851443E-2</v>
      </c>
      <c r="E255" s="29">
        <f t="shared" ca="1" si="27"/>
        <v>5</v>
      </c>
      <c r="F255" s="29">
        <f t="shared" ca="1" si="28"/>
        <v>1750</v>
      </c>
      <c r="G255" s="29">
        <f t="shared" ca="1" si="29"/>
        <v>200</v>
      </c>
      <c r="H255" s="32">
        <f t="shared" ca="1" si="30"/>
        <v>240</v>
      </c>
    </row>
    <row r="256" spans="1:8" ht="15" thickBot="1" x14ac:dyDescent="0.4">
      <c r="A256" s="29">
        <v>233</v>
      </c>
      <c r="B256" s="29">
        <f t="shared" ca="1" si="24"/>
        <v>1.8619909085850761E-2</v>
      </c>
      <c r="C256" s="29">
        <f t="shared" ca="1" si="25"/>
        <v>50</v>
      </c>
      <c r="D256" s="29">
        <f t="shared" ca="1" si="26"/>
        <v>0.70319114179279396</v>
      </c>
      <c r="E256" s="29">
        <f t="shared" ca="1" si="27"/>
        <v>35</v>
      </c>
      <c r="F256" s="29">
        <f t="shared" ca="1" si="28"/>
        <v>1750</v>
      </c>
      <c r="G256" s="29">
        <f t="shared" ca="1" si="29"/>
        <v>200</v>
      </c>
      <c r="H256" s="32">
        <f t="shared" ca="1" si="30"/>
        <v>240</v>
      </c>
    </row>
    <row r="257" spans="1:8" ht="15" thickBot="1" x14ac:dyDescent="0.4">
      <c r="A257" s="29">
        <v>234</v>
      </c>
      <c r="B257" s="29">
        <f t="shared" ca="1" si="24"/>
        <v>0.76842223224908024</v>
      </c>
      <c r="C257" s="29">
        <f t="shared" ca="1" si="25"/>
        <v>350</v>
      </c>
      <c r="D257" s="29">
        <f t="shared" ca="1" si="26"/>
        <v>0.24816430418130908</v>
      </c>
      <c r="E257" s="29">
        <f t="shared" ca="1" si="27"/>
        <v>25</v>
      </c>
      <c r="F257" s="29">
        <f t="shared" ca="1" si="28"/>
        <v>8750</v>
      </c>
      <c r="G257" s="29">
        <f t="shared" ca="1" si="29"/>
        <v>245</v>
      </c>
      <c r="H257" s="32">
        <f t="shared" ca="1" si="30"/>
        <v>292.5</v>
      </c>
    </row>
    <row r="258" spans="1:8" ht="15" thickBot="1" x14ac:dyDescent="0.4">
      <c r="A258" s="29">
        <v>235</v>
      </c>
      <c r="B258" s="29">
        <f t="shared" ca="1" si="24"/>
        <v>9.2336648446770697E-2</v>
      </c>
      <c r="C258" s="29">
        <f t="shared" ca="1" si="25"/>
        <v>150</v>
      </c>
      <c r="D258" s="29">
        <f t="shared" ca="1" si="26"/>
        <v>0.89839717290360843</v>
      </c>
      <c r="E258" s="29">
        <f t="shared" ca="1" si="27"/>
        <v>45</v>
      </c>
      <c r="F258" s="29">
        <f t="shared" ca="1" si="28"/>
        <v>6750</v>
      </c>
      <c r="G258" s="29">
        <f t="shared" ca="1" si="29"/>
        <v>200</v>
      </c>
      <c r="H258" s="32">
        <f t="shared" ca="1" si="30"/>
        <v>240</v>
      </c>
    </row>
    <row r="259" spans="1:8" ht="15" thickBot="1" x14ac:dyDescent="0.4">
      <c r="A259" s="29">
        <v>236</v>
      </c>
      <c r="B259" s="29">
        <f t="shared" ca="1" si="24"/>
        <v>0.42462879794898822</v>
      </c>
      <c r="C259" s="29">
        <f t="shared" ca="1" si="25"/>
        <v>250</v>
      </c>
      <c r="D259" s="29">
        <f t="shared" ca="1" si="26"/>
        <v>9.4498155252926486E-2</v>
      </c>
      <c r="E259" s="29">
        <f t="shared" ca="1" si="27"/>
        <v>15</v>
      </c>
      <c r="F259" s="29">
        <f t="shared" ca="1" si="28"/>
        <v>3750</v>
      </c>
      <c r="G259" s="29">
        <f t="shared" ca="1" si="29"/>
        <v>200</v>
      </c>
      <c r="H259" s="32">
        <f t="shared" ca="1" si="30"/>
        <v>240</v>
      </c>
    </row>
    <row r="260" spans="1:8" ht="15" thickBot="1" x14ac:dyDescent="0.4">
      <c r="A260" s="29">
        <v>237</v>
      </c>
      <c r="B260" s="29">
        <f t="shared" ca="1" si="24"/>
        <v>0.40732848168274483</v>
      </c>
      <c r="C260" s="29">
        <f t="shared" ca="1" si="25"/>
        <v>250</v>
      </c>
      <c r="D260" s="29">
        <f t="shared" ca="1" si="26"/>
        <v>0.87105085462710619</v>
      </c>
      <c r="E260" s="29">
        <f t="shared" ca="1" si="27"/>
        <v>45</v>
      </c>
      <c r="F260" s="29">
        <f t="shared" ca="1" si="28"/>
        <v>11250</v>
      </c>
      <c r="G260" s="29">
        <f t="shared" ca="1" si="29"/>
        <v>395</v>
      </c>
      <c r="H260" s="32">
        <f t="shared" ca="1" si="30"/>
        <v>367.5</v>
      </c>
    </row>
    <row r="261" spans="1:8" ht="15" thickBot="1" x14ac:dyDescent="0.4">
      <c r="A261" s="29">
        <v>238</v>
      </c>
      <c r="B261" s="29">
        <f t="shared" ca="1" si="24"/>
        <v>0.77131415212203835</v>
      </c>
      <c r="C261" s="29">
        <f t="shared" ca="1" si="25"/>
        <v>350</v>
      </c>
      <c r="D261" s="29">
        <f t="shared" ca="1" si="26"/>
        <v>0.73050502849072929</v>
      </c>
      <c r="E261" s="29">
        <f t="shared" ca="1" si="27"/>
        <v>35</v>
      </c>
      <c r="F261" s="29">
        <f t="shared" ca="1" si="28"/>
        <v>12250</v>
      </c>
      <c r="G261" s="29">
        <f t="shared" ca="1" si="29"/>
        <v>455</v>
      </c>
      <c r="H261" s="32">
        <f t="shared" ca="1" si="30"/>
        <v>397.5</v>
      </c>
    </row>
    <row r="262" spans="1:8" ht="15" thickBot="1" x14ac:dyDescent="0.4">
      <c r="A262" s="29">
        <v>239</v>
      </c>
      <c r="B262" s="29">
        <f t="shared" ca="1" si="24"/>
        <v>1.1891588133292497E-2</v>
      </c>
      <c r="C262" s="29">
        <f t="shared" ca="1" si="25"/>
        <v>50</v>
      </c>
      <c r="D262" s="29">
        <f t="shared" ca="1" si="26"/>
        <v>0.859213338745208</v>
      </c>
      <c r="E262" s="29">
        <f t="shared" ca="1" si="27"/>
        <v>45</v>
      </c>
      <c r="F262" s="29">
        <f t="shared" ca="1" si="28"/>
        <v>2250</v>
      </c>
      <c r="G262" s="29">
        <f t="shared" ca="1" si="29"/>
        <v>200</v>
      </c>
      <c r="H262" s="32">
        <f t="shared" ca="1" si="30"/>
        <v>240</v>
      </c>
    </row>
    <row r="263" spans="1:8" ht="15" thickBot="1" x14ac:dyDescent="0.4">
      <c r="A263" s="29">
        <v>240</v>
      </c>
      <c r="B263" s="29">
        <f t="shared" ca="1" si="24"/>
        <v>0.58511103921074237</v>
      </c>
      <c r="C263" s="29">
        <f t="shared" ca="1" si="25"/>
        <v>250</v>
      </c>
      <c r="D263" s="29">
        <f t="shared" ca="1" si="26"/>
        <v>0.96432411206687418</v>
      </c>
      <c r="E263" s="29">
        <f t="shared" ca="1" si="27"/>
        <v>55</v>
      </c>
      <c r="F263" s="29">
        <f t="shared" ca="1" si="28"/>
        <v>13750</v>
      </c>
      <c r="G263" s="29">
        <f t="shared" ca="1" si="29"/>
        <v>545</v>
      </c>
      <c r="H263" s="32">
        <f t="shared" ca="1" si="30"/>
        <v>442.5</v>
      </c>
    </row>
    <row r="264" spans="1:8" ht="15" thickBot="1" x14ac:dyDescent="0.4">
      <c r="A264" s="29">
        <v>241</v>
      </c>
      <c r="B264" s="29">
        <f t="shared" ca="1" si="24"/>
        <v>0.64968253140095089</v>
      </c>
      <c r="C264" s="29">
        <f t="shared" ca="1" si="25"/>
        <v>250</v>
      </c>
      <c r="D264" s="29">
        <f t="shared" ca="1" si="26"/>
        <v>0.67630751367621722</v>
      </c>
      <c r="E264" s="29">
        <f t="shared" ca="1" si="27"/>
        <v>35</v>
      </c>
      <c r="F264" s="29">
        <f t="shared" ca="1" si="28"/>
        <v>8750</v>
      </c>
      <c r="G264" s="29">
        <f t="shared" ca="1" si="29"/>
        <v>245</v>
      </c>
      <c r="H264" s="32">
        <f t="shared" ca="1" si="30"/>
        <v>292.5</v>
      </c>
    </row>
    <row r="265" spans="1:8" ht="15" thickBot="1" x14ac:dyDescent="0.4">
      <c r="A265" s="29">
        <v>242</v>
      </c>
      <c r="B265" s="29">
        <f t="shared" ca="1" si="24"/>
        <v>0.51954510558698763</v>
      </c>
      <c r="C265" s="29">
        <f t="shared" ca="1" si="25"/>
        <v>250</v>
      </c>
      <c r="D265" s="29">
        <f t="shared" ca="1" si="26"/>
        <v>0.75728555042607448</v>
      </c>
      <c r="E265" s="29">
        <f t="shared" ca="1" si="27"/>
        <v>35</v>
      </c>
      <c r="F265" s="29">
        <f t="shared" ca="1" si="28"/>
        <v>8750</v>
      </c>
      <c r="G265" s="29">
        <f t="shared" ca="1" si="29"/>
        <v>245</v>
      </c>
      <c r="H265" s="32">
        <f t="shared" ca="1" si="30"/>
        <v>292.5</v>
      </c>
    </row>
    <row r="266" spans="1:8" ht="15" thickBot="1" x14ac:dyDescent="0.4">
      <c r="A266" s="29">
        <v>243</v>
      </c>
      <c r="B266" s="29">
        <f t="shared" ca="1" si="24"/>
        <v>0.29177753035402598</v>
      </c>
      <c r="C266" s="29">
        <f t="shared" ca="1" si="25"/>
        <v>150</v>
      </c>
      <c r="D266" s="29">
        <f t="shared" ca="1" si="26"/>
        <v>0.86035746125092294</v>
      </c>
      <c r="E266" s="29">
        <f t="shared" ca="1" si="27"/>
        <v>45</v>
      </c>
      <c r="F266" s="29">
        <f t="shared" ca="1" si="28"/>
        <v>6750</v>
      </c>
      <c r="G266" s="29">
        <f t="shared" ca="1" si="29"/>
        <v>200</v>
      </c>
      <c r="H266" s="32">
        <f t="shared" ca="1" si="30"/>
        <v>240</v>
      </c>
    </row>
    <row r="267" spans="1:8" ht="15" thickBot="1" x14ac:dyDescent="0.4">
      <c r="A267" s="29">
        <v>244</v>
      </c>
      <c r="B267" s="29">
        <f t="shared" ca="1" si="24"/>
        <v>0.43021677501038813</v>
      </c>
      <c r="C267" s="29">
        <f t="shared" ca="1" si="25"/>
        <v>250</v>
      </c>
      <c r="D267" s="29">
        <f t="shared" ca="1" si="26"/>
        <v>0.38656217328084586</v>
      </c>
      <c r="E267" s="29">
        <f t="shared" ca="1" si="27"/>
        <v>25</v>
      </c>
      <c r="F267" s="29">
        <f t="shared" ca="1" si="28"/>
        <v>6250</v>
      </c>
      <c r="G267" s="29">
        <f t="shared" ca="1" si="29"/>
        <v>200</v>
      </c>
      <c r="H267" s="32">
        <f t="shared" ca="1" si="30"/>
        <v>240</v>
      </c>
    </row>
    <row r="268" spans="1:8" ht="15" thickBot="1" x14ac:dyDescent="0.4">
      <c r="A268" s="29">
        <v>245</v>
      </c>
      <c r="B268" s="29">
        <f t="shared" ca="1" si="24"/>
        <v>0.42950409510834064</v>
      </c>
      <c r="C268" s="29">
        <f t="shared" ca="1" si="25"/>
        <v>250</v>
      </c>
      <c r="D268" s="29">
        <f t="shared" ca="1" si="26"/>
        <v>0.36153156665111486</v>
      </c>
      <c r="E268" s="29">
        <f t="shared" ca="1" si="27"/>
        <v>25</v>
      </c>
      <c r="F268" s="29">
        <f t="shared" ca="1" si="28"/>
        <v>6250</v>
      </c>
      <c r="G268" s="29">
        <f t="shared" ca="1" si="29"/>
        <v>200</v>
      </c>
      <c r="H268" s="32">
        <f t="shared" ca="1" si="30"/>
        <v>240</v>
      </c>
    </row>
    <row r="269" spans="1:8" ht="15" thickBot="1" x14ac:dyDescent="0.4">
      <c r="A269" s="29">
        <v>246</v>
      </c>
      <c r="B269" s="29">
        <f t="shared" ca="1" si="24"/>
        <v>0.93575204998996586</v>
      </c>
      <c r="C269" s="29">
        <f t="shared" ca="1" si="25"/>
        <v>350</v>
      </c>
      <c r="D269" s="29">
        <f t="shared" ca="1" si="26"/>
        <v>0.79033812169907991</v>
      </c>
      <c r="E269" s="29">
        <f t="shared" ca="1" si="27"/>
        <v>45</v>
      </c>
      <c r="F269" s="29">
        <f t="shared" ca="1" si="28"/>
        <v>15750</v>
      </c>
      <c r="G269" s="29">
        <f t="shared" ca="1" si="29"/>
        <v>665</v>
      </c>
      <c r="H269" s="32">
        <f t="shared" ca="1" si="30"/>
        <v>502.5</v>
      </c>
    </row>
    <row r="270" spans="1:8" ht="15" thickBot="1" x14ac:dyDescent="0.4">
      <c r="A270" s="29">
        <v>247</v>
      </c>
      <c r="B270" s="29">
        <f t="shared" ca="1" si="24"/>
        <v>0.61133716648020775</v>
      </c>
      <c r="C270" s="29">
        <f t="shared" ca="1" si="25"/>
        <v>250</v>
      </c>
      <c r="D270" s="29">
        <f t="shared" ca="1" si="26"/>
        <v>5.8971367040210221E-2</v>
      </c>
      <c r="E270" s="29">
        <f t="shared" ca="1" si="27"/>
        <v>5</v>
      </c>
      <c r="F270" s="29">
        <f t="shared" ca="1" si="28"/>
        <v>1250</v>
      </c>
      <c r="G270" s="29">
        <f t="shared" ca="1" si="29"/>
        <v>200</v>
      </c>
      <c r="H270" s="32">
        <f t="shared" ca="1" si="30"/>
        <v>240</v>
      </c>
    </row>
    <row r="271" spans="1:8" ht="15" thickBot="1" x14ac:dyDescent="0.4">
      <c r="A271" s="29">
        <v>248</v>
      </c>
      <c r="B271" s="29">
        <f t="shared" ca="1" si="24"/>
        <v>0.13242025849147765</v>
      </c>
      <c r="C271" s="29">
        <f t="shared" ca="1" si="25"/>
        <v>150</v>
      </c>
      <c r="D271" s="29">
        <f t="shared" ca="1" si="26"/>
        <v>0.5416523451059545</v>
      </c>
      <c r="E271" s="29">
        <f t="shared" ca="1" si="27"/>
        <v>35</v>
      </c>
      <c r="F271" s="29">
        <f t="shared" ca="1" si="28"/>
        <v>5250</v>
      </c>
      <c r="G271" s="29">
        <f t="shared" ca="1" si="29"/>
        <v>200</v>
      </c>
      <c r="H271" s="32">
        <f t="shared" ca="1" si="30"/>
        <v>240</v>
      </c>
    </row>
    <row r="272" spans="1:8" ht="15" thickBot="1" x14ac:dyDescent="0.4">
      <c r="A272" s="29">
        <v>249</v>
      </c>
      <c r="B272" s="29">
        <f t="shared" ca="1" si="24"/>
        <v>0.181944844983563</v>
      </c>
      <c r="C272" s="29">
        <f t="shared" ca="1" si="25"/>
        <v>150</v>
      </c>
      <c r="D272" s="29">
        <f t="shared" ca="1" si="26"/>
        <v>0.76435302518546799</v>
      </c>
      <c r="E272" s="29">
        <f t="shared" ca="1" si="27"/>
        <v>35</v>
      </c>
      <c r="F272" s="29">
        <f t="shared" ca="1" si="28"/>
        <v>5250</v>
      </c>
      <c r="G272" s="29">
        <f t="shared" ca="1" si="29"/>
        <v>200</v>
      </c>
      <c r="H272" s="32">
        <f t="shared" ca="1" si="30"/>
        <v>240</v>
      </c>
    </row>
    <row r="273" spans="1:8" ht="15" thickBot="1" x14ac:dyDescent="0.4">
      <c r="A273" s="29">
        <v>250</v>
      </c>
      <c r="B273" s="29">
        <f t="shared" ca="1" si="24"/>
        <v>0.42682388854682474</v>
      </c>
      <c r="C273" s="29">
        <f t="shared" ca="1" si="25"/>
        <v>250</v>
      </c>
      <c r="D273" s="29">
        <f t="shared" ca="1" si="26"/>
        <v>0.34163806788288642</v>
      </c>
      <c r="E273" s="29">
        <f t="shared" ca="1" si="27"/>
        <v>25</v>
      </c>
      <c r="F273" s="29">
        <f t="shared" ca="1" si="28"/>
        <v>6250</v>
      </c>
      <c r="G273" s="29">
        <f t="shared" ca="1" si="29"/>
        <v>200</v>
      </c>
      <c r="H273" s="32">
        <f t="shared" ca="1" si="30"/>
        <v>240</v>
      </c>
    </row>
    <row r="274" spans="1:8" ht="15" thickBot="1" x14ac:dyDescent="0.4">
      <c r="A274" s="29">
        <v>251</v>
      </c>
      <c r="B274" s="29">
        <f t="shared" ca="1" si="24"/>
        <v>0.62252555996119696</v>
      </c>
      <c r="C274" s="29">
        <f t="shared" ca="1" si="25"/>
        <v>250</v>
      </c>
      <c r="D274" s="29">
        <f t="shared" ca="1" si="26"/>
        <v>0.32036726661371129</v>
      </c>
      <c r="E274" s="29">
        <f t="shared" ca="1" si="27"/>
        <v>25</v>
      </c>
      <c r="F274" s="29">
        <f t="shared" ca="1" si="28"/>
        <v>6250</v>
      </c>
      <c r="G274" s="29">
        <f t="shared" ca="1" si="29"/>
        <v>200</v>
      </c>
      <c r="H274" s="32">
        <f t="shared" ca="1" si="30"/>
        <v>240</v>
      </c>
    </row>
    <row r="275" spans="1:8" ht="15" thickBot="1" x14ac:dyDescent="0.4">
      <c r="A275" s="29">
        <v>252</v>
      </c>
      <c r="B275" s="29">
        <f t="shared" ca="1" si="24"/>
        <v>0.90397872927206058</v>
      </c>
      <c r="C275" s="29">
        <f t="shared" ca="1" si="25"/>
        <v>350</v>
      </c>
      <c r="D275" s="29">
        <f t="shared" ca="1" si="26"/>
        <v>0.60774191749587181</v>
      </c>
      <c r="E275" s="29">
        <f t="shared" ca="1" si="27"/>
        <v>35</v>
      </c>
      <c r="F275" s="29">
        <f t="shared" ca="1" si="28"/>
        <v>12250</v>
      </c>
      <c r="G275" s="29">
        <f t="shared" ca="1" si="29"/>
        <v>455</v>
      </c>
      <c r="H275" s="32">
        <f t="shared" ca="1" si="30"/>
        <v>397.5</v>
      </c>
    </row>
    <row r="276" spans="1:8" ht="15" thickBot="1" x14ac:dyDescent="0.4">
      <c r="A276" s="29">
        <v>253</v>
      </c>
      <c r="B276" s="29">
        <f t="shared" ca="1" si="24"/>
        <v>0.14875902878100056</v>
      </c>
      <c r="C276" s="29">
        <f t="shared" ca="1" si="25"/>
        <v>150</v>
      </c>
      <c r="D276" s="29">
        <f t="shared" ca="1" si="26"/>
        <v>0.49627315904005276</v>
      </c>
      <c r="E276" s="29">
        <f t="shared" ca="1" si="27"/>
        <v>25</v>
      </c>
      <c r="F276" s="29">
        <f t="shared" ca="1" si="28"/>
        <v>3750</v>
      </c>
      <c r="G276" s="29">
        <f t="shared" ca="1" si="29"/>
        <v>200</v>
      </c>
      <c r="H276" s="32">
        <f t="shared" ca="1" si="30"/>
        <v>240</v>
      </c>
    </row>
    <row r="277" spans="1:8" ht="15" thickBot="1" x14ac:dyDescent="0.4">
      <c r="A277" s="29">
        <v>254</v>
      </c>
      <c r="B277" s="29">
        <f t="shared" ca="1" si="24"/>
        <v>9.7452802856195175E-2</v>
      </c>
      <c r="C277" s="29">
        <f t="shared" ca="1" si="25"/>
        <v>150</v>
      </c>
      <c r="D277" s="29">
        <f t="shared" ca="1" si="26"/>
        <v>0.95724597870003381</v>
      </c>
      <c r="E277" s="29">
        <f t="shared" ca="1" si="27"/>
        <v>55</v>
      </c>
      <c r="F277" s="29">
        <f t="shared" ca="1" si="28"/>
        <v>8250</v>
      </c>
      <c r="G277" s="29">
        <f t="shared" ca="1" si="29"/>
        <v>215</v>
      </c>
      <c r="H277" s="32">
        <f t="shared" ca="1" si="30"/>
        <v>277.5</v>
      </c>
    </row>
    <row r="278" spans="1:8" ht="15" thickBot="1" x14ac:dyDescent="0.4">
      <c r="A278" s="29">
        <v>255</v>
      </c>
      <c r="B278" s="29">
        <f t="shared" ca="1" si="24"/>
        <v>8.0857015417917788E-3</v>
      </c>
      <c r="C278" s="29">
        <f t="shared" ca="1" si="25"/>
        <v>50</v>
      </c>
      <c r="D278" s="29">
        <f t="shared" ca="1" si="26"/>
        <v>0.57464619620524782</v>
      </c>
      <c r="E278" s="29">
        <f t="shared" ca="1" si="27"/>
        <v>35</v>
      </c>
      <c r="F278" s="29">
        <f t="shared" ca="1" si="28"/>
        <v>1750</v>
      </c>
      <c r="G278" s="29">
        <f t="shared" ca="1" si="29"/>
        <v>200</v>
      </c>
      <c r="H278" s="32">
        <f t="shared" ca="1" si="30"/>
        <v>240</v>
      </c>
    </row>
    <row r="279" spans="1:8" ht="15" thickBot="1" x14ac:dyDescent="0.4">
      <c r="A279" s="29">
        <v>256</v>
      </c>
      <c r="B279" s="29">
        <f t="shared" ca="1" si="24"/>
        <v>0.27177363691099765</v>
      </c>
      <c r="C279" s="29">
        <f t="shared" ca="1" si="25"/>
        <v>150</v>
      </c>
      <c r="D279" s="29">
        <f t="shared" ca="1" si="26"/>
        <v>0.12580140264995021</v>
      </c>
      <c r="E279" s="29">
        <f t="shared" ca="1" si="27"/>
        <v>15</v>
      </c>
      <c r="F279" s="29">
        <f t="shared" ca="1" si="28"/>
        <v>2250</v>
      </c>
      <c r="G279" s="29">
        <f t="shared" ca="1" si="29"/>
        <v>200</v>
      </c>
      <c r="H279" s="32">
        <f t="shared" ca="1" si="30"/>
        <v>240</v>
      </c>
    </row>
    <row r="280" spans="1:8" ht="15" thickBot="1" x14ac:dyDescent="0.4">
      <c r="A280" s="29">
        <v>257</v>
      </c>
      <c r="B280" s="29">
        <f t="shared" ref="B280:B343" ca="1" si="31">RAND()</f>
        <v>0.2947198242446496</v>
      </c>
      <c r="C280" s="29">
        <f t="shared" ca="1" si="25"/>
        <v>150</v>
      </c>
      <c r="D280" s="29">
        <f t="shared" ca="1" si="26"/>
        <v>0.57589442295939652</v>
      </c>
      <c r="E280" s="29">
        <f t="shared" ca="1" si="27"/>
        <v>35</v>
      </c>
      <c r="F280" s="29">
        <f t="shared" ca="1" si="28"/>
        <v>5250</v>
      </c>
      <c r="G280" s="29">
        <f t="shared" ca="1" si="29"/>
        <v>200</v>
      </c>
      <c r="H280" s="32">
        <f t="shared" ca="1" si="30"/>
        <v>240</v>
      </c>
    </row>
    <row r="281" spans="1:8" ht="15" thickBot="1" x14ac:dyDescent="0.4">
      <c r="A281" s="29">
        <v>258</v>
      </c>
      <c r="B281" s="29">
        <f t="shared" ca="1" si="31"/>
        <v>0.59639427795770461</v>
      </c>
      <c r="C281" s="29">
        <f t="shared" ref="C281:C344" ca="1" si="32">VLOOKUP(B281,$D$5:$F$9,3)</f>
        <v>250</v>
      </c>
      <c r="D281" s="29">
        <f t="shared" ref="D281:D344" ca="1" si="33">RAND()</f>
        <v>1.5843905883168974E-2</v>
      </c>
      <c r="E281" s="29">
        <f t="shared" ref="E281:E344" ca="1" si="34">VLOOKUP(D281,$H$5:$J$10,3)</f>
        <v>5</v>
      </c>
      <c r="F281" s="29">
        <f t="shared" ref="F281:F344" ca="1" si="35">C281*E281</f>
        <v>1250</v>
      </c>
      <c r="G281" s="29">
        <f t="shared" ref="G281:G344" ca="1" si="36">$I$15*$I$18+MAX(F281-$I$17,0)*$I$16</f>
        <v>200</v>
      </c>
      <c r="H281" s="32">
        <f t="shared" ca="1" si="30"/>
        <v>240</v>
      </c>
    </row>
    <row r="282" spans="1:8" ht="15" thickBot="1" x14ac:dyDescent="0.4">
      <c r="A282" s="29">
        <v>259</v>
      </c>
      <c r="B282" s="29">
        <f t="shared" ca="1" si="31"/>
        <v>0.17029440927926409</v>
      </c>
      <c r="C282" s="29">
        <f t="shared" ca="1" si="32"/>
        <v>150</v>
      </c>
      <c r="D282" s="29">
        <f t="shared" ca="1" si="33"/>
        <v>0.58847447375789197</v>
      </c>
      <c r="E282" s="29">
        <f t="shared" ca="1" si="34"/>
        <v>35</v>
      </c>
      <c r="F282" s="29">
        <f t="shared" ca="1" si="35"/>
        <v>5250</v>
      </c>
      <c r="G282" s="29">
        <f t="shared" ca="1" si="36"/>
        <v>200</v>
      </c>
      <c r="H282" s="32">
        <f t="shared" ca="1" si="30"/>
        <v>240</v>
      </c>
    </row>
    <row r="283" spans="1:8" ht="15" thickBot="1" x14ac:dyDescent="0.4">
      <c r="A283" s="29">
        <v>260</v>
      </c>
      <c r="B283" s="29">
        <f t="shared" ca="1" si="31"/>
        <v>0.44324758032536271</v>
      </c>
      <c r="C283" s="29">
        <f t="shared" ca="1" si="32"/>
        <v>250</v>
      </c>
      <c r="D283" s="29">
        <f t="shared" ca="1" si="33"/>
        <v>0.12508653097074973</v>
      </c>
      <c r="E283" s="29">
        <f t="shared" ca="1" si="34"/>
        <v>15</v>
      </c>
      <c r="F283" s="29">
        <f t="shared" ca="1" si="35"/>
        <v>3750</v>
      </c>
      <c r="G283" s="29">
        <f t="shared" ca="1" si="36"/>
        <v>200</v>
      </c>
      <c r="H283" s="32">
        <f t="shared" ca="1" si="30"/>
        <v>240</v>
      </c>
    </row>
    <row r="284" spans="1:8" ht="15" thickBot="1" x14ac:dyDescent="0.4">
      <c r="A284" s="29">
        <v>261</v>
      </c>
      <c r="B284" s="29">
        <f t="shared" ca="1" si="31"/>
        <v>4.6783631736043385E-2</v>
      </c>
      <c r="C284" s="29">
        <f t="shared" ca="1" si="32"/>
        <v>50</v>
      </c>
      <c r="D284" s="29">
        <f t="shared" ca="1" si="33"/>
        <v>0.29065026686842099</v>
      </c>
      <c r="E284" s="29">
        <f t="shared" ca="1" si="34"/>
        <v>25</v>
      </c>
      <c r="F284" s="29">
        <f t="shared" ca="1" si="35"/>
        <v>1250</v>
      </c>
      <c r="G284" s="29">
        <f t="shared" ca="1" si="36"/>
        <v>200</v>
      </c>
      <c r="H284" s="32">
        <f t="shared" ca="1" si="30"/>
        <v>240</v>
      </c>
    </row>
    <row r="285" spans="1:8" ht="15" thickBot="1" x14ac:dyDescent="0.4">
      <c r="A285" s="29">
        <v>262</v>
      </c>
      <c r="B285" s="29">
        <f t="shared" ca="1" si="31"/>
        <v>0.24652480228298757</v>
      </c>
      <c r="C285" s="29">
        <f t="shared" ca="1" si="32"/>
        <v>150</v>
      </c>
      <c r="D285" s="29">
        <f t="shared" ca="1" si="33"/>
        <v>0.34710954978311248</v>
      </c>
      <c r="E285" s="29">
        <f t="shared" ca="1" si="34"/>
        <v>25</v>
      </c>
      <c r="F285" s="29">
        <f t="shared" ca="1" si="35"/>
        <v>3750</v>
      </c>
      <c r="G285" s="29">
        <f t="shared" ca="1" si="36"/>
        <v>200</v>
      </c>
      <c r="H285" s="32">
        <f t="shared" ca="1" si="30"/>
        <v>240</v>
      </c>
    </row>
    <row r="286" spans="1:8" ht="15" thickBot="1" x14ac:dyDescent="0.4">
      <c r="A286" s="29">
        <v>263</v>
      </c>
      <c r="B286" s="29">
        <f t="shared" ca="1" si="31"/>
        <v>0.49892192500703558</v>
      </c>
      <c r="C286" s="29">
        <f t="shared" ca="1" si="32"/>
        <v>250</v>
      </c>
      <c r="D286" s="29">
        <f t="shared" ca="1" si="33"/>
        <v>0.42235502610598497</v>
      </c>
      <c r="E286" s="29">
        <f t="shared" ca="1" si="34"/>
        <v>25</v>
      </c>
      <c r="F286" s="29">
        <f t="shared" ca="1" si="35"/>
        <v>6250</v>
      </c>
      <c r="G286" s="29">
        <f t="shared" ca="1" si="36"/>
        <v>200</v>
      </c>
      <c r="H286" s="32">
        <f t="shared" ref="H286:H349" ca="1" si="37">$L$15*$L$18+MAX(F286-$L$17,0)*$L$16</f>
        <v>240</v>
      </c>
    </row>
    <row r="287" spans="1:8" ht="15" thickBot="1" x14ac:dyDescent="0.4">
      <c r="A287" s="29">
        <v>264</v>
      </c>
      <c r="B287" s="29">
        <f t="shared" ca="1" si="31"/>
        <v>1.2727533307428374E-3</v>
      </c>
      <c r="C287" s="29">
        <f t="shared" ca="1" si="32"/>
        <v>50</v>
      </c>
      <c r="D287" s="29">
        <f t="shared" ca="1" si="33"/>
        <v>2.5154042246022801E-3</v>
      </c>
      <c r="E287" s="29">
        <f t="shared" ca="1" si="34"/>
        <v>5</v>
      </c>
      <c r="F287" s="29">
        <f t="shared" ca="1" si="35"/>
        <v>250</v>
      </c>
      <c r="G287" s="29">
        <f t="shared" ca="1" si="36"/>
        <v>200</v>
      </c>
      <c r="H287" s="32">
        <f t="shared" ca="1" si="37"/>
        <v>240</v>
      </c>
    </row>
    <row r="288" spans="1:8" ht="15" thickBot="1" x14ac:dyDescent="0.4">
      <c r="A288" s="29">
        <v>265</v>
      </c>
      <c r="B288" s="29">
        <f t="shared" ca="1" si="31"/>
        <v>0.54554620889485761</v>
      </c>
      <c r="C288" s="29">
        <f t="shared" ca="1" si="32"/>
        <v>250</v>
      </c>
      <c r="D288" s="29">
        <f t="shared" ca="1" si="33"/>
        <v>0.47425496610072404</v>
      </c>
      <c r="E288" s="29">
        <f t="shared" ca="1" si="34"/>
        <v>25</v>
      </c>
      <c r="F288" s="29">
        <f t="shared" ca="1" si="35"/>
        <v>6250</v>
      </c>
      <c r="G288" s="29">
        <f t="shared" ca="1" si="36"/>
        <v>200</v>
      </c>
      <c r="H288" s="32">
        <f t="shared" ca="1" si="37"/>
        <v>240</v>
      </c>
    </row>
    <row r="289" spans="1:8" ht="15" thickBot="1" x14ac:dyDescent="0.4">
      <c r="A289" s="29">
        <v>266</v>
      </c>
      <c r="B289" s="29">
        <f t="shared" ca="1" si="31"/>
        <v>0.9713768437131699</v>
      </c>
      <c r="C289" s="29">
        <f t="shared" ca="1" si="32"/>
        <v>450</v>
      </c>
      <c r="D289" s="29">
        <f t="shared" ca="1" si="33"/>
        <v>0.85746311016274057</v>
      </c>
      <c r="E289" s="29">
        <f t="shared" ca="1" si="34"/>
        <v>45</v>
      </c>
      <c r="F289" s="29">
        <f t="shared" ca="1" si="35"/>
        <v>20250</v>
      </c>
      <c r="G289" s="29">
        <f t="shared" ca="1" si="36"/>
        <v>935</v>
      </c>
      <c r="H289" s="32">
        <f t="shared" ca="1" si="37"/>
        <v>637.5</v>
      </c>
    </row>
    <row r="290" spans="1:8" ht="15" thickBot="1" x14ac:dyDescent="0.4">
      <c r="A290" s="29">
        <v>267</v>
      </c>
      <c r="B290" s="29">
        <f t="shared" ca="1" si="31"/>
        <v>0.89954770082230162</v>
      </c>
      <c r="C290" s="29">
        <f t="shared" ca="1" si="32"/>
        <v>350</v>
      </c>
      <c r="D290" s="29">
        <f t="shared" ca="1" si="33"/>
        <v>0.5781132523459267</v>
      </c>
      <c r="E290" s="29">
        <f t="shared" ca="1" si="34"/>
        <v>35</v>
      </c>
      <c r="F290" s="29">
        <f t="shared" ca="1" si="35"/>
        <v>12250</v>
      </c>
      <c r="G290" s="29">
        <f t="shared" ca="1" si="36"/>
        <v>455</v>
      </c>
      <c r="H290" s="32">
        <f t="shared" ca="1" si="37"/>
        <v>397.5</v>
      </c>
    </row>
    <row r="291" spans="1:8" ht="15" thickBot="1" x14ac:dyDescent="0.4">
      <c r="A291" s="29">
        <v>268</v>
      </c>
      <c r="B291" s="29">
        <f t="shared" ca="1" si="31"/>
        <v>0.59271015844837804</v>
      </c>
      <c r="C291" s="29">
        <f t="shared" ca="1" si="32"/>
        <v>250</v>
      </c>
      <c r="D291" s="29">
        <f t="shared" ca="1" si="33"/>
        <v>0.30929326674713964</v>
      </c>
      <c r="E291" s="29">
        <f t="shared" ca="1" si="34"/>
        <v>25</v>
      </c>
      <c r="F291" s="29">
        <f t="shared" ca="1" si="35"/>
        <v>6250</v>
      </c>
      <c r="G291" s="29">
        <f t="shared" ca="1" si="36"/>
        <v>200</v>
      </c>
      <c r="H291" s="32">
        <f t="shared" ca="1" si="37"/>
        <v>240</v>
      </c>
    </row>
    <row r="292" spans="1:8" ht="15" thickBot="1" x14ac:dyDescent="0.4">
      <c r="A292" s="29">
        <v>269</v>
      </c>
      <c r="B292" s="29">
        <f t="shared" ca="1" si="31"/>
        <v>0.74440348992317329</v>
      </c>
      <c r="C292" s="29">
        <f t="shared" ca="1" si="32"/>
        <v>350</v>
      </c>
      <c r="D292" s="29">
        <f t="shared" ca="1" si="33"/>
        <v>0.36067610704520159</v>
      </c>
      <c r="E292" s="29">
        <f t="shared" ca="1" si="34"/>
        <v>25</v>
      </c>
      <c r="F292" s="29">
        <f t="shared" ca="1" si="35"/>
        <v>8750</v>
      </c>
      <c r="G292" s="29">
        <f t="shared" ca="1" si="36"/>
        <v>245</v>
      </c>
      <c r="H292" s="32">
        <f t="shared" ca="1" si="37"/>
        <v>292.5</v>
      </c>
    </row>
    <row r="293" spans="1:8" ht="15" thickBot="1" x14ac:dyDescent="0.4">
      <c r="A293" s="29">
        <v>270</v>
      </c>
      <c r="B293" s="29">
        <f t="shared" ca="1" si="31"/>
        <v>0.12318460190271552</v>
      </c>
      <c r="C293" s="29">
        <f t="shared" ca="1" si="32"/>
        <v>150</v>
      </c>
      <c r="D293" s="29">
        <f t="shared" ca="1" si="33"/>
        <v>0.62440930188020771</v>
      </c>
      <c r="E293" s="29">
        <f t="shared" ca="1" si="34"/>
        <v>35</v>
      </c>
      <c r="F293" s="29">
        <f t="shared" ca="1" si="35"/>
        <v>5250</v>
      </c>
      <c r="G293" s="29">
        <f t="shared" ca="1" si="36"/>
        <v>200</v>
      </c>
      <c r="H293" s="32">
        <f t="shared" ca="1" si="37"/>
        <v>240</v>
      </c>
    </row>
    <row r="294" spans="1:8" ht="15" thickBot="1" x14ac:dyDescent="0.4">
      <c r="A294" s="29">
        <v>271</v>
      </c>
      <c r="B294" s="29">
        <f t="shared" ca="1" si="31"/>
        <v>0.58028290903816859</v>
      </c>
      <c r="C294" s="29">
        <f t="shared" ca="1" si="32"/>
        <v>250</v>
      </c>
      <c r="D294" s="29">
        <f t="shared" ca="1" si="33"/>
        <v>0.1363147411678105</v>
      </c>
      <c r="E294" s="29">
        <f t="shared" ca="1" si="34"/>
        <v>15</v>
      </c>
      <c r="F294" s="29">
        <f t="shared" ca="1" si="35"/>
        <v>3750</v>
      </c>
      <c r="G294" s="29">
        <f t="shared" ca="1" si="36"/>
        <v>200</v>
      </c>
      <c r="H294" s="32">
        <f t="shared" ca="1" si="37"/>
        <v>240</v>
      </c>
    </row>
    <row r="295" spans="1:8" ht="15" thickBot="1" x14ac:dyDescent="0.4">
      <c r="A295" s="29">
        <v>272</v>
      </c>
      <c r="B295" s="29">
        <f t="shared" ca="1" si="31"/>
        <v>0.23940845514335152</v>
      </c>
      <c r="C295" s="29">
        <f t="shared" ca="1" si="32"/>
        <v>150</v>
      </c>
      <c r="D295" s="29">
        <f t="shared" ca="1" si="33"/>
        <v>0.33799400650279643</v>
      </c>
      <c r="E295" s="29">
        <f t="shared" ca="1" si="34"/>
        <v>25</v>
      </c>
      <c r="F295" s="29">
        <f t="shared" ca="1" si="35"/>
        <v>3750</v>
      </c>
      <c r="G295" s="29">
        <f t="shared" ca="1" si="36"/>
        <v>200</v>
      </c>
      <c r="H295" s="32">
        <f t="shared" ca="1" si="37"/>
        <v>240</v>
      </c>
    </row>
    <row r="296" spans="1:8" ht="15" thickBot="1" x14ac:dyDescent="0.4">
      <c r="A296" s="29">
        <v>273</v>
      </c>
      <c r="B296" s="29">
        <f t="shared" ca="1" si="31"/>
        <v>0.51167090741139687</v>
      </c>
      <c r="C296" s="29">
        <f t="shared" ca="1" si="32"/>
        <v>250</v>
      </c>
      <c r="D296" s="29">
        <f t="shared" ca="1" si="33"/>
        <v>0.19877890884127192</v>
      </c>
      <c r="E296" s="29">
        <f t="shared" ca="1" si="34"/>
        <v>15</v>
      </c>
      <c r="F296" s="29">
        <f t="shared" ca="1" si="35"/>
        <v>3750</v>
      </c>
      <c r="G296" s="29">
        <f t="shared" ca="1" si="36"/>
        <v>200</v>
      </c>
      <c r="H296" s="32">
        <f t="shared" ca="1" si="37"/>
        <v>240</v>
      </c>
    </row>
    <row r="297" spans="1:8" ht="15" thickBot="1" x14ac:dyDescent="0.4">
      <c r="A297" s="29">
        <v>274</v>
      </c>
      <c r="B297" s="29">
        <f t="shared" ca="1" si="31"/>
        <v>0.57545095863696283</v>
      </c>
      <c r="C297" s="29">
        <f t="shared" ca="1" si="32"/>
        <v>250</v>
      </c>
      <c r="D297" s="29">
        <f t="shared" ca="1" si="33"/>
        <v>0.10127736691322509</v>
      </c>
      <c r="E297" s="29">
        <f t="shared" ca="1" si="34"/>
        <v>15</v>
      </c>
      <c r="F297" s="29">
        <f t="shared" ca="1" si="35"/>
        <v>3750</v>
      </c>
      <c r="G297" s="29">
        <f t="shared" ca="1" si="36"/>
        <v>200</v>
      </c>
      <c r="H297" s="32">
        <f t="shared" ca="1" si="37"/>
        <v>240</v>
      </c>
    </row>
    <row r="298" spans="1:8" ht="15" thickBot="1" x14ac:dyDescent="0.4">
      <c r="A298" s="29">
        <v>275</v>
      </c>
      <c r="B298" s="29">
        <f t="shared" ca="1" si="31"/>
        <v>0.12602984654927496</v>
      </c>
      <c r="C298" s="29">
        <f t="shared" ca="1" si="32"/>
        <v>150</v>
      </c>
      <c r="D298" s="29">
        <f t="shared" ca="1" si="33"/>
        <v>0.98633491389129979</v>
      </c>
      <c r="E298" s="29">
        <f t="shared" ca="1" si="34"/>
        <v>55</v>
      </c>
      <c r="F298" s="29">
        <f t="shared" ca="1" si="35"/>
        <v>8250</v>
      </c>
      <c r="G298" s="29">
        <f t="shared" ca="1" si="36"/>
        <v>215</v>
      </c>
      <c r="H298" s="32">
        <f t="shared" ca="1" si="37"/>
        <v>277.5</v>
      </c>
    </row>
    <row r="299" spans="1:8" ht="15" thickBot="1" x14ac:dyDescent="0.4">
      <c r="A299" s="29">
        <v>276</v>
      </c>
      <c r="B299" s="29">
        <f t="shared" ca="1" si="31"/>
        <v>0.26888126038795368</v>
      </c>
      <c r="C299" s="29">
        <f t="shared" ca="1" si="32"/>
        <v>150</v>
      </c>
      <c r="D299" s="29">
        <f t="shared" ca="1" si="33"/>
        <v>0.79783962768789563</v>
      </c>
      <c r="E299" s="29">
        <f t="shared" ca="1" si="34"/>
        <v>45</v>
      </c>
      <c r="F299" s="29">
        <f t="shared" ca="1" si="35"/>
        <v>6750</v>
      </c>
      <c r="G299" s="29">
        <f t="shared" ca="1" si="36"/>
        <v>200</v>
      </c>
      <c r="H299" s="32">
        <f t="shared" ca="1" si="37"/>
        <v>240</v>
      </c>
    </row>
    <row r="300" spans="1:8" ht="15" thickBot="1" x14ac:dyDescent="0.4">
      <c r="A300" s="29">
        <v>277</v>
      </c>
      <c r="B300" s="29">
        <f t="shared" ca="1" si="31"/>
        <v>6.243706584013331E-2</v>
      </c>
      <c r="C300" s="29">
        <f t="shared" ca="1" si="32"/>
        <v>50</v>
      </c>
      <c r="D300" s="29">
        <f t="shared" ca="1" si="33"/>
        <v>0.46475024791864883</v>
      </c>
      <c r="E300" s="29">
        <f t="shared" ca="1" si="34"/>
        <v>25</v>
      </c>
      <c r="F300" s="29">
        <f t="shared" ca="1" si="35"/>
        <v>1250</v>
      </c>
      <c r="G300" s="29">
        <f t="shared" ca="1" si="36"/>
        <v>200</v>
      </c>
      <c r="H300" s="32">
        <f t="shared" ca="1" si="37"/>
        <v>240</v>
      </c>
    </row>
    <row r="301" spans="1:8" ht="15" thickBot="1" x14ac:dyDescent="0.4">
      <c r="A301" s="29">
        <v>278</v>
      </c>
      <c r="B301" s="29">
        <f t="shared" ca="1" si="31"/>
        <v>1.7033272991998749E-2</v>
      </c>
      <c r="C301" s="29">
        <f t="shared" ca="1" si="32"/>
        <v>50</v>
      </c>
      <c r="D301" s="29">
        <f t="shared" ca="1" si="33"/>
        <v>0.62748664940461019</v>
      </c>
      <c r="E301" s="29">
        <f t="shared" ca="1" si="34"/>
        <v>35</v>
      </c>
      <c r="F301" s="29">
        <f t="shared" ca="1" si="35"/>
        <v>1750</v>
      </c>
      <c r="G301" s="29">
        <f t="shared" ca="1" si="36"/>
        <v>200</v>
      </c>
      <c r="H301" s="32">
        <f t="shared" ca="1" si="37"/>
        <v>240</v>
      </c>
    </row>
    <row r="302" spans="1:8" ht="15" thickBot="1" x14ac:dyDescent="0.4">
      <c r="A302" s="29">
        <v>279</v>
      </c>
      <c r="B302" s="29">
        <f t="shared" ca="1" si="31"/>
        <v>0.13590471033403573</v>
      </c>
      <c r="C302" s="29">
        <f t="shared" ca="1" si="32"/>
        <v>150</v>
      </c>
      <c r="D302" s="29">
        <f t="shared" ca="1" si="33"/>
        <v>0.41051771247458102</v>
      </c>
      <c r="E302" s="29">
        <f t="shared" ca="1" si="34"/>
        <v>25</v>
      </c>
      <c r="F302" s="29">
        <f t="shared" ca="1" si="35"/>
        <v>3750</v>
      </c>
      <c r="G302" s="29">
        <f t="shared" ca="1" si="36"/>
        <v>200</v>
      </c>
      <c r="H302" s="32">
        <f t="shared" ca="1" si="37"/>
        <v>240</v>
      </c>
    </row>
    <row r="303" spans="1:8" ht="15" thickBot="1" x14ac:dyDescent="0.4">
      <c r="A303" s="29">
        <v>280</v>
      </c>
      <c r="B303" s="29">
        <f t="shared" ca="1" si="31"/>
        <v>0.21990552241038896</v>
      </c>
      <c r="C303" s="29">
        <f t="shared" ca="1" si="32"/>
        <v>150</v>
      </c>
      <c r="D303" s="29">
        <f t="shared" ca="1" si="33"/>
        <v>0.17238355301223707</v>
      </c>
      <c r="E303" s="29">
        <f t="shared" ca="1" si="34"/>
        <v>15</v>
      </c>
      <c r="F303" s="29">
        <f t="shared" ca="1" si="35"/>
        <v>2250</v>
      </c>
      <c r="G303" s="29">
        <f t="shared" ca="1" si="36"/>
        <v>200</v>
      </c>
      <c r="H303" s="32">
        <f t="shared" ca="1" si="37"/>
        <v>240</v>
      </c>
    </row>
    <row r="304" spans="1:8" ht="15" thickBot="1" x14ac:dyDescent="0.4">
      <c r="A304" s="29">
        <v>281</v>
      </c>
      <c r="B304" s="29">
        <f t="shared" ca="1" si="31"/>
        <v>0.24432562874878272</v>
      </c>
      <c r="C304" s="29">
        <f t="shared" ca="1" si="32"/>
        <v>150</v>
      </c>
      <c r="D304" s="29">
        <f t="shared" ca="1" si="33"/>
        <v>0.28750460227716945</v>
      </c>
      <c r="E304" s="29">
        <f t="shared" ca="1" si="34"/>
        <v>25</v>
      </c>
      <c r="F304" s="29">
        <f t="shared" ca="1" si="35"/>
        <v>3750</v>
      </c>
      <c r="G304" s="29">
        <f t="shared" ca="1" si="36"/>
        <v>200</v>
      </c>
      <c r="H304" s="32">
        <f t="shared" ca="1" si="37"/>
        <v>240</v>
      </c>
    </row>
    <row r="305" spans="1:8" ht="15" thickBot="1" x14ac:dyDescent="0.4">
      <c r="A305" s="29">
        <v>282</v>
      </c>
      <c r="B305" s="29">
        <f t="shared" ca="1" si="31"/>
        <v>0.14729532918761135</v>
      </c>
      <c r="C305" s="29">
        <f t="shared" ca="1" si="32"/>
        <v>150</v>
      </c>
      <c r="D305" s="29">
        <f t="shared" ca="1" si="33"/>
        <v>0.13152013169788856</v>
      </c>
      <c r="E305" s="29">
        <f t="shared" ca="1" si="34"/>
        <v>15</v>
      </c>
      <c r="F305" s="29">
        <f t="shared" ca="1" si="35"/>
        <v>2250</v>
      </c>
      <c r="G305" s="29">
        <f t="shared" ca="1" si="36"/>
        <v>200</v>
      </c>
      <c r="H305" s="32">
        <f t="shared" ca="1" si="37"/>
        <v>240</v>
      </c>
    </row>
    <row r="306" spans="1:8" ht="15" thickBot="1" x14ac:dyDescent="0.4">
      <c r="A306" s="29">
        <v>283</v>
      </c>
      <c r="B306" s="29">
        <f t="shared" ca="1" si="31"/>
        <v>0.63038297389048448</v>
      </c>
      <c r="C306" s="29">
        <f t="shared" ca="1" si="32"/>
        <v>250</v>
      </c>
      <c r="D306" s="29">
        <f t="shared" ca="1" si="33"/>
        <v>0.19303071389732873</v>
      </c>
      <c r="E306" s="29">
        <f t="shared" ca="1" si="34"/>
        <v>15</v>
      </c>
      <c r="F306" s="29">
        <f t="shared" ca="1" si="35"/>
        <v>3750</v>
      </c>
      <c r="G306" s="29">
        <f t="shared" ca="1" si="36"/>
        <v>200</v>
      </c>
      <c r="H306" s="32">
        <f t="shared" ca="1" si="37"/>
        <v>240</v>
      </c>
    </row>
    <row r="307" spans="1:8" ht="15" thickBot="1" x14ac:dyDescent="0.4">
      <c r="A307" s="29">
        <v>284</v>
      </c>
      <c r="B307" s="29">
        <f t="shared" ca="1" si="31"/>
        <v>0.66812545873385576</v>
      </c>
      <c r="C307" s="29">
        <f t="shared" ca="1" si="32"/>
        <v>350</v>
      </c>
      <c r="D307" s="29">
        <f t="shared" ca="1" si="33"/>
        <v>0.7804931740624883</v>
      </c>
      <c r="E307" s="29">
        <f t="shared" ca="1" si="34"/>
        <v>45</v>
      </c>
      <c r="F307" s="29">
        <f t="shared" ca="1" si="35"/>
        <v>15750</v>
      </c>
      <c r="G307" s="29">
        <f t="shared" ca="1" si="36"/>
        <v>665</v>
      </c>
      <c r="H307" s="32">
        <f t="shared" ca="1" si="37"/>
        <v>502.5</v>
      </c>
    </row>
    <row r="308" spans="1:8" ht="15" thickBot="1" x14ac:dyDescent="0.4">
      <c r="A308" s="29">
        <v>285</v>
      </c>
      <c r="B308" s="29">
        <f t="shared" ca="1" si="31"/>
        <v>0.5255932854358375</v>
      </c>
      <c r="C308" s="29">
        <f t="shared" ca="1" si="32"/>
        <v>250</v>
      </c>
      <c r="D308" s="29">
        <f t="shared" ca="1" si="33"/>
        <v>5.9560616808182587E-2</v>
      </c>
      <c r="E308" s="29">
        <f t="shared" ca="1" si="34"/>
        <v>5</v>
      </c>
      <c r="F308" s="29">
        <f t="shared" ca="1" si="35"/>
        <v>1250</v>
      </c>
      <c r="G308" s="29">
        <f t="shared" ca="1" si="36"/>
        <v>200</v>
      </c>
      <c r="H308" s="32">
        <f t="shared" ca="1" si="37"/>
        <v>240</v>
      </c>
    </row>
    <row r="309" spans="1:8" ht="15" thickBot="1" x14ac:dyDescent="0.4">
      <c r="A309" s="29">
        <v>286</v>
      </c>
      <c r="B309" s="29">
        <f t="shared" ca="1" si="31"/>
        <v>0.6674986443727543</v>
      </c>
      <c r="C309" s="29">
        <f t="shared" ca="1" si="32"/>
        <v>350</v>
      </c>
      <c r="D309" s="29">
        <f t="shared" ca="1" si="33"/>
        <v>0.14137665955800138</v>
      </c>
      <c r="E309" s="29">
        <f t="shared" ca="1" si="34"/>
        <v>15</v>
      </c>
      <c r="F309" s="29">
        <f t="shared" ca="1" si="35"/>
        <v>5250</v>
      </c>
      <c r="G309" s="29">
        <f t="shared" ca="1" si="36"/>
        <v>200</v>
      </c>
      <c r="H309" s="32">
        <f t="shared" ca="1" si="37"/>
        <v>240</v>
      </c>
    </row>
    <row r="310" spans="1:8" ht="15" thickBot="1" x14ac:dyDescent="0.4">
      <c r="A310" s="29">
        <v>287</v>
      </c>
      <c r="B310" s="29">
        <f t="shared" ca="1" si="31"/>
        <v>0.66237187024736044</v>
      </c>
      <c r="C310" s="29">
        <f t="shared" ca="1" si="32"/>
        <v>350</v>
      </c>
      <c r="D310" s="29">
        <f t="shared" ca="1" si="33"/>
        <v>0.93203958515684482</v>
      </c>
      <c r="E310" s="29">
        <f t="shared" ca="1" si="34"/>
        <v>55</v>
      </c>
      <c r="F310" s="29">
        <f t="shared" ca="1" si="35"/>
        <v>19250</v>
      </c>
      <c r="G310" s="29">
        <f t="shared" ca="1" si="36"/>
        <v>875</v>
      </c>
      <c r="H310" s="32">
        <f t="shared" ca="1" si="37"/>
        <v>607.5</v>
      </c>
    </row>
    <row r="311" spans="1:8" ht="15" thickBot="1" x14ac:dyDescent="0.4">
      <c r="A311" s="29">
        <v>288</v>
      </c>
      <c r="B311" s="29">
        <f t="shared" ca="1" si="31"/>
        <v>0.13066044203649529</v>
      </c>
      <c r="C311" s="29">
        <f t="shared" ca="1" si="32"/>
        <v>150</v>
      </c>
      <c r="D311" s="29">
        <f t="shared" ca="1" si="33"/>
        <v>0.96112674589334202</v>
      </c>
      <c r="E311" s="29">
        <f t="shared" ca="1" si="34"/>
        <v>55</v>
      </c>
      <c r="F311" s="29">
        <f t="shared" ca="1" si="35"/>
        <v>8250</v>
      </c>
      <c r="G311" s="29">
        <f t="shared" ca="1" si="36"/>
        <v>215</v>
      </c>
      <c r="H311" s="32">
        <f t="shared" ca="1" si="37"/>
        <v>277.5</v>
      </c>
    </row>
    <row r="312" spans="1:8" ht="15" thickBot="1" x14ac:dyDescent="0.4">
      <c r="A312" s="29">
        <v>289</v>
      </c>
      <c r="B312" s="29">
        <f t="shared" ca="1" si="31"/>
        <v>7.5465890806394098E-2</v>
      </c>
      <c r="C312" s="29">
        <f t="shared" ca="1" si="32"/>
        <v>50</v>
      </c>
      <c r="D312" s="29">
        <f t="shared" ca="1" si="33"/>
        <v>0.14061422079283359</v>
      </c>
      <c r="E312" s="29">
        <f t="shared" ca="1" si="34"/>
        <v>15</v>
      </c>
      <c r="F312" s="29">
        <f t="shared" ca="1" si="35"/>
        <v>750</v>
      </c>
      <c r="G312" s="29">
        <f t="shared" ca="1" si="36"/>
        <v>200</v>
      </c>
      <c r="H312" s="32">
        <f t="shared" ca="1" si="37"/>
        <v>240</v>
      </c>
    </row>
    <row r="313" spans="1:8" ht="15" thickBot="1" x14ac:dyDescent="0.4">
      <c r="A313" s="29">
        <v>290</v>
      </c>
      <c r="B313" s="29">
        <f t="shared" ca="1" si="31"/>
        <v>0.63340945786545655</v>
      </c>
      <c r="C313" s="29">
        <f t="shared" ca="1" si="32"/>
        <v>250</v>
      </c>
      <c r="D313" s="29">
        <f t="shared" ca="1" si="33"/>
        <v>0.92668805597468196</v>
      </c>
      <c r="E313" s="29">
        <f t="shared" ca="1" si="34"/>
        <v>55</v>
      </c>
      <c r="F313" s="29">
        <f t="shared" ca="1" si="35"/>
        <v>13750</v>
      </c>
      <c r="G313" s="29">
        <f t="shared" ca="1" si="36"/>
        <v>545</v>
      </c>
      <c r="H313" s="32">
        <f t="shared" ca="1" si="37"/>
        <v>442.5</v>
      </c>
    </row>
    <row r="314" spans="1:8" ht="15" thickBot="1" x14ac:dyDescent="0.4">
      <c r="A314" s="29">
        <v>291</v>
      </c>
      <c r="B314" s="29">
        <f t="shared" ca="1" si="31"/>
        <v>4.1477619506089081E-2</v>
      </c>
      <c r="C314" s="29">
        <f t="shared" ca="1" si="32"/>
        <v>50</v>
      </c>
      <c r="D314" s="29">
        <f t="shared" ca="1" si="33"/>
        <v>4.1491667891646267E-2</v>
      </c>
      <c r="E314" s="29">
        <f t="shared" ca="1" si="34"/>
        <v>5</v>
      </c>
      <c r="F314" s="29">
        <f t="shared" ca="1" si="35"/>
        <v>250</v>
      </c>
      <c r="G314" s="29">
        <f t="shared" ca="1" si="36"/>
        <v>200</v>
      </c>
      <c r="H314" s="32">
        <f t="shared" ca="1" si="37"/>
        <v>240</v>
      </c>
    </row>
    <row r="315" spans="1:8" ht="15" thickBot="1" x14ac:dyDescent="0.4">
      <c r="A315" s="29">
        <v>292</v>
      </c>
      <c r="B315" s="29">
        <f t="shared" ca="1" si="31"/>
        <v>4.7799303447840447E-2</v>
      </c>
      <c r="C315" s="29">
        <f t="shared" ca="1" si="32"/>
        <v>50</v>
      </c>
      <c r="D315" s="29">
        <f t="shared" ca="1" si="33"/>
        <v>0.47479208317954991</v>
      </c>
      <c r="E315" s="29">
        <f t="shared" ca="1" si="34"/>
        <v>25</v>
      </c>
      <c r="F315" s="29">
        <f t="shared" ca="1" si="35"/>
        <v>1250</v>
      </c>
      <c r="G315" s="29">
        <f t="shared" ca="1" si="36"/>
        <v>200</v>
      </c>
      <c r="H315" s="32">
        <f t="shared" ca="1" si="37"/>
        <v>240</v>
      </c>
    </row>
    <row r="316" spans="1:8" ht="15" thickBot="1" x14ac:dyDescent="0.4">
      <c r="A316" s="29">
        <v>293</v>
      </c>
      <c r="B316" s="29">
        <f t="shared" ca="1" si="31"/>
        <v>0.41297857890127987</v>
      </c>
      <c r="C316" s="29">
        <f t="shared" ca="1" si="32"/>
        <v>250</v>
      </c>
      <c r="D316" s="29">
        <f t="shared" ca="1" si="33"/>
        <v>0.23289879076565534</v>
      </c>
      <c r="E316" s="29">
        <f t="shared" ca="1" si="34"/>
        <v>15</v>
      </c>
      <c r="F316" s="29">
        <f t="shared" ca="1" si="35"/>
        <v>3750</v>
      </c>
      <c r="G316" s="29">
        <f t="shared" ca="1" si="36"/>
        <v>200</v>
      </c>
      <c r="H316" s="32">
        <f t="shared" ca="1" si="37"/>
        <v>240</v>
      </c>
    </row>
    <row r="317" spans="1:8" ht="15" thickBot="1" x14ac:dyDescent="0.4">
      <c r="A317" s="29">
        <v>294</v>
      </c>
      <c r="B317" s="29">
        <f t="shared" ca="1" si="31"/>
        <v>0.32249892467318009</v>
      </c>
      <c r="C317" s="29">
        <f t="shared" ca="1" si="32"/>
        <v>250</v>
      </c>
      <c r="D317" s="29">
        <f t="shared" ca="1" si="33"/>
        <v>0.24257557753975112</v>
      </c>
      <c r="E317" s="29">
        <f t="shared" ca="1" si="34"/>
        <v>25</v>
      </c>
      <c r="F317" s="29">
        <f t="shared" ca="1" si="35"/>
        <v>6250</v>
      </c>
      <c r="G317" s="29">
        <f t="shared" ca="1" si="36"/>
        <v>200</v>
      </c>
      <c r="H317" s="32">
        <f t="shared" ca="1" si="37"/>
        <v>240</v>
      </c>
    </row>
    <row r="318" spans="1:8" ht="15" thickBot="1" x14ac:dyDescent="0.4">
      <c r="A318" s="29">
        <v>295</v>
      </c>
      <c r="B318" s="29">
        <f t="shared" ca="1" si="31"/>
        <v>0.10022656616574621</v>
      </c>
      <c r="C318" s="29">
        <f t="shared" ca="1" si="32"/>
        <v>150</v>
      </c>
      <c r="D318" s="29">
        <f t="shared" ca="1" si="33"/>
        <v>0.34838858380528359</v>
      </c>
      <c r="E318" s="29">
        <f t="shared" ca="1" si="34"/>
        <v>25</v>
      </c>
      <c r="F318" s="29">
        <f t="shared" ca="1" si="35"/>
        <v>3750</v>
      </c>
      <c r="G318" s="29">
        <f t="shared" ca="1" si="36"/>
        <v>200</v>
      </c>
      <c r="H318" s="32">
        <f t="shared" ca="1" si="37"/>
        <v>240</v>
      </c>
    </row>
    <row r="319" spans="1:8" ht="15" thickBot="1" x14ac:dyDescent="0.4">
      <c r="A319" s="29">
        <v>296</v>
      </c>
      <c r="B319" s="29">
        <f t="shared" ca="1" si="31"/>
        <v>0.14227683779835976</v>
      </c>
      <c r="C319" s="29">
        <f t="shared" ca="1" si="32"/>
        <v>150</v>
      </c>
      <c r="D319" s="29">
        <f t="shared" ca="1" si="33"/>
        <v>0.95280282813732342</v>
      </c>
      <c r="E319" s="29">
        <f t="shared" ca="1" si="34"/>
        <v>55</v>
      </c>
      <c r="F319" s="29">
        <f t="shared" ca="1" si="35"/>
        <v>8250</v>
      </c>
      <c r="G319" s="29">
        <f t="shared" ca="1" si="36"/>
        <v>215</v>
      </c>
      <c r="H319" s="32">
        <f t="shared" ca="1" si="37"/>
        <v>277.5</v>
      </c>
    </row>
    <row r="320" spans="1:8" ht="15" thickBot="1" x14ac:dyDescent="0.4">
      <c r="A320" s="29">
        <v>297</v>
      </c>
      <c r="B320" s="29">
        <f t="shared" ca="1" si="31"/>
        <v>0.5731413946374696</v>
      </c>
      <c r="C320" s="29">
        <f t="shared" ca="1" si="32"/>
        <v>250</v>
      </c>
      <c r="D320" s="29">
        <f t="shared" ca="1" si="33"/>
        <v>0.51464886847097946</v>
      </c>
      <c r="E320" s="29">
        <f t="shared" ca="1" si="34"/>
        <v>25</v>
      </c>
      <c r="F320" s="29">
        <f t="shared" ca="1" si="35"/>
        <v>6250</v>
      </c>
      <c r="G320" s="29">
        <f t="shared" ca="1" si="36"/>
        <v>200</v>
      </c>
      <c r="H320" s="32">
        <f t="shared" ca="1" si="37"/>
        <v>240</v>
      </c>
    </row>
    <row r="321" spans="1:8" ht="15" thickBot="1" x14ac:dyDescent="0.4">
      <c r="A321" s="29">
        <v>298</v>
      </c>
      <c r="B321" s="29">
        <f t="shared" ca="1" si="31"/>
        <v>0.26731539667003412</v>
      </c>
      <c r="C321" s="29">
        <f t="shared" ca="1" si="32"/>
        <v>150</v>
      </c>
      <c r="D321" s="29">
        <f t="shared" ca="1" si="33"/>
        <v>0.71368822466448822</v>
      </c>
      <c r="E321" s="29">
        <f t="shared" ca="1" si="34"/>
        <v>35</v>
      </c>
      <c r="F321" s="29">
        <f t="shared" ca="1" si="35"/>
        <v>5250</v>
      </c>
      <c r="G321" s="29">
        <f t="shared" ca="1" si="36"/>
        <v>200</v>
      </c>
      <c r="H321" s="32">
        <f t="shared" ca="1" si="37"/>
        <v>240</v>
      </c>
    </row>
    <row r="322" spans="1:8" ht="15" thickBot="1" x14ac:dyDescent="0.4">
      <c r="A322" s="29">
        <v>299</v>
      </c>
      <c r="B322" s="29">
        <f t="shared" ca="1" si="31"/>
        <v>0.20816100834179796</v>
      </c>
      <c r="C322" s="29">
        <f t="shared" ca="1" si="32"/>
        <v>150</v>
      </c>
      <c r="D322" s="29">
        <f t="shared" ca="1" si="33"/>
        <v>0.65348905929378542</v>
      </c>
      <c r="E322" s="29">
        <f t="shared" ca="1" si="34"/>
        <v>35</v>
      </c>
      <c r="F322" s="29">
        <f t="shared" ca="1" si="35"/>
        <v>5250</v>
      </c>
      <c r="G322" s="29">
        <f t="shared" ca="1" si="36"/>
        <v>200</v>
      </c>
      <c r="H322" s="32">
        <f t="shared" ca="1" si="37"/>
        <v>240</v>
      </c>
    </row>
    <row r="323" spans="1:8" ht="15" thickBot="1" x14ac:dyDescent="0.4">
      <c r="A323" s="29">
        <v>300</v>
      </c>
      <c r="B323" s="29">
        <f t="shared" ca="1" si="31"/>
        <v>0.45154920901517226</v>
      </c>
      <c r="C323" s="29">
        <f t="shared" ca="1" si="32"/>
        <v>250</v>
      </c>
      <c r="D323" s="29">
        <f t="shared" ca="1" si="33"/>
        <v>0.222061093772429</v>
      </c>
      <c r="E323" s="29">
        <f t="shared" ca="1" si="34"/>
        <v>15</v>
      </c>
      <c r="F323" s="29">
        <f t="shared" ca="1" si="35"/>
        <v>3750</v>
      </c>
      <c r="G323" s="29">
        <f t="shared" ca="1" si="36"/>
        <v>200</v>
      </c>
      <c r="H323" s="32">
        <f t="shared" ca="1" si="37"/>
        <v>240</v>
      </c>
    </row>
    <row r="324" spans="1:8" ht="15" thickBot="1" x14ac:dyDescent="0.4">
      <c r="A324" s="29">
        <v>301</v>
      </c>
      <c r="B324" s="29">
        <f t="shared" ca="1" si="31"/>
        <v>0.54223986777336397</v>
      </c>
      <c r="C324" s="29">
        <f t="shared" ca="1" si="32"/>
        <v>250</v>
      </c>
      <c r="D324" s="29">
        <f t="shared" ca="1" si="33"/>
        <v>0.71884303563996177</v>
      </c>
      <c r="E324" s="29">
        <f t="shared" ca="1" si="34"/>
        <v>35</v>
      </c>
      <c r="F324" s="29">
        <f t="shared" ca="1" si="35"/>
        <v>8750</v>
      </c>
      <c r="G324" s="29">
        <f t="shared" ca="1" si="36"/>
        <v>245</v>
      </c>
      <c r="H324" s="32">
        <f t="shared" ca="1" si="37"/>
        <v>292.5</v>
      </c>
    </row>
    <row r="325" spans="1:8" ht="15" thickBot="1" x14ac:dyDescent="0.4">
      <c r="A325" s="29">
        <v>302</v>
      </c>
      <c r="B325" s="29">
        <f t="shared" ca="1" si="31"/>
        <v>6.160164436527038E-2</v>
      </c>
      <c r="C325" s="29">
        <f t="shared" ca="1" si="32"/>
        <v>50</v>
      </c>
      <c r="D325" s="29">
        <f t="shared" ca="1" si="33"/>
        <v>0.40089522132048261</v>
      </c>
      <c r="E325" s="29">
        <f t="shared" ca="1" si="34"/>
        <v>25</v>
      </c>
      <c r="F325" s="29">
        <f t="shared" ca="1" si="35"/>
        <v>1250</v>
      </c>
      <c r="G325" s="29">
        <f t="shared" ca="1" si="36"/>
        <v>200</v>
      </c>
      <c r="H325" s="32">
        <f t="shared" ca="1" si="37"/>
        <v>240</v>
      </c>
    </row>
    <row r="326" spans="1:8" ht="15" thickBot="1" x14ac:dyDescent="0.4">
      <c r="A326" s="29">
        <v>303</v>
      </c>
      <c r="B326" s="29">
        <f t="shared" ca="1" si="31"/>
        <v>0.32321122554766524</v>
      </c>
      <c r="C326" s="29">
        <f t="shared" ca="1" si="32"/>
        <v>250</v>
      </c>
      <c r="D326" s="29">
        <f t="shared" ca="1" si="33"/>
        <v>0.43757838284985273</v>
      </c>
      <c r="E326" s="29">
        <f t="shared" ca="1" si="34"/>
        <v>25</v>
      </c>
      <c r="F326" s="29">
        <f t="shared" ca="1" si="35"/>
        <v>6250</v>
      </c>
      <c r="G326" s="29">
        <f t="shared" ca="1" si="36"/>
        <v>200</v>
      </c>
      <c r="H326" s="32">
        <f t="shared" ca="1" si="37"/>
        <v>240</v>
      </c>
    </row>
    <row r="327" spans="1:8" ht="15" thickBot="1" x14ac:dyDescent="0.4">
      <c r="A327" s="29">
        <v>304</v>
      </c>
      <c r="B327" s="29">
        <f t="shared" ca="1" si="31"/>
        <v>0.28959752109150527</v>
      </c>
      <c r="C327" s="29">
        <f t="shared" ca="1" si="32"/>
        <v>150</v>
      </c>
      <c r="D327" s="29">
        <f t="shared" ca="1" si="33"/>
        <v>0.90954306818527941</v>
      </c>
      <c r="E327" s="29">
        <f t="shared" ca="1" si="34"/>
        <v>45</v>
      </c>
      <c r="F327" s="29">
        <f t="shared" ca="1" si="35"/>
        <v>6750</v>
      </c>
      <c r="G327" s="29">
        <f t="shared" ca="1" si="36"/>
        <v>200</v>
      </c>
      <c r="H327" s="32">
        <f t="shared" ca="1" si="37"/>
        <v>240</v>
      </c>
    </row>
    <row r="328" spans="1:8" ht="15" thickBot="1" x14ac:dyDescent="0.4">
      <c r="A328" s="29">
        <v>305</v>
      </c>
      <c r="B328" s="29">
        <f t="shared" ca="1" si="31"/>
        <v>8.1306489101384272E-2</v>
      </c>
      <c r="C328" s="29">
        <f t="shared" ca="1" si="32"/>
        <v>150</v>
      </c>
      <c r="D328" s="29">
        <f t="shared" ca="1" si="33"/>
        <v>0.24031488963698855</v>
      </c>
      <c r="E328" s="29">
        <f t="shared" ca="1" si="34"/>
        <v>25</v>
      </c>
      <c r="F328" s="29">
        <f t="shared" ca="1" si="35"/>
        <v>3750</v>
      </c>
      <c r="G328" s="29">
        <f t="shared" ca="1" si="36"/>
        <v>200</v>
      </c>
      <c r="H328" s="32">
        <f t="shared" ca="1" si="37"/>
        <v>240</v>
      </c>
    </row>
    <row r="329" spans="1:8" ht="15" thickBot="1" x14ac:dyDescent="0.4">
      <c r="A329" s="29">
        <v>306</v>
      </c>
      <c r="B329" s="29">
        <f t="shared" ca="1" si="31"/>
        <v>0.15916076060824036</v>
      </c>
      <c r="C329" s="29">
        <f t="shared" ca="1" si="32"/>
        <v>150</v>
      </c>
      <c r="D329" s="29">
        <f t="shared" ca="1" si="33"/>
        <v>0.97204915290238481</v>
      </c>
      <c r="E329" s="29">
        <f t="shared" ca="1" si="34"/>
        <v>55</v>
      </c>
      <c r="F329" s="29">
        <f t="shared" ca="1" si="35"/>
        <v>8250</v>
      </c>
      <c r="G329" s="29">
        <f t="shared" ca="1" si="36"/>
        <v>215</v>
      </c>
      <c r="H329" s="32">
        <f t="shared" ca="1" si="37"/>
        <v>277.5</v>
      </c>
    </row>
    <row r="330" spans="1:8" ht="15" thickBot="1" x14ac:dyDescent="0.4">
      <c r="A330" s="29">
        <v>307</v>
      </c>
      <c r="B330" s="29">
        <f t="shared" ca="1" si="31"/>
        <v>0.19186225274451174</v>
      </c>
      <c r="C330" s="29">
        <f t="shared" ca="1" si="32"/>
        <v>150</v>
      </c>
      <c r="D330" s="29">
        <f t="shared" ca="1" si="33"/>
        <v>0.44351244084325814</v>
      </c>
      <c r="E330" s="29">
        <f t="shared" ca="1" si="34"/>
        <v>25</v>
      </c>
      <c r="F330" s="29">
        <f t="shared" ca="1" si="35"/>
        <v>3750</v>
      </c>
      <c r="G330" s="29">
        <f t="shared" ca="1" si="36"/>
        <v>200</v>
      </c>
      <c r="H330" s="32">
        <f t="shared" ca="1" si="37"/>
        <v>240</v>
      </c>
    </row>
    <row r="331" spans="1:8" ht="15" thickBot="1" x14ac:dyDescent="0.4">
      <c r="A331" s="29">
        <v>308</v>
      </c>
      <c r="B331" s="29">
        <f t="shared" ca="1" si="31"/>
        <v>0.67421600029387929</v>
      </c>
      <c r="C331" s="29">
        <f t="shared" ca="1" si="32"/>
        <v>350</v>
      </c>
      <c r="D331" s="29">
        <f t="shared" ca="1" si="33"/>
        <v>0.86858835451969751</v>
      </c>
      <c r="E331" s="29">
        <f t="shared" ca="1" si="34"/>
        <v>45</v>
      </c>
      <c r="F331" s="29">
        <f t="shared" ca="1" si="35"/>
        <v>15750</v>
      </c>
      <c r="G331" s="29">
        <f t="shared" ca="1" si="36"/>
        <v>665</v>
      </c>
      <c r="H331" s="32">
        <f t="shared" ca="1" si="37"/>
        <v>502.5</v>
      </c>
    </row>
    <row r="332" spans="1:8" ht="15" thickBot="1" x14ac:dyDescent="0.4">
      <c r="A332" s="29">
        <v>309</v>
      </c>
      <c r="B332" s="29">
        <f t="shared" ca="1" si="31"/>
        <v>0.49022616936988683</v>
      </c>
      <c r="C332" s="29">
        <f t="shared" ca="1" si="32"/>
        <v>250</v>
      </c>
      <c r="D332" s="29">
        <f t="shared" ca="1" si="33"/>
        <v>0.41609097035741394</v>
      </c>
      <c r="E332" s="29">
        <f t="shared" ca="1" si="34"/>
        <v>25</v>
      </c>
      <c r="F332" s="29">
        <f t="shared" ca="1" si="35"/>
        <v>6250</v>
      </c>
      <c r="G332" s="29">
        <f t="shared" ca="1" si="36"/>
        <v>200</v>
      </c>
      <c r="H332" s="32">
        <f t="shared" ca="1" si="37"/>
        <v>240</v>
      </c>
    </row>
    <row r="333" spans="1:8" ht="15" thickBot="1" x14ac:dyDescent="0.4">
      <c r="A333" s="29">
        <v>310</v>
      </c>
      <c r="B333" s="29">
        <f t="shared" ca="1" si="31"/>
        <v>0.85133424771460531</v>
      </c>
      <c r="C333" s="29">
        <f t="shared" ca="1" si="32"/>
        <v>350</v>
      </c>
      <c r="D333" s="29">
        <f t="shared" ca="1" si="33"/>
        <v>0.37996942422008062</v>
      </c>
      <c r="E333" s="29">
        <f t="shared" ca="1" si="34"/>
        <v>25</v>
      </c>
      <c r="F333" s="29">
        <f t="shared" ca="1" si="35"/>
        <v>8750</v>
      </c>
      <c r="G333" s="29">
        <f t="shared" ca="1" si="36"/>
        <v>245</v>
      </c>
      <c r="H333" s="32">
        <f t="shared" ca="1" si="37"/>
        <v>292.5</v>
      </c>
    </row>
    <row r="334" spans="1:8" ht="15" thickBot="1" x14ac:dyDescent="0.4">
      <c r="A334" s="29">
        <v>311</v>
      </c>
      <c r="B334" s="29">
        <f t="shared" ca="1" si="31"/>
        <v>8.2118021542939013E-2</v>
      </c>
      <c r="C334" s="29">
        <f t="shared" ca="1" si="32"/>
        <v>150</v>
      </c>
      <c r="D334" s="29">
        <f t="shared" ca="1" si="33"/>
        <v>0.52270938461252481</v>
      </c>
      <c r="E334" s="29">
        <f t="shared" ca="1" si="34"/>
        <v>35</v>
      </c>
      <c r="F334" s="29">
        <f t="shared" ca="1" si="35"/>
        <v>5250</v>
      </c>
      <c r="G334" s="29">
        <f t="shared" ca="1" si="36"/>
        <v>200</v>
      </c>
      <c r="H334" s="32">
        <f t="shared" ca="1" si="37"/>
        <v>240</v>
      </c>
    </row>
    <row r="335" spans="1:8" ht="15" thickBot="1" x14ac:dyDescent="0.4">
      <c r="A335" s="29">
        <v>312</v>
      </c>
      <c r="B335" s="29">
        <f t="shared" ca="1" si="31"/>
        <v>0.8981828691788043</v>
      </c>
      <c r="C335" s="29">
        <f t="shared" ca="1" si="32"/>
        <v>350</v>
      </c>
      <c r="D335" s="29">
        <f t="shared" ca="1" si="33"/>
        <v>0.34113440985138255</v>
      </c>
      <c r="E335" s="29">
        <f t="shared" ca="1" si="34"/>
        <v>25</v>
      </c>
      <c r="F335" s="29">
        <f t="shared" ca="1" si="35"/>
        <v>8750</v>
      </c>
      <c r="G335" s="29">
        <f t="shared" ca="1" si="36"/>
        <v>245</v>
      </c>
      <c r="H335" s="32">
        <f t="shared" ca="1" si="37"/>
        <v>292.5</v>
      </c>
    </row>
    <row r="336" spans="1:8" ht="15" thickBot="1" x14ac:dyDescent="0.4">
      <c r="A336" s="29">
        <v>313</v>
      </c>
      <c r="B336" s="29">
        <f t="shared" ca="1" si="31"/>
        <v>0.88231036161920129</v>
      </c>
      <c r="C336" s="29">
        <f t="shared" ca="1" si="32"/>
        <v>350</v>
      </c>
      <c r="D336" s="29">
        <f t="shared" ca="1" si="33"/>
        <v>0.13680465073822567</v>
      </c>
      <c r="E336" s="29">
        <f t="shared" ca="1" si="34"/>
        <v>15</v>
      </c>
      <c r="F336" s="29">
        <f t="shared" ca="1" si="35"/>
        <v>5250</v>
      </c>
      <c r="G336" s="29">
        <f t="shared" ca="1" si="36"/>
        <v>200</v>
      </c>
      <c r="H336" s="32">
        <f t="shared" ca="1" si="37"/>
        <v>240</v>
      </c>
    </row>
    <row r="337" spans="1:8" ht="15" thickBot="1" x14ac:dyDescent="0.4">
      <c r="A337" s="29">
        <v>314</v>
      </c>
      <c r="B337" s="29">
        <f t="shared" ca="1" si="31"/>
        <v>0.45763669737300816</v>
      </c>
      <c r="C337" s="29">
        <f t="shared" ca="1" si="32"/>
        <v>250</v>
      </c>
      <c r="D337" s="29">
        <f t="shared" ca="1" si="33"/>
        <v>0.6392359098693865</v>
      </c>
      <c r="E337" s="29">
        <f t="shared" ca="1" si="34"/>
        <v>35</v>
      </c>
      <c r="F337" s="29">
        <f t="shared" ca="1" si="35"/>
        <v>8750</v>
      </c>
      <c r="G337" s="29">
        <f t="shared" ca="1" si="36"/>
        <v>245</v>
      </c>
      <c r="H337" s="32">
        <f t="shared" ca="1" si="37"/>
        <v>292.5</v>
      </c>
    </row>
    <row r="338" spans="1:8" ht="15" thickBot="1" x14ac:dyDescent="0.4">
      <c r="A338" s="29">
        <v>315</v>
      </c>
      <c r="B338" s="29">
        <f t="shared" ca="1" si="31"/>
        <v>0.55099082494819329</v>
      </c>
      <c r="C338" s="29">
        <f t="shared" ca="1" si="32"/>
        <v>250</v>
      </c>
      <c r="D338" s="29">
        <f t="shared" ca="1" si="33"/>
        <v>0.96316279219742329</v>
      </c>
      <c r="E338" s="29">
        <f t="shared" ca="1" si="34"/>
        <v>55</v>
      </c>
      <c r="F338" s="29">
        <f t="shared" ca="1" si="35"/>
        <v>13750</v>
      </c>
      <c r="G338" s="29">
        <f t="shared" ca="1" si="36"/>
        <v>545</v>
      </c>
      <c r="H338" s="32">
        <f t="shared" ca="1" si="37"/>
        <v>442.5</v>
      </c>
    </row>
    <row r="339" spans="1:8" ht="15" thickBot="1" x14ac:dyDescent="0.4">
      <c r="A339" s="29">
        <v>316</v>
      </c>
      <c r="B339" s="29">
        <f t="shared" ca="1" si="31"/>
        <v>0.97658687466886784</v>
      </c>
      <c r="C339" s="29">
        <f t="shared" ca="1" si="32"/>
        <v>450</v>
      </c>
      <c r="D339" s="29">
        <f t="shared" ca="1" si="33"/>
        <v>0.7497537181934919</v>
      </c>
      <c r="E339" s="29">
        <f t="shared" ca="1" si="34"/>
        <v>35</v>
      </c>
      <c r="F339" s="29">
        <f t="shared" ca="1" si="35"/>
        <v>15750</v>
      </c>
      <c r="G339" s="29">
        <f t="shared" ca="1" si="36"/>
        <v>665</v>
      </c>
      <c r="H339" s="32">
        <f t="shared" ca="1" si="37"/>
        <v>502.5</v>
      </c>
    </row>
    <row r="340" spans="1:8" ht="15" thickBot="1" x14ac:dyDescent="0.4">
      <c r="A340" s="29">
        <v>317</v>
      </c>
      <c r="B340" s="29">
        <f t="shared" ca="1" si="31"/>
        <v>0.27107503703215052</v>
      </c>
      <c r="C340" s="29">
        <f t="shared" ca="1" si="32"/>
        <v>150</v>
      </c>
      <c r="D340" s="29">
        <f t="shared" ca="1" si="33"/>
        <v>0.60318296880190359</v>
      </c>
      <c r="E340" s="29">
        <f t="shared" ca="1" si="34"/>
        <v>35</v>
      </c>
      <c r="F340" s="29">
        <f t="shared" ca="1" si="35"/>
        <v>5250</v>
      </c>
      <c r="G340" s="29">
        <f t="shared" ca="1" si="36"/>
        <v>200</v>
      </c>
      <c r="H340" s="32">
        <f t="shared" ca="1" si="37"/>
        <v>240</v>
      </c>
    </row>
    <row r="341" spans="1:8" ht="15" thickBot="1" x14ac:dyDescent="0.4">
      <c r="A341" s="29">
        <v>318</v>
      </c>
      <c r="B341" s="29">
        <f t="shared" ca="1" si="31"/>
        <v>0.79354436593400379</v>
      </c>
      <c r="C341" s="29">
        <f t="shared" ca="1" si="32"/>
        <v>350</v>
      </c>
      <c r="D341" s="29">
        <f t="shared" ca="1" si="33"/>
        <v>0.77176149284004114</v>
      </c>
      <c r="E341" s="29">
        <f t="shared" ca="1" si="34"/>
        <v>45</v>
      </c>
      <c r="F341" s="29">
        <f t="shared" ca="1" si="35"/>
        <v>15750</v>
      </c>
      <c r="G341" s="29">
        <f t="shared" ca="1" si="36"/>
        <v>665</v>
      </c>
      <c r="H341" s="32">
        <f t="shared" ca="1" si="37"/>
        <v>502.5</v>
      </c>
    </row>
    <row r="342" spans="1:8" ht="15" thickBot="1" x14ac:dyDescent="0.4">
      <c r="A342" s="29">
        <v>319</v>
      </c>
      <c r="B342" s="29">
        <f t="shared" ca="1" si="31"/>
        <v>0.26688991099191584</v>
      </c>
      <c r="C342" s="29">
        <f t="shared" ca="1" si="32"/>
        <v>150</v>
      </c>
      <c r="D342" s="29">
        <f t="shared" ca="1" si="33"/>
        <v>0.9329230656957338</v>
      </c>
      <c r="E342" s="29">
        <f t="shared" ca="1" si="34"/>
        <v>55</v>
      </c>
      <c r="F342" s="29">
        <f t="shared" ca="1" si="35"/>
        <v>8250</v>
      </c>
      <c r="G342" s="29">
        <f t="shared" ca="1" si="36"/>
        <v>215</v>
      </c>
      <c r="H342" s="32">
        <f t="shared" ca="1" si="37"/>
        <v>277.5</v>
      </c>
    </row>
    <row r="343" spans="1:8" ht="15" thickBot="1" x14ac:dyDescent="0.4">
      <c r="A343" s="29">
        <v>320</v>
      </c>
      <c r="B343" s="29">
        <f t="shared" ca="1" si="31"/>
        <v>0.2739223344119236</v>
      </c>
      <c r="C343" s="29">
        <f t="shared" ca="1" si="32"/>
        <v>150</v>
      </c>
      <c r="D343" s="29">
        <f t="shared" ca="1" si="33"/>
        <v>0.18400098587324698</v>
      </c>
      <c r="E343" s="29">
        <f t="shared" ca="1" si="34"/>
        <v>15</v>
      </c>
      <c r="F343" s="29">
        <f t="shared" ca="1" si="35"/>
        <v>2250</v>
      </c>
      <c r="G343" s="29">
        <f t="shared" ca="1" si="36"/>
        <v>200</v>
      </c>
      <c r="H343" s="32">
        <f t="shared" ca="1" si="37"/>
        <v>240</v>
      </c>
    </row>
    <row r="344" spans="1:8" ht="15" thickBot="1" x14ac:dyDescent="0.4">
      <c r="A344" s="29">
        <v>321</v>
      </c>
      <c r="B344" s="29">
        <f t="shared" ref="B344:B407" ca="1" si="38">RAND()</f>
        <v>0.23833020634895896</v>
      </c>
      <c r="C344" s="29">
        <f t="shared" ca="1" si="32"/>
        <v>150</v>
      </c>
      <c r="D344" s="29">
        <f t="shared" ca="1" si="33"/>
        <v>6.0688175864957339E-2</v>
      </c>
      <c r="E344" s="29">
        <f t="shared" ca="1" si="34"/>
        <v>5</v>
      </c>
      <c r="F344" s="29">
        <f t="shared" ca="1" si="35"/>
        <v>750</v>
      </c>
      <c r="G344" s="29">
        <f t="shared" ca="1" si="36"/>
        <v>200</v>
      </c>
      <c r="H344" s="32">
        <f t="shared" ca="1" si="37"/>
        <v>240</v>
      </c>
    </row>
    <row r="345" spans="1:8" ht="15" thickBot="1" x14ac:dyDescent="0.4">
      <c r="A345" s="29">
        <v>322</v>
      </c>
      <c r="B345" s="29">
        <f t="shared" ca="1" si="38"/>
        <v>0.47782314799930536</v>
      </c>
      <c r="C345" s="29">
        <f t="shared" ref="C345:C408" ca="1" si="39">VLOOKUP(B345,$D$5:$F$9,3)</f>
        <v>250</v>
      </c>
      <c r="D345" s="29">
        <f t="shared" ref="D345:D408" ca="1" si="40">RAND()</f>
        <v>0.79811300213673608</v>
      </c>
      <c r="E345" s="29">
        <f t="shared" ref="E345:E408" ca="1" si="41">VLOOKUP(D345,$H$5:$J$10,3)</f>
        <v>45</v>
      </c>
      <c r="F345" s="29">
        <f t="shared" ref="F345:F408" ca="1" si="42">C345*E345</f>
        <v>11250</v>
      </c>
      <c r="G345" s="29">
        <f t="shared" ref="G345:G408" ca="1" si="43">$I$15*$I$18+MAX(F345-$I$17,0)*$I$16</f>
        <v>395</v>
      </c>
      <c r="H345" s="32">
        <f t="shared" ca="1" si="37"/>
        <v>367.5</v>
      </c>
    </row>
    <row r="346" spans="1:8" ht="15" thickBot="1" x14ac:dyDescent="0.4">
      <c r="A346" s="29">
        <v>323</v>
      </c>
      <c r="B346" s="29">
        <f t="shared" ca="1" si="38"/>
        <v>0.47642653797930123</v>
      </c>
      <c r="C346" s="29">
        <f t="shared" ca="1" si="39"/>
        <v>250</v>
      </c>
      <c r="D346" s="29">
        <f t="shared" ca="1" si="40"/>
        <v>0.66460858093493058</v>
      </c>
      <c r="E346" s="29">
        <f t="shared" ca="1" si="41"/>
        <v>35</v>
      </c>
      <c r="F346" s="29">
        <f t="shared" ca="1" si="42"/>
        <v>8750</v>
      </c>
      <c r="G346" s="29">
        <f t="shared" ca="1" si="43"/>
        <v>245</v>
      </c>
      <c r="H346" s="32">
        <f t="shared" ca="1" si="37"/>
        <v>292.5</v>
      </c>
    </row>
    <row r="347" spans="1:8" ht="15" thickBot="1" x14ac:dyDescent="0.4">
      <c r="A347" s="29">
        <v>324</v>
      </c>
      <c r="B347" s="29">
        <f t="shared" ca="1" si="38"/>
        <v>0.7446493182236118</v>
      </c>
      <c r="C347" s="29">
        <f t="shared" ca="1" si="39"/>
        <v>350</v>
      </c>
      <c r="D347" s="29">
        <f t="shared" ca="1" si="40"/>
        <v>0.31805133087347615</v>
      </c>
      <c r="E347" s="29">
        <f t="shared" ca="1" si="41"/>
        <v>25</v>
      </c>
      <c r="F347" s="29">
        <f t="shared" ca="1" si="42"/>
        <v>8750</v>
      </c>
      <c r="G347" s="29">
        <f t="shared" ca="1" si="43"/>
        <v>245</v>
      </c>
      <c r="H347" s="32">
        <f t="shared" ca="1" si="37"/>
        <v>292.5</v>
      </c>
    </row>
    <row r="348" spans="1:8" ht="15" thickBot="1" x14ac:dyDescent="0.4">
      <c r="A348" s="29">
        <v>325</v>
      </c>
      <c r="B348" s="29">
        <f t="shared" ca="1" si="38"/>
        <v>0.82718933047185172</v>
      </c>
      <c r="C348" s="29">
        <f t="shared" ca="1" si="39"/>
        <v>350</v>
      </c>
      <c r="D348" s="29">
        <f t="shared" ca="1" si="40"/>
        <v>0.66648562035597614</v>
      </c>
      <c r="E348" s="29">
        <f t="shared" ca="1" si="41"/>
        <v>35</v>
      </c>
      <c r="F348" s="29">
        <f t="shared" ca="1" si="42"/>
        <v>12250</v>
      </c>
      <c r="G348" s="29">
        <f t="shared" ca="1" si="43"/>
        <v>455</v>
      </c>
      <c r="H348" s="32">
        <f t="shared" ca="1" si="37"/>
        <v>397.5</v>
      </c>
    </row>
    <row r="349" spans="1:8" ht="15" thickBot="1" x14ac:dyDescent="0.4">
      <c r="A349" s="29">
        <v>326</v>
      </c>
      <c r="B349" s="29">
        <f t="shared" ca="1" si="38"/>
        <v>0.31565947966289487</v>
      </c>
      <c r="C349" s="29">
        <f t="shared" ca="1" si="39"/>
        <v>250</v>
      </c>
      <c r="D349" s="29">
        <f t="shared" ca="1" si="40"/>
        <v>0.69957329700242776</v>
      </c>
      <c r="E349" s="29">
        <f t="shared" ca="1" si="41"/>
        <v>35</v>
      </c>
      <c r="F349" s="29">
        <f t="shared" ca="1" si="42"/>
        <v>8750</v>
      </c>
      <c r="G349" s="29">
        <f t="shared" ca="1" si="43"/>
        <v>245</v>
      </c>
      <c r="H349" s="32">
        <f t="shared" ca="1" si="37"/>
        <v>292.5</v>
      </c>
    </row>
    <row r="350" spans="1:8" ht="15" thickBot="1" x14ac:dyDescent="0.4">
      <c r="A350" s="29">
        <v>327</v>
      </c>
      <c r="B350" s="29">
        <f t="shared" ca="1" si="38"/>
        <v>0.53558448218097054</v>
      </c>
      <c r="C350" s="29">
        <f t="shared" ca="1" si="39"/>
        <v>250</v>
      </c>
      <c r="D350" s="29">
        <f t="shared" ca="1" si="40"/>
        <v>1.6673669977157246E-2</v>
      </c>
      <c r="E350" s="29">
        <f t="shared" ca="1" si="41"/>
        <v>5</v>
      </c>
      <c r="F350" s="29">
        <f t="shared" ca="1" si="42"/>
        <v>1250</v>
      </c>
      <c r="G350" s="29">
        <f t="shared" ca="1" si="43"/>
        <v>200</v>
      </c>
      <c r="H350" s="32">
        <f t="shared" ref="H350:H413" ca="1" si="44">$L$15*$L$18+MAX(F350-$L$17,0)*$L$16</f>
        <v>240</v>
      </c>
    </row>
    <row r="351" spans="1:8" ht="15" thickBot="1" x14ac:dyDescent="0.4">
      <c r="A351" s="29">
        <v>328</v>
      </c>
      <c r="B351" s="29">
        <f t="shared" ca="1" si="38"/>
        <v>0.92434202261437437</v>
      </c>
      <c r="C351" s="29">
        <f t="shared" ca="1" si="39"/>
        <v>350</v>
      </c>
      <c r="D351" s="29">
        <f t="shared" ca="1" si="40"/>
        <v>0.39169460773681009</v>
      </c>
      <c r="E351" s="29">
        <f t="shared" ca="1" si="41"/>
        <v>25</v>
      </c>
      <c r="F351" s="29">
        <f t="shared" ca="1" si="42"/>
        <v>8750</v>
      </c>
      <c r="G351" s="29">
        <f t="shared" ca="1" si="43"/>
        <v>245</v>
      </c>
      <c r="H351" s="32">
        <f t="shared" ca="1" si="44"/>
        <v>292.5</v>
      </c>
    </row>
    <row r="352" spans="1:8" ht="15" thickBot="1" x14ac:dyDescent="0.4">
      <c r="A352" s="29">
        <v>329</v>
      </c>
      <c r="B352" s="29">
        <f t="shared" ca="1" si="38"/>
        <v>2.4722951729592157E-2</v>
      </c>
      <c r="C352" s="29">
        <f t="shared" ca="1" si="39"/>
        <v>50</v>
      </c>
      <c r="D352" s="29">
        <f t="shared" ca="1" si="40"/>
        <v>8.7056532245498697E-2</v>
      </c>
      <c r="E352" s="29">
        <f t="shared" ca="1" si="41"/>
        <v>15</v>
      </c>
      <c r="F352" s="29">
        <f t="shared" ca="1" si="42"/>
        <v>750</v>
      </c>
      <c r="G352" s="29">
        <f t="shared" ca="1" si="43"/>
        <v>200</v>
      </c>
      <c r="H352" s="32">
        <f t="shared" ca="1" si="44"/>
        <v>240</v>
      </c>
    </row>
    <row r="353" spans="1:8" ht="15" thickBot="1" x14ac:dyDescent="0.4">
      <c r="A353" s="29">
        <v>330</v>
      </c>
      <c r="B353" s="29">
        <f t="shared" ca="1" si="38"/>
        <v>0.15967538090468236</v>
      </c>
      <c r="C353" s="29">
        <f t="shared" ca="1" si="39"/>
        <v>150</v>
      </c>
      <c r="D353" s="29">
        <f t="shared" ca="1" si="40"/>
        <v>0.38105267274172516</v>
      </c>
      <c r="E353" s="29">
        <f t="shared" ca="1" si="41"/>
        <v>25</v>
      </c>
      <c r="F353" s="29">
        <f t="shared" ca="1" si="42"/>
        <v>3750</v>
      </c>
      <c r="G353" s="29">
        <f t="shared" ca="1" si="43"/>
        <v>200</v>
      </c>
      <c r="H353" s="32">
        <f t="shared" ca="1" si="44"/>
        <v>240</v>
      </c>
    </row>
    <row r="354" spans="1:8" ht="15" thickBot="1" x14ac:dyDescent="0.4">
      <c r="A354" s="29">
        <v>331</v>
      </c>
      <c r="B354" s="29">
        <f t="shared" ca="1" si="38"/>
        <v>0.28076596214517524</v>
      </c>
      <c r="C354" s="29">
        <f t="shared" ca="1" si="39"/>
        <v>150</v>
      </c>
      <c r="D354" s="29">
        <f t="shared" ca="1" si="40"/>
        <v>0.75299058478961078</v>
      </c>
      <c r="E354" s="29">
        <f t="shared" ca="1" si="41"/>
        <v>35</v>
      </c>
      <c r="F354" s="29">
        <f t="shared" ca="1" si="42"/>
        <v>5250</v>
      </c>
      <c r="G354" s="29">
        <f t="shared" ca="1" si="43"/>
        <v>200</v>
      </c>
      <c r="H354" s="32">
        <f t="shared" ca="1" si="44"/>
        <v>240</v>
      </c>
    </row>
    <row r="355" spans="1:8" ht="15" thickBot="1" x14ac:dyDescent="0.4">
      <c r="A355" s="29">
        <v>332</v>
      </c>
      <c r="B355" s="29">
        <f t="shared" ca="1" si="38"/>
        <v>0.79010502706021879</v>
      </c>
      <c r="C355" s="29">
        <f t="shared" ca="1" si="39"/>
        <v>350</v>
      </c>
      <c r="D355" s="29">
        <f t="shared" ca="1" si="40"/>
        <v>0.87099331693397453</v>
      </c>
      <c r="E355" s="29">
        <f t="shared" ca="1" si="41"/>
        <v>45</v>
      </c>
      <c r="F355" s="29">
        <f t="shared" ca="1" si="42"/>
        <v>15750</v>
      </c>
      <c r="G355" s="29">
        <f t="shared" ca="1" si="43"/>
        <v>665</v>
      </c>
      <c r="H355" s="32">
        <f t="shared" ca="1" si="44"/>
        <v>502.5</v>
      </c>
    </row>
    <row r="356" spans="1:8" ht="15" thickBot="1" x14ac:dyDescent="0.4">
      <c r="A356" s="29">
        <v>333</v>
      </c>
      <c r="B356" s="29">
        <f t="shared" ca="1" si="38"/>
        <v>0.92082758697565481</v>
      </c>
      <c r="C356" s="29">
        <f t="shared" ca="1" si="39"/>
        <v>350</v>
      </c>
      <c r="D356" s="29">
        <f t="shared" ca="1" si="40"/>
        <v>0.29077558396964931</v>
      </c>
      <c r="E356" s="29">
        <f t="shared" ca="1" si="41"/>
        <v>25</v>
      </c>
      <c r="F356" s="29">
        <f t="shared" ca="1" si="42"/>
        <v>8750</v>
      </c>
      <c r="G356" s="29">
        <f t="shared" ca="1" si="43"/>
        <v>245</v>
      </c>
      <c r="H356" s="32">
        <f t="shared" ca="1" si="44"/>
        <v>292.5</v>
      </c>
    </row>
    <row r="357" spans="1:8" ht="15" thickBot="1" x14ac:dyDescent="0.4">
      <c r="A357" s="29">
        <v>334</v>
      </c>
      <c r="B357" s="29">
        <f t="shared" ca="1" si="38"/>
        <v>0.39114121149551595</v>
      </c>
      <c r="C357" s="29">
        <f t="shared" ca="1" si="39"/>
        <v>250</v>
      </c>
      <c r="D357" s="29">
        <f t="shared" ca="1" si="40"/>
        <v>0.81721967505124149</v>
      </c>
      <c r="E357" s="29">
        <f t="shared" ca="1" si="41"/>
        <v>45</v>
      </c>
      <c r="F357" s="29">
        <f t="shared" ca="1" si="42"/>
        <v>11250</v>
      </c>
      <c r="G357" s="29">
        <f t="shared" ca="1" si="43"/>
        <v>395</v>
      </c>
      <c r="H357" s="32">
        <f t="shared" ca="1" si="44"/>
        <v>367.5</v>
      </c>
    </row>
    <row r="358" spans="1:8" ht="15" thickBot="1" x14ac:dyDescent="0.4">
      <c r="A358" s="29">
        <v>335</v>
      </c>
      <c r="B358" s="29">
        <f t="shared" ca="1" si="38"/>
        <v>0.50497155926976522</v>
      </c>
      <c r="C358" s="29">
        <f t="shared" ca="1" si="39"/>
        <v>250</v>
      </c>
      <c r="D358" s="29">
        <f t="shared" ca="1" si="40"/>
        <v>0.50143296498927725</v>
      </c>
      <c r="E358" s="29">
        <f t="shared" ca="1" si="41"/>
        <v>25</v>
      </c>
      <c r="F358" s="29">
        <f t="shared" ca="1" si="42"/>
        <v>6250</v>
      </c>
      <c r="G358" s="29">
        <f t="shared" ca="1" si="43"/>
        <v>200</v>
      </c>
      <c r="H358" s="32">
        <f t="shared" ca="1" si="44"/>
        <v>240</v>
      </c>
    </row>
    <row r="359" spans="1:8" ht="15" thickBot="1" x14ac:dyDescent="0.4">
      <c r="A359" s="29">
        <v>336</v>
      </c>
      <c r="B359" s="29">
        <f t="shared" ca="1" si="38"/>
        <v>0.98075903682476118</v>
      </c>
      <c r="C359" s="29">
        <f t="shared" ca="1" si="39"/>
        <v>450</v>
      </c>
      <c r="D359" s="29">
        <f t="shared" ca="1" si="40"/>
        <v>6.9709390543595262E-2</v>
      </c>
      <c r="E359" s="29">
        <f t="shared" ca="1" si="41"/>
        <v>5</v>
      </c>
      <c r="F359" s="29">
        <f t="shared" ca="1" si="42"/>
        <v>2250</v>
      </c>
      <c r="G359" s="29">
        <f t="shared" ca="1" si="43"/>
        <v>200</v>
      </c>
      <c r="H359" s="32">
        <f t="shared" ca="1" si="44"/>
        <v>240</v>
      </c>
    </row>
    <row r="360" spans="1:8" ht="15" thickBot="1" x14ac:dyDescent="0.4">
      <c r="A360" s="29">
        <v>337</v>
      </c>
      <c r="B360" s="29">
        <f t="shared" ca="1" si="38"/>
        <v>0.76509796991073387</v>
      </c>
      <c r="C360" s="29">
        <f t="shared" ca="1" si="39"/>
        <v>350</v>
      </c>
      <c r="D360" s="29">
        <f t="shared" ca="1" si="40"/>
        <v>0.95676195150107768</v>
      </c>
      <c r="E360" s="29">
        <f t="shared" ca="1" si="41"/>
        <v>55</v>
      </c>
      <c r="F360" s="29">
        <f t="shared" ca="1" si="42"/>
        <v>19250</v>
      </c>
      <c r="G360" s="29">
        <f t="shared" ca="1" si="43"/>
        <v>875</v>
      </c>
      <c r="H360" s="32">
        <f t="shared" ca="1" si="44"/>
        <v>607.5</v>
      </c>
    </row>
    <row r="361" spans="1:8" ht="15" thickBot="1" x14ac:dyDescent="0.4">
      <c r="A361" s="29">
        <v>338</v>
      </c>
      <c r="B361" s="29">
        <f t="shared" ca="1" si="38"/>
        <v>0.15133112906883051</v>
      </c>
      <c r="C361" s="29">
        <f t="shared" ca="1" si="39"/>
        <v>150</v>
      </c>
      <c r="D361" s="29">
        <f t="shared" ca="1" si="40"/>
        <v>0.6020396251696688</v>
      </c>
      <c r="E361" s="29">
        <f t="shared" ca="1" si="41"/>
        <v>35</v>
      </c>
      <c r="F361" s="29">
        <f t="shared" ca="1" si="42"/>
        <v>5250</v>
      </c>
      <c r="G361" s="29">
        <f t="shared" ca="1" si="43"/>
        <v>200</v>
      </c>
      <c r="H361" s="32">
        <f t="shared" ca="1" si="44"/>
        <v>240</v>
      </c>
    </row>
    <row r="362" spans="1:8" ht="15" thickBot="1" x14ac:dyDescent="0.4">
      <c r="A362" s="29">
        <v>339</v>
      </c>
      <c r="B362" s="29">
        <f t="shared" ca="1" si="38"/>
        <v>0.47525343288815947</v>
      </c>
      <c r="C362" s="29">
        <f t="shared" ca="1" si="39"/>
        <v>250</v>
      </c>
      <c r="D362" s="29">
        <f t="shared" ca="1" si="40"/>
        <v>0.36643375371737952</v>
      </c>
      <c r="E362" s="29">
        <f t="shared" ca="1" si="41"/>
        <v>25</v>
      </c>
      <c r="F362" s="29">
        <f t="shared" ca="1" si="42"/>
        <v>6250</v>
      </c>
      <c r="G362" s="29">
        <f t="shared" ca="1" si="43"/>
        <v>200</v>
      </c>
      <c r="H362" s="32">
        <f t="shared" ca="1" si="44"/>
        <v>240</v>
      </c>
    </row>
    <row r="363" spans="1:8" ht="15" thickBot="1" x14ac:dyDescent="0.4">
      <c r="A363" s="29">
        <v>340</v>
      </c>
      <c r="B363" s="29">
        <f t="shared" ca="1" si="38"/>
        <v>0.62951168649339651</v>
      </c>
      <c r="C363" s="29">
        <f t="shared" ca="1" si="39"/>
        <v>250</v>
      </c>
      <c r="D363" s="29">
        <f t="shared" ca="1" si="40"/>
        <v>5.3273585312874849E-2</v>
      </c>
      <c r="E363" s="29">
        <f t="shared" ca="1" si="41"/>
        <v>5</v>
      </c>
      <c r="F363" s="29">
        <f t="shared" ca="1" si="42"/>
        <v>1250</v>
      </c>
      <c r="G363" s="29">
        <f t="shared" ca="1" si="43"/>
        <v>200</v>
      </c>
      <c r="H363" s="32">
        <f t="shared" ca="1" si="44"/>
        <v>240</v>
      </c>
    </row>
    <row r="364" spans="1:8" ht="15" thickBot="1" x14ac:dyDescent="0.4">
      <c r="A364" s="29">
        <v>341</v>
      </c>
      <c r="B364" s="29">
        <f t="shared" ca="1" si="38"/>
        <v>0.21874387203076173</v>
      </c>
      <c r="C364" s="29">
        <f t="shared" ca="1" si="39"/>
        <v>150</v>
      </c>
      <c r="D364" s="29">
        <f t="shared" ca="1" si="40"/>
        <v>0.65531263513783788</v>
      </c>
      <c r="E364" s="29">
        <f t="shared" ca="1" si="41"/>
        <v>35</v>
      </c>
      <c r="F364" s="29">
        <f t="shared" ca="1" si="42"/>
        <v>5250</v>
      </c>
      <c r="G364" s="29">
        <f t="shared" ca="1" si="43"/>
        <v>200</v>
      </c>
      <c r="H364" s="32">
        <f t="shared" ca="1" si="44"/>
        <v>240</v>
      </c>
    </row>
    <row r="365" spans="1:8" ht="15" thickBot="1" x14ac:dyDescent="0.4">
      <c r="A365" s="29">
        <v>342</v>
      </c>
      <c r="B365" s="29">
        <f t="shared" ca="1" si="38"/>
        <v>0.94620518327243042</v>
      </c>
      <c r="C365" s="29">
        <f t="shared" ca="1" si="39"/>
        <v>450</v>
      </c>
      <c r="D365" s="29">
        <f t="shared" ca="1" si="40"/>
        <v>0.33160283842529559</v>
      </c>
      <c r="E365" s="29">
        <f t="shared" ca="1" si="41"/>
        <v>25</v>
      </c>
      <c r="F365" s="29">
        <f t="shared" ca="1" si="42"/>
        <v>11250</v>
      </c>
      <c r="G365" s="29">
        <f t="shared" ca="1" si="43"/>
        <v>395</v>
      </c>
      <c r="H365" s="32">
        <f t="shared" ca="1" si="44"/>
        <v>367.5</v>
      </c>
    </row>
    <row r="366" spans="1:8" ht="15" thickBot="1" x14ac:dyDescent="0.4">
      <c r="A366" s="29">
        <v>343</v>
      </c>
      <c r="B366" s="29">
        <f t="shared" ca="1" si="38"/>
        <v>0.88882023910940944</v>
      </c>
      <c r="C366" s="29">
        <f t="shared" ca="1" si="39"/>
        <v>350</v>
      </c>
      <c r="D366" s="29">
        <f t="shared" ca="1" si="40"/>
        <v>0.79200364416500291</v>
      </c>
      <c r="E366" s="29">
        <f t="shared" ca="1" si="41"/>
        <v>45</v>
      </c>
      <c r="F366" s="29">
        <f t="shared" ca="1" si="42"/>
        <v>15750</v>
      </c>
      <c r="G366" s="29">
        <f t="shared" ca="1" si="43"/>
        <v>665</v>
      </c>
      <c r="H366" s="32">
        <f t="shared" ca="1" si="44"/>
        <v>502.5</v>
      </c>
    </row>
    <row r="367" spans="1:8" ht="15" thickBot="1" x14ac:dyDescent="0.4">
      <c r="A367" s="29">
        <v>344</v>
      </c>
      <c r="B367" s="29">
        <f t="shared" ca="1" si="38"/>
        <v>0.16975609130058078</v>
      </c>
      <c r="C367" s="29">
        <f t="shared" ca="1" si="39"/>
        <v>150</v>
      </c>
      <c r="D367" s="29">
        <f t="shared" ca="1" si="40"/>
        <v>0.51257216389181948</v>
      </c>
      <c r="E367" s="29">
        <f t="shared" ca="1" si="41"/>
        <v>25</v>
      </c>
      <c r="F367" s="29">
        <f t="shared" ca="1" si="42"/>
        <v>3750</v>
      </c>
      <c r="G367" s="29">
        <f t="shared" ca="1" si="43"/>
        <v>200</v>
      </c>
      <c r="H367" s="32">
        <f t="shared" ca="1" si="44"/>
        <v>240</v>
      </c>
    </row>
    <row r="368" spans="1:8" ht="15" thickBot="1" x14ac:dyDescent="0.4">
      <c r="A368" s="29">
        <v>345</v>
      </c>
      <c r="B368" s="29">
        <f t="shared" ca="1" si="38"/>
        <v>0.61452940591686689</v>
      </c>
      <c r="C368" s="29">
        <f t="shared" ca="1" si="39"/>
        <v>250</v>
      </c>
      <c r="D368" s="29">
        <f t="shared" ca="1" si="40"/>
        <v>0.29754800600642173</v>
      </c>
      <c r="E368" s="29">
        <f t="shared" ca="1" si="41"/>
        <v>25</v>
      </c>
      <c r="F368" s="29">
        <f t="shared" ca="1" si="42"/>
        <v>6250</v>
      </c>
      <c r="G368" s="29">
        <f t="shared" ca="1" si="43"/>
        <v>200</v>
      </c>
      <c r="H368" s="32">
        <f t="shared" ca="1" si="44"/>
        <v>240</v>
      </c>
    </row>
    <row r="369" spans="1:8" ht="15" thickBot="1" x14ac:dyDescent="0.4">
      <c r="A369" s="29">
        <v>346</v>
      </c>
      <c r="B369" s="29">
        <f t="shared" ca="1" si="38"/>
        <v>0.50156860431647776</v>
      </c>
      <c r="C369" s="29">
        <f t="shared" ca="1" si="39"/>
        <v>250</v>
      </c>
      <c r="D369" s="29">
        <f t="shared" ca="1" si="40"/>
        <v>0.8993387475655199</v>
      </c>
      <c r="E369" s="29">
        <f t="shared" ca="1" si="41"/>
        <v>45</v>
      </c>
      <c r="F369" s="29">
        <f t="shared" ca="1" si="42"/>
        <v>11250</v>
      </c>
      <c r="G369" s="29">
        <f t="shared" ca="1" si="43"/>
        <v>395</v>
      </c>
      <c r="H369" s="32">
        <f t="shared" ca="1" si="44"/>
        <v>367.5</v>
      </c>
    </row>
    <row r="370" spans="1:8" ht="15" thickBot="1" x14ac:dyDescent="0.4">
      <c r="A370" s="29">
        <v>347</v>
      </c>
      <c r="B370" s="29">
        <f t="shared" ca="1" si="38"/>
        <v>0.44859019359786678</v>
      </c>
      <c r="C370" s="29">
        <f t="shared" ca="1" si="39"/>
        <v>250</v>
      </c>
      <c r="D370" s="29">
        <f t="shared" ca="1" si="40"/>
        <v>0.35585670858471652</v>
      </c>
      <c r="E370" s="29">
        <f t="shared" ca="1" si="41"/>
        <v>25</v>
      </c>
      <c r="F370" s="29">
        <f t="shared" ca="1" si="42"/>
        <v>6250</v>
      </c>
      <c r="G370" s="29">
        <f t="shared" ca="1" si="43"/>
        <v>200</v>
      </c>
      <c r="H370" s="32">
        <f t="shared" ca="1" si="44"/>
        <v>240</v>
      </c>
    </row>
    <row r="371" spans="1:8" ht="15" thickBot="1" x14ac:dyDescent="0.4">
      <c r="A371" s="29">
        <v>348</v>
      </c>
      <c r="B371" s="29">
        <f t="shared" ca="1" si="38"/>
        <v>0.68050365335423224</v>
      </c>
      <c r="C371" s="29">
        <f t="shared" ca="1" si="39"/>
        <v>350</v>
      </c>
      <c r="D371" s="29">
        <f t="shared" ca="1" si="40"/>
        <v>0.15792369564669018</v>
      </c>
      <c r="E371" s="29">
        <f t="shared" ca="1" si="41"/>
        <v>15</v>
      </c>
      <c r="F371" s="29">
        <f t="shared" ca="1" si="42"/>
        <v>5250</v>
      </c>
      <c r="G371" s="29">
        <f t="shared" ca="1" si="43"/>
        <v>200</v>
      </c>
      <c r="H371" s="32">
        <f t="shared" ca="1" si="44"/>
        <v>240</v>
      </c>
    </row>
    <row r="372" spans="1:8" ht="15" thickBot="1" x14ac:dyDescent="0.4">
      <c r="A372" s="29">
        <v>349</v>
      </c>
      <c r="B372" s="29">
        <f t="shared" ca="1" si="38"/>
        <v>0.94395049656861507</v>
      </c>
      <c r="C372" s="29">
        <f t="shared" ca="1" si="39"/>
        <v>450</v>
      </c>
      <c r="D372" s="29">
        <f t="shared" ca="1" si="40"/>
        <v>0.29198529111398142</v>
      </c>
      <c r="E372" s="29">
        <f t="shared" ca="1" si="41"/>
        <v>25</v>
      </c>
      <c r="F372" s="29">
        <f t="shared" ca="1" si="42"/>
        <v>11250</v>
      </c>
      <c r="G372" s="29">
        <f t="shared" ca="1" si="43"/>
        <v>395</v>
      </c>
      <c r="H372" s="32">
        <f t="shared" ca="1" si="44"/>
        <v>367.5</v>
      </c>
    </row>
    <row r="373" spans="1:8" ht="15" thickBot="1" x14ac:dyDescent="0.4">
      <c r="A373" s="29">
        <v>350</v>
      </c>
      <c r="B373" s="29">
        <f t="shared" ca="1" si="38"/>
        <v>0.63210346115192018</v>
      </c>
      <c r="C373" s="29">
        <f t="shared" ca="1" si="39"/>
        <v>250</v>
      </c>
      <c r="D373" s="29">
        <f t="shared" ca="1" si="40"/>
        <v>0.53311383058456641</v>
      </c>
      <c r="E373" s="29">
        <f t="shared" ca="1" si="41"/>
        <v>35</v>
      </c>
      <c r="F373" s="29">
        <f t="shared" ca="1" si="42"/>
        <v>8750</v>
      </c>
      <c r="G373" s="29">
        <f t="shared" ca="1" si="43"/>
        <v>245</v>
      </c>
      <c r="H373" s="32">
        <f t="shared" ca="1" si="44"/>
        <v>292.5</v>
      </c>
    </row>
    <row r="374" spans="1:8" ht="15" thickBot="1" x14ac:dyDescent="0.4">
      <c r="A374" s="29">
        <v>351</v>
      </c>
      <c r="B374" s="29">
        <f t="shared" ca="1" si="38"/>
        <v>0.86226496820880649</v>
      </c>
      <c r="C374" s="29">
        <f t="shared" ca="1" si="39"/>
        <v>350</v>
      </c>
      <c r="D374" s="29">
        <f t="shared" ca="1" si="40"/>
        <v>0.47813463077076879</v>
      </c>
      <c r="E374" s="29">
        <f t="shared" ca="1" si="41"/>
        <v>25</v>
      </c>
      <c r="F374" s="29">
        <f t="shared" ca="1" si="42"/>
        <v>8750</v>
      </c>
      <c r="G374" s="29">
        <f t="shared" ca="1" si="43"/>
        <v>245</v>
      </c>
      <c r="H374" s="32">
        <f t="shared" ca="1" si="44"/>
        <v>292.5</v>
      </c>
    </row>
    <row r="375" spans="1:8" ht="15" thickBot="1" x14ac:dyDescent="0.4">
      <c r="A375" s="29">
        <v>352</v>
      </c>
      <c r="B375" s="29">
        <f t="shared" ca="1" si="38"/>
        <v>0.82361845662150601</v>
      </c>
      <c r="C375" s="29">
        <f t="shared" ca="1" si="39"/>
        <v>350</v>
      </c>
      <c r="D375" s="29">
        <f t="shared" ca="1" si="40"/>
        <v>0.19766907444346515</v>
      </c>
      <c r="E375" s="29">
        <f t="shared" ca="1" si="41"/>
        <v>15</v>
      </c>
      <c r="F375" s="29">
        <f t="shared" ca="1" si="42"/>
        <v>5250</v>
      </c>
      <c r="G375" s="29">
        <f t="shared" ca="1" si="43"/>
        <v>200</v>
      </c>
      <c r="H375" s="32">
        <f t="shared" ca="1" si="44"/>
        <v>240</v>
      </c>
    </row>
    <row r="376" spans="1:8" ht="15" thickBot="1" x14ac:dyDescent="0.4">
      <c r="A376" s="29">
        <v>353</v>
      </c>
      <c r="B376" s="29">
        <f t="shared" ca="1" si="38"/>
        <v>0.37543383359759674</v>
      </c>
      <c r="C376" s="29">
        <f t="shared" ca="1" si="39"/>
        <v>250</v>
      </c>
      <c r="D376" s="29">
        <f t="shared" ca="1" si="40"/>
        <v>0.67951505090193831</v>
      </c>
      <c r="E376" s="29">
        <f t="shared" ca="1" si="41"/>
        <v>35</v>
      </c>
      <c r="F376" s="29">
        <f t="shared" ca="1" si="42"/>
        <v>8750</v>
      </c>
      <c r="G376" s="29">
        <f t="shared" ca="1" si="43"/>
        <v>245</v>
      </c>
      <c r="H376" s="32">
        <f t="shared" ca="1" si="44"/>
        <v>292.5</v>
      </c>
    </row>
    <row r="377" spans="1:8" ht="15" thickBot="1" x14ac:dyDescent="0.4">
      <c r="A377" s="29">
        <v>354</v>
      </c>
      <c r="B377" s="29">
        <f t="shared" ca="1" si="38"/>
        <v>0.70573388406508675</v>
      </c>
      <c r="C377" s="29">
        <f t="shared" ca="1" si="39"/>
        <v>350</v>
      </c>
      <c r="D377" s="29">
        <f t="shared" ca="1" si="40"/>
        <v>0.75573029661051083</v>
      </c>
      <c r="E377" s="29">
        <f t="shared" ca="1" si="41"/>
        <v>35</v>
      </c>
      <c r="F377" s="29">
        <f t="shared" ca="1" si="42"/>
        <v>12250</v>
      </c>
      <c r="G377" s="29">
        <f t="shared" ca="1" si="43"/>
        <v>455</v>
      </c>
      <c r="H377" s="32">
        <f t="shared" ca="1" si="44"/>
        <v>397.5</v>
      </c>
    </row>
    <row r="378" spans="1:8" ht="15" thickBot="1" x14ac:dyDescent="0.4">
      <c r="A378" s="29">
        <v>355</v>
      </c>
      <c r="B378" s="29">
        <f t="shared" ca="1" si="38"/>
        <v>0.91020722149867672</v>
      </c>
      <c r="C378" s="29">
        <f t="shared" ca="1" si="39"/>
        <v>350</v>
      </c>
      <c r="D378" s="29">
        <f t="shared" ca="1" si="40"/>
        <v>0.54527181536351632</v>
      </c>
      <c r="E378" s="29">
        <f t="shared" ca="1" si="41"/>
        <v>35</v>
      </c>
      <c r="F378" s="29">
        <f t="shared" ca="1" si="42"/>
        <v>12250</v>
      </c>
      <c r="G378" s="29">
        <f t="shared" ca="1" si="43"/>
        <v>455</v>
      </c>
      <c r="H378" s="32">
        <f t="shared" ca="1" si="44"/>
        <v>397.5</v>
      </c>
    </row>
    <row r="379" spans="1:8" ht="15" thickBot="1" x14ac:dyDescent="0.4">
      <c r="A379" s="29">
        <v>356</v>
      </c>
      <c r="B379" s="29">
        <f t="shared" ca="1" si="38"/>
        <v>0.94021609233151349</v>
      </c>
      <c r="C379" s="29">
        <f t="shared" ca="1" si="39"/>
        <v>450</v>
      </c>
      <c r="D379" s="29">
        <f t="shared" ca="1" si="40"/>
        <v>0.71170694235307674</v>
      </c>
      <c r="E379" s="29">
        <f t="shared" ca="1" si="41"/>
        <v>35</v>
      </c>
      <c r="F379" s="29">
        <f t="shared" ca="1" si="42"/>
        <v>15750</v>
      </c>
      <c r="G379" s="29">
        <f t="shared" ca="1" si="43"/>
        <v>665</v>
      </c>
      <c r="H379" s="32">
        <f t="shared" ca="1" si="44"/>
        <v>502.5</v>
      </c>
    </row>
    <row r="380" spans="1:8" ht="15" thickBot="1" x14ac:dyDescent="0.4">
      <c r="A380" s="29">
        <v>357</v>
      </c>
      <c r="B380" s="29">
        <f t="shared" ca="1" si="38"/>
        <v>0.15761569107172146</v>
      </c>
      <c r="C380" s="29">
        <f t="shared" ca="1" si="39"/>
        <v>150</v>
      </c>
      <c r="D380" s="29">
        <f t="shared" ca="1" si="40"/>
        <v>0.81579163890947237</v>
      </c>
      <c r="E380" s="29">
        <f t="shared" ca="1" si="41"/>
        <v>45</v>
      </c>
      <c r="F380" s="29">
        <f t="shared" ca="1" si="42"/>
        <v>6750</v>
      </c>
      <c r="G380" s="29">
        <f t="shared" ca="1" si="43"/>
        <v>200</v>
      </c>
      <c r="H380" s="32">
        <f t="shared" ca="1" si="44"/>
        <v>240</v>
      </c>
    </row>
    <row r="381" spans="1:8" ht="15" thickBot="1" x14ac:dyDescent="0.4">
      <c r="A381" s="29">
        <v>358</v>
      </c>
      <c r="B381" s="29">
        <f t="shared" ca="1" si="38"/>
        <v>0.66022473423383565</v>
      </c>
      <c r="C381" s="29">
        <f t="shared" ca="1" si="39"/>
        <v>350</v>
      </c>
      <c r="D381" s="29">
        <f t="shared" ca="1" si="40"/>
        <v>0.77649953217768719</v>
      </c>
      <c r="E381" s="29">
        <f t="shared" ca="1" si="41"/>
        <v>45</v>
      </c>
      <c r="F381" s="29">
        <f t="shared" ca="1" si="42"/>
        <v>15750</v>
      </c>
      <c r="G381" s="29">
        <f t="shared" ca="1" si="43"/>
        <v>665</v>
      </c>
      <c r="H381" s="32">
        <f t="shared" ca="1" si="44"/>
        <v>502.5</v>
      </c>
    </row>
    <row r="382" spans="1:8" ht="15" thickBot="1" x14ac:dyDescent="0.4">
      <c r="A382" s="29">
        <v>359</v>
      </c>
      <c r="B382" s="29">
        <f t="shared" ca="1" si="38"/>
        <v>0.10302155552009795</v>
      </c>
      <c r="C382" s="29">
        <f t="shared" ca="1" si="39"/>
        <v>150</v>
      </c>
      <c r="D382" s="29">
        <f t="shared" ca="1" si="40"/>
        <v>0.69659800432031671</v>
      </c>
      <c r="E382" s="29">
        <f t="shared" ca="1" si="41"/>
        <v>35</v>
      </c>
      <c r="F382" s="29">
        <f t="shared" ca="1" si="42"/>
        <v>5250</v>
      </c>
      <c r="G382" s="29">
        <f t="shared" ca="1" si="43"/>
        <v>200</v>
      </c>
      <c r="H382" s="32">
        <f t="shared" ca="1" si="44"/>
        <v>240</v>
      </c>
    </row>
    <row r="383" spans="1:8" ht="15" thickBot="1" x14ac:dyDescent="0.4">
      <c r="A383" s="29">
        <v>360</v>
      </c>
      <c r="B383" s="29">
        <f t="shared" ca="1" si="38"/>
        <v>0.39555201768249737</v>
      </c>
      <c r="C383" s="29">
        <f t="shared" ca="1" si="39"/>
        <v>250</v>
      </c>
      <c r="D383" s="29">
        <f t="shared" ca="1" si="40"/>
        <v>0.33346279749800856</v>
      </c>
      <c r="E383" s="29">
        <f t="shared" ca="1" si="41"/>
        <v>25</v>
      </c>
      <c r="F383" s="29">
        <f t="shared" ca="1" si="42"/>
        <v>6250</v>
      </c>
      <c r="G383" s="29">
        <f t="shared" ca="1" si="43"/>
        <v>200</v>
      </c>
      <c r="H383" s="32">
        <f t="shared" ca="1" si="44"/>
        <v>240</v>
      </c>
    </row>
    <row r="384" spans="1:8" ht="15" thickBot="1" x14ac:dyDescent="0.4">
      <c r="A384" s="29">
        <v>361</v>
      </c>
      <c r="B384" s="29">
        <f t="shared" ca="1" si="38"/>
        <v>0.47713549293763757</v>
      </c>
      <c r="C384" s="29">
        <f t="shared" ca="1" si="39"/>
        <v>250</v>
      </c>
      <c r="D384" s="29">
        <f t="shared" ca="1" si="40"/>
        <v>0.99822030893394431</v>
      </c>
      <c r="E384" s="29">
        <f t="shared" ca="1" si="41"/>
        <v>55</v>
      </c>
      <c r="F384" s="29">
        <f t="shared" ca="1" si="42"/>
        <v>13750</v>
      </c>
      <c r="G384" s="29">
        <f t="shared" ca="1" si="43"/>
        <v>545</v>
      </c>
      <c r="H384" s="32">
        <f t="shared" ca="1" si="44"/>
        <v>442.5</v>
      </c>
    </row>
    <row r="385" spans="1:8" ht="15" thickBot="1" x14ac:dyDescent="0.4">
      <c r="A385" s="29">
        <v>362</v>
      </c>
      <c r="B385" s="29">
        <f t="shared" ca="1" si="38"/>
        <v>0.90592820817083219</v>
      </c>
      <c r="C385" s="29">
        <f t="shared" ca="1" si="39"/>
        <v>350</v>
      </c>
      <c r="D385" s="29">
        <f t="shared" ca="1" si="40"/>
        <v>0.61264602731468887</v>
      </c>
      <c r="E385" s="29">
        <f t="shared" ca="1" si="41"/>
        <v>35</v>
      </c>
      <c r="F385" s="29">
        <f t="shared" ca="1" si="42"/>
        <v>12250</v>
      </c>
      <c r="G385" s="29">
        <f t="shared" ca="1" si="43"/>
        <v>455</v>
      </c>
      <c r="H385" s="32">
        <f t="shared" ca="1" si="44"/>
        <v>397.5</v>
      </c>
    </row>
    <row r="386" spans="1:8" ht="15" thickBot="1" x14ac:dyDescent="0.4">
      <c r="A386" s="29">
        <v>363</v>
      </c>
      <c r="B386" s="29">
        <f t="shared" ca="1" si="38"/>
        <v>0.31494601353269402</v>
      </c>
      <c r="C386" s="29">
        <f t="shared" ca="1" si="39"/>
        <v>250</v>
      </c>
      <c r="D386" s="29">
        <f t="shared" ca="1" si="40"/>
        <v>0.17047770258710071</v>
      </c>
      <c r="E386" s="29">
        <f t="shared" ca="1" si="41"/>
        <v>15</v>
      </c>
      <c r="F386" s="29">
        <f t="shared" ca="1" si="42"/>
        <v>3750</v>
      </c>
      <c r="G386" s="29">
        <f t="shared" ca="1" si="43"/>
        <v>200</v>
      </c>
      <c r="H386" s="32">
        <f t="shared" ca="1" si="44"/>
        <v>240</v>
      </c>
    </row>
    <row r="387" spans="1:8" ht="15" thickBot="1" x14ac:dyDescent="0.4">
      <c r="A387" s="29">
        <v>364</v>
      </c>
      <c r="B387" s="29">
        <f t="shared" ca="1" si="38"/>
        <v>0.1389148268821836</v>
      </c>
      <c r="C387" s="29">
        <f t="shared" ca="1" si="39"/>
        <v>150</v>
      </c>
      <c r="D387" s="29">
        <f t="shared" ca="1" si="40"/>
        <v>0.90218343275361235</v>
      </c>
      <c r="E387" s="29">
        <f t="shared" ca="1" si="41"/>
        <v>45</v>
      </c>
      <c r="F387" s="29">
        <f t="shared" ca="1" si="42"/>
        <v>6750</v>
      </c>
      <c r="G387" s="29">
        <f t="shared" ca="1" si="43"/>
        <v>200</v>
      </c>
      <c r="H387" s="32">
        <f t="shared" ca="1" si="44"/>
        <v>240</v>
      </c>
    </row>
    <row r="388" spans="1:8" ht="15" thickBot="1" x14ac:dyDescent="0.4">
      <c r="A388" s="29">
        <v>365</v>
      </c>
      <c r="B388" s="29">
        <f t="shared" ca="1" si="38"/>
        <v>0.87769208630855444</v>
      </c>
      <c r="C388" s="29">
        <f t="shared" ca="1" si="39"/>
        <v>350</v>
      </c>
      <c r="D388" s="29">
        <f t="shared" ca="1" si="40"/>
        <v>0.34482789620914822</v>
      </c>
      <c r="E388" s="29">
        <f t="shared" ca="1" si="41"/>
        <v>25</v>
      </c>
      <c r="F388" s="29">
        <f t="shared" ca="1" si="42"/>
        <v>8750</v>
      </c>
      <c r="G388" s="29">
        <f t="shared" ca="1" si="43"/>
        <v>245</v>
      </c>
      <c r="H388" s="32">
        <f t="shared" ca="1" si="44"/>
        <v>292.5</v>
      </c>
    </row>
    <row r="389" spans="1:8" ht="15" thickBot="1" x14ac:dyDescent="0.4">
      <c r="A389" s="29">
        <v>366</v>
      </c>
      <c r="B389" s="29">
        <f t="shared" ca="1" si="38"/>
        <v>0.23465355000647947</v>
      </c>
      <c r="C389" s="29">
        <f t="shared" ca="1" si="39"/>
        <v>150</v>
      </c>
      <c r="D389" s="29">
        <f t="shared" ca="1" si="40"/>
        <v>0.69104397717607902</v>
      </c>
      <c r="E389" s="29">
        <f t="shared" ca="1" si="41"/>
        <v>35</v>
      </c>
      <c r="F389" s="29">
        <f t="shared" ca="1" si="42"/>
        <v>5250</v>
      </c>
      <c r="G389" s="29">
        <f t="shared" ca="1" si="43"/>
        <v>200</v>
      </c>
      <c r="H389" s="32">
        <f t="shared" ca="1" si="44"/>
        <v>240</v>
      </c>
    </row>
    <row r="390" spans="1:8" ht="15" thickBot="1" x14ac:dyDescent="0.4">
      <c r="A390" s="29">
        <v>367</v>
      </c>
      <c r="B390" s="29">
        <f t="shared" ca="1" si="38"/>
        <v>0.89852289511680095</v>
      </c>
      <c r="C390" s="29">
        <f t="shared" ca="1" si="39"/>
        <v>350</v>
      </c>
      <c r="D390" s="29">
        <f t="shared" ca="1" si="40"/>
        <v>0.49906511335106885</v>
      </c>
      <c r="E390" s="29">
        <f t="shared" ca="1" si="41"/>
        <v>25</v>
      </c>
      <c r="F390" s="29">
        <f t="shared" ca="1" si="42"/>
        <v>8750</v>
      </c>
      <c r="G390" s="29">
        <f t="shared" ca="1" si="43"/>
        <v>245</v>
      </c>
      <c r="H390" s="32">
        <f t="shared" ca="1" si="44"/>
        <v>292.5</v>
      </c>
    </row>
    <row r="391" spans="1:8" ht="15" thickBot="1" x14ac:dyDescent="0.4">
      <c r="A391" s="29">
        <v>368</v>
      </c>
      <c r="B391" s="29">
        <f t="shared" ca="1" si="38"/>
        <v>0.51433174050728436</v>
      </c>
      <c r="C391" s="29">
        <f t="shared" ca="1" si="39"/>
        <v>250</v>
      </c>
      <c r="D391" s="29">
        <f t="shared" ca="1" si="40"/>
        <v>0.73848184386204752</v>
      </c>
      <c r="E391" s="29">
        <f t="shared" ca="1" si="41"/>
        <v>35</v>
      </c>
      <c r="F391" s="29">
        <f t="shared" ca="1" si="42"/>
        <v>8750</v>
      </c>
      <c r="G391" s="29">
        <f t="shared" ca="1" si="43"/>
        <v>245</v>
      </c>
      <c r="H391" s="32">
        <f t="shared" ca="1" si="44"/>
        <v>292.5</v>
      </c>
    </row>
    <row r="392" spans="1:8" ht="15" thickBot="1" x14ac:dyDescent="0.4">
      <c r="A392" s="29">
        <v>369</v>
      </c>
      <c r="B392" s="29">
        <f t="shared" ca="1" si="38"/>
        <v>0.6484768370157652</v>
      </c>
      <c r="C392" s="29">
        <f t="shared" ca="1" si="39"/>
        <v>250</v>
      </c>
      <c r="D392" s="29">
        <f t="shared" ca="1" si="40"/>
        <v>0.27770632055743538</v>
      </c>
      <c r="E392" s="29">
        <f t="shared" ca="1" si="41"/>
        <v>25</v>
      </c>
      <c r="F392" s="29">
        <f t="shared" ca="1" si="42"/>
        <v>6250</v>
      </c>
      <c r="G392" s="29">
        <f t="shared" ca="1" si="43"/>
        <v>200</v>
      </c>
      <c r="H392" s="32">
        <f t="shared" ca="1" si="44"/>
        <v>240</v>
      </c>
    </row>
    <row r="393" spans="1:8" ht="15" thickBot="1" x14ac:dyDescent="0.4">
      <c r="A393" s="29">
        <v>370</v>
      </c>
      <c r="B393" s="29">
        <f t="shared" ca="1" si="38"/>
        <v>0.81254611882568029</v>
      </c>
      <c r="C393" s="29">
        <f t="shared" ca="1" si="39"/>
        <v>350</v>
      </c>
      <c r="D393" s="29">
        <f t="shared" ca="1" si="40"/>
        <v>0.87974160060109186</v>
      </c>
      <c r="E393" s="29">
        <f t="shared" ca="1" si="41"/>
        <v>45</v>
      </c>
      <c r="F393" s="29">
        <f t="shared" ca="1" si="42"/>
        <v>15750</v>
      </c>
      <c r="G393" s="29">
        <f t="shared" ca="1" si="43"/>
        <v>665</v>
      </c>
      <c r="H393" s="32">
        <f t="shared" ca="1" si="44"/>
        <v>502.5</v>
      </c>
    </row>
    <row r="394" spans="1:8" ht="15" thickBot="1" x14ac:dyDescent="0.4">
      <c r="A394" s="29">
        <v>371</v>
      </c>
      <c r="B394" s="29">
        <f t="shared" ca="1" si="38"/>
        <v>0.50153044221433529</v>
      </c>
      <c r="C394" s="29">
        <f t="shared" ca="1" si="39"/>
        <v>250</v>
      </c>
      <c r="D394" s="29">
        <f t="shared" ca="1" si="40"/>
        <v>0.24877013354594213</v>
      </c>
      <c r="E394" s="29">
        <f t="shared" ca="1" si="41"/>
        <v>25</v>
      </c>
      <c r="F394" s="29">
        <f t="shared" ca="1" si="42"/>
        <v>6250</v>
      </c>
      <c r="G394" s="29">
        <f t="shared" ca="1" si="43"/>
        <v>200</v>
      </c>
      <c r="H394" s="32">
        <f t="shared" ca="1" si="44"/>
        <v>240</v>
      </c>
    </row>
    <row r="395" spans="1:8" ht="15" thickBot="1" x14ac:dyDescent="0.4">
      <c r="A395" s="29">
        <v>372</v>
      </c>
      <c r="B395" s="29">
        <f t="shared" ca="1" si="38"/>
        <v>0.77941197342662949</v>
      </c>
      <c r="C395" s="29">
        <f t="shared" ca="1" si="39"/>
        <v>350</v>
      </c>
      <c r="D395" s="29">
        <f t="shared" ca="1" si="40"/>
        <v>0.9207054792566276</v>
      </c>
      <c r="E395" s="29">
        <f t="shared" ca="1" si="41"/>
        <v>55</v>
      </c>
      <c r="F395" s="29">
        <f t="shared" ca="1" si="42"/>
        <v>19250</v>
      </c>
      <c r="G395" s="29">
        <f t="shared" ca="1" si="43"/>
        <v>875</v>
      </c>
      <c r="H395" s="32">
        <f t="shared" ca="1" si="44"/>
        <v>607.5</v>
      </c>
    </row>
    <row r="396" spans="1:8" ht="15" thickBot="1" x14ac:dyDescent="0.4">
      <c r="A396" s="29">
        <v>373</v>
      </c>
      <c r="B396" s="29">
        <f t="shared" ca="1" si="38"/>
        <v>0.15732878330503086</v>
      </c>
      <c r="C396" s="29">
        <f t="shared" ca="1" si="39"/>
        <v>150</v>
      </c>
      <c r="D396" s="29">
        <f t="shared" ca="1" si="40"/>
        <v>0.65729916204757888</v>
      </c>
      <c r="E396" s="29">
        <f t="shared" ca="1" si="41"/>
        <v>35</v>
      </c>
      <c r="F396" s="29">
        <f t="shared" ca="1" si="42"/>
        <v>5250</v>
      </c>
      <c r="G396" s="29">
        <f t="shared" ca="1" si="43"/>
        <v>200</v>
      </c>
      <c r="H396" s="32">
        <f t="shared" ca="1" si="44"/>
        <v>240</v>
      </c>
    </row>
    <row r="397" spans="1:8" ht="15" thickBot="1" x14ac:dyDescent="0.4">
      <c r="A397" s="29">
        <v>374</v>
      </c>
      <c r="B397" s="29">
        <f t="shared" ca="1" si="38"/>
        <v>0.85922776450981531</v>
      </c>
      <c r="C397" s="29">
        <f t="shared" ca="1" si="39"/>
        <v>350</v>
      </c>
      <c r="D397" s="29">
        <f t="shared" ca="1" si="40"/>
        <v>0.8470839303905402</v>
      </c>
      <c r="E397" s="29">
        <f t="shared" ca="1" si="41"/>
        <v>45</v>
      </c>
      <c r="F397" s="29">
        <f t="shared" ca="1" si="42"/>
        <v>15750</v>
      </c>
      <c r="G397" s="29">
        <f t="shared" ca="1" si="43"/>
        <v>665</v>
      </c>
      <c r="H397" s="32">
        <f t="shared" ca="1" si="44"/>
        <v>502.5</v>
      </c>
    </row>
    <row r="398" spans="1:8" ht="15" thickBot="1" x14ac:dyDescent="0.4">
      <c r="A398" s="29">
        <v>375</v>
      </c>
      <c r="B398" s="29">
        <f t="shared" ca="1" si="38"/>
        <v>0.51373063021013465</v>
      </c>
      <c r="C398" s="29">
        <f t="shared" ca="1" si="39"/>
        <v>250</v>
      </c>
      <c r="D398" s="29">
        <f t="shared" ca="1" si="40"/>
        <v>0.4406420400430322</v>
      </c>
      <c r="E398" s="29">
        <f t="shared" ca="1" si="41"/>
        <v>25</v>
      </c>
      <c r="F398" s="29">
        <f t="shared" ca="1" si="42"/>
        <v>6250</v>
      </c>
      <c r="G398" s="29">
        <f t="shared" ca="1" si="43"/>
        <v>200</v>
      </c>
      <c r="H398" s="32">
        <f t="shared" ca="1" si="44"/>
        <v>240</v>
      </c>
    </row>
    <row r="399" spans="1:8" ht="15" thickBot="1" x14ac:dyDescent="0.4">
      <c r="A399" s="29">
        <v>376</v>
      </c>
      <c r="B399" s="29">
        <f t="shared" ca="1" si="38"/>
        <v>0.82877952768780716</v>
      </c>
      <c r="C399" s="29">
        <f t="shared" ca="1" si="39"/>
        <v>350</v>
      </c>
      <c r="D399" s="29">
        <f t="shared" ca="1" si="40"/>
        <v>0.99267086069014476</v>
      </c>
      <c r="E399" s="29">
        <f t="shared" ca="1" si="41"/>
        <v>55</v>
      </c>
      <c r="F399" s="29">
        <f t="shared" ca="1" si="42"/>
        <v>19250</v>
      </c>
      <c r="G399" s="29">
        <f t="shared" ca="1" si="43"/>
        <v>875</v>
      </c>
      <c r="H399" s="32">
        <f t="shared" ca="1" si="44"/>
        <v>607.5</v>
      </c>
    </row>
    <row r="400" spans="1:8" ht="15" thickBot="1" x14ac:dyDescent="0.4">
      <c r="A400" s="29">
        <v>377</v>
      </c>
      <c r="B400" s="29">
        <f t="shared" ca="1" si="38"/>
        <v>0.34115977513085805</v>
      </c>
      <c r="C400" s="29">
        <f t="shared" ca="1" si="39"/>
        <v>250</v>
      </c>
      <c r="D400" s="29">
        <f t="shared" ca="1" si="40"/>
        <v>0.3063759714234231</v>
      </c>
      <c r="E400" s="29">
        <f t="shared" ca="1" si="41"/>
        <v>25</v>
      </c>
      <c r="F400" s="29">
        <f t="shared" ca="1" si="42"/>
        <v>6250</v>
      </c>
      <c r="G400" s="29">
        <f t="shared" ca="1" si="43"/>
        <v>200</v>
      </c>
      <c r="H400" s="32">
        <f t="shared" ca="1" si="44"/>
        <v>240</v>
      </c>
    </row>
    <row r="401" spans="1:8" ht="15" thickBot="1" x14ac:dyDescent="0.4">
      <c r="A401" s="29">
        <v>378</v>
      </c>
      <c r="B401" s="29">
        <f t="shared" ca="1" si="38"/>
        <v>0.73062467739916359</v>
      </c>
      <c r="C401" s="29">
        <f t="shared" ca="1" si="39"/>
        <v>350</v>
      </c>
      <c r="D401" s="29">
        <f t="shared" ca="1" si="40"/>
        <v>1.0236611407451579E-2</v>
      </c>
      <c r="E401" s="29">
        <f t="shared" ca="1" si="41"/>
        <v>5</v>
      </c>
      <c r="F401" s="29">
        <f t="shared" ca="1" si="42"/>
        <v>1750</v>
      </c>
      <c r="G401" s="29">
        <f t="shared" ca="1" si="43"/>
        <v>200</v>
      </c>
      <c r="H401" s="32">
        <f t="shared" ca="1" si="44"/>
        <v>240</v>
      </c>
    </row>
    <row r="402" spans="1:8" ht="15" thickBot="1" x14ac:dyDescent="0.4">
      <c r="A402" s="29">
        <v>379</v>
      </c>
      <c r="B402" s="29">
        <f t="shared" ca="1" si="38"/>
        <v>0.83346590314045677</v>
      </c>
      <c r="C402" s="29">
        <f t="shared" ca="1" si="39"/>
        <v>350</v>
      </c>
      <c r="D402" s="29">
        <f t="shared" ca="1" si="40"/>
        <v>0.71921993988606647</v>
      </c>
      <c r="E402" s="29">
        <f t="shared" ca="1" si="41"/>
        <v>35</v>
      </c>
      <c r="F402" s="29">
        <f t="shared" ca="1" si="42"/>
        <v>12250</v>
      </c>
      <c r="G402" s="29">
        <f t="shared" ca="1" si="43"/>
        <v>455</v>
      </c>
      <c r="H402" s="32">
        <f t="shared" ca="1" si="44"/>
        <v>397.5</v>
      </c>
    </row>
    <row r="403" spans="1:8" ht="15" thickBot="1" x14ac:dyDescent="0.4">
      <c r="A403" s="29">
        <v>380</v>
      </c>
      <c r="B403" s="29">
        <f t="shared" ca="1" si="38"/>
        <v>0.25214180627523952</v>
      </c>
      <c r="C403" s="29">
        <f t="shared" ca="1" si="39"/>
        <v>150</v>
      </c>
      <c r="D403" s="29">
        <f t="shared" ca="1" si="40"/>
        <v>0.23698594434381282</v>
      </c>
      <c r="E403" s="29">
        <f t="shared" ca="1" si="41"/>
        <v>15</v>
      </c>
      <c r="F403" s="29">
        <f t="shared" ca="1" si="42"/>
        <v>2250</v>
      </c>
      <c r="G403" s="29">
        <f t="shared" ca="1" si="43"/>
        <v>200</v>
      </c>
      <c r="H403" s="32">
        <f t="shared" ca="1" si="44"/>
        <v>240</v>
      </c>
    </row>
    <row r="404" spans="1:8" ht="15" thickBot="1" x14ac:dyDescent="0.4">
      <c r="A404" s="29">
        <v>381</v>
      </c>
      <c r="B404" s="29">
        <f t="shared" ca="1" si="38"/>
        <v>4.2639732311727241E-2</v>
      </c>
      <c r="C404" s="29">
        <f t="shared" ca="1" si="39"/>
        <v>50</v>
      </c>
      <c r="D404" s="29">
        <f t="shared" ca="1" si="40"/>
        <v>0.61101998068637942</v>
      </c>
      <c r="E404" s="29">
        <f t="shared" ca="1" si="41"/>
        <v>35</v>
      </c>
      <c r="F404" s="29">
        <f t="shared" ca="1" si="42"/>
        <v>1750</v>
      </c>
      <c r="G404" s="29">
        <f t="shared" ca="1" si="43"/>
        <v>200</v>
      </c>
      <c r="H404" s="32">
        <f t="shared" ca="1" si="44"/>
        <v>240</v>
      </c>
    </row>
    <row r="405" spans="1:8" ht="15" thickBot="1" x14ac:dyDescent="0.4">
      <c r="A405" s="29">
        <v>382</v>
      </c>
      <c r="B405" s="29">
        <f t="shared" ca="1" si="38"/>
        <v>0.89943309866231069</v>
      </c>
      <c r="C405" s="29">
        <f t="shared" ca="1" si="39"/>
        <v>350</v>
      </c>
      <c r="D405" s="29">
        <f t="shared" ca="1" si="40"/>
        <v>0.88308780329034253</v>
      </c>
      <c r="E405" s="29">
        <f t="shared" ca="1" si="41"/>
        <v>45</v>
      </c>
      <c r="F405" s="29">
        <f t="shared" ca="1" si="42"/>
        <v>15750</v>
      </c>
      <c r="G405" s="29">
        <f t="shared" ca="1" si="43"/>
        <v>665</v>
      </c>
      <c r="H405" s="32">
        <f t="shared" ca="1" si="44"/>
        <v>502.5</v>
      </c>
    </row>
    <row r="406" spans="1:8" ht="15" thickBot="1" x14ac:dyDescent="0.4">
      <c r="A406" s="29">
        <v>383</v>
      </c>
      <c r="B406" s="29">
        <f t="shared" ca="1" si="38"/>
        <v>0.58689566641782698</v>
      </c>
      <c r="C406" s="29">
        <f t="shared" ca="1" si="39"/>
        <v>250</v>
      </c>
      <c r="D406" s="29">
        <f t="shared" ca="1" si="40"/>
        <v>0.95913313478621398</v>
      </c>
      <c r="E406" s="29">
        <f t="shared" ca="1" si="41"/>
        <v>55</v>
      </c>
      <c r="F406" s="29">
        <f t="shared" ca="1" si="42"/>
        <v>13750</v>
      </c>
      <c r="G406" s="29">
        <f t="shared" ca="1" si="43"/>
        <v>545</v>
      </c>
      <c r="H406" s="32">
        <f t="shared" ca="1" si="44"/>
        <v>442.5</v>
      </c>
    </row>
    <row r="407" spans="1:8" ht="15" thickBot="1" x14ac:dyDescent="0.4">
      <c r="A407" s="29">
        <v>384</v>
      </c>
      <c r="B407" s="29">
        <f t="shared" ca="1" si="38"/>
        <v>0.85397819621173787</v>
      </c>
      <c r="C407" s="29">
        <f t="shared" ca="1" si="39"/>
        <v>350</v>
      </c>
      <c r="D407" s="29">
        <f t="shared" ca="1" si="40"/>
        <v>0.23862917339926415</v>
      </c>
      <c r="E407" s="29">
        <f t="shared" ca="1" si="41"/>
        <v>15</v>
      </c>
      <c r="F407" s="29">
        <f t="shared" ca="1" si="42"/>
        <v>5250</v>
      </c>
      <c r="G407" s="29">
        <f t="shared" ca="1" si="43"/>
        <v>200</v>
      </c>
      <c r="H407" s="32">
        <f t="shared" ca="1" si="44"/>
        <v>240</v>
      </c>
    </row>
    <row r="408" spans="1:8" ht="15" thickBot="1" x14ac:dyDescent="0.4">
      <c r="A408" s="29">
        <v>385</v>
      </c>
      <c r="B408" s="29">
        <f t="shared" ref="B408:B471" ca="1" si="45">RAND()</f>
        <v>0.2918448975047897</v>
      </c>
      <c r="C408" s="29">
        <f t="shared" ca="1" si="39"/>
        <v>150</v>
      </c>
      <c r="D408" s="29">
        <f t="shared" ca="1" si="40"/>
        <v>0.28931409545758413</v>
      </c>
      <c r="E408" s="29">
        <f t="shared" ca="1" si="41"/>
        <v>25</v>
      </c>
      <c r="F408" s="29">
        <f t="shared" ca="1" si="42"/>
        <v>3750</v>
      </c>
      <c r="G408" s="29">
        <f t="shared" ca="1" si="43"/>
        <v>200</v>
      </c>
      <c r="H408" s="32">
        <f t="shared" ca="1" si="44"/>
        <v>240</v>
      </c>
    </row>
    <row r="409" spans="1:8" ht="15" thickBot="1" x14ac:dyDescent="0.4">
      <c r="A409" s="29">
        <v>386</v>
      </c>
      <c r="B409" s="29">
        <f t="shared" ca="1" si="45"/>
        <v>0.50776947656008176</v>
      </c>
      <c r="C409" s="29">
        <f t="shared" ref="C409:C472" ca="1" si="46">VLOOKUP(B409,$D$5:$F$9,3)</f>
        <v>250</v>
      </c>
      <c r="D409" s="29">
        <f t="shared" ref="D409:D472" ca="1" si="47">RAND()</f>
        <v>0.97564047980155799</v>
      </c>
      <c r="E409" s="29">
        <f t="shared" ref="E409:E472" ca="1" si="48">VLOOKUP(D409,$H$5:$J$10,3)</f>
        <v>55</v>
      </c>
      <c r="F409" s="29">
        <f t="shared" ref="F409:F472" ca="1" si="49">C409*E409</f>
        <v>13750</v>
      </c>
      <c r="G409" s="29">
        <f t="shared" ref="G409:G472" ca="1" si="50">$I$15*$I$18+MAX(F409-$I$17,0)*$I$16</f>
        <v>545</v>
      </c>
      <c r="H409" s="32">
        <f t="shared" ca="1" si="44"/>
        <v>442.5</v>
      </c>
    </row>
    <row r="410" spans="1:8" ht="15" thickBot="1" x14ac:dyDescent="0.4">
      <c r="A410" s="29">
        <v>387</v>
      </c>
      <c r="B410" s="29">
        <f t="shared" ca="1" si="45"/>
        <v>0.38789047916517838</v>
      </c>
      <c r="C410" s="29">
        <f t="shared" ca="1" si="46"/>
        <v>250</v>
      </c>
      <c r="D410" s="29">
        <f t="shared" ca="1" si="47"/>
        <v>0.54628333409624885</v>
      </c>
      <c r="E410" s="29">
        <f t="shared" ca="1" si="48"/>
        <v>35</v>
      </c>
      <c r="F410" s="29">
        <f t="shared" ca="1" si="49"/>
        <v>8750</v>
      </c>
      <c r="G410" s="29">
        <f t="shared" ca="1" si="50"/>
        <v>245</v>
      </c>
      <c r="H410" s="32">
        <f t="shared" ca="1" si="44"/>
        <v>292.5</v>
      </c>
    </row>
    <row r="411" spans="1:8" ht="15" thickBot="1" x14ac:dyDescent="0.4">
      <c r="A411" s="29">
        <v>388</v>
      </c>
      <c r="B411" s="29">
        <f t="shared" ca="1" si="45"/>
        <v>0.29238926916729024</v>
      </c>
      <c r="C411" s="29">
        <f t="shared" ca="1" si="46"/>
        <v>150</v>
      </c>
      <c r="D411" s="29">
        <f t="shared" ca="1" si="47"/>
        <v>0.90788466559097314</v>
      </c>
      <c r="E411" s="29">
        <f t="shared" ca="1" si="48"/>
        <v>45</v>
      </c>
      <c r="F411" s="29">
        <f t="shared" ca="1" si="49"/>
        <v>6750</v>
      </c>
      <c r="G411" s="29">
        <f t="shared" ca="1" si="50"/>
        <v>200</v>
      </c>
      <c r="H411" s="32">
        <f t="shared" ca="1" si="44"/>
        <v>240</v>
      </c>
    </row>
    <row r="412" spans="1:8" ht="15" thickBot="1" x14ac:dyDescent="0.4">
      <c r="A412" s="29">
        <v>389</v>
      </c>
      <c r="B412" s="29">
        <f t="shared" ca="1" si="45"/>
        <v>0.60296665509776004</v>
      </c>
      <c r="C412" s="29">
        <f t="shared" ca="1" si="46"/>
        <v>250</v>
      </c>
      <c r="D412" s="29">
        <f t="shared" ca="1" si="47"/>
        <v>0.10461633364085055</v>
      </c>
      <c r="E412" s="29">
        <f t="shared" ca="1" si="48"/>
        <v>15</v>
      </c>
      <c r="F412" s="29">
        <f t="shared" ca="1" si="49"/>
        <v>3750</v>
      </c>
      <c r="G412" s="29">
        <f t="shared" ca="1" si="50"/>
        <v>200</v>
      </c>
      <c r="H412" s="32">
        <f t="shared" ca="1" si="44"/>
        <v>240</v>
      </c>
    </row>
    <row r="413" spans="1:8" ht="15" thickBot="1" x14ac:dyDescent="0.4">
      <c r="A413" s="29">
        <v>390</v>
      </c>
      <c r="B413" s="29">
        <f t="shared" ca="1" si="45"/>
        <v>0.14925831088096964</v>
      </c>
      <c r="C413" s="29">
        <f t="shared" ca="1" si="46"/>
        <v>150</v>
      </c>
      <c r="D413" s="29">
        <f t="shared" ca="1" si="47"/>
        <v>0.16088021041476785</v>
      </c>
      <c r="E413" s="29">
        <f t="shared" ca="1" si="48"/>
        <v>15</v>
      </c>
      <c r="F413" s="29">
        <f t="shared" ca="1" si="49"/>
        <v>2250</v>
      </c>
      <c r="G413" s="29">
        <f t="shared" ca="1" si="50"/>
        <v>200</v>
      </c>
      <c r="H413" s="32">
        <f t="shared" ca="1" si="44"/>
        <v>240</v>
      </c>
    </row>
    <row r="414" spans="1:8" ht="15" thickBot="1" x14ac:dyDescent="0.4">
      <c r="A414" s="29">
        <v>391</v>
      </c>
      <c r="B414" s="29">
        <f t="shared" ca="1" si="45"/>
        <v>0.3735736751851092</v>
      </c>
      <c r="C414" s="29">
        <f t="shared" ca="1" si="46"/>
        <v>250</v>
      </c>
      <c r="D414" s="29">
        <f t="shared" ca="1" si="47"/>
        <v>0.34362402310497842</v>
      </c>
      <c r="E414" s="29">
        <f t="shared" ca="1" si="48"/>
        <v>25</v>
      </c>
      <c r="F414" s="29">
        <f t="shared" ca="1" si="49"/>
        <v>6250</v>
      </c>
      <c r="G414" s="29">
        <f t="shared" ca="1" si="50"/>
        <v>200</v>
      </c>
      <c r="H414" s="32">
        <f t="shared" ref="H414:H477" ca="1" si="51">$L$15*$L$18+MAX(F414-$L$17,0)*$L$16</f>
        <v>240</v>
      </c>
    </row>
    <row r="415" spans="1:8" ht="15" thickBot="1" x14ac:dyDescent="0.4">
      <c r="A415" s="29">
        <v>392</v>
      </c>
      <c r="B415" s="29">
        <f t="shared" ca="1" si="45"/>
        <v>0.75048357398277932</v>
      </c>
      <c r="C415" s="29">
        <f t="shared" ca="1" si="46"/>
        <v>350</v>
      </c>
      <c r="D415" s="29">
        <f t="shared" ca="1" si="47"/>
        <v>0.37495522035176199</v>
      </c>
      <c r="E415" s="29">
        <f t="shared" ca="1" si="48"/>
        <v>25</v>
      </c>
      <c r="F415" s="29">
        <f t="shared" ca="1" si="49"/>
        <v>8750</v>
      </c>
      <c r="G415" s="29">
        <f t="shared" ca="1" si="50"/>
        <v>245</v>
      </c>
      <c r="H415" s="32">
        <f t="shared" ca="1" si="51"/>
        <v>292.5</v>
      </c>
    </row>
    <row r="416" spans="1:8" ht="15" thickBot="1" x14ac:dyDescent="0.4">
      <c r="A416" s="29">
        <v>393</v>
      </c>
      <c r="B416" s="29">
        <f t="shared" ca="1" si="45"/>
        <v>0.85504847585445887</v>
      </c>
      <c r="C416" s="29">
        <f t="shared" ca="1" si="46"/>
        <v>350</v>
      </c>
      <c r="D416" s="29">
        <f t="shared" ca="1" si="47"/>
        <v>0.62617462031245763</v>
      </c>
      <c r="E416" s="29">
        <f t="shared" ca="1" si="48"/>
        <v>35</v>
      </c>
      <c r="F416" s="29">
        <f t="shared" ca="1" si="49"/>
        <v>12250</v>
      </c>
      <c r="G416" s="29">
        <f t="shared" ca="1" si="50"/>
        <v>455</v>
      </c>
      <c r="H416" s="32">
        <f t="shared" ca="1" si="51"/>
        <v>397.5</v>
      </c>
    </row>
    <row r="417" spans="1:8" ht="15" thickBot="1" x14ac:dyDescent="0.4">
      <c r="A417" s="29">
        <v>394</v>
      </c>
      <c r="B417" s="29">
        <f t="shared" ca="1" si="45"/>
        <v>0.26921900851482783</v>
      </c>
      <c r="C417" s="29">
        <f t="shared" ca="1" si="46"/>
        <v>150</v>
      </c>
      <c r="D417" s="29">
        <f t="shared" ca="1" si="47"/>
        <v>0.70123561172832194</v>
      </c>
      <c r="E417" s="29">
        <f t="shared" ca="1" si="48"/>
        <v>35</v>
      </c>
      <c r="F417" s="29">
        <f t="shared" ca="1" si="49"/>
        <v>5250</v>
      </c>
      <c r="G417" s="29">
        <f t="shared" ca="1" si="50"/>
        <v>200</v>
      </c>
      <c r="H417" s="32">
        <f t="shared" ca="1" si="51"/>
        <v>240</v>
      </c>
    </row>
    <row r="418" spans="1:8" ht="15" thickBot="1" x14ac:dyDescent="0.4">
      <c r="A418" s="29">
        <v>395</v>
      </c>
      <c r="B418" s="29">
        <f t="shared" ca="1" si="45"/>
        <v>0.36333506783706226</v>
      </c>
      <c r="C418" s="29">
        <f t="shared" ca="1" si="46"/>
        <v>250</v>
      </c>
      <c r="D418" s="29">
        <f t="shared" ca="1" si="47"/>
        <v>0.76845714720051861</v>
      </c>
      <c r="E418" s="29">
        <f t="shared" ca="1" si="48"/>
        <v>35</v>
      </c>
      <c r="F418" s="29">
        <f t="shared" ca="1" si="49"/>
        <v>8750</v>
      </c>
      <c r="G418" s="29">
        <f t="shared" ca="1" si="50"/>
        <v>245</v>
      </c>
      <c r="H418" s="32">
        <f t="shared" ca="1" si="51"/>
        <v>292.5</v>
      </c>
    </row>
    <row r="419" spans="1:8" ht="15" thickBot="1" x14ac:dyDescent="0.4">
      <c r="A419" s="29">
        <v>396</v>
      </c>
      <c r="B419" s="29">
        <f t="shared" ca="1" si="45"/>
        <v>0.61474060790453466</v>
      </c>
      <c r="C419" s="29">
        <f t="shared" ca="1" si="46"/>
        <v>250</v>
      </c>
      <c r="D419" s="29">
        <f t="shared" ca="1" si="47"/>
        <v>0.35722393624702165</v>
      </c>
      <c r="E419" s="29">
        <f t="shared" ca="1" si="48"/>
        <v>25</v>
      </c>
      <c r="F419" s="29">
        <f t="shared" ca="1" si="49"/>
        <v>6250</v>
      </c>
      <c r="G419" s="29">
        <f t="shared" ca="1" si="50"/>
        <v>200</v>
      </c>
      <c r="H419" s="32">
        <f t="shared" ca="1" si="51"/>
        <v>240</v>
      </c>
    </row>
    <row r="420" spans="1:8" ht="15" thickBot="1" x14ac:dyDescent="0.4">
      <c r="A420" s="29">
        <v>397</v>
      </c>
      <c r="B420" s="29">
        <f t="shared" ca="1" si="45"/>
        <v>0.62164710850158245</v>
      </c>
      <c r="C420" s="29">
        <f t="shared" ca="1" si="46"/>
        <v>250</v>
      </c>
      <c r="D420" s="29">
        <f t="shared" ca="1" si="47"/>
        <v>0.61587298979558613</v>
      </c>
      <c r="E420" s="29">
        <f t="shared" ca="1" si="48"/>
        <v>35</v>
      </c>
      <c r="F420" s="29">
        <f t="shared" ca="1" si="49"/>
        <v>8750</v>
      </c>
      <c r="G420" s="29">
        <f t="shared" ca="1" si="50"/>
        <v>245</v>
      </c>
      <c r="H420" s="32">
        <f t="shared" ca="1" si="51"/>
        <v>292.5</v>
      </c>
    </row>
    <row r="421" spans="1:8" ht="15" thickBot="1" x14ac:dyDescent="0.4">
      <c r="A421" s="29">
        <v>398</v>
      </c>
      <c r="B421" s="29">
        <f t="shared" ca="1" si="45"/>
        <v>4.5923324978033642E-2</v>
      </c>
      <c r="C421" s="29">
        <f t="shared" ca="1" si="46"/>
        <v>50</v>
      </c>
      <c r="D421" s="29">
        <f t="shared" ca="1" si="47"/>
        <v>0.61241023603836531</v>
      </c>
      <c r="E421" s="29">
        <f t="shared" ca="1" si="48"/>
        <v>35</v>
      </c>
      <c r="F421" s="29">
        <f t="shared" ca="1" si="49"/>
        <v>1750</v>
      </c>
      <c r="G421" s="29">
        <f t="shared" ca="1" si="50"/>
        <v>200</v>
      </c>
      <c r="H421" s="32">
        <f t="shared" ca="1" si="51"/>
        <v>240</v>
      </c>
    </row>
    <row r="422" spans="1:8" ht="15" thickBot="1" x14ac:dyDescent="0.4">
      <c r="A422" s="29">
        <v>399</v>
      </c>
      <c r="B422" s="29">
        <f t="shared" ca="1" si="45"/>
        <v>0.96077165407950638</v>
      </c>
      <c r="C422" s="29">
        <f t="shared" ca="1" si="46"/>
        <v>450</v>
      </c>
      <c r="D422" s="29">
        <f t="shared" ca="1" si="47"/>
        <v>0.53684196856488042</v>
      </c>
      <c r="E422" s="29">
        <f t="shared" ca="1" si="48"/>
        <v>35</v>
      </c>
      <c r="F422" s="29">
        <f t="shared" ca="1" si="49"/>
        <v>15750</v>
      </c>
      <c r="G422" s="29">
        <f t="shared" ca="1" si="50"/>
        <v>665</v>
      </c>
      <c r="H422" s="32">
        <f t="shared" ca="1" si="51"/>
        <v>502.5</v>
      </c>
    </row>
    <row r="423" spans="1:8" ht="15" thickBot="1" x14ac:dyDescent="0.4">
      <c r="A423" s="29">
        <v>400</v>
      </c>
      <c r="B423" s="29">
        <f t="shared" ca="1" si="45"/>
        <v>0.71626064747134432</v>
      </c>
      <c r="C423" s="29">
        <f t="shared" ca="1" si="46"/>
        <v>350</v>
      </c>
      <c r="D423" s="29">
        <f t="shared" ca="1" si="47"/>
        <v>0.51814640003137358</v>
      </c>
      <c r="E423" s="29">
        <f t="shared" ca="1" si="48"/>
        <v>25</v>
      </c>
      <c r="F423" s="29">
        <f t="shared" ca="1" si="49"/>
        <v>8750</v>
      </c>
      <c r="G423" s="29">
        <f t="shared" ca="1" si="50"/>
        <v>245</v>
      </c>
      <c r="H423" s="32">
        <f t="shared" ca="1" si="51"/>
        <v>292.5</v>
      </c>
    </row>
    <row r="424" spans="1:8" ht="15" thickBot="1" x14ac:dyDescent="0.4">
      <c r="A424" s="29">
        <v>401</v>
      </c>
      <c r="B424" s="29">
        <f t="shared" ca="1" si="45"/>
        <v>0.62625913302106873</v>
      </c>
      <c r="C424" s="29">
        <f t="shared" ca="1" si="46"/>
        <v>250</v>
      </c>
      <c r="D424" s="29">
        <f t="shared" ca="1" si="47"/>
        <v>0.43250807160717553</v>
      </c>
      <c r="E424" s="29">
        <f t="shared" ca="1" si="48"/>
        <v>25</v>
      </c>
      <c r="F424" s="29">
        <f t="shared" ca="1" si="49"/>
        <v>6250</v>
      </c>
      <c r="G424" s="29">
        <f t="shared" ca="1" si="50"/>
        <v>200</v>
      </c>
      <c r="H424" s="32">
        <f t="shared" ca="1" si="51"/>
        <v>240</v>
      </c>
    </row>
    <row r="425" spans="1:8" ht="15" thickBot="1" x14ac:dyDescent="0.4">
      <c r="A425" s="29">
        <v>402</v>
      </c>
      <c r="B425" s="29">
        <f t="shared" ca="1" si="45"/>
        <v>0.50993832935020988</v>
      </c>
      <c r="C425" s="29">
        <f t="shared" ca="1" si="46"/>
        <v>250</v>
      </c>
      <c r="D425" s="29">
        <f t="shared" ca="1" si="47"/>
        <v>0.63940977456226256</v>
      </c>
      <c r="E425" s="29">
        <f t="shared" ca="1" si="48"/>
        <v>35</v>
      </c>
      <c r="F425" s="29">
        <f t="shared" ca="1" si="49"/>
        <v>8750</v>
      </c>
      <c r="G425" s="29">
        <f t="shared" ca="1" si="50"/>
        <v>245</v>
      </c>
      <c r="H425" s="32">
        <f t="shared" ca="1" si="51"/>
        <v>292.5</v>
      </c>
    </row>
    <row r="426" spans="1:8" ht="15" thickBot="1" x14ac:dyDescent="0.4">
      <c r="A426" s="29">
        <v>403</v>
      </c>
      <c r="B426" s="29">
        <f t="shared" ca="1" si="45"/>
        <v>0.53749579992086638</v>
      </c>
      <c r="C426" s="29">
        <f t="shared" ca="1" si="46"/>
        <v>250</v>
      </c>
      <c r="D426" s="29">
        <f t="shared" ca="1" si="47"/>
        <v>0.54652434402019145</v>
      </c>
      <c r="E426" s="29">
        <f t="shared" ca="1" si="48"/>
        <v>35</v>
      </c>
      <c r="F426" s="29">
        <f t="shared" ca="1" si="49"/>
        <v>8750</v>
      </c>
      <c r="G426" s="29">
        <f t="shared" ca="1" si="50"/>
        <v>245</v>
      </c>
      <c r="H426" s="32">
        <f t="shared" ca="1" si="51"/>
        <v>292.5</v>
      </c>
    </row>
    <row r="427" spans="1:8" ht="15" thickBot="1" x14ac:dyDescent="0.4">
      <c r="A427" s="29">
        <v>404</v>
      </c>
      <c r="B427" s="29">
        <f t="shared" ca="1" si="45"/>
        <v>3.6540170901416369E-2</v>
      </c>
      <c r="C427" s="29">
        <f t="shared" ca="1" si="46"/>
        <v>50</v>
      </c>
      <c r="D427" s="29">
        <f t="shared" ca="1" si="47"/>
        <v>0.17649634655568802</v>
      </c>
      <c r="E427" s="29">
        <f t="shared" ca="1" si="48"/>
        <v>15</v>
      </c>
      <c r="F427" s="29">
        <f t="shared" ca="1" si="49"/>
        <v>750</v>
      </c>
      <c r="G427" s="29">
        <f t="shared" ca="1" si="50"/>
        <v>200</v>
      </c>
      <c r="H427" s="32">
        <f t="shared" ca="1" si="51"/>
        <v>240</v>
      </c>
    </row>
    <row r="428" spans="1:8" ht="15" thickBot="1" x14ac:dyDescent="0.4">
      <c r="A428" s="29">
        <v>405</v>
      </c>
      <c r="B428" s="29">
        <f t="shared" ca="1" si="45"/>
        <v>0.40630273082988755</v>
      </c>
      <c r="C428" s="29">
        <f t="shared" ca="1" si="46"/>
        <v>250</v>
      </c>
      <c r="D428" s="29">
        <f t="shared" ca="1" si="47"/>
        <v>0.68800460555276055</v>
      </c>
      <c r="E428" s="29">
        <f t="shared" ca="1" si="48"/>
        <v>35</v>
      </c>
      <c r="F428" s="29">
        <f t="shared" ca="1" si="49"/>
        <v>8750</v>
      </c>
      <c r="G428" s="29">
        <f t="shared" ca="1" si="50"/>
        <v>245</v>
      </c>
      <c r="H428" s="32">
        <f t="shared" ca="1" si="51"/>
        <v>292.5</v>
      </c>
    </row>
    <row r="429" spans="1:8" ht="15" thickBot="1" x14ac:dyDescent="0.4">
      <c r="A429" s="29">
        <v>406</v>
      </c>
      <c r="B429" s="29">
        <f t="shared" ca="1" si="45"/>
        <v>0.87719145586951297</v>
      </c>
      <c r="C429" s="29">
        <f t="shared" ca="1" si="46"/>
        <v>350</v>
      </c>
      <c r="D429" s="29">
        <f t="shared" ca="1" si="47"/>
        <v>0.95781284016519019</v>
      </c>
      <c r="E429" s="29">
        <f t="shared" ca="1" si="48"/>
        <v>55</v>
      </c>
      <c r="F429" s="29">
        <f t="shared" ca="1" si="49"/>
        <v>19250</v>
      </c>
      <c r="G429" s="29">
        <f t="shared" ca="1" si="50"/>
        <v>875</v>
      </c>
      <c r="H429" s="32">
        <f t="shared" ca="1" si="51"/>
        <v>607.5</v>
      </c>
    </row>
    <row r="430" spans="1:8" ht="15" thickBot="1" x14ac:dyDescent="0.4">
      <c r="A430" s="29">
        <v>407</v>
      </c>
      <c r="B430" s="29">
        <f t="shared" ca="1" si="45"/>
        <v>6.2786619521174925E-2</v>
      </c>
      <c r="C430" s="29">
        <f t="shared" ca="1" si="46"/>
        <v>50</v>
      </c>
      <c r="D430" s="29">
        <f t="shared" ca="1" si="47"/>
        <v>0.62894875636097569</v>
      </c>
      <c r="E430" s="29">
        <f t="shared" ca="1" si="48"/>
        <v>35</v>
      </c>
      <c r="F430" s="29">
        <f t="shared" ca="1" si="49"/>
        <v>1750</v>
      </c>
      <c r="G430" s="29">
        <f t="shared" ca="1" si="50"/>
        <v>200</v>
      </c>
      <c r="H430" s="32">
        <f t="shared" ca="1" si="51"/>
        <v>240</v>
      </c>
    </row>
    <row r="431" spans="1:8" ht="15" thickBot="1" x14ac:dyDescent="0.4">
      <c r="A431" s="29">
        <v>408</v>
      </c>
      <c r="B431" s="29">
        <f t="shared" ca="1" si="45"/>
        <v>0.75901799085794208</v>
      </c>
      <c r="C431" s="29">
        <f t="shared" ca="1" si="46"/>
        <v>350</v>
      </c>
      <c r="D431" s="29">
        <f t="shared" ca="1" si="47"/>
        <v>5.012068036953099E-2</v>
      </c>
      <c r="E431" s="29">
        <f t="shared" ca="1" si="48"/>
        <v>5</v>
      </c>
      <c r="F431" s="29">
        <f t="shared" ca="1" si="49"/>
        <v>1750</v>
      </c>
      <c r="G431" s="29">
        <f t="shared" ca="1" si="50"/>
        <v>200</v>
      </c>
      <c r="H431" s="32">
        <f t="shared" ca="1" si="51"/>
        <v>240</v>
      </c>
    </row>
    <row r="432" spans="1:8" ht="15" thickBot="1" x14ac:dyDescent="0.4">
      <c r="A432" s="29">
        <v>409</v>
      </c>
      <c r="B432" s="29">
        <f t="shared" ca="1" si="45"/>
        <v>0.71806122678683315</v>
      </c>
      <c r="C432" s="29">
        <f t="shared" ca="1" si="46"/>
        <v>350</v>
      </c>
      <c r="D432" s="29">
        <f t="shared" ca="1" si="47"/>
        <v>0.12020761621279563</v>
      </c>
      <c r="E432" s="29">
        <f t="shared" ca="1" si="48"/>
        <v>15</v>
      </c>
      <c r="F432" s="29">
        <f t="shared" ca="1" si="49"/>
        <v>5250</v>
      </c>
      <c r="G432" s="29">
        <f t="shared" ca="1" si="50"/>
        <v>200</v>
      </c>
      <c r="H432" s="32">
        <f t="shared" ca="1" si="51"/>
        <v>240</v>
      </c>
    </row>
    <row r="433" spans="1:8" ht="15" thickBot="1" x14ac:dyDescent="0.4">
      <c r="A433" s="29">
        <v>410</v>
      </c>
      <c r="B433" s="29">
        <f t="shared" ca="1" si="45"/>
        <v>0.38412396834827334</v>
      </c>
      <c r="C433" s="29">
        <f t="shared" ca="1" si="46"/>
        <v>250</v>
      </c>
      <c r="D433" s="29">
        <f t="shared" ca="1" si="47"/>
        <v>3.6126379517095519E-2</v>
      </c>
      <c r="E433" s="29">
        <f t="shared" ca="1" si="48"/>
        <v>5</v>
      </c>
      <c r="F433" s="29">
        <f t="shared" ca="1" si="49"/>
        <v>1250</v>
      </c>
      <c r="G433" s="29">
        <f t="shared" ca="1" si="50"/>
        <v>200</v>
      </c>
      <c r="H433" s="32">
        <f t="shared" ca="1" si="51"/>
        <v>240</v>
      </c>
    </row>
    <row r="434" spans="1:8" ht="15" thickBot="1" x14ac:dyDescent="0.4">
      <c r="A434" s="29">
        <v>411</v>
      </c>
      <c r="B434" s="29">
        <f t="shared" ca="1" si="45"/>
        <v>0.87623732007254163</v>
      </c>
      <c r="C434" s="29">
        <f t="shared" ca="1" si="46"/>
        <v>350</v>
      </c>
      <c r="D434" s="29">
        <f t="shared" ca="1" si="47"/>
        <v>0.12293098734854213</v>
      </c>
      <c r="E434" s="29">
        <f t="shared" ca="1" si="48"/>
        <v>15</v>
      </c>
      <c r="F434" s="29">
        <f t="shared" ca="1" si="49"/>
        <v>5250</v>
      </c>
      <c r="G434" s="29">
        <f t="shared" ca="1" si="50"/>
        <v>200</v>
      </c>
      <c r="H434" s="32">
        <f t="shared" ca="1" si="51"/>
        <v>240</v>
      </c>
    </row>
    <row r="435" spans="1:8" ht="15" thickBot="1" x14ac:dyDescent="0.4">
      <c r="A435" s="29">
        <v>412</v>
      </c>
      <c r="B435" s="29">
        <f t="shared" ca="1" si="45"/>
        <v>7.6819965760490438E-2</v>
      </c>
      <c r="C435" s="29">
        <f t="shared" ca="1" si="46"/>
        <v>50</v>
      </c>
      <c r="D435" s="29">
        <f t="shared" ca="1" si="47"/>
        <v>0.31439742308304197</v>
      </c>
      <c r="E435" s="29">
        <f t="shared" ca="1" si="48"/>
        <v>25</v>
      </c>
      <c r="F435" s="29">
        <f t="shared" ca="1" si="49"/>
        <v>1250</v>
      </c>
      <c r="G435" s="29">
        <f t="shared" ca="1" si="50"/>
        <v>200</v>
      </c>
      <c r="H435" s="32">
        <f t="shared" ca="1" si="51"/>
        <v>240</v>
      </c>
    </row>
    <row r="436" spans="1:8" ht="15" thickBot="1" x14ac:dyDescent="0.4">
      <c r="A436" s="29">
        <v>413</v>
      </c>
      <c r="B436" s="29">
        <f t="shared" ca="1" si="45"/>
        <v>0.75962233414293856</v>
      </c>
      <c r="C436" s="29">
        <f t="shared" ca="1" si="46"/>
        <v>350</v>
      </c>
      <c r="D436" s="29">
        <f t="shared" ca="1" si="47"/>
        <v>0.91265478544831891</v>
      </c>
      <c r="E436" s="29">
        <f t="shared" ca="1" si="48"/>
        <v>55</v>
      </c>
      <c r="F436" s="29">
        <f t="shared" ca="1" si="49"/>
        <v>19250</v>
      </c>
      <c r="G436" s="29">
        <f t="shared" ca="1" si="50"/>
        <v>875</v>
      </c>
      <c r="H436" s="32">
        <f t="shared" ca="1" si="51"/>
        <v>607.5</v>
      </c>
    </row>
    <row r="437" spans="1:8" ht="15" thickBot="1" x14ac:dyDescent="0.4">
      <c r="A437" s="29">
        <v>414</v>
      </c>
      <c r="B437" s="29">
        <f t="shared" ca="1" si="45"/>
        <v>0.51451139604841611</v>
      </c>
      <c r="C437" s="29">
        <f t="shared" ca="1" si="46"/>
        <v>250</v>
      </c>
      <c r="D437" s="29">
        <f t="shared" ca="1" si="47"/>
        <v>0.32978007684584676</v>
      </c>
      <c r="E437" s="29">
        <f t="shared" ca="1" si="48"/>
        <v>25</v>
      </c>
      <c r="F437" s="29">
        <f t="shared" ca="1" si="49"/>
        <v>6250</v>
      </c>
      <c r="G437" s="29">
        <f t="shared" ca="1" si="50"/>
        <v>200</v>
      </c>
      <c r="H437" s="32">
        <f t="shared" ca="1" si="51"/>
        <v>240</v>
      </c>
    </row>
    <row r="438" spans="1:8" ht="15" thickBot="1" x14ac:dyDescent="0.4">
      <c r="A438" s="29">
        <v>415</v>
      </c>
      <c r="B438" s="29">
        <f t="shared" ca="1" si="45"/>
        <v>0.13651995075207202</v>
      </c>
      <c r="C438" s="29">
        <f t="shared" ca="1" si="46"/>
        <v>150</v>
      </c>
      <c r="D438" s="29">
        <f t="shared" ca="1" si="47"/>
        <v>0.14224199213840039</v>
      </c>
      <c r="E438" s="29">
        <f t="shared" ca="1" si="48"/>
        <v>15</v>
      </c>
      <c r="F438" s="29">
        <f t="shared" ca="1" si="49"/>
        <v>2250</v>
      </c>
      <c r="G438" s="29">
        <f t="shared" ca="1" si="50"/>
        <v>200</v>
      </c>
      <c r="H438" s="32">
        <f t="shared" ca="1" si="51"/>
        <v>240</v>
      </c>
    </row>
    <row r="439" spans="1:8" ht="15" thickBot="1" x14ac:dyDescent="0.4">
      <c r="A439" s="29">
        <v>416</v>
      </c>
      <c r="B439" s="29">
        <f t="shared" ca="1" si="45"/>
        <v>0.74692992221912824</v>
      </c>
      <c r="C439" s="29">
        <f t="shared" ca="1" si="46"/>
        <v>350</v>
      </c>
      <c r="D439" s="29">
        <f t="shared" ca="1" si="47"/>
        <v>0.12914784384177658</v>
      </c>
      <c r="E439" s="29">
        <f t="shared" ca="1" si="48"/>
        <v>15</v>
      </c>
      <c r="F439" s="29">
        <f t="shared" ca="1" si="49"/>
        <v>5250</v>
      </c>
      <c r="G439" s="29">
        <f t="shared" ca="1" si="50"/>
        <v>200</v>
      </c>
      <c r="H439" s="32">
        <f t="shared" ca="1" si="51"/>
        <v>240</v>
      </c>
    </row>
    <row r="440" spans="1:8" ht="15" thickBot="1" x14ac:dyDescent="0.4">
      <c r="A440" s="29">
        <v>417</v>
      </c>
      <c r="B440" s="29">
        <f t="shared" ca="1" si="45"/>
        <v>0.51647721332683272</v>
      </c>
      <c r="C440" s="29">
        <f t="shared" ca="1" si="46"/>
        <v>250</v>
      </c>
      <c r="D440" s="29">
        <f t="shared" ca="1" si="47"/>
        <v>0.53725574278904387</v>
      </c>
      <c r="E440" s="29">
        <f t="shared" ca="1" si="48"/>
        <v>35</v>
      </c>
      <c r="F440" s="29">
        <f t="shared" ca="1" si="49"/>
        <v>8750</v>
      </c>
      <c r="G440" s="29">
        <f t="shared" ca="1" si="50"/>
        <v>245</v>
      </c>
      <c r="H440" s="32">
        <f t="shared" ca="1" si="51"/>
        <v>292.5</v>
      </c>
    </row>
    <row r="441" spans="1:8" ht="15" thickBot="1" x14ac:dyDescent="0.4">
      <c r="A441" s="29">
        <v>418</v>
      </c>
      <c r="B441" s="29">
        <f t="shared" ca="1" si="45"/>
        <v>0.42249646914084382</v>
      </c>
      <c r="C441" s="29">
        <f t="shared" ca="1" si="46"/>
        <v>250</v>
      </c>
      <c r="D441" s="29">
        <f t="shared" ca="1" si="47"/>
        <v>0.58071856695017821</v>
      </c>
      <c r="E441" s="29">
        <f t="shared" ca="1" si="48"/>
        <v>35</v>
      </c>
      <c r="F441" s="29">
        <f t="shared" ca="1" si="49"/>
        <v>8750</v>
      </c>
      <c r="G441" s="29">
        <f t="shared" ca="1" si="50"/>
        <v>245</v>
      </c>
      <c r="H441" s="32">
        <f t="shared" ca="1" si="51"/>
        <v>292.5</v>
      </c>
    </row>
    <row r="442" spans="1:8" ht="15" thickBot="1" x14ac:dyDescent="0.4">
      <c r="A442" s="29">
        <v>419</v>
      </c>
      <c r="B442" s="29">
        <f t="shared" ca="1" si="45"/>
        <v>0.60605346400587234</v>
      </c>
      <c r="C442" s="29">
        <f t="shared" ca="1" si="46"/>
        <v>250</v>
      </c>
      <c r="D442" s="29">
        <f t="shared" ca="1" si="47"/>
        <v>0.38058477759815146</v>
      </c>
      <c r="E442" s="29">
        <f t="shared" ca="1" si="48"/>
        <v>25</v>
      </c>
      <c r="F442" s="29">
        <f t="shared" ca="1" si="49"/>
        <v>6250</v>
      </c>
      <c r="G442" s="29">
        <f t="shared" ca="1" si="50"/>
        <v>200</v>
      </c>
      <c r="H442" s="32">
        <f t="shared" ca="1" si="51"/>
        <v>240</v>
      </c>
    </row>
    <row r="443" spans="1:8" ht="15" thickBot="1" x14ac:dyDescent="0.4">
      <c r="A443" s="29">
        <v>420</v>
      </c>
      <c r="B443" s="29">
        <f t="shared" ca="1" si="45"/>
        <v>0.14555340902792457</v>
      </c>
      <c r="C443" s="29">
        <f t="shared" ca="1" si="46"/>
        <v>150</v>
      </c>
      <c r="D443" s="29">
        <f t="shared" ca="1" si="47"/>
        <v>0.91183005716321386</v>
      </c>
      <c r="E443" s="29">
        <f t="shared" ca="1" si="48"/>
        <v>55</v>
      </c>
      <c r="F443" s="29">
        <f t="shared" ca="1" si="49"/>
        <v>8250</v>
      </c>
      <c r="G443" s="29">
        <f t="shared" ca="1" si="50"/>
        <v>215</v>
      </c>
      <c r="H443" s="32">
        <f t="shared" ca="1" si="51"/>
        <v>277.5</v>
      </c>
    </row>
    <row r="444" spans="1:8" ht="15" thickBot="1" x14ac:dyDescent="0.4">
      <c r="A444" s="29">
        <v>421</v>
      </c>
      <c r="B444" s="29">
        <f t="shared" ca="1" si="45"/>
        <v>0.16673464672301097</v>
      </c>
      <c r="C444" s="29">
        <f t="shared" ca="1" si="46"/>
        <v>150</v>
      </c>
      <c r="D444" s="29">
        <f t="shared" ca="1" si="47"/>
        <v>0.35065044498637399</v>
      </c>
      <c r="E444" s="29">
        <f t="shared" ca="1" si="48"/>
        <v>25</v>
      </c>
      <c r="F444" s="29">
        <f t="shared" ca="1" si="49"/>
        <v>3750</v>
      </c>
      <c r="G444" s="29">
        <f t="shared" ca="1" si="50"/>
        <v>200</v>
      </c>
      <c r="H444" s="32">
        <f t="shared" ca="1" si="51"/>
        <v>240</v>
      </c>
    </row>
    <row r="445" spans="1:8" ht="15" thickBot="1" x14ac:dyDescent="0.4">
      <c r="A445" s="29">
        <v>422</v>
      </c>
      <c r="B445" s="29">
        <f t="shared" ca="1" si="45"/>
        <v>0.79523398463640294</v>
      </c>
      <c r="C445" s="29">
        <f t="shared" ca="1" si="46"/>
        <v>350</v>
      </c>
      <c r="D445" s="29">
        <f t="shared" ca="1" si="47"/>
        <v>0.97720993706990711</v>
      </c>
      <c r="E445" s="29">
        <f t="shared" ca="1" si="48"/>
        <v>55</v>
      </c>
      <c r="F445" s="29">
        <f t="shared" ca="1" si="49"/>
        <v>19250</v>
      </c>
      <c r="G445" s="29">
        <f t="shared" ca="1" si="50"/>
        <v>875</v>
      </c>
      <c r="H445" s="32">
        <f t="shared" ca="1" si="51"/>
        <v>607.5</v>
      </c>
    </row>
    <row r="446" spans="1:8" ht="15" thickBot="1" x14ac:dyDescent="0.4">
      <c r="A446" s="29">
        <v>423</v>
      </c>
      <c r="B446" s="29">
        <f t="shared" ca="1" si="45"/>
        <v>4.1135766523813899E-2</v>
      </c>
      <c r="C446" s="29">
        <f t="shared" ca="1" si="46"/>
        <v>50</v>
      </c>
      <c r="D446" s="29">
        <f t="shared" ca="1" si="47"/>
        <v>0.93869495749132992</v>
      </c>
      <c r="E446" s="29">
        <f t="shared" ca="1" si="48"/>
        <v>55</v>
      </c>
      <c r="F446" s="29">
        <f t="shared" ca="1" si="49"/>
        <v>2750</v>
      </c>
      <c r="G446" s="29">
        <f t="shared" ca="1" si="50"/>
        <v>200</v>
      </c>
      <c r="H446" s="32">
        <f t="shared" ca="1" si="51"/>
        <v>240</v>
      </c>
    </row>
    <row r="447" spans="1:8" ht="15" thickBot="1" x14ac:dyDescent="0.4">
      <c r="A447" s="29">
        <v>424</v>
      </c>
      <c r="B447" s="29">
        <f t="shared" ca="1" si="45"/>
        <v>0.73160401851797985</v>
      </c>
      <c r="C447" s="29">
        <f t="shared" ca="1" si="46"/>
        <v>350</v>
      </c>
      <c r="D447" s="29">
        <f t="shared" ca="1" si="47"/>
        <v>0.14317484320386697</v>
      </c>
      <c r="E447" s="29">
        <f t="shared" ca="1" si="48"/>
        <v>15</v>
      </c>
      <c r="F447" s="29">
        <f t="shared" ca="1" si="49"/>
        <v>5250</v>
      </c>
      <c r="G447" s="29">
        <f t="shared" ca="1" si="50"/>
        <v>200</v>
      </c>
      <c r="H447" s="32">
        <f t="shared" ca="1" si="51"/>
        <v>240</v>
      </c>
    </row>
    <row r="448" spans="1:8" ht="15" thickBot="1" x14ac:dyDescent="0.4">
      <c r="A448" s="29">
        <v>425</v>
      </c>
      <c r="B448" s="29">
        <f t="shared" ca="1" si="45"/>
        <v>0.49538667114038859</v>
      </c>
      <c r="C448" s="29">
        <f t="shared" ca="1" si="46"/>
        <v>250</v>
      </c>
      <c r="D448" s="29">
        <f t="shared" ca="1" si="47"/>
        <v>0.31753936207996358</v>
      </c>
      <c r="E448" s="29">
        <f t="shared" ca="1" si="48"/>
        <v>25</v>
      </c>
      <c r="F448" s="29">
        <f t="shared" ca="1" si="49"/>
        <v>6250</v>
      </c>
      <c r="G448" s="29">
        <f t="shared" ca="1" si="50"/>
        <v>200</v>
      </c>
      <c r="H448" s="32">
        <f t="shared" ca="1" si="51"/>
        <v>240</v>
      </c>
    </row>
    <row r="449" spans="1:8" ht="15" thickBot="1" x14ac:dyDescent="0.4">
      <c r="A449" s="29">
        <v>426</v>
      </c>
      <c r="B449" s="29">
        <f t="shared" ca="1" si="45"/>
        <v>0.26097562832445964</v>
      </c>
      <c r="C449" s="29">
        <f t="shared" ca="1" si="46"/>
        <v>150</v>
      </c>
      <c r="D449" s="29">
        <f t="shared" ca="1" si="47"/>
        <v>0.92165772846483385</v>
      </c>
      <c r="E449" s="29">
        <f t="shared" ca="1" si="48"/>
        <v>55</v>
      </c>
      <c r="F449" s="29">
        <f t="shared" ca="1" si="49"/>
        <v>8250</v>
      </c>
      <c r="G449" s="29">
        <f t="shared" ca="1" si="50"/>
        <v>215</v>
      </c>
      <c r="H449" s="32">
        <f t="shared" ca="1" si="51"/>
        <v>277.5</v>
      </c>
    </row>
    <row r="450" spans="1:8" ht="15" thickBot="1" x14ac:dyDescent="0.4">
      <c r="A450" s="29">
        <v>427</v>
      </c>
      <c r="B450" s="29">
        <f t="shared" ca="1" si="45"/>
        <v>0.39040815491553982</v>
      </c>
      <c r="C450" s="29">
        <f t="shared" ca="1" si="46"/>
        <v>250</v>
      </c>
      <c r="D450" s="29">
        <f t="shared" ca="1" si="47"/>
        <v>0.68798229119022414</v>
      </c>
      <c r="E450" s="29">
        <f t="shared" ca="1" si="48"/>
        <v>35</v>
      </c>
      <c r="F450" s="29">
        <f t="shared" ca="1" si="49"/>
        <v>8750</v>
      </c>
      <c r="G450" s="29">
        <f t="shared" ca="1" si="50"/>
        <v>245</v>
      </c>
      <c r="H450" s="32">
        <f t="shared" ca="1" si="51"/>
        <v>292.5</v>
      </c>
    </row>
    <row r="451" spans="1:8" ht="15" thickBot="1" x14ac:dyDescent="0.4">
      <c r="A451" s="29">
        <v>428</v>
      </c>
      <c r="B451" s="29">
        <f t="shared" ca="1" si="45"/>
        <v>0.36426983110278288</v>
      </c>
      <c r="C451" s="29">
        <f t="shared" ca="1" si="46"/>
        <v>250</v>
      </c>
      <c r="D451" s="29">
        <f t="shared" ca="1" si="47"/>
        <v>0.52698202296874141</v>
      </c>
      <c r="E451" s="29">
        <f t="shared" ca="1" si="48"/>
        <v>35</v>
      </c>
      <c r="F451" s="29">
        <f t="shared" ca="1" si="49"/>
        <v>8750</v>
      </c>
      <c r="G451" s="29">
        <f t="shared" ca="1" si="50"/>
        <v>245</v>
      </c>
      <c r="H451" s="32">
        <f t="shared" ca="1" si="51"/>
        <v>292.5</v>
      </c>
    </row>
    <row r="452" spans="1:8" ht="15" thickBot="1" x14ac:dyDescent="0.4">
      <c r="A452" s="29">
        <v>429</v>
      </c>
      <c r="B452" s="29">
        <f t="shared" ca="1" si="45"/>
        <v>0.20751639910888775</v>
      </c>
      <c r="C452" s="29">
        <f t="shared" ca="1" si="46"/>
        <v>150</v>
      </c>
      <c r="D452" s="29">
        <f t="shared" ca="1" si="47"/>
        <v>0.99981739111913914</v>
      </c>
      <c r="E452" s="29">
        <f t="shared" ca="1" si="48"/>
        <v>55</v>
      </c>
      <c r="F452" s="29">
        <f t="shared" ca="1" si="49"/>
        <v>8250</v>
      </c>
      <c r="G452" s="29">
        <f t="shared" ca="1" si="50"/>
        <v>215</v>
      </c>
      <c r="H452" s="32">
        <f t="shared" ca="1" si="51"/>
        <v>277.5</v>
      </c>
    </row>
    <row r="453" spans="1:8" ht="15" thickBot="1" x14ac:dyDescent="0.4">
      <c r="A453" s="29">
        <v>430</v>
      </c>
      <c r="B453" s="29">
        <f t="shared" ca="1" si="45"/>
        <v>0.76243924837869748</v>
      </c>
      <c r="C453" s="29">
        <f t="shared" ca="1" si="46"/>
        <v>350</v>
      </c>
      <c r="D453" s="29">
        <f t="shared" ca="1" si="47"/>
        <v>0.16058224664594745</v>
      </c>
      <c r="E453" s="29">
        <f t="shared" ca="1" si="48"/>
        <v>15</v>
      </c>
      <c r="F453" s="29">
        <f t="shared" ca="1" si="49"/>
        <v>5250</v>
      </c>
      <c r="G453" s="29">
        <f t="shared" ca="1" si="50"/>
        <v>200</v>
      </c>
      <c r="H453" s="32">
        <f t="shared" ca="1" si="51"/>
        <v>240</v>
      </c>
    </row>
    <row r="454" spans="1:8" ht="15" thickBot="1" x14ac:dyDescent="0.4">
      <c r="A454" s="29">
        <v>431</v>
      </c>
      <c r="B454" s="29">
        <f t="shared" ca="1" si="45"/>
        <v>0.21166167655547274</v>
      </c>
      <c r="C454" s="29">
        <f t="shared" ca="1" si="46"/>
        <v>150</v>
      </c>
      <c r="D454" s="29">
        <f t="shared" ca="1" si="47"/>
        <v>0.44760980570997799</v>
      </c>
      <c r="E454" s="29">
        <f t="shared" ca="1" si="48"/>
        <v>25</v>
      </c>
      <c r="F454" s="29">
        <f t="shared" ca="1" si="49"/>
        <v>3750</v>
      </c>
      <c r="G454" s="29">
        <f t="shared" ca="1" si="50"/>
        <v>200</v>
      </c>
      <c r="H454" s="32">
        <f t="shared" ca="1" si="51"/>
        <v>240</v>
      </c>
    </row>
    <row r="455" spans="1:8" ht="15" thickBot="1" x14ac:dyDescent="0.4">
      <c r="A455" s="29">
        <v>432</v>
      </c>
      <c r="B455" s="29">
        <f t="shared" ca="1" si="45"/>
        <v>0.98498518528662404</v>
      </c>
      <c r="C455" s="29">
        <f t="shared" ca="1" si="46"/>
        <v>450</v>
      </c>
      <c r="D455" s="29">
        <f t="shared" ca="1" si="47"/>
        <v>0.39127657971836594</v>
      </c>
      <c r="E455" s="29">
        <f t="shared" ca="1" si="48"/>
        <v>25</v>
      </c>
      <c r="F455" s="29">
        <f t="shared" ca="1" si="49"/>
        <v>11250</v>
      </c>
      <c r="G455" s="29">
        <f t="shared" ca="1" si="50"/>
        <v>395</v>
      </c>
      <c r="H455" s="32">
        <f t="shared" ca="1" si="51"/>
        <v>367.5</v>
      </c>
    </row>
    <row r="456" spans="1:8" ht="15" thickBot="1" x14ac:dyDescent="0.4">
      <c r="A456" s="29">
        <v>433</v>
      </c>
      <c r="B456" s="29">
        <f t="shared" ca="1" si="45"/>
        <v>0.51385054748502579</v>
      </c>
      <c r="C456" s="29">
        <f t="shared" ca="1" si="46"/>
        <v>250</v>
      </c>
      <c r="D456" s="29">
        <f t="shared" ca="1" si="47"/>
        <v>0.67638376805392442</v>
      </c>
      <c r="E456" s="29">
        <f t="shared" ca="1" si="48"/>
        <v>35</v>
      </c>
      <c r="F456" s="29">
        <f t="shared" ca="1" si="49"/>
        <v>8750</v>
      </c>
      <c r="G456" s="29">
        <f t="shared" ca="1" si="50"/>
        <v>245</v>
      </c>
      <c r="H456" s="32">
        <f t="shared" ca="1" si="51"/>
        <v>292.5</v>
      </c>
    </row>
    <row r="457" spans="1:8" ht="15" thickBot="1" x14ac:dyDescent="0.4">
      <c r="A457" s="29">
        <v>434</v>
      </c>
      <c r="B457" s="29">
        <f t="shared" ca="1" si="45"/>
        <v>0.20524480573097548</v>
      </c>
      <c r="C457" s="29">
        <f t="shared" ca="1" si="46"/>
        <v>150</v>
      </c>
      <c r="D457" s="29">
        <f t="shared" ca="1" si="47"/>
        <v>0.29947540216084101</v>
      </c>
      <c r="E457" s="29">
        <f t="shared" ca="1" si="48"/>
        <v>25</v>
      </c>
      <c r="F457" s="29">
        <f t="shared" ca="1" si="49"/>
        <v>3750</v>
      </c>
      <c r="G457" s="29">
        <f t="shared" ca="1" si="50"/>
        <v>200</v>
      </c>
      <c r="H457" s="32">
        <f t="shared" ca="1" si="51"/>
        <v>240</v>
      </c>
    </row>
    <row r="458" spans="1:8" ht="15" thickBot="1" x14ac:dyDescent="0.4">
      <c r="A458" s="29">
        <v>435</v>
      </c>
      <c r="B458" s="29">
        <f t="shared" ca="1" si="45"/>
        <v>0.14623948073150006</v>
      </c>
      <c r="C458" s="29">
        <f t="shared" ca="1" si="46"/>
        <v>150</v>
      </c>
      <c r="D458" s="29">
        <f t="shared" ca="1" si="47"/>
        <v>0.72491651236218968</v>
      </c>
      <c r="E458" s="29">
        <f t="shared" ca="1" si="48"/>
        <v>35</v>
      </c>
      <c r="F458" s="29">
        <f t="shared" ca="1" si="49"/>
        <v>5250</v>
      </c>
      <c r="G458" s="29">
        <f t="shared" ca="1" si="50"/>
        <v>200</v>
      </c>
      <c r="H458" s="32">
        <f t="shared" ca="1" si="51"/>
        <v>240</v>
      </c>
    </row>
    <row r="459" spans="1:8" ht="15" thickBot="1" x14ac:dyDescent="0.4">
      <c r="A459" s="29">
        <v>436</v>
      </c>
      <c r="B459" s="29">
        <f t="shared" ca="1" si="45"/>
        <v>0.57369713757311047</v>
      </c>
      <c r="C459" s="29">
        <f t="shared" ca="1" si="46"/>
        <v>250</v>
      </c>
      <c r="D459" s="29">
        <f t="shared" ca="1" si="47"/>
        <v>7.557078004525386E-2</v>
      </c>
      <c r="E459" s="29">
        <f t="shared" ca="1" si="48"/>
        <v>15</v>
      </c>
      <c r="F459" s="29">
        <f t="shared" ca="1" si="49"/>
        <v>3750</v>
      </c>
      <c r="G459" s="29">
        <f t="shared" ca="1" si="50"/>
        <v>200</v>
      </c>
      <c r="H459" s="32">
        <f t="shared" ca="1" si="51"/>
        <v>240</v>
      </c>
    </row>
    <row r="460" spans="1:8" ht="15" thickBot="1" x14ac:dyDescent="0.4">
      <c r="A460" s="29">
        <v>437</v>
      </c>
      <c r="B460" s="29">
        <f t="shared" ca="1" si="45"/>
        <v>0.71780959844124848</v>
      </c>
      <c r="C460" s="29">
        <f t="shared" ca="1" si="46"/>
        <v>350</v>
      </c>
      <c r="D460" s="29">
        <f t="shared" ca="1" si="47"/>
        <v>0.60446203815489374</v>
      </c>
      <c r="E460" s="29">
        <f t="shared" ca="1" si="48"/>
        <v>35</v>
      </c>
      <c r="F460" s="29">
        <f t="shared" ca="1" si="49"/>
        <v>12250</v>
      </c>
      <c r="G460" s="29">
        <f t="shared" ca="1" si="50"/>
        <v>455</v>
      </c>
      <c r="H460" s="32">
        <f t="shared" ca="1" si="51"/>
        <v>397.5</v>
      </c>
    </row>
    <row r="461" spans="1:8" ht="15" thickBot="1" x14ac:dyDescent="0.4">
      <c r="A461" s="29">
        <v>438</v>
      </c>
      <c r="B461" s="29">
        <f t="shared" ca="1" si="45"/>
        <v>0.40746886079493738</v>
      </c>
      <c r="C461" s="29">
        <f t="shared" ca="1" si="46"/>
        <v>250</v>
      </c>
      <c r="D461" s="29">
        <f t="shared" ca="1" si="47"/>
        <v>4.2564317161840393E-2</v>
      </c>
      <c r="E461" s="29">
        <f t="shared" ca="1" si="48"/>
        <v>5</v>
      </c>
      <c r="F461" s="29">
        <f t="shared" ca="1" si="49"/>
        <v>1250</v>
      </c>
      <c r="G461" s="29">
        <f t="shared" ca="1" si="50"/>
        <v>200</v>
      </c>
      <c r="H461" s="32">
        <f t="shared" ca="1" si="51"/>
        <v>240</v>
      </c>
    </row>
    <row r="462" spans="1:8" ht="15" thickBot="1" x14ac:dyDescent="0.4">
      <c r="A462" s="29">
        <v>439</v>
      </c>
      <c r="B462" s="29">
        <f t="shared" ca="1" si="45"/>
        <v>7.2170142523262371E-2</v>
      </c>
      <c r="C462" s="29">
        <f t="shared" ca="1" si="46"/>
        <v>50</v>
      </c>
      <c r="D462" s="29">
        <f t="shared" ca="1" si="47"/>
        <v>0.57191956092474605</v>
      </c>
      <c r="E462" s="29">
        <f t="shared" ca="1" si="48"/>
        <v>35</v>
      </c>
      <c r="F462" s="29">
        <f t="shared" ca="1" si="49"/>
        <v>1750</v>
      </c>
      <c r="G462" s="29">
        <f t="shared" ca="1" si="50"/>
        <v>200</v>
      </c>
      <c r="H462" s="32">
        <f t="shared" ca="1" si="51"/>
        <v>240</v>
      </c>
    </row>
    <row r="463" spans="1:8" ht="15" thickBot="1" x14ac:dyDescent="0.4">
      <c r="A463" s="29">
        <v>440</v>
      </c>
      <c r="B463" s="29">
        <f t="shared" ca="1" si="45"/>
        <v>0.56498682720600812</v>
      </c>
      <c r="C463" s="29">
        <f t="shared" ca="1" si="46"/>
        <v>250</v>
      </c>
      <c r="D463" s="29">
        <f t="shared" ca="1" si="47"/>
        <v>0.28313940554581063</v>
      </c>
      <c r="E463" s="29">
        <f t="shared" ca="1" si="48"/>
        <v>25</v>
      </c>
      <c r="F463" s="29">
        <f t="shared" ca="1" si="49"/>
        <v>6250</v>
      </c>
      <c r="G463" s="29">
        <f t="shared" ca="1" si="50"/>
        <v>200</v>
      </c>
      <c r="H463" s="32">
        <f t="shared" ca="1" si="51"/>
        <v>240</v>
      </c>
    </row>
    <row r="464" spans="1:8" ht="15" thickBot="1" x14ac:dyDescent="0.4">
      <c r="A464" s="29">
        <v>441</v>
      </c>
      <c r="B464" s="29">
        <f t="shared" ca="1" si="45"/>
        <v>2.3208071839333821E-2</v>
      </c>
      <c r="C464" s="29">
        <f t="shared" ca="1" si="46"/>
        <v>50</v>
      </c>
      <c r="D464" s="29">
        <f t="shared" ca="1" si="47"/>
        <v>0.19721112170760569</v>
      </c>
      <c r="E464" s="29">
        <f t="shared" ca="1" si="48"/>
        <v>15</v>
      </c>
      <c r="F464" s="29">
        <f t="shared" ca="1" si="49"/>
        <v>750</v>
      </c>
      <c r="G464" s="29">
        <f t="shared" ca="1" si="50"/>
        <v>200</v>
      </c>
      <c r="H464" s="32">
        <f t="shared" ca="1" si="51"/>
        <v>240</v>
      </c>
    </row>
    <row r="465" spans="1:8" ht="15" thickBot="1" x14ac:dyDescent="0.4">
      <c r="A465" s="29">
        <v>442</v>
      </c>
      <c r="B465" s="29">
        <f t="shared" ca="1" si="45"/>
        <v>0.75310387201963358</v>
      </c>
      <c r="C465" s="29">
        <f t="shared" ca="1" si="46"/>
        <v>350</v>
      </c>
      <c r="D465" s="29">
        <f t="shared" ca="1" si="47"/>
        <v>8.9939942357995961E-2</v>
      </c>
      <c r="E465" s="29">
        <f t="shared" ca="1" si="48"/>
        <v>15</v>
      </c>
      <c r="F465" s="29">
        <f t="shared" ca="1" si="49"/>
        <v>5250</v>
      </c>
      <c r="G465" s="29">
        <f t="shared" ca="1" si="50"/>
        <v>200</v>
      </c>
      <c r="H465" s="32">
        <f t="shared" ca="1" si="51"/>
        <v>240</v>
      </c>
    </row>
    <row r="466" spans="1:8" ht="15" thickBot="1" x14ac:dyDescent="0.4">
      <c r="A466" s="29">
        <v>443</v>
      </c>
      <c r="B466" s="29">
        <f t="shared" ca="1" si="45"/>
        <v>0.93805389255188298</v>
      </c>
      <c r="C466" s="29">
        <f t="shared" ca="1" si="46"/>
        <v>350</v>
      </c>
      <c r="D466" s="29">
        <f t="shared" ca="1" si="47"/>
        <v>0.21234429610012795</v>
      </c>
      <c r="E466" s="29">
        <f t="shared" ca="1" si="48"/>
        <v>15</v>
      </c>
      <c r="F466" s="29">
        <f t="shared" ca="1" si="49"/>
        <v>5250</v>
      </c>
      <c r="G466" s="29">
        <f t="shared" ca="1" si="50"/>
        <v>200</v>
      </c>
      <c r="H466" s="32">
        <f t="shared" ca="1" si="51"/>
        <v>240</v>
      </c>
    </row>
    <row r="467" spans="1:8" ht="15" thickBot="1" x14ac:dyDescent="0.4">
      <c r="A467" s="29">
        <v>444</v>
      </c>
      <c r="B467" s="29">
        <f t="shared" ca="1" si="45"/>
        <v>0.90019406045767525</v>
      </c>
      <c r="C467" s="29">
        <f t="shared" ca="1" si="46"/>
        <v>350</v>
      </c>
      <c r="D467" s="29">
        <f t="shared" ca="1" si="47"/>
        <v>0.53458529495301721</v>
      </c>
      <c r="E467" s="29">
        <f t="shared" ca="1" si="48"/>
        <v>35</v>
      </c>
      <c r="F467" s="29">
        <f t="shared" ca="1" si="49"/>
        <v>12250</v>
      </c>
      <c r="G467" s="29">
        <f t="shared" ca="1" si="50"/>
        <v>455</v>
      </c>
      <c r="H467" s="32">
        <f t="shared" ca="1" si="51"/>
        <v>397.5</v>
      </c>
    </row>
    <row r="468" spans="1:8" ht="15" thickBot="1" x14ac:dyDescent="0.4">
      <c r="A468" s="29">
        <v>445</v>
      </c>
      <c r="B468" s="29">
        <f t="shared" ca="1" si="45"/>
        <v>0.336183648681737</v>
      </c>
      <c r="C468" s="29">
        <f t="shared" ca="1" si="46"/>
        <v>250</v>
      </c>
      <c r="D468" s="29">
        <f t="shared" ca="1" si="47"/>
        <v>0.23233273732404613</v>
      </c>
      <c r="E468" s="29">
        <f t="shared" ca="1" si="48"/>
        <v>15</v>
      </c>
      <c r="F468" s="29">
        <f t="shared" ca="1" si="49"/>
        <v>3750</v>
      </c>
      <c r="G468" s="29">
        <f t="shared" ca="1" si="50"/>
        <v>200</v>
      </c>
      <c r="H468" s="32">
        <f t="shared" ca="1" si="51"/>
        <v>240</v>
      </c>
    </row>
    <row r="469" spans="1:8" ht="15" thickBot="1" x14ac:dyDescent="0.4">
      <c r="A469" s="29">
        <v>446</v>
      </c>
      <c r="B469" s="29">
        <f t="shared" ca="1" si="45"/>
        <v>0.33041429839502789</v>
      </c>
      <c r="C469" s="29">
        <f t="shared" ca="1" si="46"/>
        <v>250</v>
      </c>
      <c r="D469" s="29">
        <f t="shared" ca="1" si="47"/>
        <v>0.87606220341515706</v>
      </c>
      <c r="E469" s="29">
        <f t="shared" ca="1" si="48"/>
        <v>45</v>
      </c>
      <c r="F469" s="29">
        <f t="shared" ca="1" si="49"/>
        <v>11250</v>
      </c>
      <c r="G469" s="29">
        <f t="shared" ca="1" si="50"/>
        <v>395</v>
      </c>
      <c r="H469" s="32">
        <f t="shared" ca="1" si="51"/>
        <v>367.5</v>
      </c>
    </row>
    <row r="470" spans="1:8" ht="15" thickBot="1" x14ac:dyDescent="0.4">
      <c r="A470" s="29">
        <v>447</v>
      </c>
      <c r="B470" s="29">
        <f t="shared" ca="1" si="45"/>
        <v>0.63902185662529398</v>
      </c>
      <c r="C470" s="29">
        <f t="shared" ca="1" si="46"/>
        <v>250</v>
      </c>
      <c r="D470" s="29">
        <f t="shared" ca="1" si="47"/>
        <v>0.17635286473750711</v>
      </c>
      <c r="E470" s="29">
        <f t="shared" ca="1" si="48"/>
        <v>15</v>
      </c>
      <c r="F470" s="29">
        <f t="shared" ca="1" si="49"/>
        <v>3750</v>
      </c>
      <c r="G470" s="29">
        <f t="shared" ca="1" si="50"/>
        <v>200</v>
      </c>
      <c r="H470" s="32">
        <f t="shared" ca="1" si="51"/>
        <v>240</v>
      </c>
    </row>
    <row r="471" spans="1:8" ht="15" thickBot="1" x14ac:dyDescent="0.4">
      <c r="A471" s="29">
        <v>448</v>
      </c>
      <c r="B471" s="29">
        <f t="shared" ca="1" si="45"/>
        <v>0.40973024428747851</v>
      </c>
      <c r="C471" s="29">
        <f t="shared" ca="1" si="46"/>
        <v>250</v>
      </c>
      <c r="D471" s="29">
        <f t="shared" ca="1" si="47"/>
        <v>0.288776311733277</v>
      </c>
      <c r="E471" s="29">
        <f t="shared" ca="1" si="48"/>
        <v>25</v>
      </c>
      <c r="F471" s="29">
        <f t="shared" ca="1" si="49"/>
        <v>6250</v>
      </c>
      <c r="G471" s="29">
        <f t="shared" ca="1" si="50"/>
        <v>200</v>
      </c>
      <c r="H471" s="32">
        <f t="shared" ca="1" si="51"/>
        <v>240</v>
      </c>
    </row>
    <row r="472" spans="1:8" ht="15" thickBot="1" x14ac:dyDescent="0.4">
      <c r="A472" s="29">
        <v>449</v>
      </c>
      <c r="B472" s="29">
        <f t="shared" ref="B472:B535" ca="1" si="52">RAND()</f>
        <v>0.23145246051925372</v>
      </c>
      <c r="C472" s="29">
        <f t="shared" ca="1" si="46"/>
        <v>150</v>
      </c>
      <c r="D472" s="29">
        <f t="shared" ca="1" si="47"/>
        <v>0.83500130142445084</v>
      </c>
      <c r="E472" s="29">
        <f t="shared" ca="1" si="48"/>
        <v>45</v>
      </c>
      <c r="F472" s="29">
        <f t="shared" ca="1" si="49"/>
        <v>6750</v>
      </c>
      <c r="G472" s="29">
        <f t="shared" ca="1" si="50"/>
        <v>200</v>
      </c>
      <c r="H472" s="32">
        <f t="shared" ca="1" si="51"/>
        <v>240</v>
      </c>
    </row>
    <row r="473" spans="1:8" ht="15" thickBot="1" x14ac:dyDescent="0.4">
      <c r="A473" s="29">
        <v>450</v>
      </c>
      <c r="B473" s="29">
        <f t="shared" ca="1" si="52"/>
        <v>0.86050164671823093</v>
      </c>
      <c r="C473" s="29">
        <f t="shared" ref="C473:C536" ca="1" si="53">VLOOKUP(B473,$D$5:$F$9,3)</f>
        <v>350</v>
      </c>
      <c r="D473" s="29">
        <f t="shared" ref="D473:D536" ca="1" si="54">RAND()</f>
        <v>0.33844378476408921</v>
      </c>
      <c r="E473" s="29">
        <f t="shared" ref="E473:E536" ca="1" si="55">VLOOKUP(D473,$H$5:$J$10,3)</f>
        <v>25</v>
      </c>
      <c r="F473" s="29">
        <f t="shared" ref="F473:F536" ca="1" si="56">C473*E473</f>
        <v>8750</v>
      </c>
      <c r="G473" s="29">
        <f t="shared" ref="G473:G536" ca="1" si="57">$I$15*$I$18+MAX(F473-$I$17,0)*$I$16</f>
        <v>245</v>
      </c>
      <c r="H473" s="32">
        <f t="shared" ca="1" si="51"/>
        <v>292.5</v>
      </c>
    </row>
    <row r="474" spans="1:8" ht="15" thickBot="1" x14ac:dyDescent="0.4">
      <c r="A474" s="29">
        <v>451</v>
      </c>
      <c r="B474" s="29">
        <f t="shared" ca="1" si="52"/>
        <v>0.77935918033243945</v>
      </c>
      <c r="C474" s="29">
        <f t="shared" ca="1" si="53"/>
        <v>350</v>
      </c>
      <c r="D474" s="29">
        <f t="shared" ca="1" si="54"/>
        <v>0.81024655272308255</v>
      </c>
      <c r="E474" s="29">
        <f t="shared" ca="1" si="55"/>
        <v>45</v>
      </c>
      <c r="F474" s="29">
        <f t="shared" ca="1" si="56"/>
        <v>15750</v>
      </c>
      <c r="G474" s="29">
        <f t="shared" ca="1" si="57"/>
        <v>665</v>
      </c>
      <c r="H474" s="32">
        <f t="shared" ca="1" si="51"/>
        <v>502.5</v>
      </c>
    </row>
    <row r="475" spans="1:8" ht="15" thickBot="1" x14ac:dyDescent="0.4">
      <c r="A475" s="29">
        <v>452</v>
      </c>
      <c r="B475" s="29">
        <f t="shared" ca="1" si="52"/>
        <v>0.15586341056002928</v>
      </c>
      <c r="C475" s="29">
        <f t="shared" ca="1" si="53"/>
        <v>150</v>
      </c>
      <c r="D475" s="29">
        <f t="shared" ca="1" si="54"/>
        <v>0.13301991051225692</v>
      </c>
      <c r="E475" s="29">
        <f t="shared" ca="1" si="55"/>
        <v>15</v>
      </c>
      <c r="F475" s="29">
        <f t="shared" ca="1" si="56"/>
        <v>2250</v>
      </c>
      <c r="G475" s="29">
        <f t="shared" ca="1" si="57"/>
        <v>200</v>
      </c>
      <c r="H475" s="32">
        <f t="shared" ca="1" si="51"/>
        <v>240</v>
      </c>
    </row>
    <row r="476" spans="1:8" ht="15" thickBot="1" x14ac:dyDescent="0.4">
      <c r="A476" s="29">
        <v>453</v>
      </c>
      <c r="B476" s="29">
        <f t="shared" ca="1" si="52"/>
        <v>0.24954518957149263</v>
      </c>
      <c r="C476" s="29">
        <f t="shared" ca="1" si="53"/>
        <v>150</v>
      </c>
      <c r="D476" s="29">
        <f t="shared" ca="1" si="54"/>
        <v>0.48005235423367176</v>
      </c>
      <c r="E476" s="29">
        <f t="shared" ca="1" si="55"/>
        <v>25</v>
      </c>
      <c r="F476" s="29">
        <f t="shared" ca="1" si="56"/>
        <v>3750</v>
      </c>
      <c r="G476" s="29">
        <f t="shared" ca="1" si="57"/>
        <v>200</v>
      </c>
      <c r="H476" s="32">
        <f t="shared" ca="1" si="51"/>
        <v>240</v>
      </c>
    </row>
    <row r="477" spans="1:8" ht="15" thickBot="1" x14ac:dyDescent="0.4">
      <c r="A477" s="29">
        <v>454</v>
      </c>
      <c r="B477" s="29">
        <f t="shared" ca="1" si="52"/>
        <v>0.90752035183208557</v>
      </c>
      <c r="C477" s="29">
        <f t="shared" ca="1" si="53"/>
        <v>350</v>
      </c>
      <c r="D477" s="29">
        <f t="shared" ca="1" si="54"/>
        <v>0.27198042298821334</v>
      </c>
      <c r="E477" s="29">
        <f t="shared" ca="1" si="55"/>
        <v>25</v>
      </c>
      <c r="F477" s="29">
        <f t="shared" ca="1" si="56"/>
        <v>8750</v>
      </c>
      <c r="G477" s="29">
        <f t="shared" ca="1" si="57"/>
        <v>245</v>
      </c>
      <c r="H477" s="32">
        <f t="shared" ca="1" si="51"/>
        <v>292.5</v>
      </c>
    </row>
    <row r="478" spans="1:8" ht="15" thickBot="1" x14ac:dyDescent="0.4">
      <c r="A478" s="29">
        <v>455</v>
      </c>
      <c r="B478" s="29">
        <f t="shared" ca="1" si="52"/>
        <v>8.4148422729341754E-2</v>
      </c>
      <c r="C478" s="29">
        <f t="shared" ca="1" si="53"/>
        <v>150</v>
      </c>
      <c r="D478" s="29">
        <f t="shared" ca="1" si="54"/>
        <v>0.94844781429452629</v>
      </c>
      <c r="E478" s="29">
        <f t="shared" ca="1" si="55"/>
        <v>55</v>
      </c>
      <c r="F478" s="29">
        <f t="shared" ca="1" si="56"/>
        <v>8250</v>
      </c>
      <c r="G478" s="29">
        <f t="shared" ca="1" si="57"/>
        <v>215</v>
      </c>
      <c r="H478" s="32">
        <f t="shared" ref="H478:H541" ca="1" si="58">$L$15*$L$18+MAX(F478-$L$17,0)*$L$16</f>
        <v>277.5</v>
      </c>
    </row>
    <row r="479" spans="1:8" ht="15" thickBot="1" x14ac:dyDescent="0.4">
      <c r="A479" s="29">
        <v>456</v>
      </c>
      <c r="B479" s="29">
        <f t="shared" ca="1" si="52"/>
        <v>0.1763072360292568</v>
      </c>
      <c r="C479" s="29">
        <f t="shared" ca="1" si="53"/>
        <v>150</v>
      </c>
      <c r="D479" s="29">
        <f t="shared" ca="1" si="54"/>
        <v>0.23492248750412148</v>
      </c>
      <c r="E479" s="29">
        <f t="shared" ca="1" si="55"/>
        <v>15</v>
      </c>
      <c r="F479" s="29">
        <f t="shared" ca="1" si="56"/>
        <v>2250</v>
      </c>
      <c r="G479" s="29">
        <f t="shared" ca="1" si="57"/>
        <v>200</v>
      </c>
      <c r="H479" s="32">
        <f t="shared" ca="1" si="58"/>
        <v>240</v>
      </c>
    </row>
    <row r="480" spans="1:8" ht="15" thickBot="1" x14ac:dyDescent="0.4">
      <c r="A480" s="29">
        <v>457</v>
      </c>
      <c r="B480" s="29">
        <f t="shared" ca="1" si="52"/>
        <v>0.36863668331393784</v>
      </c>
      <c r="C480" s="29">
        <f t="shared" ca="1" si="53"/>
        <v>250</v>
      </c>
      <c r="D480" s="29">
        <f t="shared" ca="1" si="54"/>
        <v>0.15297790970706793</v>
      </c>
      <c r="E480" s="29">
        <f t="shared" ca="1" si="55"/>
        <v>15</v>
      </c>
      <c r="F480" s="29">
        <f t="shared" ca="1" si="56"/>
        <v>3750</v>
      </c>
      <c r="G480" s="29">
        <f t="shared" ca="1" si="57"/>
        <v>200</v>
      </c>
      <c r="H480" s="32">
        <f t="shared" ca="1" si="58"/>
        <v>240</v>
      </c>
    </row>
    <row r="481" spans="1:8" ht="15" thickBot="1" x14ac:dyDescent="0.4">
      <c r="A481" s="29">
        <v>458</v>
      </c>
      <c r="B481" s="29">
        <f t="shared" ca="1" si="52"/>
        <v>0.26778203407697765</v>
      </c>
      <c r="C481" s="29">
        <f t="shared" ca="1" si="53"/>
        <v>150</v>
      </c>
      <c r="D481" s="29">
        <f t="shared" ca="1" si="54"/>
        <v>0.15024157229405344</v>
      </c>
      <c r="E481" s="29">
        <f t="shared" ca="1" si="55"/>
        <v>15</v>
      </c>
      <c r="F481" s="29">
        <f t="shared" ca="1" si="56"/>
        <v>2250</v>
      </c>
      <c r="G481" s="29">
        <f t="shared" ca="1" si="57"/>
        <v>200</v>
      </c>
      <c r="H481" s="32">
        <f t="shared" ca="1" si="58"/>
        <v>240</v>
      </c>
    </row>
    <row r="482" spans="1:8" ht="15" thickBot="1" x14ac:dyDescent="0.4">
      <c r="A482" s="29">
        <v>459</v>
      </c>
      <c r="B482" s="29">
        <f t="shared" ca="1" si="52"/>
        <v>0.59180835971805767</v>
      </c>
      <c r="C482" s="29">
        <f t="shared" ca="1" si="53"/>
        <v>250</v>
      </c>
      <c r="D482" s="29">
        <f t="shared" ca="1" si="54"/>
        <v>0.47886025691887502</v>
      </c>
      <c r="E482" s="29">
        <f t="shared" ca="1" si="55"/>
        <v>25</v>
      </c>
      <c r="F482" s="29">
        <f t="shared" ca="1" si="56"/>
        <v>6250</v>
      </c>
      <c r="G482" s="29">
        <f t="shared" ca="1" si="57"/>
        <v>200</v>
      </c>
      <c r="H482" s="32">
        <f t="shared" ca="1" si="58"/>
        <v>240</v>
      </c>
    </row>
    <row r="483" spans="1:8" ht="15" thickBot="1" x14ac:dyDescent="0.4">
      <c r="A483" s="29">
        <v>460</v>
      </c>
      <c r="B483" s="29">
        <f t="shared" ca="1" si="52"/>
        <v>0.73290649570397182</v>
      </c>
      <c r="C483" s="29">
        <f t="shared" ca="1" si="53"/>
        <v>350</v>
      </c>
      <c r="D483" s="29">
        <f t="shared" ca="1" si="54"/>
        <v>0.22924051336967688</v>
      </c>
      <c r="E483" s="29">
        <f t="shared" ca="1" si="55"/>
        <v>15</v>
      </c>
      <c r="F483" s="29">
        <f t="shared" ca="1" si="56"/>
        <v>5250</v>
      </c>
      <c r="G483" s="29">
        <f t="shared" ca="1" si="57"/>
        <v>200</v>
      </c>
      <c r="H483" s="32">
        <f t="shared" ca="1" si="58"/>
        <v>240</v>
      </c>
    </row>
    <row r="484" spans="1:8" ht="15" thickBot="1" x14ac:dyDescent="0.4">
      <c r="A484" s="29">
        <v>461</v>
      </c>
      <c r="B484" s="29">
        <f t="shared" ca="1" si="52"/>
        <v>0.82717008652835011</v>
      </c>
      <c r="C484" s="29">
        <f t="shared" ca="1" si="53"/>
        <v>350</v>
      </c>
      <c r="D484" s="29">
        <f t="shared" ca="1" si="54"/>
        <v>0.97140318802755987</v>
      </c>
      <c r="E484" s="29">
        <f t="shared" ca="1" si="55"/>
        <v>55</v>
      </c>
      <c r="F484" s="29">
        <f t="shared" ca="1" si="56"/>
        <v>19250</v>
      </c>
      <c r="G484" s="29">
        <f t="shared" ca="1" si="57"/>
        <v>875</v>
      </c>
      <c r="H484" s="32">
        <f t="shared" ca="1" si="58"/>
        <v>607.5</v>
      </c>
    </row>
    <row r="485" spans="1:8" ht="15" thickBot="1" x14ac:dyDescent="0.4">
      <c r="A485" s="29">
        <v>462</v>
      </c>
      <c r="B485" s="29">
        <f t="shared" ca="1" si="52"/>
        <v>0.24051125043232813</v>
      </c>
      <c r="C485" s="29">
        <f t="shared" ca="1" si="53"/>
        <v>150</v>
      </c>
      <c r="D485" s="29">
        <f t="shared" ca="1" si="54"/>
        <v>0.4667542765660152</v>
      </c>
      <c r="E485" s="29">
        <f t="shared" ca="1" si="55"/>
        <v>25</v>
      </c>
      <c r="F485" s="29">
        <f t="shared" ca="1" si="56"/>
        <v>3750</v>
      </c>
      <c r="G485" s="29">
        <f t="shared" ca="1" si="57"/>
        <v>200</v>
      </c>
      <c r="H485" s="32">
        <f t="shared" ca="1" si="58"/>
        <v>240</v>
      </c>
    </row>
    <row r="486" spans="1:8" ht="15" thickBot="1" x14ac:dyDescent="0.4">
      <c r="A486" s="29">
        <v>463</v>
      </c>
      <c r="B486" s="29">
        <f t="shared" ca="1" si="52"/>
        <v>0.29790627630204813</v>
      </c>
      <c r="C486" s="29">
        <f t="shared" ca="1" si="53"/>
        <v>150</v>
      </c>
      <c r="D486" s="29">
        <f t="shared" ca="1" si="54"/>
        <v>0.40388261714377782</v>
      </c>
      <c r="E486" s="29">
        <f t="shared" ca="1" si="55"/>
        <v>25</v>
      </c>
      <c r="F486" s="29">
        <f t="shared" ca="1" si="56"/>
        <v>3750</v>
      </c>
      <c r="G486" s="29">
        <f t="shared" ca="1" si="57"/>
        <v>200</v>
      </c>
      <c r="H486" s="32">
        <f t="shared" ca="1" si="58"/>
        <v>240</v>
      </c>
    </row>
    <row r="487" spans="1:8" ht="15" thickBot="1" x14ac:dyDescent="0.4">
      <c r="A487" s="29">
        <v>464</v>
      </c>
      <c r="B487" s="29">
        <f t="shared" ca="1" si="52"/>
        <v>8.1975591867746722E-2</v>
      </c>
      <c r="C487" s="29">
        <f t="shared" ca="1" si="53"/>
        <v>150</v>
      </c>
      <c r="D487" s="29">
        <f t="shared" ca="1" si="54"/>
        <v>0.41854334259466874</v>
      </c>
      <c r="E487" s="29">
        <f t="shared" ca="1" si="55"/>
        <v>25</v>
      </c>
      <c r="F487" s="29">
        <f t="shared" ca="1" si="56"/>
        <v>3750</v>
      </c>
      <c r="G487" s="29">
        <f t="shared" ca="1" si="57"/>
        <v>200</v>
      </c>
      <c r="H487" s="32">
        <f t="shared" ca="1" si="58"/>
        <v>240</v>
      </c>
    </row>
    <row r="488" spans="1:8" ht="15" thickBot="1" x14ac:dyDescent="0.4">
      <c r="A488" s="29">
        <v>465</v>
      </c>
      <c r="B488" s="29">
        <f t="shared" ca="1" si="52"/>
        <v>0.93415968528075277</v>
      </c>
      <c r="C488" s="29">
        <f t="shared" ca="1" si="53"/>
        <v>350</v>
      </c>
      <c r="D488" s="29">
        <f t="shared" ca="1" si="54"/>
        <v>0.49659788669803595</v>
      </c>
      <c r="E488" s="29">
        <f t="shared" ca="1" si="55"/>
        <v>25</v>
      </c>
      <c r="F488" s="29">
        <f t="shared" ca="1" si="56"/>
        <v>8750</v>
      </c>
      <c r="G488" s="29">
        <f t="shared" ca="1" si="57"/>
        <v>245</v>
      </c>
      <c r="H488" s="32">
        <f t="shared" ca="1" si="58"/>
        <v>292.5</v>
      </c>
    </row>
    <row r="489" spans="1:8" ht="15" thickBot="1" x14ac:dyDescent="0.4">
      <c r="A489" s="29">
        <v>466</v>
      </c>
      <c r="B489" s="29">
        <f t="shared" ca="1" si="52"/>
        <v>0.91597937024351916</v>
      </c>
      <c r="C489" s="29">
        <f t="shared" ca="1" si="53"/>
        <v>350</v>
      </c>
      <c r="D489" s="29">
        <f t="shared" ca="1" si="54"/>
        <v>0.94292410145086247</v>
      </c>
      <c r="E489" s="29">
        <f t="shared" ca="1" si="55"/>
        <v>55</v>
      </c>
      <c r="F489" s="29">
        <f t="shared" ca="1" si="56"/>
        <v>19250</v>
      </c>
      <c r="G489" s="29">
        <f t="shared" ca="1" si="57"/>
        <v>875</v>
      </c>
      <c r="H489" s="32">
        <f t="shared" ca="1" si="58"/>
        <v>607.5</v>
      </c>
    </row>
    <row r="490" spans="1:8" ht="15" thickBot="1" x14ac:dyDescent="0.4">
      <c r="A490" s="29">
        <v>467</v>
      </c>
      <c r="B490" s="29">
        <f t="shared" ca="1" si="52"/>
        <v>0.55089397369210624</v>
      </c>
      <c r="C490" s="29">
        <f t="shared" ca="1" si="53"/>
        <v>250</v>
      </c>
      <c r="D490" s="29">
        <f t="shared" ca="1" si="54"/>
        <v>0.16689758226762585</v>
      </c>
      <c r="E490" s="29">
        <f t="shared" ca="1" si="55"/>
        <v>15</v>
      </c>
      <c r="F490" s="29">
        <f t="shared" ca="1" si="56"/>
        <v>3750</v>
      </c>
      <c r="G490" s="29">
        <f t="shared" ca="1" si="57"/>
        <v>200</v>
      </c>
      <c r="H490" s="32">
        <f t="shared" ca="1" si="58"/>
        <v>240</v>
      </c>
    </row>
    <row r="491" spans="1:8" ht="15" thickBot="1" x14ac:dyDescent="0.4">
      <c r="A491" s="29">
        <v>468</v>
      </c>
      <c r="B491" s="29">
        <f t="shared" ca="1" si="52"/>
        <v>0.65078730903407156</v>
      </c>
      <c r="C491" s="29">
        <f t="shared" ca="1" si="53"/>
        <v>350</v>
      </c>
      <c r="D491" s="29">
        <f t="shared" ca="1" si="54"/>
        <v>0.94828746126412011</v>
      </c>
      <c r="E491" s="29">
        <f t="shared" ca="1" si="55"/>
        <v>55</v>
      </c>
      <c r="F491" s="29">
        <f t="shared" ca="1" si="56"/>
        <v>19250</v>
      </c>
      <c r="G491" s="29">
        <f t="shared" ca="1" si="57"/>
        <v>875</v>
      </c>
      <c r="H491" s="32">
        <f t="shared" ca="1" si="58"/>
        <v>607.5</v>
      </c>
    </row>
    <row r="492" spans="1:8" ht="15" thickBot="1" x14ac:dyDescent="0.4">
      <c r="A492" s="29">
        <v>469</v>
      </c>
      <c r="B492" s="29">
        <f t="shared" ca="1" si="52"/>
        <v>0.98976010847053719</v>
      </c>
      <c r="C492" s="29">
        <f t="shared" ca="1" si="53"/>
        <v>450</v>
      </c>
      <c r="D492" s="29">
        <f t="shared" ca="1" si="54"/>
        <v>0.26569136412968497</v>
      </c>
      <c r="E492" s="29">
        <f t="shared" ca="1" si="55"/>
        <v>25</v>
      </c>
      <c r="F492" s="29">
        <f t="shared" ca="1" si="56"/>
        <v>11250</v>
      </c>
      <c r="G492" s="29">
        <f t="shared" ca="1" si="57"/>
        <v>395</v>
      </c>
      <c r="H492" s="32">
        <f t="shared" ca="1" si="58"/>
        <v>367.5</v>
      </c>
    </row>
    <row r="493" spans="1:8" ht="15" thickBot="1" x14ac:dyDescent="0.4">
      <c r="A493" s="29">
        <v>470</v>
      </c>
      <c r="B493" s="29">
        <f t="shared" ca="1" si="52"/>
        <v>0.810456269902746</v>
      </c>
      <c r="C493" s="29">
        <f t="shared" ca="1" si="53"/>
        <v>350</v>
      </c>
      <c r="D493" s="29">
        <f t="shared" ca="1" si="54"/>
        <v>0.30738983080189963</v>
      </c>
      <c r="E493" s="29">
        <f t="shared" ca="1" si="55"/>
        <v>25</v>
      </c>
      <c r="F493" s="29">
        <f t="shared" ca="1" si="56"/>
        <v>8750</v>
      </c>
      <c r="G493" s="29">
        <f t="shared" ca="1" si="57"/>
        <v>245</v>
      </c>
      <c r="H493" s="32">
        <f t="shared" ca="1" si="58"/>
        <v>292.5</v>
      </c>
    </row>
    <row r="494" spans="1:8" ht="15" thickBot="1" x14ac:dyDescent="0.4">
      <c r="A494" s="29">
        <v>471</v>
      </c>
      <c r="B494" s="29">
        <f t="shared" ca="1" si="52"/>
        <v>0.42682272348200501</v>
      </c>
      <c r="C494" s="29">
        <f t="shared" ca="1" si="53"/>
        <v>250</v>
      </c>
      <c r="D494" s="29">
        <f t="shared" ca="1" si="54"/>
        <v>0.54878385015371345</v>
      </c>
      <c r="E494" s="29">
        <f t="shared" ca="1" si="55"/>
        <v>35</v>
      </c>
      <c r="F494" s="29">
        <f t="shared" ca="1" si="56"/>
        <v>8750</v>
      </c>
      <c r="G494" s="29">
        <f t="shared" ca="1" si="57"/>
        <v>245</v>
      </c>
      <c r="H494" s="32">
        <f t="shared" ca="1" si="58"/>
        <v>292.5</v>
      </c>
    </row>
    <row r="495" spans="1:8" ht="15" thickBot="1" x14ac:dyDescent="0.4">
      <c r="A495" s="29">
        <v>472</v>
      </c>
      <c r="B495" s="29">
        <f t="shared" ca="1" si="52"/>
        <v>0.99444492547763164</v>
      </c>
      <c r="C495" s="29">
        <f t="shared" ca="1" si="53"/>
        <v>450</v>
      </c>
      <c r="D495" s="29">
        <f t="shared" ca="1" si="54"/>
        <v>0.54235804405533927</v>
      </c>
      <c r="E495" s="29">
        <f t="shared" ca="1" si="55"/>
        <v>35</v>
      </c>
      <c r="F495" s="29">
        <f t="shared" ca="1" si="56"/>
        <v>15750</v>
      </c>
      <c r="G495" s="29">
        <f t="shared" ca="1" si="57"/>
        <v>665</v>
      </c>
      <c r="H495" s="32">
        <f t="shared" ca="1" si="58"/>
        <v>502.5</v>
      </c>
    </row>
    <row r="496" spans="1:8" ht="15" thickBot="1" x14ac:dyDescent="0.4">
      <c r="A496" s="29">
        <v>473</v>
      </c>
      <c r="B496" s="29">
        <f t="shared" ca="1" si="52"/>
        <v>0.35481174781046165</v>
      </c>
      <c r="C496" s="29">
        <f t="shared" ca="1" si="53"/>
        <v>250</v>
      </c>
      <c r="D496" s="29">
        <f t="shared" ca="1" si="54"/>
        <v>0.58309263360764296</v>
      </c>
      <c r="E496" s="29">
        <f t="shared" ca="1" si="55"/>
        <v>35</v>
      </c>
      <c r="F496" s="29">
        <f t="shared" ca="1" si="56"/>
        <v>8750</v>
      </c>
      <c r="G496" s="29">
        <f t="shared" ca="1" si="57"/>
        <v>245</v>
      </c>
      <c r="H496" s="32">
        <f t="shared" ca="1" si="58"/>
        <v>292.5</v>
      </c>
    </row>
    <row r="497" spans="1:8" ht="15" thickBot="1" x14ac:dyDescent="0.4">
      <c r="A497" s="29">
        <v>474</v>
      </c>
      <c r="B497" s="29">
        <f t="shared" ca="1" si="52"/>
        <v>0.19832544483074865</v>
      </c>
      <c r="C497" s="29">
        <f t="shared" ca="1" si="53"/>
        <v>150</v>
      </c>
      <c r="D497" s="29">
        <f t="shared" ca="1" si="54"/>
        <v>0.89062987370624569</v>
      </c>
      <c r="E497" s="29">
        <f t="shared" ca="1" si="55"/>
        <v>45</v>
      </c>
      <c r="F497" s="29">
        <f t="shared" ca="1" si="56"/>
        <v>6750</v>
      </c>
      <c r="G497" s="29">
        <f t="shared" ca="1" si="57"/>
        <v>200</v>
      </c>
      <c r="H497" s="32">
        <f t="shared" ca="1" si="58"/>
        <v>240</v>
      </c>
    </row>
    <row r="498" spans="1:8" ht="15" thickBot="1" x14ac:dyDescent="0.4">
      <c r="A498" s="29">
        <v>475</v>
      </c>
      <c r="B498" s="29">
        <f t="shared" ca="1" si="52"/>
        <v>8.9563034177858714E-2</v>
      </c>
      <c r="C498" s="29">
        <f t="shared" ca="1" si="53"/>
        <v>150</v>
      </c>
      <c r="D498" s="29">
        <f t="shared" ca="1" si="54"/>
        <v>0.36277852873087124</v>
      </c>
      <c r="E498" s="29">
        <f t="shared" ca="1" si="55"/>
        <v>25</v>
      </c>
      <c r="F498" s="29">
        <f t="shared" ca="1" si="56"/>
        <v>3750</v>
      </c>
      <c r="G498" s="29">
        <f t="shared" ca="1" si="57"/>
        <v>200</v>
      </c>
      <c r="H498" s="32">
        <f t="shared" ca="1" si="58"/>
        <v>240</v>
      </c>
    </row>
    <row r="499" spans="1:8" ht="15" thickBot="1" x14ac:dyDescent="0.4">
      <c r="A499" s="29">
        <v>476</v>
      </c>
      <c r="B499" s="29">
        <f t="shared" ca="1" si="52"/>
        <v>0.55460184616777153</v>
      </c>
      <c r="C499" s="29">
        <f t="shared" ca="1" si="53"/>
        <v>250</v>
      </c>
      <c r="D499" s="29">
        <f t="shared" ca="1" si="54"/>
        <v>0.59456370663114178</v>
      </c>
      <c r="E499" s="29">
        <f t="shared" ca="1" si="55"/>
        <v>35</v>
      </c>
      <c r="F499" s="29">
        <f t="shared" ca="1" si="56"/>
        <v>8750</v>
      </c>
      <c r="G499" s="29">
        <f t="shared" ca="1" si="57"/>
        <v>245</v>
      </c>
      <c r="H499" s="32">
        <f t="shared" ca="1" si="58"/>
        <v>292.5</v>
      </c>
    </row>
    <row r="500" spans="1:8" ht="15" thickBot="1" x14ac:dyDescent="0.4">
      <c r="A500" s="29">
        <v>477</v>
      </c>
      <c r="B500" s="29">
        <f t="shared" ca="1" si="52"/>
        <v>0.86147542184301606</v>
      </c>
      <c r="C500" s="29">
        <f t="shared" ca="1" si="53"/>
        <v>350</v>
      </c>
      <c r="D500" s="29">
        <f t="shared" ca="1" si="54"/>
        <v>0.98422127822716732</v>
      </c>
      <c r="E500" s="29">
        <f t="shared" ca="1" si="55"/>
        <v>55</v>
      </c>
      <c r="F500" s="29">
        <f t="shared" ca="1" si="56"/>
        <v>19250</v>
      </c>
      <c r="G500" s="29">
        <f t="shared" ca="1" si="57"/>
        <v>875</v>
      </c>
      <c r="H500" s="32">
        <f t="shared" ca="1" si="58"/>
        <v>607.5</v>
      </c>
    </row>
    <row r="501" spans="1:8" ht="15" thickBot="1" x14ac:dyDescent="0.4">
      <c r="A501" s="29">
        <v>478</v>
      </c>
      <c r="B501" s="29">
        <f t="shared" ca="1" si="52"/>
        <v>0.14731562435520973</v>
      </c>
      <c r="C501" s="29">
        <f t="shared" ca="1" si="53"/>
        <v>150</v>
      </c>
      <c r="D501" s="29">
        <f t="shared" ca="1" si="54"/>
        <v>0.12145702418498561</v>
      </c>
      <c r="E501" s="29">
        <f t="shared" ca="1" si="55"/>
        <v>15</v>
      </c>
      <c r="F501" s="29">
        <f t="shared" ca="1" si="56"/>
        <v>2250</v>
      </c>
      <c r="G501" s="29">
        <f t="shared" ca="1" si="57"/>
        <v>200</v>
      </c>
      <c r="H501" s="32">
        <f t="shared" ca="1" si="58"/>
        <v>240</v>
      </c>
    </row>
    <row r="502" spans="1:8" ht="15" thickBot="1" x14ac:dyDescent="0.4">
      <c r="A502" s="29">
        <v>479</v>
      </c>
      <c r="B502" s="29">
        <f t="shared" ca="1" si="52"/>
        <v>0.73186036088276873</v>
      </c>
      <c r="C502" s="29">
        <f t="shared" ca="1" si="53"/>
        <v>350</v>
      </c>
      <c r="D502" s="29">
        <f t="shared" ca="1" si="54"/>
        <v>0.68119442401299624</v>
      </c>
      <c r="E502" s="29">
        <f t="shared" ca="1" si="55"/>
        <v>35</v>
      </c>
      <c r="F502" s="29">
        <f t="shared" ca="1" si="56"/>
        <v>12250</v>
      </c>
      <c r="G502" s="29">
        <f t="shared" ca="1" si="57"/>
        <v>455</v>
      </c>
      <c r="H502" s="32">
        <f t="shared" ca="1" si="58"/>
        <v>397.5</v>
      </c>
    </row>
    <row r="503" spans="1:8" ht="15" thickBot="1" x14ac:dyDescent="0.4">
      <c r="A503" s="29">
        <v>480</v>
      </c>
      <c r="B503" s="29">
        <f t="shared" ca="1" si="52"/>
        <v>0.6091587296966976</v>
      </c>
      <c r="C503" s="29">
        <f t="shared" ca="1" si="53"/>
        <v>250</v>
      </c>
      <c r="D503" s="29">
        <f t="shared" ca="1" si="54"/>
        <v>3.3156211034728322E-3</v>
      </c>
      <c r="E503" s="29">
        <f t="shared" ca="1" si="55"/>
        <v>5</v>
      </c>
      <c r="F503" s="29">
        <f t="shared" ca="1" si="56"/>
        <v>1250</v>
      </c>
      <c r="G503" s="29">
        <f t="shared" ca="1" si="57"/>
        <v>200</v>
      </c>
      <c r="H503" s="32">
        <f t="shared" ca="1" si="58"/>
        <v>240</v>
      </c>
    </row>
    <row r="504" spans="1:8" ht="15" thickBot="1" x14ac:dyDescent="0.4">
      <c r="A504" s="29">
        <v>481</v>
      </c>
      <c r="B504" s="29">
        <f t="shared" ca="1" si="52"/>
        <v>0.46311649685639278</v>
      </c>
      <c r="C504" s="29">
        <f t="shared" ca="1" si="53"/>
        <v>250</v>
      </c>
      <c r="D504" s="29">
        <f t="shared" ca="1" si="54"/>
        <v>0.6716478094409063</v>
      </c>
      <c r="E504" s="29">
        <f t="shared" ca="1" si="55"/>
        <v>35</v>
      </c>
      <c r="F504" s="29">
        <f t="shared" ca="1" si="56"/>
        <v>8750</v>
      </c>
      <c r="G504" s="29">
        <f t="shared" ca="1" si="57"/>
        <v>245</v>
      </c>
      <c r="H504" s="32">
        <f t="shared" ca="1" si="58"/>
        <v>292.5</v>
      </c>
    </row>
    <row r="505" spans="1:8" ht="15" thickBot="1" x14ac:dyDescent="0.4">
      <c r="A505" s="29">
        <v>482</v>
      </c>
      <c r="B505" s="29">
        <f t="shared" ca="1" si="52"/>
        <v>0.25078896285233276</v>
      </c>
      <c r="C505" s="29">
        <f t="shared" ca="1" si="53"/>
        <v>150</v>
      </c>
      <c r="D505" s="29">
        <f t="shared" ca="1" si="54"/>
        <v>0.831376840675219</v>
      </c>
      <c r="E505" s="29">
        <f t="shared" ca="1" si="55"/>
        <v>45</v>
      </c>
      <c r="F505" s="29">
        <f t="shared" ca="1" si="56"/>
        <v>6750</v>
      </c>
      <c r="G505" s="29">
        <f t="shared" ca="1" si="57"/>
        <v>200</v>
      </c>
      <c r="H505" s="32">
        <f t="shared" ca="1" si="58"/>
        <v>240</v>
      </c>
    </row>
    <row r="506" spans="1:8" ht="15" thickBot="1" x14ac:dyDescent="0.4">
      <c r="A506" s="29">
        <v>483</v>
      </c>
      <c r="B506" s="29">
        <f t="shared" ca="1" si="52"/>
        <v>0.32810209211522579</v>
      </c>
      <c r="C506" s="29">
        <f t="shared" ca="1" si="53"/>
        <v>250</v>
      </c>
      <c r="D506" s="29">
        <f t="shared" ca="1" si="54"/>
        <v>0.40613479057983459</v>
      </c>
      <c r="E506" s="29">
        <f t="shared" ca="1" si="55"/>
        <v>25</v>
      </c>
      <c r="F506" s="29">
        <f t="shared" ca="1" si="56"/>
        <v>6250</v>
      </c>
      <c r="G506" s="29">
        <f t="shared" ca="1" si="57"/>
        <v>200</v>
      </c>
      <c r="H506" s="32">
        <f t="shared" ca="1" si="58"/>
        <v>240</v>
      </c>
    </row>
    <row r="507" spans="1:8" ht="15" thickBot="1" x14ac:dyDescent="0.4">
      <c r="A507" s="29">
        <v>484</v>
      </c>
      <c r="B507" s="29">
        <f t="shared" ca="1" si="52"/>
        <v>0.66198871812092963</v>
      </c>
      <c r="C507" s="29">
        <f t="shared" ca="1" si="53"/>
        <v>350</v>
      </c>
      <c r="D507" s="29">
        <f t="shared" ca="1" si="54"/>
        <v>0.7756919988009362</v>
      </c>
      <c r="E507" s="29">
        <f t="shared" ca="1" si="55"/>
        <v>45</v>
      </c>
      <c r="F507" s="29">
        <f t="shared" ca="1" si="56"/>
        <v>15750</v>
      </c>
      <c r="G507" s="29">
        <f t="shared" ca="1" si="57"/>
        <v>665</v>
      </c>
      <c r="H507" s="32">
        <f t="shared" ca="1" si="58"/>
        <v>502.5</v>
      </c>
    </row>
    <row r="508" spans="1:8" ht="15" thickBot="1" x14ac:dyDescent="0.4">
      <c r="A508" s="29">
        <v>485</v>
      </c>
      <c r="B508" s="29">
        <f t="shared" ca="1" si="52"/>
        <v>0.2764236132584198</v>
      </c>
      <c r="C508" s="29">
        <f t="shared" ca="1" si="53"/>
        <v>150</v>
      </c>
      <c r="D508" s="29">
        <f t="shared" ca="1" si="54"/>
        <v>7.089783460511645E-2</v>
      </c>
      <c r="E508" s="29">
        <f t="shared" ca="1" si="55"/>
        <v>15</v>
      </c>
      <c r="F508" s="29">
        <f t="shared" ca="1" si="56"/>
        <v>2250</v>
      </c>
      <c r="G508" s="29">
        <f t="shared" ca="1" si="57"/>
        <v>200</v>
      </c>
      <c r="H508" s="32">
        <f t="shared" ca="1" si="58"/>
        <v>240</v>
      </c>
    </row>
    <row r="509" spans="1:8" ht="15" thickBot="1" x14ac:dyDescent="0.4">
      <c r="A509" s="29">
        <v>486</v>
      </c>
      <c r="B509" s="29">
        <f t="shared" ca="1" si="52"/>
        <v>4.0508245559765066E-2</v>
      </c>
      <c r="C509" s="29">
        <f t="shared" ca="1" si="53"/>
        <v>50</v>
      </c>
      <c r="D509" s="29">
        <f t="shared" ca="1" si="54"/>
        <v>0.57508564765845727</v>
      </c>
      <c r="E509" s="29">
        <f t="shared" ca="1" si="55"/>
        <v>35</v>
      </c>
      <c r="F509" s="29">
        <f t="shared" ca="1" si="56"/>
        <v>1750</v>
      </c>
      <c r="G509" s="29">
        <f t="shared" ca="1" si="57"/>
        <v>200</v>
      </c>
      <c r="H509" s="32">
        <f t="shared" ca="1" si="58"/>
        <v>240</v>
      </c>
    </row>
    <row r="510" spans="1:8" ht="15" thickBot="1" x14ac:dyDescent="0.4">
      <c r="A510" s="29">
        <v>487</v>
      </c>
      <c r="B510" s="29">
        <f t="shared" ca="1" si="52"/>
        <v>0.66778438775603455</v>
      </c>
      <c r="C510" s="29">
        <f t="shared" ca="1" si="53"/>
        <v>350</v>
      </c>
      <c r="D510" s="29">
        <f t="shared" ca="1" si="54"/>
        <v>0.46785715614641643</v>
      </c>
      <c r="E510" s="29">
        <f t="shared" ca="1" si="55"/>
        <v>25</v>
      </c>
      <c r="F510" s="29">
        <f t="shared" ca="1" si="56"/>
        <v>8750</v>
      </c>
      <c r="G510" s="29">
        <f t="shared" ca="1" si="57"/>
        <v>245</v>
      </c>
      <c r="H510" s="32">
        <f t="shared" ca="1" si="58"/>
        <v>292.5</v>
      </c>
    </row>
    <row r="511" spans="1:8" ht="15" thickBot="1" x14ac:dyDescent="0.4">
      <c r="A511" s="29">
        <v>488</v>
      </c>
      <c r="B511" s="29">
        <f t="shared" ca="1" si="52"/>
        <v>0.15675782558857454</v>
      </c>
      <c r="C511" s="29">
        <f t="shared" ca="1" si="53"/>
        <v>150</v>
      </c>
      <c r="D511" s="29">
        <f t="shared" ca="1" si="54"/>
        <v>3.7106505215426244E-3</v>
      </c>
      <c r="E511" s="29">
        <f t="shared" ca="1" si="55"/>
        <v>5</v>
      </c>
      <c r="F511" s="29">
        <f t="shared" ca="1" si="56"/>
        <v>750</v>
      </c>
      <c r="G511" s="29">
        <f t="shared" ca="1" si="57"/>
        <v>200</v>
      </c>
      <c r="H511" s="32">
        <f t="shared" ca="1" si="58"/>
        <v>240</v>
      </c>
    </row>
    <row r="512" spans="1:8" ht="15" thickBot="1" x14ac:dyDescent="0.4">
      <c r="A512" s="29">
        <v>489</v>
      </c>
      <c r="B512" s="29">
        <f t="shared" ca="1" si="52"/>
        <v>0.58763064854384017</v>
      </c>
      <c r="C512" s="29">
        <f t="shared" ca="1" si="53"/>
        <v>250</v>
      </c>
      <c r="D512" s="29">
        <f t="shared" ca="1" si="54"/>
        <v>0.17525617603459831</v>
      </c>
      <c r="E512" s="29">
        <f t="shared" ca="1" si="55"/>
        <v>15</v>
      </c>
      <c r="F512" s="29">
        <f t="shared" ca="1" si="56"/>
        <v>3750</v>
      </c>
      <c r="G512" s="29">
        <f t="shared" ca="1" si="57"/>
        <v>200</v>
      </c>
      <c r="H512" s="32">
        <f t="shared" ca="1" si="58"/>
        <v>240</v>
      </c>
    </row>
    <row r="513" spans="1:8" ht="15" thickBot="1" x14ac:dyDescent="0.4">
      <c r="A513" s="29">
        <v>490</v>
      </c>
      <c r="B513" s="29">
        <f t="shared" ca="1" si="52"/>
        <v>0.70032365682380626</v>
      </c>
      <c r="C513" s="29">
        <f t="shared" ca="1" si="53"/>
        <v>350</v>
      </c>
      <c r="D513" s="29">
        <f t="shared" ca="1" si="54"/>
        <v>0.51605433828049907</v>
      </c>
      <c r="E513" s="29">
        <f t="shared" ca="1" si="55"/>
        <v>25</v>
      </c>
      <c r="F513" s="29">
        <f t="shared" ca="1" si="56"/>
        <v>8750</v>
      </c>
      <c r="G513" s="29">
        <f t="shared" ca="1" si="57"/>
        <v>245</v>
      </c>
      <c r="H513" s="32">
        <f t="shared" ca="1" si="58"/>
        <v>292.5</v>
      </c>
    </row>
    <row r="514" spans="1:8" ht="15" thickBot="1" x14ac:dyDescent="0.4">
      <c r="A514" s="29">
        <v>491</v>
      </c>
      <c r="B514" s="29">
        <f t="shared" ca="1" si="52"/>
        <v>8.5565568081767518E-2</v>
      </c>
      <c r="C514" s="29">
        <f t="shared" ca="1" si="53"/>
        <v>150</v>
      </c>
      <c r="D514" s="29">
        <f t="shared" ca="1" si="54"/>
        <v>0.91018053401984322</v>
      </c>
      <c r="E514" s="29">
        <f t="shared" ca="1" si="55"/>
        <v>55</v>
      </c>
      <c r="F514" s="29">
        <f t="shared" ca="1" si="56"/>
        <v>8250</v>
      </c>
      <c r="G514" s="29">
        <f t="shared" ca="1" si="57"/>
        <v>215</v>
      </c>
      <c r="H514" s="32">
        <f t="shared" ca="1" si="58"/>
        <v>277.5</v>
      </c>
    </row>
    <row r="515" spans="1:8" ht="15" thickBot="1" x14ac:dyDescent="0.4">
      <c r="A515" s="29">
        <v>492</v>
      </c>
      <c r="B515" s="29">
        <f t="shared" ca="1" si="52"/>
        <v>0.21004089867175868</v>
      </c>
      <c r="C515" s="29">
        <f t="shared" ca="1" si="53"/>
        <v>150</v>
      </c>
      <c r="D515" s="29">
        <f t="shared" ca="1" si="54"/>
        <v>0.37268552685743761</v>
      </c>
      <c r="E515" s="29">
        <f t="shared" ca="1" si="55"/>
        <v>25</v>
      </c>
      <c r="F515" s="29">
        <f t="shared" ca="1" si="56"/>
        <v>3750</v>
      </c>
      <c r="G515" s="29">
        <f t="shared" ca="1" si="57"/>
        <v>200</v>
      </c>
      <c r="H515" s="32">
        <f t="shared" ca="1" si="58"/>
        <v>240</v>
      </c>
    </row>
    <row r="516" spans="1:8" ht="15" thickBot="1" x14ac:dyDescent="0.4">
      <c r="A516" s="29">
        <v>493</v>
      </c>
      <c r="B516" s="29">
        <f t="shared" ca="1" si="52"/>
        <v>0.11748715173141433</v>
      </c>
      <c r="C516" s="29">
        <f t="shared" ca="1" si="53"/>
        <v>150</v>
      </c>
      <c r="D516" s="29">
        <f t="shared" ca="1" si="54"/>
        <v>0.6025395109739119</v>
      </c>
      <c r="E516" s="29">
        <f t="shared" ca="1" si="55"/>
        <v>35</v>
      </c>
      <c r="F516" s="29">
        <f t="shared" ca="1" si="56"/>
        <v>5250</v>
      </c>
      <c r="G516" s="29">
        <f t="shared" ca="1" si="57"/>
        <v>200</v>
      </c>
      <c r="H516" s="32">
        <f t="shared" ca="1" si="58"/>
        <v>240</v>
      </c>
    </row>
    <row r="517" spans="1:8" ht="15" thickBot="1" x14ac:dyDescent="0.4">
      <c r="A517" s="29">
        <v>494</v>
      </c>
      <c r="B517" s="29">
        <f t="shared" ca="1" si="52"/>
        <v>0.95923065523990581</v>
      </c>
      <c r="C517" s="29">
        <f t="shared" ca="1" si="53"/>
        <v>450</v>
      </c>
      <c r="D517" s="29">
        <f t="shared" ca="1" si="54"/>
        <v>0.37237494606438992</v>
      </c>
      <c r="E517" s="29">
        <f t="shared" ca="1" si="55"/>
        <v>25</v>
      </c>
      <c r="F517" s="29">
        <f t="shared" ca="1" si="56"/>
        <v>11250</v>
      </c>
      <c r="G517" s="29">
        <f t="shared" ca="1" si="57"/>
        <v>395</v>
      </c>
      <c r="H517" s="32">
        <f t="shared" ca="1" si="58"/>
        <v>367.5</v>
      </c>
    </row>
    <row r="518" spans="1:8" ht="15" thickBot="1" x14ac:dyDescent="0.4">
      <c r="A518" s="29">
        <v>495</v>
      </c>
      <c r="B518" s="29">
        <f t="shared" ca="1" si="52"/>
        <v>0.97474950743784117</v>
      </c>
      <c r="C518" s="29">
        <f t="shared" ca="1" si="53"/>
        <v>450</v>
      </c>
      <c r="D518" s="29">
        <f t="shared" ca="1" si="54"/>
        <v>0.19299329190552805</v>
      </c>
      <c r="E518" s="29">
        <f t="shared" ca="1" si="55"/>
        <v>15</v>
      </c>
      <c r="F518" s="29">
        <f t="shared" ca="1" si="56"/>
        <v>6750</v>
      </c>
      <c r="G518" s="29">
        <f t="shared" ca="1" si="57"/>
        <v>200</v>
      </c>
      <c r="H518" s="32">
        <f t="shared" ca="1" si="58"/>
        <v>240</v>
      </c>
    </row>
    <row r="519" spans="1:8" ht="15" thickBot="1" x14ac:dyDescent="0.4">
      <c r="A519" s="29">
        <v>496</v>
      </c>
      <c r="B519" s="29">
        <f t="shared" ca="1" si="52"/>
        <v>0.42857807967449102</v>
      </c>
      <c r="C519" s="29">
        <f t="shared" ca="1" si="53"/>
        <v>250</v>
      </c>
      <c r="D519" s="29">
        <f t="shared" ca="1" si="54"/>
        <v>0.87120651061344101</v>
      </c>
      <c r="E519" s="29">
        <f t="shared" ca="1" si="55"/>
        <v>45</v>
      </c>
      <c r="F519" s="29">
        <f t="shared" ca="1" si="56"/>
        <v>11250</v>
      </c>
      <c r="G519" s="29">
        <f t="shared" ca="1" si="57"/>
        <v>395</v>
      </c>
      <c r="H519" s="32">
        <f t="shared" ca="1" si="58"/>
        <v>367.5</v>
      </c>
    </row>
    <row r="520" spans="1:8" ht="15" thickBot="1" x14ac:dyDescent="0.4">
      <c r="A520" s="29">
        <v>497</v>
      </c>
      <c r="B520" s="29">
        <f t="shared" ca="1" si="52"/>
        <v>3.9135975176061266E-2</v>
      </c>
      <c r="C520" s="29">
        <f t="shared" ca="1" si="53"/>
        <v>50</v>
      </c>
      <c r="D520" s="29">
        <f t="shared" ca="1" si="54"/>
        <v>0.85338046725923988</v>
      </c>
      <c r="E520" s="29">
        <f t="shared" ca="1" si="55"/>
        <v>45</v>
      </c>
      <c r="F520" s="29">
        <f t="shared" ca="1" si="56"/>
        <v>2250</v>
      </c>
      <c r="G520" s="29">
        <f t="shared" ca="1" si="57"/>
        <v>200</v>
      </c>
      <c r="H520" s="32">
        <f t="shared" ca="1" si="58"/>
        <v>240</v>
      </c>
    </row>
    <row r="521" spans="1:8" ht="15" thickBot="1" x14ac:dyDescent="0.4">
      <c r="A521" s="29">
        <v>498</v>
      </c>
      <c r="B521" s="29">
        <f t="shared" ca="1" si="52"/>
        <v>0.75536915707413899</v>
      </c>
      <c r="C521" s="29">
        <f t="shared" ca="1" si="53"/>
        <v>350</v>
      </c>
      <c r="D521" s="29">
        <f t="shared" ca="1" si="54"/>
        <v>0.82054827775497718</v>
      </c>
      <c r="E521" s="29">
        <f t="shared" ca="1" si="55"/>
        <v>45</v>
      </c>
      <c r="F521" s="29">
        <f t="shared" ca="1" si="56"/>
        <v>15750</v>
      </c>
      <c r="G521" s="29">
        <f t="shared" ca="1" si="57"/>
        <v>665</v>
      </c>
      <c r="H521" s="32">
        <f t="shared" ca="1" si="58"/>
        <v>502.5</v>
      </c>
    </row>
    <row r="522" spans="1:8" ht="15" thickBot="1" x14ac:dyDescent="0.4">
      <c r="A522" s="29">
        <v>499</v>
      </c>
      <c r="B522" s="29">
        <f t="shared" ca="1" si="52"/>
        <v>0.1774421668832884</v>
      </c>
      <c r="C522" s="29">
        <f t="shared" ca="1" si="53"/>
        <v>150</v>
      </c>
      <c r="D522" s="29">
        <f t="shared" ca="1" si="54"/>
        <v>0.40658647187858299</v>
      </c>
      <c r="E522" s="29">
        <f t="shared" ca="1" si="55"/>
        <v>25</v>
      </c>
      <c r="F522" s="29">
        <f t="shared" ca="1" si="56"/>
        <v>3750</v>
      </c>
      <c r="G522" s="29">
        <f t="shared" ca="1" si="57"/>
        <v>200</v>
      </c>
      <c r="H522" s="32">
        <f t="shared" ca="1" si="58"/>
        <v>240</v>
      </c>
    </row>
    <row r="523" spans="1:8" ht="15" thickBot="1" x14ac:dyDescent="0.4">
      <c r="A523" s="29">
        <v>500</v>
      </c>
      <c r="B523" s="29">
        <f t="shared" ca="1" si="52"/>
        <v>0.38206588402952846</v>
      </c>
      <c r="C523" s="29">
        <f t="shared" ca="1" si="53"/>
        <v>250</v>
      </c>
      <c r="D523" s="29">
        <f t="shared" ca="1" si="54"/>
        <v>0.99740904022893007</v>
      </c>
      <c r="E523" s="29">
        <f t="shared" ca="1" si="55"/>
        <v>55</v>
      </c>
      <c r="F523" s="29">
        <f t="shared" ca="1" si="56"/>
        <v>13750</v>
      </c>
      <c r="G523" s="29">
        <f t="shared" ca="1" si="57"/>
        <v>545</v>
      </c>
      <c r="H523" s="32">
        <f t="shared" ca="1" si="58"/>
        <v>442.5</v>
      </c>
    </row>
    <row r="524" spans="1:8" ht="15" thickBot="1" x14ac:dyDescent="0.4">
      <c r="A524" s="29">
        <v>501</v>
      </c>
      <c r="B524" s="29">
        <f t="shared" ca="1" si="52"/>
        <v>0.95577111715455698</v>
      </c>
      <c r="C524" s="29">
        <f t="shared" ca="1" si="53"/>
        <v>450</v>
      </c>
      <c r="D524" s="29">
        <f t="shared" ca="1" si="54"/>
        <v>0.35561902049815153</v>
      </c>
      <c r="E524" s="29">
        <f t="shared" ca="1" si="55"/>
        <v>25</v>
      </c>
      <c r="F524" s="29">
        <f t="shared" ca="1" si="56"/>
        <v>11250</v>
      </c>
      <c r="G524" s="29">
        <f t="shared" ca="1" si="57"/>
        <v>395</v>
      </c>
      <c r="H524" s="32">
        <f t="shared" ca="1" si="58"/>
        <v>367.5</v>
      </c>
    </row>
    <row r="525" spans="1:8" ht="15" thickBot="1" x14ac:dyDescent="0.4">
      <c r="A525" s="29">
        <v>502</v>
      </c>
      <c r="B525" s="29">
        <f t="shared" ca="1" si="52"/>
        <v>9.1789803509610857E-2</v>
      </c>
      <c r="C525" s="29">
        <f t="shared" ca="1" si="53"/>
        <v>150</v>
      </c>
      <c r="D525" s="29">
        <f t="shared" ca="1" si="54"/>
        <v>0.98236743593362696</v>
      </c>
      <c r="E525" s="29">
        <f t="shared" ca="1" si="55"/>
        <v>55</v>
      </c>
      <c r="F525" s="29">
        <f t="shared" ca="1" si="56"/>
        <v>8250</v>
      </c>
      <c r="G525" s="29">
        <f t="shared" ca="1" si="57"/>
        <v>215</v>
      </c>
      <c r="H525" s="32">
        <f t="shared" ca="1" si="58"/>
        <v>277.5</v>
      </c>
    </row>
    <row r="526" spans="1:8" ht="15" thickBot="1" x14ac:dyDescent="0.4">
      <c r="A526" s="29">
        <v>503</v>
      </c>
      <c r="B526" s="29">
        <f t="shared" ca="1" si="52"/>
        <v>8.3712525257385706E-2</v>
      </c>
      <c r="C526" s="29">
        <f t="shared" ca="1" si="53"/>
        <v>150</v>
      </c>
      <c r="D526" s="29">
        <f t="shared" ca="1" si="54"/>
        <v>0.31818586167797758</v>
      </c>
      <c r="E526" s="29">
        <f t="shared" ca="1" si="55"/>
        <v>25</v>
      </c>
      <c r="F526" s="29">
        <f t="shared" ca="1" si="56"/>
        <v>3750</v>
      </c>
      <c r="G526" s="29">
        <f t="shared" ca="1" si="57"/>
        <v>200</v>
      </c>
      <c r="H526" s="32">
        <f t="shared" ca="1" si="58"/>
        <v>240</v>
      </c>
    </row>
    <row r="527" spans="1:8" ht="15" thickBot="1" x14ac:dyDescent="0.4">
      <c r="A527" s="29">
        <v>504</v>
      </c>
      <c r="B527" s="29">
        <f t="shared" ca="1" si="52"/>
        <v>0.55834832685214675</v>
      </c>
      <c r="C527" s="29">
        <f t="shared" ca="1" si="53"/>
        <v>250</v>
      </c>
      <c r="D527" s="29">
        <f t="shared" ca="1" si="54"/>
        <v>0.27624313035563342</v>
      </c>
      <c r="E527" s="29">
        <f t="shared" ca="1" si="55"/>
        <v>25</v>
      </c>
      <c r="F527" s="29">
        <f t="shared" ca="1" si="56"/>
        <v>6250</v>
      </c>
      <c r="G527" s="29">
        <f t="shared" ca="1" si="57"/>
        <v>200</v>
      </c>
      <c r="H527" s="32">
        <f t="shared" ca="1" si="58"/>
        <v>240</v>
      </c>
    </row>
    <row r="528" spans="1:8" ht="15" thickBot="1" x14ac:dyDescent="0.4">
      <c r="A528" s="29">
        <v>505</v>
      </c>
      <c r="B528" s="29">
        <f t="shared" ca="1" si="52"/>
        <v>0.94156313440267136</v>
      </c>
      <c r="C528" s="29">
        <f t="shared" ca="1" si="53"/>
        <v>450</v>
      </c>
      <c r="D528" s="29">
        <f t="shared" ca="1" si="54"/>
        <v>0.89503329875775994</v>
      </c>
      <c r="E528" s="29">
        <f t="shared" ca="1" si="55"/>
        <v>45</v>
      </c>
      <c r="F528" s="29">
        <f t="shared" ca="1" si="56"/>
        <v>20250</v>
      </c>
      <c r="G528" s="29">
        <f t="shared" ca="1" si="57"/>
        <v>935</v>
      </c>
      <c r="H528" s="32">
        <f t="shared" ca="1" si="58"/>
        <v>637.5</v>
      </c>
    </row>
    <row r="529" spans="1:8" ht="15" thickBot="1" x14ac:dyDescent="0.4">
      <c r="A529" s="29">
        <v>506</v>
      </c>
      <c r="B529" s="29">
        <f t="shared" ca="1" si="52"/>
        <v>0.35055765238587289</v>
      </c>
      <c r="C529" s="29">
        <f t="shared" ca="1" si="53"/>
        <v>250</v>
      </c>
      <c r="D529" s="29">
        <f t="shared" ca="1" si="54"/>
        <v>0.13835854566772721</v>
      </c>
      <c r="E529" s="29">
        <f t="shared" ca="1" si="55"/>
        <v>15</v>
      </c>
      <c r="F529" s="29">
        <f t="shared" ca="1" si="56"/>
        <v>3750</v>
      </c>
      <c r="G529" s="29">
        <f t="shared" ca="1" si="57"/>
        <v>200</v>
      </c>
      <c r="H529" s="32">
        <f t="shared" ca="1" si="58"/>
        <v>240</v>
      </c>
    </row>
    <row r="530" spans="1:8" ht="15" thickBot="1" x14ac:dyDescent="0.4">
      <c r="A530" s="29">
        <v>507</v>
      </c>
      <c r="B530" s="29">
        <f t="shared" ca="1" si="52"/>
        <v>9.9947077191273381E-2</v>
      </c>
      <c r="C530" s="29">
        <f t="shared" ca="1" si="53"/>
        <v>150</v>
      </c>
      <c r="D530" s="29">
        <f t="shared" ca="1" si="54"/>
        <v>0.18789397379066608</v>
      </c>
      <c r="E530" s="29">
        <f t="shared" ca="1" si="55"/>
        <v>15</v>
      </c>
      <c r="F530" s="29">
        <f t="shared" ca="1" si="56"/>
        <v>2250</v>
      </c>
      <c r="G530" s="29">
        <f t="shared" ca="1" si="57"/>
        <v>200</v>
      </c>
      <c r="H530" s="32">
        <f t="shared" ca="1" si="58"/>
        <v>240</v>
      </c>
    </row>
    <row r="531" spans="1:8" ht="15" thickBot="1" x14ac:dyDescent="0.4">
      <c r="A531" s="29">
        <v>508</v>
      </c>
      <c r="B531" s="29">
        <f t="shared" ca="1" si="52"/>
        <v>0.48657811074770685</v>
      </c>
      <c r="C531" s="29">
        <f t="shared" ca="1" si="53"/>
        <v>250</v>
      </c>
      <c r="D531" s="29">
        <f t="shared" ca="1" si="54"/>
        <v>0.18534650637580408</v>
      </c>
      <c r="E531" s="29">
        <f t="shared" ca="1" si="55"/>
        <v>15</v>
      </c>
      <c r="F531" s="29">
        <f t="shared" ca="1" si="56"/>
        <v>3750</v>
      </c>
      <c r="G531" s="29">
        <f t="shared" ca="1" si="57"/>
        <v>200</v>
      </c>
      <c r="H531" s="32">
        <f t="shared" ca="1" si="58"/>
        <v>240</v>
      </c>
    </row>
    <row r="532" spans="1:8" ht="15" thickBot="1" x14ac:dyDescent="0.4">
      <c r="A532" s="29">
        <v>509</v>
      </c>
      <c r="B532" s="29">
        <f t="shared" ca="1" si="52"/>
        <v>9.6282817600820803E-2</v>
      </c>
      <c r="C532" s="29">
        <f t="shared" ca="1" si="53"/>
        <v>150</v>
      </c>
      <c r="D532" s="29">
        <f t="shared" ca="1" si="54"/>
        <v>0.54923189116709681</v>
      </c>
      <c r="E532" s="29">
        <f t="shared" ca="1" si="55"/>
        <v>35</v>
      </c>
      <c r="F532" s="29">
        <f t="shared" ca="1" si="56"/>
        <v>5250</v>
      </c>
      <c r="G532" s="29">
        <f t="shared" ca="1" si="57"/>
        <v>200</v>
      </c>
      <c r="H532" s="32">
        <f t="shared" ca="1" si="58"/>
        <v>240</v>
      </c>
    </row>
    <row r="533" spans="1:8" ht="15" thickBot="1" x14ac:dyDescent="0.4">
      <c r="A533" s="29">
        <v>510</v>
      </c>
      <c r="B533" s="29">
        <f t="shared" ca="1" si="52"/>
        <v>0.21879461587418647</v>
      </c>
      <c r="C533" s="29">
        <f t="shared" ca="1" si="53"/>
        <v>150</v>
      </c>
      <c r="D533" s="29">
        <f t="shared" ca="1" si="54"/>
        <v>0.47001209090904017</v>
      </c>
      <c r="E533" s="29">
        <f t="shared" ca="1" si="55"/>
        <v>25</v>
      </c>
      <c r="F533" s="29">
        <f t="shared" ca="1" si="56"/>
        <v>3750</v>
      </c>
      <c r="G533" s="29">
        <f t="shared" ca="1" si="57"/>
        <v>200</v>
      </c>
      <c r="H533" s="32">
        <f t="shared" ca="1" si="58"/>
        <v>240</v>
      </c>
    </row>
    <row r="534" spans="1:8" ht="15" thickBot="1" x14ac:dyDescent="0.4">
      <c r="A534" s="29">
        <v>511</v>
      </c>
      <c r="B534" s="29">
        <f t="shared" ca="1" si="52"/>
        <v>5.9665591697863896E-2</v>
      </c>
      <c r="C534" s="29">
        <f t="shared" ca="1" si="53"/>
        <v>50</v>
      </c>
      <c r="D534" s="29">
        <f t="shared" ca="1" si="54"/>
        <v>0.96784865025557387</v>
      </c>
      <c r="E534" s="29">
        <f t="shared" ca="1" si="55"/>
        <v>55</v>
      </c>
      <c r="F534" s="29">
        <f t="shared" ca="1" si="56"/>
        <v>2750</v>
      </c>
      <c r="G534" s="29">
        <f t="shared" ca="1" si="57"/>
        <v>200</v>
      </c>
      <c r="H534" s="32">
        <f t="shared" ca="1" si="58"/>
        <v>240</v>
      </c>
    </row>
    <row r="535" spans="1:8" ht="15" thickBot="1" x14ac:dyDescent="0.4">
      <c r="A535" s="29">
        <v>512</v>
      </c>
      <c r="B535" s="29">
        <f t="shared" ca="1" si="52"/>
        <v>0.91279294507244324</v>
      </c>
      <c r="C535" s="29">
        <f t="shared" ca="1" si="53"/>
        <v>350</v>
      </c>
      <c r="D535" s="29">
        <f t="shared" ca="1" si="54"/>
        <v>0.60636534570344225</v>
      </c>
      <c r="E535" s="29">
        <f t="shared" ca="1" si="55"/>
        <v>35</v>
      </c>
      <c r="F535" s="29">
        <f t="shared" ca="1" si="56"/>
        <v>12250</v>
      </c>
      <c r="G535" s="29">
        <f t="shared" ca="1" si="57"/>
        <v>455</v>
      </c>
      <c r="H535" s="32">
        <f t="shared" ca="1" si="58"/>
        <v>397.5</v>
      </c>
    </row>
    <row r="536" spans="1:8" ht="15" thickBot="1" x14ac:dyDescent="0.4">
      <c r="A536" s="29">
        <v>513</v>
      </c>
      <c r="B536" s="29">
        <f t="shared" ref="B536:B599" ca="1" si="59">RAND()</f>
        <v>6.5474689945597797E-2</v>
      </c>
      <c r="C536" s="29">
        <f t="shared" ca="1" si="53"/>
        <v>50</v>
      </c>
      <c r="D536" s="29">
        <f t="shared" ca="1" si="54"/>
        <v>0.27012636683502955</v>
      </c>
      <c r="E536" s="29">
        <f t="shared" ca="1" si="55"/>
        <v>25</v>
      </c>
      <c r="F536" s="29">
        <f t="shared" ca="1" si="56"/>
        <v>1250</v>
      </c>
      <c r="G536" s="29">
        <f t="shared" ca="1" si="57"/>
        <v>200</v>
      </c>
      <c r="H536" s="32">
        <f t="shared" ca="1" si="58"/>
        <v>240</v>
      </c>
    </row>
    <row r="537" spans="1:8" ht="15" thickBot="1" x14ac:dyDescent="0.4">
      <c r="A537" s="29">
        <v>514</v>
      </c>
      <c r="B537" s="29">
        <f t="shared" ca="1" si="59"/>
        <v>0.47861399234882018</v>
      </c>
      <c r="C537" s="29">
        <f t="shared" ref="C537:C600" ca="1" si="60">VLOOKUP(B537,$D$5:$F$9,3)</f>
        <v>250</v>
      </c>
      <c r="D537" s="29">
        <f t="shared" ref="D537:D600" ca="1" si="61">RAND()</f>
        <v>1.4495381668063745E-3</v>
      </c>
      <c r="E537" s="29">
        <f t="shared" ref="E537:E600" ca="1" si="62">VLOOKUP(D537,$H$5:$J$10,3)</f>
        <v>5</v>
      </c>
      <c r="F537" s="29">
        <f t="shared" ref="F537:F600" ca="1" si="63">C537*E537</f>
        <v>1250</v>
      </c>
      <c r="G537" s="29">
        <f t="shared" ref="G537:G600" ca="1" si="64">$I$15*$I$18+MAX(F537-$I$17,0)*$I$16</f>
        <v>200</v>
      </c>
      <c r="H537" s="32">
        <f t="shared" ca="1" si="58"/>
        <v>240</v>
      </c>
    </row>
    <row r="538" spans="1:8" ht="15" thickBot="1" x14ac:dyDescent="0.4">
      <c r="A538" s="29">
        <v>515</v>
      </c>
      <c r="B538" s="29">
        <f t="shared" ca="1" si="59"/>
        <v>0.81476905649000553</v>
      </c>
      <c r="C538" s="29">
        <f t="shared" ca="1" si="60"/>
        <v>350</v>
      </c>
      <c r="D538" s="29">
        <f t="shared" ca="1" si="61"/>
        <v>0.51727579953364455</v>
      </c>
      <c r="E538" s="29">
        <f t="shared" ca="1" si="62"/>
        <v>25</v>
      </c>
      <c r="F538" s="29">
        <f t="shared" ca="1" si="63"/>
        <v>8750</v>
      </c>
      <c r="G538" s="29">
        <f t="shared" ca="1" si="64"/>
        <v>245</v>
      </c>
      <c r="H538" s="32">
        <f t="shared" ca="1" si="58"/>
        <v>292.5</v>
      </c>
    </row>
    <row r="539" spans="1:8" ht="15" thickBot="1" x14ac:dyDescent="0.4">
      <c r="A539" s="29">
        <v>516</v>
      </c>
      <c r="B539" s="29">
        <f t="shared" ca="1" si="59"/>
        <v>0.7241732341363023</v>
      </c>
      <c r="C539" s="29">
        <f t="shared" ca="1" si="60"/>
        <v>350</v>
      </c>
      <c r="D539" s="29">
        <f t="shared" ca="1" si="61"/>
        <v>0.34001389287091854</v>
      </c>
      <c r="E539" s="29">
        <f t="shared" ca="1" si="62"/>
        <v>25</v>
      </c>
      <c r="F539" s="29">
        <f t="shared" ca="1" si="63"/>
        <v>8750</v>
      </c>
      <c r="G539" s="29">
        <f t="shared" ca="1" si="64"/>
        <v>245</v>
      </c>
      <c r="H539" s="32">
        <f t="shared" ca="1" si="58"/>
        <v>292.5</v>
      </c>
    </row>
    <row r="540" spans="1:8" ht="15" thickBot="1" x14ac:dyDescent="0.4">
      <c r="A540" s="29">
        <v>517</v>
      </c>
      <c r="B540" s="29">
        <f t="shared" ca="1" si="59"/>
        <v>0.32144941272179339</v>
      </c>
      <c r="C540" s="29">
        <f t="shared" ca="1" si="60"/>
        <v>250</v>
      </c>
      <c r="D540" s="29">
        <f t="shared" ca="1" si="61"/>
        <v>0.33962994756876463</v>
      </c>
      <c r="E540" s="29">
        <f t="shared" ca="1" si="62"/>
        <v>25</v>
      </c>
      <c r="F540" s="29">
        <f t="shared" ca="1" si="63"/>
        <v>6250</v>
      </c>
      <c r="G540" s="29">
        <f t="shared" ca="1" si="64"/>
        <v>200</v>
      </c>
      <c r="H540" s="32">
        <f t="shared" ca="1" si="58"/>
        <v>240</v>
      </c>
    </row>
    <row r="541" spans="1:8" ht="15" thickBot="1" x14ac:dyDescent="0.4">
      <c r="A541" s="29">
        <v>518</v>
      </c>
      <c r="B541" s="29">
        <f t="shared" ca="1" si="59"/>
        <v>0.7543135854369557</v>
      </c>
      <c r="C541" s="29">
        <f t="shared" ca="1" si="60"/>
        <v>350</v>
      </c>
      <c r="D541" s="29">
        <f t="shared" ca="1" si="61"/>
        <v>0.98468886381387299</v>
      </c>
      <c r="E541" s="29">
        <f t="shared" ca="1" si="62"/>
        <v>55</v>
      </c>
      <c r="F541" s="29">
        <f t="shared" ca="1" si="63"/>
        <v>19250</v>
      </c>
      <c r="G541" s="29">
        <f t="shared" ca="1" si="64"/>
        <v>875</v>
      </c>
      <c r="H541" s="32">
        <f t="shared" ca="1" si="58"/>
        <v>607.5</v>
      </c>
    </row>
    <row r="542" spans="1:8" ht="15" thickBot="1" x14ac:dyDescent="0.4">
      <c r="A542" s="29">
        <v>519</v>
      </c>
      <c r="B542" s="29">
        <f t="shared" ca="1" si="59"/>
        <v>0.59265257612238931</v>
      </c>
      <c r="C542" s="29">
        <f t="shared" ca="1" si="60"/>
        <v>250</v>
      </c>
      <c r="D542" s="29">
        <f t="shared" ca="1" si="61"/>
        <v>4.0092597958531484E-2</v>
      </c>
      <c r="E542" s="29">
        <f t="shared" ca="1" si="62"/>
        <v>5</v>
      </c>
      <c r="F542" s="29">
        <f t="shared" ca="1" si="63"/>
        <v>1250</v>
      </c>
      <c r="G542" s="29">
        <f t="shared" ca="1" si="64"/>
        <v>200</v>
      </c>
      <c r="H542" s="32">
        <f t="shared" ref="H542:H605" ca="1" si="65">$L$15*$L$18+MAX(F542-$L$17,0)*$L$16</f>
        <v>240</v>
      </c>
    </row>
    <row r="543" spans="1:8" ht="15" thickBot="1" x14ac:dyDescent="0.4">
      <c r="A543" s="29">
        <v>520</v>
      </c>
      <c r="B543" s="29">
        <f t="shared" ca="1" si="59"/>
        <v>0.54510927052647129</v>
      </c>
      <c r="C543" s="29">
        <f t="shared" ca="1" si="60"/>
        <v>250</v>
      </c>
      <c r="D543" s="29">
        <f t="shared" ca="1" si="61"/>
        <v>0.77693688155871532</v>
      </c>
      <c r="E543" s="29">
        <f t="shared" ca="1" si="62"/>
        <v>45</v>
      </c>
      <c r="F543" s="29">
        <f t="shared" ca="1" si="63"/>
        <v>11250</v>
      </c>
      <c r="G543" s="29">
        <f t="shared" ca="1" si="64"/>
        <v>395</v>
      </c>
      <c r="H543" s="32">
        <f t="shared" ca="1" si="65"/>
        <v>367.5</v>
      </c>
    </row>
    <row r="544" spans="1:8" ht="15" thickBot="1" x14ac:dyDescent="0.4">
      <c r="A544" s="29">
        <v>521</v>
      </c>
      <c r="B544" s="29">
        <f t="shared" ca="1" si="59"/>
        <v>0.40396298099061656</v>
      </c>
      <c r="C544" s="29">
        <f t="shared" ca="1" si="60"/>
        <v>250</v>
      </c>
      <c r="D544" s="29">
        <f t="shared" ca="1" si="61"/>
        <v>0.98545989160163605</v>
      </c>
      <c r="E544" s="29">
        <f t="shared" ca="1" si="62"/>
        <v>55</v>
      </c>
      <c r="F544" s="29">
        <f t="shared" ca="1" si="63"/>
        <v>13750</v>
      </c>
      <c r="G544" s="29">
        <f t="shared" ca="1" si="64"/>
        <v>545</v>
      </c>
      <c r="H544" s="32">
        <f t="shared" ca="1" si="65"/>
        <v>442.5</v>
      </c>
    </row>
    <row r="545" spans="1:8" ht="15" thickBot="1" x14ac:dyDescent="0.4">
      <c r="A545" s="29">
        <v>522</v>
      </c>
      <c r="B545" s="29">
        <f t="shared" ca="1" si="59"/>
        <v>0.38349386603085145</v>
      </c>
      <c r="C545" s="29">
        <f t="shared" ca="1" si="60"/>
        <v>250</v>
      </c>
      <c r="D545" s="29">
        <f t="shared" ca="1" si="61"/>
        <v>0.56816894873612422</v>
      </c>
      <c r="E545" s="29">
        <f t="shared" ca="1" si="62"/>
        <v>35</v>
      </c>
      <c r="F545" s="29">
        <f t="shared" ca="1" si="63"/>
        <v>8750</v>
      </c>
      <c r="G545" s="29">
        <f t="shared" ca="1" si="64"/>
        <v>245</v>
      </c>
      <c r="H545" s="32">
        <f t="shared" ca="1" si="65"/>
        <v>292.5</v>
      </c>
    </row>
    <row r="546" spans="1:8" ht="15" thickBot="1" x14ac:dyDescent="0.4">
      <c r="A546" s="29">
        <v>523</v>
      </c>
      <c r="B546" s="29">
        <f t="shared" ca="1" si="59"/>
        <v>0.88906314957443011</v>
      </c>
      <c r="C546" s="29">
        <f t="shared" ca="1" si="60"/>
        <v>350</v>
      </c>
      <c r="D546" s="29">
        <f t="shared" ca="1" si="61"/>
        <v>1.5753691555727256E-2</v>
      </c>
      <c r="E546" s="29">
        <f t="shared" ca="1" si="62"/>
        <v>5</v>
      </c>
      <c r="F546" s="29">
        <f t="shared" ca="1" si="63"/>
        <v>1750</v>
      </c>
      <c r="G546" s="29">
        <f t="shared" ca="1" si="64"/>
        <v>200</v>
      </c>
      <c r="H546" s="32">
        <f t="shared" ca="1" si="65"/>
        <v>240</v>
      </c>
    </row>
    <row r="547" spans="1:8" ht="15" thickBot="1" x14ac:dyDescent="0.4">
      <c r="A547" s="29">
        <v>524</v>
      </c>
      <c r="B547" s="29">
        <f t="shared" ca="1" si="59"/>
        <v>0.12374863666138747</v>
      </c>
      <c r="C547" s="29">
        <f t="shared" ca="1" si="60"/>
        <v>150</v>
      </c>
      <c r="D547" s="29">
        <f t="shared" ca="1" si="61"/>
        <v>0.66658787024223598</v>
      </c>
      <c r="E547" s="29">
        <f t="shared" ca="1" si="62"/>
        <v>35</v>
      </c>
      <c r="F547" s="29">
        <f t="shared" ca="1" si="63"/>
        <v>5250</v>
      </c>
      <c r="G547" s="29">
        <f t="shared" ca="1" si="64"/>
        <v>200</v>
      </c>
      <c r="H547" s="32">
        <f t="shared" ca="1" si="65"/>
        <v>240</v>
      </c>
    </row>
    <row r="548" spans="1:8" ht="15" thickBot="1" x14ac:dyDescent="0.4">
      <c r="A548" s="29">
        <v>525</v>
      </c>
      <c r="B548" s="29">
        <f t="shared" ca="1" si="59"/>
        <v>0.39977738946522146</v>
      </c>
      <c r="C548" s="29">
        <f t="shared" ca="1" si="60"/>
        <v>250</v>
      </c>
      <c r="D548" s="29">
        <f t="shared" ca="1" si="61"/>
        <v>0.56370906509798469</v>
      </c>
      <c r="E548" s="29">
        <f t="shared" ca="1" si="62"/>
        <v>35</v>
      </c>
      <c r="F548" s="29">
        <f t="shared" ca="1" si="63"/>
        <v>8750</v>
      </c>
      <c r="G548" s="29">
        <f t="shared" ca="1" si="64"/>
        <v>245</v>
      </c>
      <c r="H548" s="32">
        <f t="shared" ca="1" si="65"/>
        <v>292.5</v>
      </c>
    </row>
    <row r="549" spans="1:8" ht="15" thickBot="1" x14ac:dyDescent="0.4">
      <c r="A549" s="29">
        <v>526</v>
      </c>
      <c r="B549" s="29">
        <f t="shared" ca="1" si="59"/>
        <v>5.6435241946863002E-2</v>
      </c>
      <c r="C549" s="29">
        <f t="shared" ca="1" si="60"/>
        <v>50</v>
      </c>
      <c r="D549" s="29">
        <f t="shared" ca="1" si="61"/>
        <v>3.4329220564524032E-3</v>
      </c>
      <c r="E549" s="29">
        <f t="shared" ca="1" si="62"/>
        <v>5</v>
      </c>
      <c r="F549" s="29">
        <f t="shared" ca="1" si="63"/>
        <v>250</v>
      </c>
      <c r="G549" s="29">
        <f t="shared" ca="1" si="64"/>
        <v>200</v>
      </c>
      <c r="H549" s="32">
        <f t="shared" ca="1" si="65"/>
        <v>240</v>
      </c>
    </row>
    <row r="550" spans="1:8" ht="15" thickBot="1" x14ac:dyDescent="0.4">
      <c r="A550" s="29">
        <v>527</v>
      </c>
      <c r="B550" s="29">
        <f t="shared" ca="1" si="59"/>
        <v>0.480944617850245</v>
      </c>
      <c r="C550" s="29">
        <f t="shared" ca="1" si="60"/>
        <v>250</v>
      </c>
      <c r="D550" s="29">
        <f t="shared" ca="1" si="61"/>
        <v>4.5059911522171814E-2</v>
      </c>
      <c r="E550" s="29">
        <f t="shared" ca="1" si="62"/>
        <v>5</v>
      </c>
      <c r="F550" s="29">
        <f t="shared" ca="1" si="63"/>
        <v>1250</v>
      </c>
      <c r="G550" s="29">
        <f t="shared" ca="1" si="64"/>
        <v>200</v>
      </c>
      <c r="H550" s="32">
        <f t="shared" ca="1" si="65"/>
        <v>240</v>
      </c>
    </row>
    <row r="551" spans="1:8" ht="15" thickBot="1" x14ac:dyDescent="0.4">
      <c r="A551" s="29">
        <v>528</v>
      </c>
      <c r="B551" s="29">
        <f t="shared" ca="1" si="59"/>
        <v>0.65806117319785484</v>
      </c>
      <c r="C551" s="29">
        <f t="shared" ca="1" si="60"/>
        <v>350</v>
      </c>
      <c r="D551" s="29">
        <f t="shared" ca="1" si="61"/>
        <v>0.31113823188588297</v>
      </c>
      <c r="E551" s="29">
        <f t="shared" ca="1" si="62"/>
        <v>25</v>
      </c>
      <c r="F551" s="29">
        <f t="shared" ca="1" si="63"/>
        <v>8750</v>
      </c>
      <c r="G551" s="29">
        <f t="shared" ca="1" si="64"/>
        <v>245</v>
      </c>
      <c r="H551" s="32">
        <f t="shared" ca="1" si="65"/>
        <v>292.5</v>
      </c>
    </row>
    <row r="552" spans="1:8" ht="15" thickBot="1" x14ac:dyDescent="0.4">
      <c r="A552" s="29">
        <v>529</v>
      </c>
      <c r="B552" s="29">
        <f t="shared" ca="1" si="59"/>
        <v>1.8501436015345596E-2</v>
      </c>
      <c r="C552" s="29">
        <f t="shared" ca="1" si="60"/>
        <v>50</v>
      </c>
      <c r="D552" s="29">
        <f t="shared" ca="1" si="61"/>
        <v>0.20685936693347418</v>
      </c>
      <c r="E552" s="29">
        <f t="shared" ca="1" si="62"/>
        <v>15</v>
      </c>
      <c r="F552" s="29">
        <f t="shared" ca="1" si="63"/>
        <v>750</v>
      </c>
      <c r="G552" s="29">
        <f t="shared" ca="1" si="64"/>
        <v>200</v>
      </c>
      <c r="H552" s="32">
        <f t="shared" ca="1" si="65"/>
        <v>240</v>
      </c>
    </row>
    <row r="553" spans="1:8" ht="15" thickBot="1" x14ac:dyDescent="0.4">
      <c r="A553" s="29">
        <v>530</v>
      </c>
      <c r="B553" s="29">
        <f t="shared" ca="1" si="59"/>
        <v>0.58691237611923941</v>
      </c>
      <c r="C553" s="29">
        <f t="shared" ca="1" si="60"/>
        <v>250</v>
      </c>
      <c r="D553" s="29">
        <f t="shared" ca="1" si="61"/>
        <v>0.12600729290801926</v>
      </c>
      <c r="E553" s="29">
        <f t="shared" ca="1" si="62"/>
        <v>15</v>
      </c>
      <c r="F553" s="29">
        <f t="shared" ca="1" si="63"/>
        <v>3750</v>
      </c>
      <c r="G553" s="29">
        <f t="shared" ca="1" si="64"/>
        <v>200</v>
      </c>
      <c r="H553" s="32">
        <f t="shared" ca="1" si="65"/>
        <v>240</v>
      </c>
    </row>
    <row r="554" spans="1:8" ht="15" thickBot="1" x14ac:dyDescent="0.4">
      <c r="A554" s="29">
        <v>531</v>
      </c>
      <c r="B554" s="29">
        <f t="shared" ca="1" si="59"/>
        <v>0.44123571771584291</v>
      </c>
      <c r="C554" s="29">
        <f t="shared" ca="1" si="60"/>
        <v>250</v>
      </c>
      <c r="D554" s="29">
        <f t="shared" ca="1" si="61"/>
        <v>0.39123729326223688</v>
      </c>
      <c r="E554" s="29">
        <f t="shared" ca="1" si="62"/>
        <v>25</v>
      </c>
      <c r="F554" s="29">
        <f t="shared" ca="1" si="63"/>
        <v>6250</v>
      </c>
      <c r="G554" s="29">
        <f t="shared" ca="1" si="64"/>
        <v>200</v>
      </c>
      <c r="H554" s="32">
        <f t="shared" ca="1" si="65"/>
        <v>240</v>
      </c>
    </row>
    <row r="555" spans="1:8" ht="15" thickBot="1" x14ac:dyDescent="0.4">
      <c r="A555" s="29">
        <v>532</v>
      </c>
      <c r="B555" s="29">
        <f t="shared" ca="1" si="59"/>
        <v>4.4003413990645668E-2</v>
      </c>
      <c r="C555" s="29">
        <f t="shared" ca="1" si="60"/>
        <v>50</v>
      </c>
      <c r="D555" s="29">
        <f t="shared" ca="1" si="61"/>
        <v>0.72166406910394487</v>
      </c>
      <c r="E555" s="29">
        <f t="shared" ca="1" si="62"/>
        <v>35</v>
      </c>
      <c r="F555" s="29">
        <f t="shared" ca="1" si="63"/>
        <v>1750</v>
      </c>
      <c r="G555" s="29">
        <f t="shared" ca="1" si="64"/>
        <v>200</v>
      </c>
      <c r="H555" s="32">
        <f t="shared" ca="1" si="65"/>
        <v>240</v>
      </c>
    </row>
    <row r="556" spans="1:8" ht="15" thickBot="1" x14ac:dyDescent="0.4">
      <c r="A556" s="29">
        <v>533</v>
      </c>
      <c r="B556" s="29">
        <f t="shared" ca="1" si="59"/>
        <v>0.91378743479303737</v>
      </c>
      <c r="C556" s="29">
        <f t="shared" ca="1" si="60"/>
        <v>350</v>
      </c>
      <c r="D556" s="29">
        <f t="shared" ca="1" si="61"/>
        <v>0.68012768789184674</v>
      </c>
      <c r="E556" s="29">
        <f t="shared" ca="1" si="62"/>
        <v>35</v>
      </c>
      <c r="F556" s="29">
        <f t="shared" ca="1" si="63"/>
        <v>12250</v>
      </c>
      <c r="G556" s="29">
        <f t="shared" ca="1" si="64"/>
        <v>455</v>
      </c>
      <c r="H556" s="32">
        <f t="shared" ca="1" si="65"/>
        <v>397.5</v>
      </c>
    </row>
    <row r="557" spans="1:8" ht="15" thickBot="1" x14ac:dyDescent="0.4">
      <c r="A557" s="29">
        <v>534</v>
      </c>
      <c r="B557" s="29">
        <f t="shared" ca="1" si="59"/>
        <v>0.12682827149962606</v>
      </c>
      <c r="C557" s="29">
        <f t="shared" ca="1" si="60"/>
        <v>150</v>
      </c>
      <c r="D557" s="29">
        <f t="shared" ca="1" si="61"/>
        <v>0.71195269854318644</v>
      </c>
      <c r="E557" s="29">
        <f t="shared" ca="1" si="62"/>
        <v>35</v>
      </c>
      <c r="F557" s="29">
        <f t="shared" ca="1" si="63"/>
        <v>5250</v>
      </c>
      <c r="G557" s="29">
        <f t="shared" ca="1" si="64"/>
        <v>200</v>
      </c>
      <c r="H557" s="32">
        <f t="shared" ca="1" si="65"/>
        <v>240</v>
      </c>
    </row>
    <row r="558" spans="1:8" ht="15" thickBot="1" x14ac:dyDescent="0.4">
      <c r="A558" s="29">
        <v>535</v>
      </c>
      <c r="B558" s="29">
        <f t="shared" ca="1" si="59"/>
        <v>0.5663849455510529</v>
      </c>
      <c r="C558" s="29">
        <f t="shared" ca="1" si="60"/>
        <v>250</v>
      </c>
      <c r="D558" s="29">
        <f t="shared" ca="1" si="61"/>
        <v>0.58834566725612703</v>
      </c>
      <c r="E558" s="29">
        <f t="shared" ca="1" si="62"/>
        <v>35</v>
      </c>
      <c r="F558" s="29">
        <f t="shared" ca="1" si="63"/>
        <v>8750</v>
      </c>
      <c r="G558" s="29">
        <f t="shared" ca="1" si="64"/>
        <v>245</v>
      </c>
      <c r="H558" s="32">
        <f t="shared" ca="1" si="65"/>
        <v>292.5</v>
      </c>
    </row>
    <row r="559" spans="1:8" ht="15" thickBot="1" x14ac:dyDescent="0.4">
      <c r="A559" s="29">
        <v>536</v>
      </c>
      <c r="B559" s="29">
        <f t="shared" ca="1" si="59"/>
        <v>0.8311637284450738</v>
      </c>
      <c r="C559" s="29">
        <f t="shared" ca="1" si="60"/>
        <v>350</v>
      </c>
      <c r="D559" s="29">
        <f t="shared" ca="1" si="61"/>
        <v>2.933433543656272E-3</v>
      </c>
      <c r="E559" s="29">
        <f t="shared" ca="1" si="62"/>
        <v>5</v>
      </c>
      <c r="F559" s="29">
        <f t="shared" ca="1" si="63"/>
        <v>1750</v>
      </c>
      <c r="G559" s="29">
        <f t="shared" ca="1" si="64"/>
        <v>200</v>
      </c>
      <c r="H559" s="32">
        <f t="shared" ca="1" si="65"/>
        <v>240</v>
      </c>
    </row>
    <row r="560" spans="1:8" ht="15" thickBot="1" x14ac:dyDescent="0.4">
      <c r="A560" s="29">
        <v>537</v>
      </c>
      <c r="B560" s="29">
        <f t="shared" ca="1" si="59"/>
        <v>0.75019163432602731</v>
      </c>
      <c r="C560" s="29">
        <f t="shared" ca="1" si="60"/>
        <v>350</v>
      </c>
      <c r="D560" s="29">
        <f t="shared" ca="1" si="61"/>
        <v>0.3078902503376062</v>
      </c>
      <c r="E560" s="29">
        <f t="shared" ca="1" si="62"/>
        <v>25</v>
      </c>
      <c r="F560" s="29">
        <f t="shared" ca="1" si="63"/>
        <v>8750</v>
      </c>
      <c r="G560" s="29">
        <f t="shared" ca="1" si="64"/>
        <v>245</v>
      </c>
      <c r="H560" s="32">
        <f t="shared" ca="1" si="65"/>
        <v>292.5</v>
      </c>
    </row>
    <row r="561" spans="1:8" ht="15" thickBot="1" x14ac:dyDescent="0.4">
      <c r="A561" s="29">
        <v>538</v>
      </c>
      <c r="B561" s="29">
        <f t="shared" ca="1" si="59"/>
        <v>0.69764690852771294</v>
      </c>
      <c r="C561" s="29">
        <f t="shared" ca="1" si="60"/>
        <v>350</v>
      </c>
      <c r="D561" s="29">
        <f t="shared" ca="1" si="61"/>
        <v>0.61616851470764489</v>
      </c>
      <c r="E561" s="29">
        <f t="shared" ca="1" si="62"/>
        <v>35</v>
      </c>
      <c r="F561" s="29">
        <f t="shared" ca="1" si="63"/>
        <v>12250</v>
      </c>
      <c r="G561" s="29">
        <f t="shared" ca="1" si="64"/>
        <v>455</v>
      </c>
      <c r="H561" s="32">
        <f t="shared" ca="1" si="65"/>
        <v>397.5</v>
      </c>
    </row>
    <row r="562" spans="1:8" ht="15" thickBot="1" x14ac:dyDescent="0.4">
      <c r="A562" s="29">
        <v>539</v>
      </c>
      <c r="B562" s="29">
        <f t="shared" ca="1" si="59"/>
        <v>0.88252920928115219</v>
      </c>
      <c r="C562" s="29">
        <f t="shared" ca="1" si="60"/>
        <v>350</v>
      </c>
      <c r="D562" s="29">
        <f t="shared" ca="1" si="61"/>
        <v>0.77774660031589682</v>
      </c>
      <c r="E562" s="29">
        <f t="shared" ca="1" si="62"/>
        <v>45</v>
      </c>
      <c r="F562" s="29">
        <f t="shared" ca="1" si="63"/>
        <v>15750</v>
      </c>
      <c r="G562" s="29">
        <f t="shared" ca="1" si="64"/>
        <v>665</v>
      </c>
      <c r="H562" s="32">
        <f t="shared" ca="1" si="65"/>
        <v>502.5</v>
      </c>
    </row>
    <row r="563" spans="1:8" ht="15" thickBot="1" x14ac:dyDescent="0.4">
      <c r="A563" s="29">
        <v>540</v>
      </c>
      <c r="B563" s="29">
        <f t="shared" ca="1" si="59"/>
        <v>0.1723748515271466</v>
      </c>
      <c r="C563" s="29">
        <f t="shared" ca="1" si="60"/>
        <v>150</v>
      </c>
      <c r="D563" s="29">
        <f t="shared" ca="1" si="61"/>
        <v>8.5214856292276098E-2</v>
      </c>
      <c r="E563" s="29">
        <f t="shared" ca="1" si="62"/>
        <v>15</v>
      </c>
      <c r="F563" s="29">
        <f t="shared" ca="1" si="63"/>
        <v>2250</v>
      </c>
      <c r="G563" s="29">
        <f t="shared" ca="1" si="64"/>
        <v>200</v>
      </c>
      <c r="H563" s="32">
        <f t="shared" ca="1" si="65"/>
        <v>240</v>
      </c>
    </row>
    <row r="564" spans="1:8" ht="15" thickBot="1" x14ac:dyDescent="0.4">
      <c r="A564" s="29">
        <v>541</v>
      </c>
      <c r="B564" s="29">
        <f t="shared" ca="1" si="59"/>
        <v>4.6982981993466733E-2</v>
      </c>
      <c r="C564" s="29">
        <f t="shared" ca="1" si="60"/>
        <v>50</v>
      </c>
      <c r="D564" s="29">
        <f t="shared" ca="1" si="61"/>
        <v>0.23864108302803022</v>
      </c>
      <c r="E564" s="29">
        <f t="shared" ca="1" si="62"/>
        <v>15</v>
      </c>
      <c r="F564" s="29">
        <f t="shared" ca="1" si="63"/>
        <v>750</v>
      </c>
      <c r="G564" s="29">
        <f t="shared" ca="1" si="64"/>
        <v>200</v>
      </c>
      <c r="H564" s="32">
        <f t="shared" ca="1" si="65"/>
        <v>240</v>
      </c>
    </row>
    <row r="565" spans="1:8" ht="15" thickBot="1" x14ac:dyDescent="0.4">
      <c r="A565" s="29">
        <v>542</v>
      </c>
      <c r="B565" s="29">
        <f t="shared" ca="1" si="59"/>
        <v>0.92998622027991851</v>
      </c>
      <c r="C565" s="29">
        <f t="shared" ca="1" si="60"/>
        <v>350</v>
      </c>
      <c r="D565" s="29">
        <f t="shared" ca="1" si="61"/>
        <v>0.13753498444110968</v>
      </c>
      <c r="E565" s="29">
        <f t="shared" ca="1" si="62"/>
        <v>15</v>
      </c>
      <c r="F565" s="29">
        <f t="shared" ca="1" si="63"/>
        <v>5250</v>
      </c>
      <c r="G565" s="29">
        <f t="shared" ca="1" si="64"/>
        <v>200</v>
      </c>
      <c r="H565" s="32">
        <f t="shared" ca="1" si="65"/>
        <v>240</v>
      </c>
    </row>
    <row r="566" spans="1:8" ht="15" thickBot="1" x14ac:dyDescent="0.4">
      <c r="A566" s="29">
        <v>543</v>
      </c>
      <c r="B566" s="29">
        <f t="shared" ca="1" si="59"/>
        <v>0.78449446090446895</v>
      </c>
      <c r="C566" s="29">
        <f t="shared" ca="1" si="60"/>
        <v>350</v>
      </c>
      <c r="D566" s="29">
        <f t="shared" ca="1" si="61"/>
        <v>0.51785450688143686</v>
      </c>
      <c r="E566" s="29">
        <f t="shared" ca="1" si="62"/>
        <v>25</v>
      </c>
      <c r="F566" s="29">
        <f t="shared" ca="1" si="63"/>
        <v>8750</v>
      </c>
      <c r="G566" s="29">
        <f t="shared" ca="1" si="64"/>
        <v>245</v>
      </c>
      <c r="H566" s="32">
        <f t="shared" ca="1" si="65"/>
        <v>292.5</v>
      </c>
    </row>
    <row r="567" spans="1:8" ht="15" thickBot="1" x14ac:dyDescent="0.4">
      <c r="A567" s="29">
        <v>544</v>
      </c>
      <c r="B567" s="29">
        <f t="shared" ca="1" si="59"/>
        <v>0.94471387703413023</v>
      </c>
      <c r="C567" s="29">
        <f t="shared" ca="1" si="60"/>
        <v>450</v>
      </c>
      <c r="D567" s="29">
        <f t="shared" ca="1" si="61"/>
        <v>0.80939374557250099</v>
      </c>
      <c r="E567" s="29">
        <f t="shared" ca="1" si="62"/>
        <v>45</v>
      </c>
      <c r="F567" s="29">
        <f t="shared" ca="1" si="63"/>
        <v>20250</v>
      </c>
      <c r="G567" s="29">
        <f t="shared" ca="1" si="64"/>
        <v>935</v>
      </c>
      <c r="H567" s="32">
        <f t="shared" ca="1" si="65"/>
        <v>637.5</v>
      </c>
    </row>
    <row r="568" spans="1:8" ht="15" thickBot="1" x14ac:dyDescent="0.4">
      <c r="A568" s="29">
        <v>545</v>
      </c>
      <c r="B568" s="29">
        <f t="shared" ca="1" si="59"/>
        <v>0.25467772812167067</v>
      </c>
      <c r="C568" s="29">
        <f t="shared" ca="1" si="60"/>
        <v>150</v>
      </c>
      <c r="D568" s="29">
        <f t="shared" ca="1" si="61"/>
        <v>0.54230970936527034</v>
      </c>
      <c r="E568" s="29">
        <f t="shared" ca="1" si="62"/>
        <v>35</v>
      </c>
      <c r="F568" s="29">
        <f t="shared" ca="1" si="63"/>
        <v>5250</v>
      </c>
      <c r="G568" s="29">
        <f t="shared" ca="1" si="64"/>
        <v>200</v>
      </c>
      <c r="H568" s="32">
        <f t="shared" ca="1" si="65"/>
        <v>240</v>
      </c>
    </row>
    <row r="569" spans="1:8" ht="15" thickBot="1" x14ac:dyDescent="0.4">
      <c r="A569" s="29">
        <v>546</v>
      </c>
      <c r="B569" s="29">
        <f t="shared" ca="1" si="59"/>
        <v>0.29802531275273647</v>
      </c>
      <c r="C569" s="29">
        <f t="shared" ca="1" si="60"/>
        <v>150</v>
      </c>
      <c r="D569" s="29">
        <f t="shared" ca="1" si="61"/>
        <v>5.3351257391110019E-2</v>
      </c>
      <c r="E569" s="29">
        <f t="shared" ca="1" si="62"/>
        <v>5</v>
      </c>
      <c r="F569" s="29">
        <f t="shared" ca="1" si="63"/>
        <v>750</v>
      </c>
      <c r="G569" s="29">
        <f t="shared" ca="1" si="64"/>
        <v>200</v>
      </c>
      <c r="H569" s="32">
        <f t="shared" ca="1" si="65"/>
        <v>240</v>
      </c>
    </row>
    <row r="570" spans="1:8" ht="15" thickBot="1" x14ac:dyDescent="0.4">
      <c r="A570" s="29">
        <v>547</v>
      </c>
      <c r="B570" s="29">
        <f t="shared" ca="1" si="59"/>
        <v>0.90493471001075587</v>
      </c>
      <c r="C570" s="29">
        <f t="shared" ca="1" si="60"/>
        <v>350</v>
      </c>
      <c r="D570" s="29">
        <f t="shared" ca="1" si="61"/>
        <v>0.11624007947902604</v>
      </c>
      <c r="E570" s="29">
        <f t="shared" ca="1" si="62"/>
        <v>15</v>
      </c>
      <c r="F570" s="29">
        <f t="shared" ca="1" si="63"/>
        <v>5250</v>
      </c>
      <c r="G570" s="29">
        <f t="shared" ca="1" si="64"/>
        <v>200</v>
      </c>
      <c r="H570" s="32">
        <f t="shared" ca="1" si="65"/>
        <v>240</v>
      </c>
    </row>
    <row r="571" spans="1:8" ht="15" thickBot="1" x14ac:dyDescent="0.4">
      <c r="A571" s="29">
        <v>548</v>
      </c>
      <c r="B571" s="29">
        <f t="shared" ca="1" si="59"/>
        <v>9.1236749614634127E-2</v>
      </c>
      <c r="C571" s="29">
        <f t="shared" ca="1" si="60"/>
        <v>150</v>
      </c>
      <c r="D571" s="29">
        <f t="shared" ca="1" si="61"/>
        <v>0.17419798511424389</v>
      </c>
      <c r="E571" s="29">
        <f t="shared" ca="1" si="62"/>
        <v>15</v>
      </c>
      <c r="F571" s="29">
        <f t="shared" ca="1" si="63"/>
        <v>2250</v>
      </c>
      <c r="G571" s="29">
        <f t="shared" ca="1" si="64"/>
        <v>200</v>
      </c>
      <c r="H571" s="32">
        <f t="shared" ca="1" si="65"/>
        <v>240</v>
      </c>
    </row>
    <row r="572" spans="1:8" ht="15" thickBot="1" x14ac:dyDescent="0.4">
      <c r="A572" s="29">
        <v>549</v>
      </c>
      <c r="B572" s="29">
        <f t="shared" ca="1" si="59"/>
        <v>0.95303356389406046</v>
      </c>
      <c r="C572" s="29">
        <f t="shared" ca="1" si="60"/>
        <v>450</v>
      </c>
      <c r="D572" s="29">
        <f t="shared" ca="1" si="61"/>
        <v>0.60522785223796238</v>
      </c>
      <c r="E572" s="29">
        <f t="shared" ca="1" si="62"/>
        <v>35</v>
      </c>
      <c r="F572" s="29">
        <f t="shared" ca="1" si="63"/>
        <v>15750</v>
      </c>
      <c r="G572" s="29">
        <f t="shared" ca="1" si="64"/>
        <v>665</v>
      </c>
      <c r="H572" s="32">
        <f t="shared" ca="1" si="65"/>
        <v>502.5</v>
      </c>
    </row>
    <row r="573" spans="1:8" ht="15" thickBot="1" x14ac:dyDescent="0.4">
      <c r="A573" s="29">
        <v>550</v>
      </c>
      <c r="B573" s="29">
        <f t="shared" ca="1" si="59"/>
        <v>9.8930420687235232E-2</v>
      </c>
      <c r="C573" s="29">
        <f t="shared" ca="1" si="60"/>
        <v>150</v>
      </c>
      <c r="D573" s="29">
        <f t="shared" ca="1" si="61"/>
        <v>0.38594590526420547</v>
      </c>
      <c r="E573" s="29">
        <f t="shared" ca="1" si="62"/>
        <v>25</v>
      </c>
      <c r="F573" s="29">
        <f t="shared" ca="1" si="63"/>
        <v>3750</v>
      </c>
      <c r="G573" s="29">
        <f t="shared" ca="1" si="64"/>
        <v>200</v>
      </c>
      <c r="H573" s="32">
        <f t="shared" ca="1" si="65"/>
        <v>240</v>
      </c>
    </row>
    <row r="574" spans="1:8" ht="15" thickBot="1" x14ac:dyDescent="0.4">
      <c r="A574" s="29">
        <v>551</v>
      </c>
      <c r="B574" s="29">
        <f t="shared" ca="1" si="59"/>
        <v>5.3304576744289456E-2</v>
      </c>
      <c r="C574" s="29">
        <f t="shared" ca="1" si="60"/>
        <v>50</v>
      </c>
      <c r="D574" s="29">
        <f t="shared" ca="1" si="61"/>
        <v>0.47195335333128086</v>
      </c>
      <c r="E574" s="29">
        <f t="shared" ca="1" si="62"/>
        <v>25</v>
      </c>
      <c r="F574" s="29">
        <f t="shared" ca="1" si="63"/>
        <v>1250</v>
      </c>
      <c r="G574" s="29">
        <f t="shared" ca="1" si="64"/>
        <v>200</v>
      </c>
      <c r="H574" s="32">
        <f t="shared" ca="1" si="65"/>
        <v>240</v>
      </c>
    </row>
    <row r="575" spans="1:8" ht="15" thickBot="1" x14ac:dyDescent="0.4">
      <c r="A575" s="29">
        <v>552</v>
      </c>
      <c r="B575" s="29">
        <f t="shared" ca="1" si="59"/>
        <v>7.3421910644533073E-2</v>
      </c>
      <c r="C575" s="29">
        <f t="shared" ca="1" si="60"/>
        <v>50</v>
      </c>
      <c r="D575" s="29">
        <f t="shared" ca="1" si="61"/>
        <v>0.25011052959932301</v>
      </c>
      <c r="E575" s="29">
        <f t="shared" ca="1" si="62"/>
        <v>25</v>
      </c>
      <c r="F575" s="29">
        <f t="shared" ca="1" si="63"/>
        <v>1250</v>
      </c>
      <c r="G575" s="29">
        <f t="shared" ca="1" si="64"/>
        <v>200</v>
      </c>
      <c r="H575" s="32">
        <f t="shared" ca="1" si="65"/>
        <v>240</v>
      </c>
    </row>
    <row r="576" spans="1:8" ht="15" thickBot="1" x14ac:dyDescent="0.4">
      <c r="A576" s="29">
        <v>553</v>
      </c>
      <c r="B576" s="29">
        <f t="shared" ca="1" si="59"/>
        <v>7.5658107611376035E-3</v>
      </c>
      <c r="C576" s="29">
        <f t="shared" ca="1" si="60"/>
        <v>50</v>
      </c>
      <c r="D576" s="29">
        <f t="shared" ca="1" si="61"/>
        <v>0.45545634498854803</v>
      </c>
      <c r="E576" s="29">
        <f t="shared" ca="1" si="62"/>
        <v>25</v>
      </c>
      <c r="F576" s="29">
        <f t="shared" ca="1" si="63"/>
        <v>1250</v>
      </c>
      <c r="G576" s="29">
        <f t="shared" ca="1" si="64"/>
        <v>200</v>
      </c>
      <c r="H576" s="32">
        <f t="shared" ca="1" si="65"/>
        <v>240</v>
      </c>
    </row>
    <row r="577" spans="1:8" ht="15" thickBot="1" x14ac:dyDescent="0.4">
      <c r="A577" s="29">
        <v>554</v>
      </c>
      <c r="B577" s="29">
        <f t="shared" ca="1" si="59"/>
        <v>0.80259201887167864</v>
      </c>
      <c r="C577" s="29">
        <f t="shared" ca="1" si="60"/>
        <v>350</v>
      </c>
      <c r="D577" s="29">
        <f t="shared" ca="1" si="61"/>
        <v>0.55787171124252388</v>
      </c>
      <c r="E577" s="29">
        <f t="shared" ca="1" si="62"/>
        <v>35</v>
      </c>
      <c r="F577" s="29">
        <f t="shared" ca="1" si="63"/>
        <v>12250</v>
      </c>
      <c r="G577" s="29">
        <f t="shared" ca="1" si="64"/>
        <v>455</v>
      </c>
      <c r="H577" s="32">
        <f t="shared" ca="1" si="65"/>
        <v>397.5</v>
      </c>
    </row>
    <row r="578" spans="1:8" ht="15" thickBot="1" x14ac:dyDescent="0.4">
      <c r="A578" s="29">
        <v>555</v>
      </c>
      <c r="B578" s="29">
        <f t="shared" ca="1" si="59"/>
        <v>0.45694880032661689</v>
      </c>
      <c r="C578" s="29">
        <f t="shared" ca="1" si="60"/>
        <v>250</v>
      </c>
      <c r="D578" s="29">
        <f t="shared" ca="1" si="61"/>
        <v>0.26847857748506943</v>
      </c>
      <c r="E578" s="29">
        <f t="shared" ca="1" si="62"/>
        <v>25</v>
      </c>
      <c r="F578" s="29">
        <f t="shared" ca="1" si="63"/>
        <v>6250</v>
      </c>
      <c r="G578" s="29">
        <f t="shared" ca="1" si="64"/>
        <v>200</v>
      </c>
      <c r="H578" s="32">
        <f t="shared" ca="1" si="65"/>
        <v>240</v>
      </c>
    </row>
    <row r="579" spans="1:8" ht="15" thickBot="1" x14ac:dyDescent="0.4">
      <c r="A579" s="29">
        <v>556</v>
      </c>
      <c r="B579" s="29">
        <f t="shared" ca="1" si="59"/>
        <v>0.9337832516889476</v>
      </c>
      <c r="C579" s="29">
        <f t="shared" ca="1" si="60"/>
        <v>350</v>
      </c>
      <c r="D579" s="29">
        <f t="shared" ca="1" si="61"/>
        <v>0.78914078592389947</v>
      </c>
      <c r="E579" s="29">
        <f t="shared" ca="1" si="62"/>
        <v>45</v>
      </c>
      <c r="F579" s="29">
        <f t="shared" ca="1" si="63"/>
        <v>15750</v>
      </c>
      <c r="G579" s="29">
        <f t="shared" ca="1" si="64"/>
        <v>665</v>
      </c>
      <c r="H579" s="32">
        <f t="shared" ca="1" si="65"/>
        <v>502.5</v>
      </c>
    </row>
    <row r="580" spans="1:8" ht="15" thickBot="1" x14ac:dyDescent="0.4">
      <c r="A580" s="29">
        <v>557</v>
      </c>
      <c r="B580" s="29">
        <f t="shared" ca="1" si="59"/>
        <v>7.1500348023320726E-2</v>
      </c>
      <c r="C580" s="29">
        <f t="shared" ca="1" si="60"/>
        <v>50</v>
      </c>
      <c r="D580" s="29">
        <f t="shared" ca="1" si="61"/>
        <v>9.128324030801005E-2</v>
      </c>
      <c r="E580" s="29">
        <f t="shared" ca="1" si="62"/>
        <v>15</v>
      </c>
      <c r="F580" s="29">
        <f t="shared" ca="1" si="63"/>
        <v>750</v>
      </c>
      <c r="G580" s="29">
        <f t="shared" ca="1" si="64"/>
        <v>200</v>
      </c>
      <c r="H580" s="32">
        <f t="shared" ca="1" si="65"/>
        <v>240</v>
      </c>
    </row>
    <row r="581" spans="1:8" ht="15" thickBot="1" x14ac:dyDescent="0.4">
      <c r="A581" s="29">
        <v>558</v>
      </c>
      <c r="B581" s="29">
        <f t="shared" ca="1" si="59"/>
        <v>7.9885561135023542E-2</v>
      </c>
      <c r="C581" s="29">
        <f t="shared" ca="1" si="60"/>
        <v>50</v>
      </c>
      <c r="D581" s="29">
        <f t="shared" ca="1" si="61"/>
        <v>0.50464452604019983</v>
      </c>
      <c r="E581" s="29">
        <f t="shared" ca="1" si="62"/>
        <v>25</v>
      </c>
      <c r="F581" s="29">
        <f t="shared" ca="1" si="63"/>
        <v>1250</v>
      </c>
      <c r="G581" s="29">
        <f t="shared" ca="1" si="64"/>
        <v>200</v>
      </c>
      <c r="H581" s="32">
        <f t="shared" ca="1" si="65"/>
        <v>240</v>
      </c>
    </row>
    <row r="582" spans="1:8" ht="15" thickBot="1" x14ac:dyDescent="0.4">
      <c r="A582" s="29">
        <v>559</v>
      </c>
      <c r="B582" s="29">
        <f t="shared" ca="1" si="59"/>
        <v>4.5245355512258945E-3</v>
      </c>
      <c r="C582" s="29">
        <f t="shared" ca="1" si="60"/>
        <v>50</v>
      </c>
      <c r="D582" s="29">
        <f t="shared" ca="1" si="61"/>
        <v>0.50639057352229178</v>
      </c>
      <c r="E582" s="29">
        <f t="shared" ca="1" si="62"/>
        <v>25</v>
      </c>
      <c r="F582" s="29">
        <f t="shared" ca="1" si="63"/>
        <v>1250</v>
      </c>
      <c r="G582" s="29">
        <f t="shared" ca="1" si="64"/>
        <v>200</v>
      </c>
      <c r="H582" s="32">
        <f t="shared" ca="1" si="65"/>
        <v>240</v>
      </c>
    </row>
    <row r="583" spans="1:8" ht="15" thickBot="1" x14ac:dyDescent="0.4">
      <c r="A583" s="29">
        <v>560</v>
      </c>
      <c r="B583" s="29">
        <f t="shared" ca="1" si="59"/>
        <v>0.91655095060407943</v>
      </c>
      <c r="C583" s="29">
        <f t="shared" ca="1" si="60"/>
        <v>350</v>
      </c>
      <c r="D583" s="29">
        <f t="shared" ca="1" si="61"/>
        <v>0.38875759891092443</v>
      </c>
      <c r="E583" s="29">
        <f t="shared" ca="1" si="62"/>
        <v>25</v>
      </c>
      <c r="F583" s="29">
        <f t="shared" ca="1" si="63"/>
        <v>8750</v>
      </c>
      <c r="G583" s="29">
        <f t="shared" ca="1" si="64"/>
        <v>245</v>
      </c>
      <c r="H583" s="32">
        <f t="shared" ca="1" si="65"/>
        <v>292.5</v>
      </c>
    </row>
    <row r="584" spans="1:8" ht="15" thickBot="1" x14ac:dyDescent="0.4">
      <c r="A584" s="29">
        <v>561</v>
      </c>
      <c r="B584" s="29">
        <f t="shared" ca="1" si="59"/>
        <v>0.38104629022003433</v>
      </c>
      <c r="C584" s="29">
        <f t="shared" ca="1" si="60"/>
        <v>250</v>
      </c>
      <c r="D584" s="29">
        <f t="shared" ca="1" si="61"/>
        <v>0.40767838649199062</v>
      </c>
      <c r="E584" s="29">
        <f t="shared" ca="1" si="62"/>
        <v>25</v>
      </c>
      <c r="F584" s="29">
        <f t="shared" ca="1" si="63"/>
        <v>6250</v>
      </c>
      <c r="G584" s="29">
        <f t="shared" ca="1" si="64"/>
        <v>200</v>
      </c>
      <c r="H584" s="32">
        <f t="shared" ca="1" si="65"/>
        <v>240</v>
      </c>
    </row>
    <row r="585" spans="1:8" ht="15" thickBot="1" x14ac:dyDescent="0.4">
      <c r="A585" s="29">
        <v>562</v>
      </c>
      <c r="B585" s="29">
        <f t="shared" ca="1" si="59"/>
        <v>0.99611690711353118</v>
      </c>
      <c r="C585" s="29">
        <f t="shared" ca="1" si="60"/>
        <v>450</v>
      </c>
      <c r="D585" s="29">
        <f t="shared" ca="1" si="61"/>
        <v>7.7940914679214712E-2</v>
      </c>
      <c r="E585" s="29">
        <f t="shared" ca="1" si="62"/>
        <v>15</v>
      </c>
      <c r="F585" s="29">
        <f t="shared" ca="1" si="63"/>
        <v>6750</v>
      </c>
      <c r="G585" s="29">
        <f t="shared" ca="1" si="64"/>
        <v>200</v>
      </c>
      <c r="H585" s="32">
        <f t="shared" ca="1" si="65"/>
        <v>240</v>
      </c>
    </row>
    <row r="586" spans="1:8" ht="15" thickBot="1" x14ac:dyDescent="0.4">
      <c r="A586" s="29">
        <v>563</v>
      </c>
      <c r="B586" s="29">
        <f t="shared" ca="1" si="59"/>
        <v>0.93123233830195673</v>
      </c>
      <c r="C586" s="29">
        <f t="shared" ca="1" si="60"/>
        <v>350</v>
      </c>
      <c r="D586" s="29">
        <f t="shared" ca="1" si="61"/>
        <v>0.79546332431672095</v>
      </c>
      <c r="E586" s="29">
        <f t="shared" ca="1" si="62"/>
        <v>45</v>
      </c>
      <c r="F586" s="29">
        <f t="shared" ca="1" si="63"/>
        <v>15750</v>
      </c>
      <c r="G586" s="29">
        <f t="shared" ca="1" si="64"/>
        <v>665</v>
      </c>
      <c r="H586" s="32">
        <f t="shared" ca="1" si="65"/>
        <v>502.5</v>
      </c>
    </row>
    <row r="587" spans="1:8" ht="15" thickBot="1" x14ac:dyDescent="0.4">
      <c r="A587" s="29">
        <v>564</v>
      </c>
      <c r="B587" s="29">
        <f t="shared" ca="1" si="59"/>
        <v>0.27284573361625097</v>
      </c>
      <c r="C587" s="29">
        <f t="shared" ca="1" si="60"/>
        <v>150</v>
      </c>
      <c r="D587" s="29">
        <f t="shared" ca="1" si="61"/>
        <v>0.96631032506695003</v>
      </c>
      <c r="E587" s="29">
        <f t="shared" ca="1" si="62"/>
        <v>55</v>
      </c>
      <c r="F587" s="29">
        <f t="shared" ca="1" si="63"/>
        <v>8250</v>
      </c>
      <c r="G587" s="29">
        <f t="shared" ca="1" si="64"/>
        <v>215</v>
      </c>
      <c r="H587" s="32">
        <f t="shared" ca="1" si="65"/>
        <v>277.5</v>
      </c>
    </row>
    <row r="588" spans="1:8" ht="15" thickBot="1" x14ac:dyDescent="0.4">
      <c r="A588" s="29">
        <v>565</v>
      </c>
      <c r="B588" s="29">
        <f t="shared" ca="1" si="59"/>
        <v>0.98399903539234024</v>
      </c>
      <c r="C588" s="29">
        <f t="shared" ca="1" si="60"/>
        <v>450</v>
      </c>
      <c r="D588" s="29">
        <f t="shared" ca="1" si="61"/>
        <v>0.30656345939125995</v>
      </c>
      <c r="E588" s="29">
        <f t="shared" ca="1" si="62"/>
        <v>25</v>
      </c>
      <c r="F588" s="29">
        <f t="shared" ca="1" si="63"/>
        <v>11250</v>
      </c>
      <c r="G588" s="29">
        <f t="shared" ca="1" si="64"/>
        <v>395</v>
      </c>
      <c r="H588" s="32">
        <f t="shared" ca="1" si="65"/>
        <v>367.5</v>
      </c>
    </row>
    <row r="589" spans="1:8" ht="15" thickBot="1" x14ac:dyDescent="0.4">
      <c r="A589" s="29">
        <v>566</v>
      </c>
      <c r="B589" s="29">
        <f t="shared" ca="1" si="59"/>
        <v>9.6348068224224814E-2</v>
      </c>
      <c r="C589" s="29">
        <f t="shared" ca="1" si="60"/>
        <v>150</v>
      </c>
      <c r="D589" s="29">
        <f t="shared" ca="1" si="61"/>
        <v>0.89687734546046816</v>
      </c>
      <c r="E589" s="29">
        <f t="shared" ca="1" si="62"/>
        <v>45</v>
      </c>
      <c r="F589" s="29">
        <f t="shared" ca="1" si="63"/>
        <v>6750</v>
      </c>
      <c r="G589" s="29">
        <f t="shared" ca="1" si="64"/>
        <v>200</v>
      </c>
      <c r="H589" s="32">
        <f t="shared" ca="1" si="65"/>
        <v>240</v>
      </c>
    </row>
    <row r="590" spans="1:8" ht="15" thickBot="1" x14ac:dyDescent="0.4">
      <c r="A590" s="29">
        <v>567</v>
      </c>
      <c r="B590" s="29">
        <f t="shared" ca="1" si="59"/>
        <v>0.90867320640009974</v>
      </c>
      <c r="C590" s="29">
        <f t="shared" ca="1" si="60"/>
        <v>350</v>
      </c>
      <c r="D590" s="29">
        <f t="shared" ca="1" si="61"/>
        <v>0.16407633374978636</v>
      </c>
      <c r="E590" s="29">
        <f t="shared" ca="1" si="62"/>
        <v>15</v>
      </c>
      <c r="F590" s="29">
        <f t="shared" ca="1" si="63"/>
        <v>5250</v>
      </c>
      <c r="G590" s="29">
        <f t="shared" ca="1" si="64"/>
        <v>200</v>
      </c>
      <c r="H590" s="32">
        <f t="shared" ca="1" si="65"/>
        <v>240</v>
      </c>
    </row>
    <row r="591" spans="1:8" ht="15" thickBot="1" x14ac:dyDescent="0.4">
      <c r="A591" s="29">
        <v>568</v>
      </c>
      <c r="B591" s="29">
        <f t="shared" ca="1" si="59"/>
        <v>0.53250444323784241</v>
      </c>
      <c r="C591" s="29">
        <f t="shared" ca="1" si="60"/>
        <v>250</v>
      </c>
      <c r="D591" s="29">
        <f t="shared" ca="1" si="61"/>
        <v>4.6954371139487971E-2</v>
      </c>
      <c r="E591" s="29">
        <f t="shared" ca="1" si="62"/>
        <v>5</v>
      </c>
      <c r="F591" s="29">
        <f t="shared" ca="1" si="63"/>
        <v>1250</v>
      </c>
      <c r="G591" s="29">
        <f t="shared" ca="1" si="64"/>
        <v>200</v>
      </c>
      <c r="H591" s="32">
        <f t="shared" ca="1" si="65"/>
        <v>240</v>
      </c>
    </row>
    <row r="592" spans="1:8" ht="15" thickBot="1" x14ac:dyDescent="0.4">
      <c r="A592" s="29">
        <v>569</v>
      </c>
      <c r="B592" s="29">
        <f t="shared" ca="1" si="59"/>
        <v>0.56691759427176769</v>
      </c>
      <c r="C592" s="29">
        <f t="shared" ca="1" si="60"/>
        <v>250</v>
      </c>
      <c r="D592" s="29">
        <f t="shared" ca="1" si="61"/>
        <v>0.26224803802381336</v>
      </c>
      <c r="E592" s="29">
        <f t="shared" ca="1" si="62"/>
        <v>25</v>
      </c>
      <c r="F592" s="29">
        <f t="shared" ca="1" si="63"/>
        <v>6250</v>
      </c>
      <c r="G592" s="29">
        <f t="shared" ca="1" si="64"/>
        <v>200</v>
      </c>
      <c r="H592" s="32">
        <f t="shared" ca="1" si="65"/>
        <v>240</v>
      </c>
    </row>
    <row r="593" spans="1:8" ht="15" thickBot="1" x14ac:dyDescent="0.4">
      <c r="A593" s="29">
        <v>570</v>
      </c>
      <c r="B593" s="29">
        <f t="shared" ca="1" si="59"/>
        <v>0.1073700863095518</v>
      </c>
      <c r="C593" s="29">
        <f t="shared" ca="1" si="60"/>
        <v>150</v>
      </c>
      <c r="D593" s="29">
        <f t="shared" ca="1" si="61"/>
        <v>0.59877853504966927</v>
      </c>
      <c r="E593" s="29">
        <f t="shared" ca="1" si="62"/>
        <v>35</v>
      </c>
      <c r="F593" s="29">
        <f t="shared" ca="1" si="63"/>
        <v>5250</v>
      </c>
      <c r="G593" s="29">
        <f t="shared" ca="1" si="64"/>
        <v>200</v>
      </c>
      <c r="H593" s="32">
        <f t="shared" ca="1" si="65"/>
        <v>240</v>
      </c>
    </row>
    <row r="594" spans="1:8" ht="15" thickBot="1" x14ac:dyDescent="0.4">
      <c r="A594" s="29">
        <v>571</v>
      </c>
      <c r="B594" s="29">
        <f t="shared" ca="1" si="59"/>
        <v>0.5443559250570178</v>
      </c>
      <c r="C594" s="29">
        <f t="shared" ca="1" si="60"/>
        <v>250</v>
      </c>
      <c r="D594" s="29">
        <f t="shared" ca="1" si="61"/>
        <v>0.60532484410904064</v>
      </c>
      <c r="E594" s="29">
        <f t="shared" ca="1" si="62"/>
        <v>35</v>
      </c>
      <c r="F594" s="29">
        <f t="shared" ca="1" si="63"/>
        <v>8750</v>
      </c>
      <c r="G594" s="29">
        <f t="shared" ca="1" si="64"/>
        <v>245</v>
      </c>
      <c r="H594" s="32">
        <f t="shared" ca="1" si="65"/>
        <v>292.5</v>
      </c>
    </row>
    <row r="595" spans="1:8" ht="15" thickBot="1" x14ac:dyDescent="0.4">
      <c r="A595" s="29">
        <v>572</v>
      </c>
      <c r="B595" s="29">
        <f t="shared" ca="1" si="59"/>
        <v>0.66429225230885691</v>
      </c>
      <c r="C595" s="29">
        <f t="shared" ca="1" si="60"/>
        <v>350</v>
      </c>
      <c r="D595" s="29">
        <f t="shared" ca="1" si="61"/>
        <v>0.12737799288304208</v>
      </c>
      <c r="E595" s="29">
        <f t="shared" ca="1" si="62"/>
        <v>15</v>
      </c>
      <c r="F595" s="29">
        <f t="shared" ca="1" si="63"/>
        <v>5250</v>
      </c>
      <c r="G595" s="29">
        <f t="shared" ca="1" si="64"/>
        <v>200</v>
      </c>
      <c r="H595" s="32">
        <f t="shared" ca="1" si="65"/>
        <v>240</v>
      </c>
    </row>
    <row r="596" spans="1:8" ht="15" thickBot="1" x14ac:dyDescent="0.4">
      <c r="A596" s="29">
        <v>573</v>
      </c>
      <c r="B596" s="29">
        <f t="shared" ca="1" si="59"/>
        <v>3.2092419380060355E-2</v>
      </c>
      <c r="C596" s="29">
        <f t="shared" ca="1" si="60"/>
        <v>50</v>
      </c>
      <c r="D596" s="29">
        <f t="shared" ca="1" si="61"/>
        <v>0.90183024132637046</v>
      </c>
      <c r="E596" s="29">
        <f t="shared" ca="1" si="62"/>
        <v>45</v>
      </c>
      <c r="F596" s="29">
        <f t="shared" ca="1" si="63"/>
        <v>2250</v>
      </c>
      <c r="G596" s="29">
        <f t="shared" ca="1" si="64"/>
        <v>200</v>
      </c>
      <c r="H596" s="32">
        <f t="shared" ca="1" si="65"/>
        <v>240</v>
      </c>
    </row>
    <row r="597" spans="1:8" ht="15" thickBot="1" x14ac:dyDescent="0.4">
      <c r="A597" s="29">
        <v>574</v>
      </c>
      <c r="B597" s="29">
        <f t="shared" ca="1" si="59"/>
        <v>0.96966328975330951</v>
      </c>
      <c r="C597" s="29">
        <f t="shared" ca="1" si="60"/>
        <v>450</v>
      </c>
      <c r="D597" s="29">
        <f t="shared" ca="1" si="61"/>
        <v>4.8321446926310796E-2</v>
      </c>
      <c r="E597" s="29">
        <f t="shared" ca="1" si="62"/>
        <v>5</v>
      </c>
      <c r="F597" s="29">
        <f t="shared" ca="1" si="63"/>
        <v>2250</v>
      </c>
      <c r="G597" s="29">
        <f t="shared" ca="1" si="64"/>
        <v>200</v>
      </c>
      <c r="H597" s="32">
        <f t="shared" ca="1" si="65"/>
        <v>240</v>
      </c>
    </row>
    <row r="598" spans="1:8" ht="15" thickBot="1" x14ac:dyDescent="0.4">
      <c r="A598" s="29">
        <v>575</v>
      </c>
      <c r="B598" s="29">
        <f t="shared" ca="1" si="59"/>
        <v>2.4716582596181813E-2</v>
      </c>
      <c r="C598" s="29">
        <f t="shared" ca="1" si="60"/>
        <v>50</v>
      </c>
      <c r="D598" s="29">
        <f t="shared" ca="1" si="61"/>
        <v>0.14404499763935619</v>
      </c>
      <c r="E598" s="29">
        <f t="shared" ca="1" si="62"/>
        <v>15</v>
      </c>
      <c r="F598" s="29">
        <f t="shared" ca="1" si="63"/>
        <v>750</v>
      </c>
      <c r="G598" s="29">
        <f t="shared" ca="1" si="64"/>
        <v>200</v>
      </c>
      <c r="H598" s="32">
        <f t="shared" ca="1" si="65"/>
        <v>240</v>
      </c>
    </row>
    <row r="599" spans="1:8" ht="15" thickBot="1" x14ac:dyDescent="0.4">
      <c r="A599" s="29">
        <v>576</v>
      </c>
      <c r="B599" s="29">
        <f t="shared" ca="1" si="59"/>
        <v>0.39086582063197906</v>
      </c>
      <c r="C599" s="29">
        <f t="shared" ca="1" si="60"/>
        <v>250</v>
      </c>
      <c r="D599" s="29">
        <f t="shared" ca="1" si="61"/>
        <v>0.62550535493699433</v>
      </c>
      <c r="E599" s="29">
        <f t="shared" ca="1" si="62"/>
        <v>35</v>
      </c>
      <c r="F599" s="29">
        <f t="shared" ca="1" si="63"/>
        <v>8750</v>
      </c>
      <c r="G599" s="29">
        <f t="shared" ca="1" si="64"/>
        <v>245</v>
      </c>
      <c r="H599" s="32">
        <f t="shared" ca="1" si="65"/>
        <v>292.5</v>
      </c>
    </row>
    <row r="600" spans="1:8" ht="15" thickBot="1" x14ac:dyDescent="0.4">
      <c r="A600" s="29">
        <v>577</v>
      </c>
      <c r="B600" s="29">
        <f t="shared" ref="B600:B663" ca="1" si="66">RAND()</f>
        <v>0.64906984955051572</v>
      </c>
      <c r="C600" s="29">
        <f t="shared" ca="1" si="60"/>
        <v>250</v>
      </c>
      <c r="D600" s="29">
        <f t="shared" ca="1" si="61"/>
        <v>0.26478459018194656</v>
      </c>
      <c r="E600" s="29">
        <f t="shared" ca="1" si="62"/>
        <v>25</v>
      </c>
      <c r="F600" s="29">
        <f t="shared" ca="1" si="63"/>
        <v>6250</v>
      </c>
      <c r="G600" s="29">
        <f t="shared" ca="1" si="64"/>
        <v>200</v>
      </c>
      <c r="H600" s="32">
        <f t="shared" ca="1" si="65"/>
        <v>240</v>
      </c>
    </row>
    <row r="601" spans="1:8" ht="15" thickBot="1" x14ac:dyDescent="0.4">
      <c r="A601" s="29">
        <v>578</v>
      </c>
      <c r="B601" s="29">
        <f t="shared" ca="1" si="66"/>
        <v>0.87947358132944231</v>
      </c>
      <c r="C601" s="29">
        <f t="shared" ref="C601:C664" ca="1" si="67">VLOOKUP(B601,$D$5:$F$9,3)</f>
        <v>350</v>
      </c>
      <c r="D601" s="29">
        <f t="shared" ref="D601:D664" ca="1" si="68">RAND()</f>
        <v>0.17527920415024523</v>
      </c>
      <c r="E601" s="29">
        <f t="shared" ref="E601:E664" ca="1" si="69">VLOOKUP(D601,$H$5:$J$10,3)</f>
        <v>15</v>
      </c>
      <c r="F601" s="29">
        <f t="shared" ref="F601:F664" ca="1" si="70">C601*E601</f>
        <v>5250</v>
      </c>
      <c r="G601" s="29">
        <f t="shared" ref="G601:G664" ca="1" si="71">$I$15*$I$18+MAX(F601-$I$17,0)*$I$16</f>
        <v>200</v>
      </c>
      <c r="H601" s="32">
        <f t="shared" ca="1" si="65"/>
        <v>240</v>
      </c>
    </row>
    <row r="602" spans="1:8" ht="15" thickBot="1" x14ac:dyDescent="0.4">
      <c r="A602" s="29">
        <v>579</v>
      </c>
      <c r="B602" s="29">
        <f t="shared" ca="1" si="66"/>
        <v>0.69556114038680672</v>
      </c>
      <c r="C602" s="29">
        <f t="shared" ca="1" si="67"/>
        <v>350</v>
      </c>
      <c r="D602" s="29">
        <f t="shared" ca="1" si="68"/>
        <v>0.48939444012566802</v>
      </c>
      <c r="E602" s="29">
        <f t="shared" ca="1" si="69"/>
        <v>25</v>
      </c>
      <c r="F602" s="29">
        <f t="shared" ca="1" si="70"/>
        <v>8750</v>
      </c>
      <c r="G602" s="29">
        <f t="shared" ca="1" si="71"/>
        <v>245</v>
      </c>
      <c r="H602" s="32">
        <f t="shared" ca="1" si="65"/>
        <v>292.5</v>
      </c>
    </row>
    <row r="603" spans="1:8" ht="15" thickBot="1" x14ac:dyDescent="0.4">
      <c r="A603" s="29">
        <v>580</v>
      </c>
      <c r="B603" s="29">
        <f t="shared" ca="1" si="66"/>
        <v>0.73578370231216728</v>
      </c>
      <c r="C603" s="29">
        <f t="shared" ca="1" si="67"/>
        <v>350</v>
      </c>
      <c r="D603" s="29">
        <f t="shared" ca="1" si="68"/>
        <v>0.89396036057804251</v>
      </c>
      <c r="E603" s="29">
        <f t="shared" ca="1" si="69"/>
        <v>45</v>
      </c>
      <c r="F603" s="29">
        <f t="shared" ca="1" si="70"/>
        <v>15750</v>
      </c>
      <c r="G603" s="29">
        <f t="shared" ca="1" si="71"/>
        <v>665</v>
      </c>
      <c r="H603" s="32">
        <f t="shared" ca="1" si="65"/>
        <v>502.5</v>
      </c>
    </row>
    <row r="604" spans="1:8" ht="15" thickBot="1" x14ac:dyDescent="0.4">
      <c r="A604" s="29">
        <v>581</v>
      </c>
      <c r="B604" s="29">
        <f t="shared" ca="1" si="66"/>
        <v>0.50627422230528873</v>
      </c>
      <c r="C604" s="29">
        <f t="shared" ca="1" si="67"/>
        <v>250</v>
      </c>
      <c r="D604" s="29">
        <f t="shared" ca="1" si="68"/>
        <v>0.81766759784754295</v>
      </c>
      <c r="E604" s="29">
        <f t="shared" ca="1" si="69"/>
        <v>45</v>
      </c>
      <c r="F604" s="29">
        <f t="shared" ca="1" si="70"/>
        <v>11250</v>
      </c>
      <c r="G604" s="29">
        <f t="shared" ca="1" si="71"/>
        <v>395</v>
      </c>
      <c r="H604" s="32">
        <f t="shared" ca="1" si="65"/>
        <v>367.5</v>
      </c>
    </row>
    <row r="605" spans="1:8" ht="15" thickBot="1" x14ac:dyDescent="0.4">
      <c r="A605" s="29">
        <v>582</v>
      </c>
      <c r="B605" s="29">
        <f t="shared" ca="1" si="66"/>
        <v>0.86229647980828472</v>
      </c>
      <c r="C605" s="29">
        <f t="shared" ca="1" si="67"/>
        <v>350</v>
      </c>
      <c r="D605" s="29">
        <f t="shared" ca="1" si="68"/>
        <v>0.53656842204398869</v>
      </c>
      <c r="E605" s="29">
        <f t="shared" ca="1" si="69"/>
        <v>35</v>
      </c>
      <c r="F605" s="29">
        <f t="shared" ca="1" si="70"/>
        <v>12250</v>
      </c>
      <c r="G605" s="29">
        <f t="shared" ca="1" si="71"/>
        <v>455</v>
      </c>
      <c r="H605" s="32">
        <f t="shared" ca="1" si="65"/>
        <v>397.5</v>
      </c>
    </row>
    <row r="606" spans="1:8" ht="15" thickBot="1" x14ac:dyDescent="0.4">
      <c r="A606" s="29">
        <v>583</v>
      </c>
      <c r="B606" s="29">
        <f t="shared" ca="1" si="66"/>
        <v>0.63235841697339523</v>
      </c>
      <c r="C606" s="29">
        <f t="shared" ca="1" si="67"/>
        <v>250</v>
      </c>
      <c r="D606" s="29">
        <f t="shared" ca="1" si="68"/>
        <v>9.1787885246261136E-2</v>
      </c>
      <c r="E606" s="29">
        <f t="shared" ca="1" si="69"/>
        <v>15</v>
      </c>
      <c r="F606" s="29">
        <f t="shared" ca="1" si="70"/>
        <v>3750</v>
      </c>
      <c r="G606" s="29">
        <f t="shared" ca="1" si="71"/>
        <v>200</v>
      </c>
      <c r="H606" s="32">
        <f t="shared" ref="H606:H669" ca="1" si="72">$L$15*$L$18+MAX(F606-$L$17,0)*$L$16</f>
        <v>240</v>
      </c>
    </row>
    <row r="607" spans="1:8" ht="15" thickBot="1" x14ac:dyDescent="0.4">
      <c r="A607" s="29">
        <v>584</v>
      </c>
      <c r="B607" s="29">
        <f t="shared" ca="1" si="66"/>
        <v>0.88860507582358339</v>
      </c>
      <c r="C607" s="29">
        <f t="shared" ca="1" si="67"/>
        <v>350</v>
      </c>
      <c r="D607" s="29">
        <f t="shared" ca="1" si="68"/>
        <v>0.24585769234145782</v>
      </c>
      <c r="E607" s="29">
        <f t="shared" ca="1" si="69"/>
        <v>25</v>
      </c>
      <c r="F607" s="29">
        <f t="shared" ca="1" si="70"/>
        <v>8750</v>
      </c>
      <c r="G607" s="29">
        <f t="shared" ca="1" si="71"/>
        <v>245</v>
      </c>
      <c r="H607" s="32">
        <f t="shared" ca="1" si="72"/>
        <v>292.5</v>
      </c>
    </row>
    <row r="608" spans="1:8" ht="15" thickBot="1" x14ac:dyDescent="0.4">
      <c r="A608" s="29">
        <v>585</v>
      </c>
      <c r="B608" s="29">
        <f t="shared" ca="1" si="66"/>
        <v>0.48508097426612551</v>
      </c>
      <c r="C608" s="29">
        <f t="shared" ca="1" si="67"/>
        <v>250</v>
      </c>
      <c r="D608" s="29">
        <f t="shared" ca="1" si="68"/>
        <v>0.43058457018383678</v>
      </c>
      <c r="E608" s="29">
        <f t="shared" ca="1" si="69"/>
        <v>25</v>
      </c>
      <c r="F608" s="29">
        <f t="shared" ca="1" si="70"/>
        <v>6250</v>
      </c>
      <c r="G608" s="29">
        <f t="shared" ca="1" si="71"/>
        <v>200</v>
      </c>
      <c r="H608" s="32">
        <f t="shared" ca="1" si="72"/>
        <v>240</v>
      </c>
    </row>
    <row r="609" spans="1:8" ht="15" thickBot="1" x14ac:dyDescent="0.4">
      <c r="A609" s="29">
        <v>586</v>
      </c>
      <c r="B609" s="29">
        <f t="shared" ca="1" si="66"/>
        <v>0.75347871121939458</v>
      </c>
      <c r="C609" s="29">
        <f t="shared" ca="1" si="67"/>
        <v>350</v>
      </c>
      <c r="D609" s="29">
        <f t="shared" ca="1" si="68"/>
        <v>0.33504395457034919</v>
      </c>
      <c r="E609" s="29">
        <f t="shared" ca="1" si="69"/>
        <v>25</v>
      </c>
      <c r="F609" s="29">
        <f t="shared" ca="1" si="70"/>
        <v>8750</v>
      </c>
      <c r="G609" s="29">
        <f t="shared" ca="1" si="71"/>
        <v>245</v>
      </c>
      <c r="H609" s="32">
        <f t="shared" ca="1" si="72"/>
        <v>292.5</v>
      </c>
    </row>
    <row r="610" spans="1:8" ht="15" thickBot="1" x14ac:dyDescent="0.4">
      <c r="A610" s="29">
        <v>587</v>
      </c>
      <c r="B610" s="29">
        <f t="shared" ca="1" si="66"/>
        <v>0.13515020164268265</v>
      </c>
      <c r="C610" s="29">
        <f t="shared" ca="1" si="67"/>
        <v>150</v>
      </c>
      <c r="D610" s="29">
        <f t="shared" ca="1" si="68"/>
        <v>3.1323091336046938E-2</v>
      </c>
      <c r="E610" s="29">
        <f t="shared" ca="1" si="69"/>
        <v>5</v>
      </c>
      <c r="F610" s="29">
        <f t="shared" ca="1" si="70"/>
        <v>750</v>
      </c>
      <c r="G610" s="29">
        <f t="shared" ca="1" si="71"/>
        <v>200</v>
      </c>
      <c r="H610" s="32">
        <f t="shared" ca="1" si="72"/>
        <v>240</v>
      </c>
    </row>
    <row r="611" spans="1:8" ht="15" thickBot="1" x14ac:dyDescent="0.4">
      <c r="A611" s="29">
        <v>588</v>
      </c>
      <c r="B611" s="29">
        <f t="shared" ca="1" si="66"/>
        <v>1.4333856247484844E-3</v>
      </c>
      <c r="C611" s="29">
        <f t="shared" ca="1" si="67"/>
        <v>50</v>
      </c>
      <c r="D611" s="29">
        <f t="shared" ca="1" si="68"/>
        <v>0.95348845859932918</v>
      </c>
      <c r="E611" s="29">
        <f t="shared" ca="1" si="69"/>
        <v>55</v>
      </c>
      <c r="F611" s="29">
        <f t="shared" ca="1" si="70"/>
        <v>2750</v>
      </c>
      <c r="G611" s="29">
        <f t="shared" ca="1" si="71"/>
        <v>200</v>
      </c>
      <c r="H611" s="32">
        <f t="shared" ca="1" si="72"/>
        <v>240</v>
      </c>
    </row>
    <row r="612" spans="1:8" ht="15" thickBot="1" x14ac:dyDescent="0.4">
      <c r="A612" s="29">
        <v>589</v>
      </c>
      <c r="B612" s="29">
        <f t="shared" ca="1" si="66"/>
        <v>0.50135303577278623</v>
      </c>
      <c r="C612" s="29">
        <f t="shared" ca="1" si="67"/>
        <v>250</v>
      </c>
      <c r="D612" s="29">
        <f t="shared" ca="1" si="68"/>
        <v>0.43636431185524305</v>
      </c>
      <c r="E612" s="29">
        <f t="shared" ca="1" si="69"/>
        <v>25</v>
      </c>
      <c r="F612" s="29">
        <f t="shared" ca="1" si="70"/>
        <v>6250</v>
      </c>
      <c r="G612" s="29">
        <f t="shared" ca="1" si="71"/>
        <v>200</v>
      </c>
      <c r="H612" s="32">
        <f t="shared" ca="1" si="72"/>
        <v>240</v>
      </c>
    </row>
    <row r="613" spans="1:8" ht="15" thickBot="1" x14ac:dyDescent="0.4">
      <c r="A613" s="29">
        <v>590</v>
      </c>
      <c r="B613" s="29">
        <f t="shared" ca="1" si="66"/>
        <v>0.70332184049232771</v>
      </c>
      <c r="C613" s="29">
        <f t="shared" ca="1" si="67"/>
        <v>350</v>
      </c>
      <c r="D613" s="29">
        <f t="shared" ca="1" si="68"/>
        <v>0.64777637137865929</v>
      </c>
      <c r="E613" s="29">
        <f t="shared" ca="1" si="69"/>
        <v>35</v>
      </c>
      <c r="F613" s="29">
        <f t="shared" ca="1" si="70"/>
        <v>12250</v>
      </c>
      <c r="G613" s="29">
        <f t="shared" ca="1" si="71"/>
        <v>455</v>
      </c>
      <c r="H613" s="32">
        <f t="shared" ca="1" si="72"/>
        <v>397.5</v>
      </c>
    </row>
    <row r="614" spans="1:8" ht="15" thickBot="1" x14ac:dyDescent="0.4">
      <c r="A614" s="29">
        <v>591</v>
      </c>
      <c r="B614" s="29">
        <f t="shared" ca="1" si="66"/>
        <v>0.70447749896856393</v>
      </c>
      <c r="C614" s="29">
        <f t="shared" ca="1" si="67"/>
        <v>350</v>
      </c>
      <c r="D614" s="29">
        <f t="shared" ca="1" si="68"/>
        <v>0.22241320911655937</v>
      </c>
      <c r="E614" s="29">
        <f t="shared" ca="1" si="69"/>
        <v>15</v>
      </c>
      <c r="F614" s="29">
        <f t="shared" ca="1" si="70"/>
        <v>5250</v>
      </c>
      <c r="G614" s="29">
        <f t="shared" ca="1" si="71"/>
        <v>200</v>
      </c>
      <c r="H614" s="32">
        <f t="shared" ca="1" si="72"/>
        <v>240</v>
      </c>
    </row>
    <row r="615" spans="1:8" ht="15" thickBot="1" x14ac:dyDescent="0.4">
      <c r="A615" s="29">
        <v>592</v>
      </c>
      <c r="B615" s="29">
        <f t="shared" ca="1" si="66"/>
        <v>0.31853375630426517</v>
      </c>
      <c r="C615" s="29">
        <f t="shared" ca="1" si="67"/>
        <v>250</v>
      </c>
      <c r="D615" s="29">
        <f t="shared" ca="1" si="68"/>
        <v>0.89013170603471703</v>
      </c>
      <c r="E615" s="29">
        <f t="shared" ca="1" si="69"/>
        <v>45</v>
      </c>
      <c r="F615" s="29">
        <f t="shared" ca="1" si="70"/>
        <v>11250</v>
      </c>
      <c r="G615" s="29">
        <f t="shared" ca="1" si="71"/>
        <v>395</v>
      </c>
      <c r="H615" s="32">
        <f t="shared" ca="1" si="72"/>
        <v>367.5</v>
      </c>
    </row>
    <row r="616" spans="1:8" ht="15" thickBot="1" x14ac:dyDescent="0.4">
      <c r="A616" s="29">
        <v>593</v>
      </c>
      <c r="B616" s="29">
        <f t="shared" ca="1" si="66"/>
        <v>0.45634441852960683</v>
      </c>
      <c r="C616" s="29">
        <f t="shared" ca="1" si="67"/>
        <v>250</v>
      </c>
      <c r="D616" s="29">
        <f t="shared" ca="1" si="68"/>
        <v>0.89495951790697026</v>
      </c>
      <c r="E616" s="29">
        <f t="shared" ca="1" si="69"/>
        <v>45</v>
      </c>
      <c r="F616" s="29">
        <f t="shared" ca="1" si="70"/>
        <v>11250</v>
      </c>
      <c r="G616" s="29">
        <f t="shared" ca="1" si="71"/>
        <v>395</v>
      </c>
      <c r="H616" s="32">
        <f t="shared" ca="1" si="72"/>
        <v>367.5</v>
      </c>
    </row>
    <row r="617" spans="1:8" ht="15" thickBot="1" x14ac:dyDescent="0.4">
      <c r="A617" s="29">
        <v>594</v>
      </c>
      <c r="B617" s="29">
        <f t="shared" ca="1" si="66"/>
        <v>0.32081476533371378</v>
      </c>
      <c r="C617" s="29">
        <f t="shared" ca="1" si="67"/>
        <v>250</v>
      </c>
      <c r="D617" s="29">
        <f t="shared" ca="1" si="68"/>
        <v>0.30891205815618417</v>
      </c>
      <c r="E617" s="29">
        <f t="shared" ca="1" si="69"/>
        <v>25</v>
      </c>
      <c r="F617" s="29">
        <f t="shared" ca="1" si="70"/>
        <v>6250</v>
      </c>
      <c r="G617" s="29">
        <f t="shared" ca="1" si="71"/>
        <v>200</v>
      </c>
      <c r="H617" s="32">
        <f t="shared" ca="1" si="72"/>
        <v>240</v>
      </c>
    </row>
    <row r="618" spans="1:8" ht="15" thickBot="1" x14ac:dyDescent="0.4">
      <c r="A618" s="29">
        <v>595</v>
      </c>
      <c r="B618" s="29">
        <f t="shared" ca="1" si="66"/>
        <v>0.11693270979978665</v>
      </c>
      <c r="C618" s="29">
        <f t="shared" ca="1" si="67"/>
        <v>150</v>
      </c>
      <c r="D618" s="29">
        <f t="shared" ca="1" si="68"/>
        <v>0.85403596675589177</v>
      </c>
      <c r="E618" s="29">
        <f t="shared" ca="1" si="69"/>
        <v>45</v>
      </c>
      <c r="F618" s="29">
        <f t="shared" ca="1" si="70"/>
        <v>6750</v>
      </c>
      <c r="G618" s="29">
        <f t="shared" ca="1" si="71"/>
        <v>200</v>
      </c>
      <c r="H618" s="32">
        <f t="shared" ca="1" si="72"/>
        <v>240</v>
      </c>
    </row>
    <row r="619" spans="1:8" ht="15" thickBot="1" x14ac:dyDescent="0.4">
      <c r="A619" s="29">
        <v>596</v>
      </c>
      <c r="B619" s="29">
        <f t="shared" ca="1" si="66"/>
        <v>0.31144315560838243</v>
      </c>
      <c r="C619" s="29">
        <f t="shared" ca="1" si="67"/>
        <v>250</v>
      </c>
      <c r="D619" s="29">
        <f t="shared" ca="1" si="68"/>
        <v>0.32359531138756592</v>
      </c>
      <c r="E619" s="29">
        <f t="shared" ca="1" si="69"/>
        <v>25</v>
      </c>
      <c r="F619" s="29">
        <f t="shared" ca="1" si="70"/>
        <v>6250</v>
      </c>
      <c r="G619" s="29">
        <f t="shared" ca="1" si="71"/>
        <v>200</v>
      </c>
      <c r="H619" s="32">
        <f t="shared" ca="1" si="72"/>
        <v>240</v>
      </c>
    </row>
    <row r="620" spans="1:8" ht="15" thickBot="1" x14ac:dyDescent="0.4">
      <c r="A620" s="29">
        <v>597</v>
      </c>
      <c r="B620" s="29">
        <f t="shared" ca="1" si="66"/>
        <v>0.44703900568605237</v>
      </c>
      <c r="C620" s="29">
        <f t="shared" ca="1" si="67"/>
        <v>250</v>
      </c>
      <c r="D620" s="29">
        <f t="shared" ca="1" si="68"/>
        <v>0.21478201523777229</v>
      </c>
      <c r="E620" s="29">
        <f t="shared" ca="1" si="69"/>
        <v>15</v>
      </c>
      <c r="F620" s="29">
        <f t="shared" ca="1" si="70"/>
        <v>3750</v>
      </c>
      <c r="G620" s="29">
        <f t="shared" ca="1" si="71"/>
        <v>200</v>
      </c>
      <c r="H620" s="32">
        <f t="shared" ca="1" si="72"/>
        <v>240</v>
      </c>
    </row>
    <row r="621" spans="1:8" ht="15" thickBot="1" x14ac:dyDescent="0.4">
      <c r="A621" s="29">
        <v>598</v>
      </c>
      <c r="B621" s="29">
        <f t="shared" ca="1" si="66"/>
        <v>0.96531008976987243</v>
      </c>
      <c r="C621" s="29">
        <f t="shared" ca="1" si="67"/>
        <v>450</v>
      </c>
      <c r="D621" s="29">
        <f t="shared" ca="1" si="68"/>
        <v>0.8805981755480512</v>
      </c>
      <c r="E621" s="29">
        <f t="shared" ca="1" si="69"/>
        <v>45</v>
      </c>
      <c r="F621" s="29">
        <f t="shared" ca="1" si="70"/>
        <v>20250</v>
      </c>
      <c r="G621" s="29">
        <f t="shared" ca="1" si="71"/>
        <v>935</v>
      </c>
      <c r="H621" s="32">
        <f t="shared" ca="1" si="72"/>
        <v>637.5</v>
      </c>
    </row>
    <row r="622" spans="1:8" ht="15" thickBot="1" x14ac:dyDescent="0.4">
      <c r="A622" s="29">
        <v>599</v>
      </c>
      <c r="B622" s="29">
        <f t="shared" ca="1" si="66"/>
        <v>0.80128129140609972</v>
      </c>
      <c r="C622" s="29">
        <f t="shared" ca="1" si="67"/>
        <v>350</v>
      </c>
      <c r="D622" s="29">
        <f t="shared" ca="1" si="68"/>
        <v>0.68632216872248952</v>
      </c>
      <c r="E622" s="29">
        <f t="shared" ca="1" si="69"/>
        <v>35</v>
      </c>
      <c r="F622" s="29">
        <f t="shared" ca="1" si="70"/>
        <v>12250</v>
      </c>
      <c r="G622" s="29">
        <f t="shared" ca="1" si="71"/>
        <v>455</v>
      </c>
      <c r="H622" s="32">
        <f t="shared" ca="1" si="72"/>
        <v>397.5</v>
      </c>
    </row>
    <row r="623" spans="1:8" ht="15" thickBot="1" x14ac:dyDescent="0.4">
      <c r="A623" s="29">
        <v>600</v>
      </c>
      <c r="B623" s="29">
        <f t="shared" ca="1" si="66"/>
        <v>0.84069532588285911</v>
      </c>
      <c r="C623" s="29">
        <f t="shared" ca="1" si="67"/>
        <v>350</v>
      </c>
      <c r="D623" s="29">
        <f t="shared" ca="1" si="68"/>
        <v>0.32507003551796987</v>
      </c>
      <c r="E623" s="29">
        <f t="shared" ca="1" si="69"/>
        <v>25</v>
      </c>
      <c r="F623" s="29">
        <f t="shared" ca="1" si="70"/>
        <v>8750</v>
      </c>
      <c r="G623" s="29">
        <f t="shared" ca="1" si="71"/>
        <v>245</v>
      </c>
      <c r="H623" s="32">
        <f t="shared" ca="1" si="72"/>
        <v>292.5</v>
      </c>
    </row>
    <row r="624" spans="1:8" ht="15" thickBot="1" x14ac:dyDescent="0.4">
      <c r="A624" s="29">
        <v>601</v>
      </c>
      <c r="B624" s="29">
        <f t="shared" ca="1" si="66"/>
        <v>0.39894956297681095</v>
      </c>
      <c r="C624" s="29">
        <f t="shared" ca="1" si="67"/>
        <v>250</v>
      </c>
      <c r="D624" s="29">
        <f t="shared" ca="1" si="68"/>
        <v>0.49802610402775238</v>
      </c>
      <c r="E624" s="29">
        <f t="shared" ca="1" si="69"/>
        <v>25</v>
      </c>
      <c r="F624" s="29">
        <f t="shared" ca="1" si="70"/>
        <v>6250</v>
      </c>
      <c r="G624" s="29">
        <f t="shared" ca="1" si="71"/>
        <v>200</v>
      </c>
      <c r="H624" s="32">
        <f t="shared" ca="1" si="72"/>
        <v>240</v>
      </c>
    </row>
    <row r="625" spans="1:8" ht="15" thickBot="1" x14ac:dyDescent="0.4">
      <c r="A625" s="29">
        <v>602</v>
      </c>
      <c r="B625" s="29">
        <f t="shared" ca="1" si="66"/>
        <v>0.77658941580205143</v>
      </c>
      <c r="C625" s="29">
        <f t="shared" ca="1" si="67"/>
        <v>350</v>
      </c>
      <c r="D625" s="29">
        <f t="shared" ca="1" si="68"/>
        <v>0.9273716742143826</v>
      </c>
      <c r="E625" s="29">
        <f t="shared" ca="1" si="69"/>
        <v>55</v>
      </c>
      <c r="F625" s="29">
        <f t="shared" ca="1" si="70"/>
        <v>19250</v>
      </c>
      <c r="G625" s="29">
        <f t="shared" ca="1" si="71"/>
        <v>875</v>
      </c>
      <c r="H625" s="32">
        <f t="shared" ca="1" si="72"/>
        <v>607.5</v>
      </c>
    </row>
    <row r="626" spans="1:8" ht="15" thickBot="1" x14ac:dyDescent="0.4">
      <c r="A626" s="29">
        <v>603</v>
      </c>
      <c r="B626" s="29">
        <f t="shared" ca="1" si="66"/>
        <v>0.46937783266205868</v>
      </c>
      <c r="C626" s="29">
        <f t="shared" ca="1" si="67"/>
        <v>250</v>
      </c>
      <c r="D626" s="29">
        <f t="shared" ca="1" si="68"/>
        <v>0.60006513218010338</v>
      </c>
      <c r="E626" s="29">
        <f t="shared" ca="1" si="69"/>
        <v>35</v>
      </c>
      <c r="F626" s="29">
        <f t="shared" ca="1" si="70"/>
        <v>8750</v>
      </c>
      <c r="G626" s="29">
        <f t="shared" ca="1" si="71"/>
        <v>245</v>
      </c>
      <c r="H626" s="32">
        <f t="shared" ca="1" si="72"/>
        <v>292.5</v>
      </c>
    </row>
    <row r="627" spans="1:8" ht="15" thickBot="1" x14ac:dyDescent="0.4">
      <c r="A627" s="29">
        <v>604</v>
      </c>
      <c r="B627" s="29">
        <f t="shared" ca="1" si="66"/>
        <v>0.31780560707357541</v>
      </c>
      <c r="C627" s="29">
        <f t="shared" ca="1" si="67"/>
        <v>250</v>
      </c>
      <c r="D627" s="29">
        <f t="shared" ca="1" si="68"/>
        <v>0.34174490896197562</v>
      </c>
      <c r="E627" s="29">
        <f t="shared" ca="1" si="69"/>
        <v>25</v>
      </c>
      <c r="F627" s="29">
        <f t="shared" ca="1" si="70"/>
        <v>6250</v>
      </c>
      <c r="G627" s="29">
        <f t="shared" ca="1" si="71"/>
        <v>200</v>
      </c>
      <c r="H627" s="32">
        <f t="shared" ca="1" si="72"/>
        <v>240</v>
      </c>
    </row>
    <row r="628" spans="1:8" ht="15" thickBot="1" x14ac:dyDescent="0.4">
      <c r="A628" s="29">
        <v>605</v>
      </c>
      <c r="B628" s="29">
        <f t="shared" ca="1" si="66"/>
        <v>0.57755236992923975</v>
      </c>
      <c r="C628" s="29">
        <f t="shared" ca="1" si="67"/>
        <v>250</v>
      </c>
      <c r="D628" s="29">
        <f t="shared" ca="1" si="68"/>
        <v>0.24700710160521588</v>
      </c>
      <c r="E628" s="29">
        <f t="shared" ca="1" si="69"/>
        <v>25</v>
      </c>
      <c r="F628" s="29">
        <f t="shared" ca="1" si="70"/>
        <v>6250</v>
      </c>
      <c r="G628" s="29">
        <f t="shared" ca="1" si="71"/>
        <v>200</v>
      </c>
      <c r="H628" s="32">
        <f t="shared" ca="1" si="72"/>
        <v>240</v>
      </c>
    </row>
    <row r="629" spans="1:8" ht="15" thickBot="1" x14ac:dyDescent="0.4">
      <c r="A629" s="29">
        <v>606</v>
      </c>
      <c r="B629" s="29">
        <f t="shared" ca="1" si="66"/>
        <v>0.9274577788109285</v>
      </c>
      <c r="C629" s="29">
        <f t="shared" ca="1" si="67"/>
        <v>350</v>
      </c>
      <c r="D629" s="29">
        <f t="shared" ca="1" si="68"/>
        <v>0.36511548290057594</v>
      </c>
      <c r="E629" s="29">
        <f t="shared" ca="1" si="69"/>
        <v>25</v>
      </c>
      <c r="F629" s="29">
        <f t="shared" ca="1" si="70"/>
        <v>8750</v>
      </c>
      <c r="G629" s="29">
        <f t="shared" ca="1" si="71"/>
        <v>245</v>
      </c>
      <c r="H629" s="32">
        <f t="shared" ca="1" si="72"/>
        <v>292.5</v>
      </c>
    </row>
    <row r="630" spans="1:8" ht="15" thickBot="1" x14ac:dyDescent="0.4">
      <c r="A630" s="29">
        <v>607</v>
      </c>
      <c r="B630" s="29">
        <f t="shared" ca="1" si="66"/>
        <v>0.8244777798068802</v>
      </c>
      <c r="C630" s="29">
        <f t="shared" ca="1" si="67"/>
        <v>350</v>
      </c>
      <c r="D630" s="29">
        <f t="shared" ca="1" si="68"/>
        <v>0.89917010902816374</v>
      </c>
      <c r="E630" s="29">
        <f t="shared" ca="1" si="69"/>
        <v>45</v>
      </c>
      <c r="F630" s="29">
        <f t="shared" ca="1" si="70"/>
        <v>15750</v>
      </c>
      <c r="G630" s="29">
        <f t="shared" ca="1" si="71"/>
        <v>665</v>
      </c>
      <c r="H630" s="32">
        <f t="shared" ca="1" si="72"/>
        <v>502.5</v>
      </c>
    </row>
    <row r="631" spans="1:8" ht="15" thickBot="1" x14ac:dyDescent="0.4">
      <c r="A631" s="29">
        <v>608</v>
      </c>
      <c r="B631" s="29">
        <f t="shared" ca="1" si="66"/>
        <v>0.14441789118569304</v>
      </c>
      <c r="C631" s="29">
        <f t="shared" ca="1" si="67"/>
        <v>150</v>
      </c>
      <c r="D631" s="29">
        <f t="shared" ca="1" si="68"/>
        <v>0.4764036754975961</v>
      </c>
      <c r="E631" s="29">
        <f t="shared" ca="1" si="69"/>
        <v>25</v>
      </c>
      <c r="F631" s="29">
        <f t="shared" ca="1" si="70"/>
        <v>3750</v>
      </c>
      <c r="G631" s="29">
        <f t="shared" ca="1" si="71"/>
        <v>200</v>
      </c>
      <c r="H631" s="32">
        <f t="shared" ca="1" si="72"/>
        <v>240</v>
      </c>
    </row>
    <row r="632" spans="1:8" ht="15" thickBot="1" x14ac:dyDescent="0.4">
      <c r="A632" s="29">
        <v>609</v>
      </c>
      <c r="B632" s="29">
        <f t="shared" ca="1" si="66"/>
        <v>0.81694632053523852</v>
      </c>
      <c r="C632" s="29">
        <f t="shared" ca="1" si="67"/>
        <v>350</v>
      </c>
      <c r="D632" s="29">
        <f t="shared" ca="1" si="68"/>
        <v>0.24706079975714379</v>
      </c>
      <c r="E632" s="29">
        <f t="shared" ca="1" si="69"/>
        <v>25</v>
      </c>
      <c r="F632" s="29">
        <f t="shared" ca="1" si="70"/>
        <v>8750</v>
      </c>
      <c r="G632" s="29">
        <f t="shared" ca="1" si="71"/>
        <v>245</v>
      </c>
      <c r="H632" s="32">
        <f t="shared" ca="1" si="72"/>
        <v>292.5</v>
      </c>
    </row>
    <row r="633" spans="1:8" ht="15" thickBot="1" x14ac:dyDescent="0.4">
      <c r="A633" s="29">
        <v>610</v>
      </c>
      <c r="B633" s="29">
        <f t="shared" ca="1" si="66"/>
        <v>0.52437638932393227</v>
      </c>
      <c r="C633" s="29">
        <f t="shared" ca="1" si="67"/>
        <v>250</v>
      </c>
      <c r="D633" s="29">
        <f t="shared" ca="1" si="68"/>
        <v>0.83968875940970122</v>
      </c>
      <c r="E633" s="29">
        <f t="shared" ca="1" si="69"/>
        <v>45</v>
      </c>
      <c r="F633" s="29">
        <f t="shared" ca="1" si="70"/>
        <v>11250</v>
      </c>
      <c r="G633" s="29">
        <f t="shared" ca="1" si="71"/>
        <v>395</v>
      </c>
      <c r="H633" s="32">
        <f t="shared" ca="1" si="72"/>
        <v>367.5</v>
      </c>
    </row>
    <row r="634" spans="1:8" ht="15" thickBot="1" x14ac:dyDescent="0.4">
      <c r="A634" s="29">
        <v>611</v>
      </c>
      <c r="B634" s="29">
        <f t="shared" ca="1" si="66"/>
        <v>7.1270760650174347E-2</v>
      </c>
      <c r="C634" s="29">
        <f t="shared" ca="1" si="67"/>
        <v>50</v>
      </c>
      <c r="D634" s="29">
        <f t="shared" ca="1" si="68"/>
        <v>0.9915637878499024</v>
      </c>
      <c r="E634" s="29">
        <f t="shared" ca="1" si="69"/>
        <v>55</v>
      </c>
      <c r="F634" s="29">
        <f t="shared" ca="1" si="70"/>
        <v>2750</v>
      </c>
      <c r="G634" s="29">
        <f t="shared" ca="1" si="71"/>
        <v>200</v>
      </c>
      <c r="H634" s="32">
        <f t="shared" ca="1" si="72"/>
        <v>240</v>
      </c>
    </row>
    <row r="635" spans="1:8" ht="15" thickBot="1" x14ac:dyDescent="0.4">
      <c r="A635" s="29">
        <v>612</v>
      </c>
      <c r="B635" s="29">
        <f t="shared" ca="1" si="66"/>
        <v>0.93182916066950516</v>
      </c>
      <c r="C635" s="29">
        <f t="shared" ca="1" si="67"/>
        <v>350</v>
      </c>
      <c r="D635" s="29">
        <f t="shared" ca="1" si="68"/>
        <v>0.16106424085067728</v>
      </c>
      <c r="E635" s="29">
        <f t="shared" ca="1" si="69"/>
        <v>15</v>
      </c>
      <c r="F635" s="29">
        <f t="shared" ca="1" si="70"/>
        <v>5250</v>
      </c>
      <c r="G635" s="29">
        <f t="shared" ca="1" si="71"/>
        <v>200</v>
      </c>
      <c r="H635" s="32">
        <f t="shared" ca="1" si="72"/>
        <v>240</v>
      </c>
    </row>
    <row r="636" spans="1:8" ht="15" thickBot="1" x14ac:dyDescent="0.4">
      <c r="A636" s="29">
        <v>613</v>
      </c>
      <c r="B636" s="29">
        <f t="shared" ca="1" si="66"/>
        <v>0.86033283811884753</v>
      </c>
      <c r="C636" s="29">
        <f t="shared" ca="1" si="67"/>
        <v>350</v>
      </c>
      <c r="D636" s="29">
        <f t="shared" ca="1" si="68"/>
        <v>0.30963413895200131</v>
      </c>
      <c r="E636" s="29">
        <f t="shared" ca="1" si="69"/>
        <v>25</v>
      </c>
      <c r="F636" s="29">
        <f t="shared" ca="1" si="70"/>
        <v>8750</v>
      </c>
      <c r="G636" s="29">
        <f t="shared" ca="1" si="71"/>
        <v>245</v>
      </c>
      <c r="H636" s="32">
        <f t="shared" ca="1" si="72"/>
        <v>292.5</v>
      </c>
    </row>
    <row r="637" spans="1:8" ht="15" thickBot="1" x14ac:dyDescent="0.4">
      <c r="A637" s="29">
        <v>614</v>
      </c>
      <c r="B637" s="29">
        <f t="shared" ca="1" si="66"/>
        <v>6.2127476052250441E-2</v>
      </c>
      <c r="C637" s="29">
        <f t="shared" ca="1" si="67"/>
        <v>50</v>
      </c>
      <c r="D637" s="29">
        <f t="shared" ca="1" si="68"/>
        <v>0.75154081710072396</v>
      </c>
      <c r="E637" s="29">
        <f t="shared" ca="1" si="69"/>
        <v>35</v>
      </c>
      <c r="F637" s="29">
        <f t="shared" ca="1" si="70"/>
        <v>1750</v>
      </c>
      <c r="G637" s="29">
        <f t="shared" ca="1" si="71"/>
        <v>200</v>
      </c>
      <c r="H637" s="32">
        <f t="shared" ca="1" si="72"/>
        <v>240</v>
      </c>
    </row>
    <row r="638" spans="1:8" ht="15" thickBot="1" x14ac:dyDescent="0.4">
      <c r="A638" s="29">
        <v>615</v>
      </c>
      <c r="B638" s="29">
        <f t="shared" ca="1" si="66"/>
        <v>0.88747766214225265</v>
      </c>
      <c r="C638" s="29">
        <f t="shared" ca="1" si="67"/>
        <v>350</v>
      </c>
      <c r="D638" s="29">
        <f t="shared" ca="1" si="68"/>
        <v>0.27411946763232564</v>
      </c>
      <c r="E638" s="29">
        <f t="shared" ca="1" si="69"/>
        <v>25</v>
      </c>
      <c r="F638" s="29">
        <f t="shared" ca="1" si="70"/>
        <v>8750</v>
      </c>
      <c r="G638" s="29">
        <f t="shared" ca="1" si="71"/>
        <v>245</v>
      </c>
      <c r="H638" s="32">
        <f t="shared" ca="1" si="72"/>
        <v>292.5</v>
      </c>
    </row>
    <row r="639" spans="1:8" ht="15" thickBot="1" x14ac:dyDescent="0.4">
      <c r="A639" s="29">
        <v>616</v>
      </c>
      <c r="B639" s="29">
        <f t="shared" ca="1" si="66"/>
        <v>0.56372096483195855</v>
      </c>
      <c r="C639" s="29">
        <f t="shared" ca="1" si="67"/>
        <v>250</v>
      </c>
      <c r="D639" s="29">
        <f t="shared" ca="1" si="68"/>
        <v>0.76814345374002846</v>
      </c>
      <c r="E639" s="29">
        <f t="shared" ca="1" si="69"/>
        <v>35</v>
      </c>
      <c r="F639" s="29">
        <f t="shared" ca="1" si="70"/>
        <v>8750</v>
      </c>
      <c r="G639" s="29">
        <f t="shared" ca="1" si="71"/>
        <v>245</v>
      </c>
      <c r="H639" s="32">
        <f t="shared" ca="1" si="72"/>
        <v>292.5</v>
      </c>
    </row>
    <row r="640" spans="1:8" ht="15" thickBot="1" x14ac:dyDescent="0.4">
      <c r="A640" s="29">
        <v>617</v>
      </c>
      <c r="B640" s="29">
        <f t="shared" ca="1" si="66"/>
        <v>0.86804064241037904</v>
      </c>
      <c r="C640" s="29">
        <f t="shared" ca="1" si="67"/>
        <v>350</v>
      </c>
      <c r="D640" s="29">
        <f t="shared" ca="1" si="68"/>
        <v>0.12546228259101888</v>
      </c>
      <c r="E640" s="29">
        <f t="shared" ca="1" si="69"/>
        <v>15</v>
      </c>
      <c r="F640" s="29">
        <f t="shared" ca="1" si="70"/>
        <v>5250</v>
      </c>
      <c r="G640" s="29">
        <f t="shared" ca="1" si="71"/>
        <v>200</v>
      </c>
      <c r="H640" s="32">
        <f t="shared" ca="1" si="72"/>
        <v>240</v>
      </c>
    </row>
    <row r="641" spans="1:8" ht="15" thickBot="1" x14ac:dyDescent="0.4">
      <c r="A641" s="29">
        <v>618</v>
      </c>
      <c r="B641" s="29">
        <f t="shared" ca="1" si="66"/>
        <v>0.67961405877374492</v>
      </c>
      <c r="C641" s="29">
        <f t="shared" ca="1" si="67"/>
        <v>350</v>
      </c>
      <c r="D641" s="29">
        <f t="shared" ca="1" si="68"/>
        <v>0.17228266572508222</v>
      </c>
      <c r="E641" s="29">
        <f t="shared" ca="1" si="69"/>
        <v>15</v>
      </c>
      <c r="F641" s="29">
        <f t="shared" ca="1" si="70"/>
        <v>5250</v>
      </c>
      <c r="G641" s="29">
        <f t="shared" ca="1" si="71"/>
        <v>200</v>
      </c>
      <c r="H641" s="32">
        <f t="shared" ca="1" si="72"/>
        <v>240</v>
      </c>
    </row>
    <row r="642" spans="1:8" ht="15" thickBot="1" x14ac:dyDescent="0.4">
      <c r="A642" s="29">
        <v>619</v>
      </c>
      <c r="B642" s="29">
        <f t="shared" ca="1" si="66"/>
        <v>0.56609599611807959</v>
      </c>
      <c r="C642" s="29">
        <f t="shared" ca="1" si="67"/>
        <v>250</v>
      </c>
      <c r="D642" s="29">
        <f t="shared" ca="1" si="68"/>
        <v>0.86842618374486069</v>
      </c>
      <c r="E642" s="29">
        <f t="shared" ca="1" si="69"/>
        <v>45</v>
      </c>
      <c r="F642" s="29">
        <f t="shared" ca="1" si="70"/>
        <v>11250</v>
      </c>
      <c r="G642" s="29">
        <f t="shared" ca="1" si="71"/>
        <v>395</v>
      </c>
      <c r="H642" s="32">
        <f t="shared" ca="1" si="72"/>
        <v>367.5</v>
      </c>
    </row>
    <row r="643" spans="1:8" ht="15" thickBot="1" x14ac:dyDescent="0.4">
      <c r="A643" s="29">
        <v>620</v>
      </c>
      <c r="B643" s="29">
        <f t="shared" ca="1" si="66"/>
        <v>0.78607124808474382</v>
      </c>
      <c r="C643" s="29">
        <f t="shared" ca="1" si="67"/>
        <v>350</v>
      </c>
      <c r="D643" s="29">
        <f t="shared" ca="1" si="68"/>
        <v>0.80879044420278512</v>
      </c>
      <c r="E643" s="29">
        <f t="shared" ca="1" si="69"/>
        <v>45</v>
      </c>
      <c r="F643" s="29">
        <f t="shared" ca="1" si="70"/>
        <v>15750</v>
      </c>
      <c r="G643" s="29">
        <f t="shared" ca="1" si="71"/>
        <v>665</v>
      </c>
      <c r="H643" s="32">
        <f t="shared" ca="1" si="72"/>
        <v>502.5</v>
      </c>
    </row>
    <row r="644" spans="1:8" ht="15" thickBot="1" x14ac:dyDescent="0.4">
      <c r="A644" s="29">
        <v>621</v>
      </c>
      <c r="B644" s="29">
        <f t="shared" ca="1" si="66"/>
        <v>0.68871117299722295</v>
      </c>
      <c r="C644" s="29">
        <f t="shared" ca="1" si="67"/>
        <v>350</v>
      </c>
      <c r="D644" s="29">
        <f t="shared" ca="1" si="68"/>
        <v>0.65671266998809752</v>
      </c>
      <c r="E644" s="29">
        <f t="shared" ca="1" si="69"/>
        <v>35</v>
      </c>
      <c r="F644" s="29">
        <f t="shared" ca="1" si="70"/>
        <v>12250</v>
      </c>
      <c r="G644" s="29">
        <f t="shared" ca="1" si="71"/>
        <v>455</v>
      </c>
      <c r="H644" s="32">
        <f t="shared" ca="1" si="72"/>
        <v>397.5</v>
      </c>
    </row>
    <row r="645" spans="1:8" ht="15" thickBot="1" x14ac:dyDescent="0.4">
      <c r="A645" s="29">
        <v>622</v>
      </c>
      <c r="B645" s="29">
        <f t="shared" ca="1" si="66"/>
        <v>0.18102140837282699</v>
      </c>
      <c r="C645" s="29">
        <f t="shared" ca="1" si="67"/>
        <v>150</v>
      </c>
      <c r="D645" s="29">
        <f t="shared" ca="1" si="68"/>
        <v>0.13610624842549979</v>
      </c>
      <c r="E645" s="29">
        <f t="shared" ca="1" si="69"/>
        <v>15</v>
      </c>
      <c r="F645" s="29">
        <f t="shared" ca="1" si="70"/>
        <v>2250</v>
      </c>
      <c r="G645" s="29">
        <f t="shared" ca="1" si="71"/>
        <v>200</v>
      </c>
      <c r="H645" s="32">
        <f t="shared" ca="1" si="72"/>
        <v>240</v>
      </c>
    </row>
    <row r="646" spans="1:8" ht="15" thickBot="1" x14ac:dyDescent="0.4">
      <c r="A646" s="29">
        <v>623</v>
      </c>
      <c r="B646" s="29">
        <f t="shared" ca="1" si="66"/>
        <v>0.80731924436835756</v>
      </c>
      <c r="C646" s="29">
        <f t="shared" ca="1" si="67"/>
        <v>350</v>
      </c>
      <c r="D646" s="29">
        <f t="shared" ca="1" si="68"/>
        <v>0.5013492516726159</v>
      </c>
      <c r="E646" s="29">
        <f t="shared" ca="1" si="69"/>
        <v>25</v>
      </c>
      <c r="F646" s="29">
        <f t="shared" ca="1" si="70"/>
        <v>8750</v>
      </c>
      <c r="G646" s="29">
        <f t="shared" ca="1" si="71"/>
        <v>245</v>
      </c>
      <c r="H646" s="32">
        <f t="shared" ca="1" si="72"/>
        <v>292.5</v>
      </c>
    </row>
    <row r="647" spans="1:8" ht="15" thickBot="1" x14ac:dyDescent="0.4">
      <c r="A647" s="29">
        <v>624</v>
      </c>
      <c r="B647" s="29">
        <f t="shared" ca="1" si="66"/>
        <v>1.9841947847168528E-2</v>
      </c>
      <c r="C647" s="29">
        <f t="shared" ca="1" si="67"/>
        <v>50</v>
      </c>
      <c r="D647" s="29">
        <f t="shared" ca="1" si="68"/>
        <v>0.28625195426968331</v>
      </c>
      <c r="E647" s="29">
        <f t="shared" ca="1" si="69"/>
        <v>25</v>
      </c>
      <c r="F647" s="29">
        <f t="shared" ca="1" si="70"/>
        <v>1250</v>
      </c>
      <c r="G647" s="29">
        <f t="shared" ca="1" si="71"/>
        <v>200</v>
      </c>
      <c r="H647" s="32">
        <f t="shared" ca="1" si="72"/>
        <v>240</v>
      </c>
    </row>
    <row r="648" spans="1:8" ht="15" thickBot="1" x14ac:dyDescent="0.4">
      <c r="A648" s="29">
        <v>625</v>
      </c>
      <c r="B648" s="29">
        <f t="shared" ca="1" si="66"/>
        <v>0.39190023125577134</v>
      </c>
      <c r="C648" s="29">
        <f t="shared" ca="1" si="67"/>
        <v>250</v>
      </c>
      <c r="D648" s="29">
        <f t="shared" ca="1" si="68"/>
        <v>0.45814674088843788</v>
      </c>
      <c r="E648" s="29">
        <f t="shared" ca="1" si="69"/>
        <v>25</v>
      </c>
      <c r="F648" s="29">
        <f t="shared" ca="1" si="70"/>
        <v>6250</v>
      </c>
      <c r="G648" s="29">
        <f t="shared" ca="1" si="71"/>
        <v>200</v>
      </c>
      <c r="H648" s="32">
        <f t="shared" ca="1" si="72"/>
        <v>240</v>
      </c>
    </row>
    <row r="649" spans="1:8" ht="15" thickBot="1" x14ac:dyDescent="0.4">
      <c r="A649" s="29">
        <v>626</v>
      </c>
      <c r="B649" s="29">
        <f t="shared" ca="1" si="66"/>
        <v>0.88036407983026932</v>
      </c>
      <c r="C649" s="29">
        <f t="shared" ca="1" si="67"/>
        <v>350</v>
      </c>
      <c r="D649" s="29">
        <f t="shared" ca="1" si="68"/>
        <v>0.38886209202862088</v>
      </c>
      <c r="E649" s="29">
        <f t="shared" ca="1" si="69"/>
        <v>25</v>
      </c>
      <c r="F649" s="29">
        <f t="shared" ca="1" si="70"/>
        <v>8750</v>
      </c>
      <c r="G649" s="29">
        <f t="shared" ca="1" si="71"/>
        <v>245</v>
      </c>
      <c r="H649" s="32">
        <f t="shared" ca="1" si="72"/>
        <v>292.5</v>
      </c>
    </row>
    <row r="650" spans="1:8" ht="15" thickBot="1" x14ac:dyDescent="0.4">
      <c r="A650" s="29">
        <v>627</v>
      </c>
      <c r="B650" s="29">
        <f t="shared" ca="1" si="66"/>
        <v>0.89353558035711433</v>
      </c>
      <c r="C650" s="29">
        <f t="shared" ca="1" si="67"/>
        <v>350</v>
      </c>
      <c r="D650" s="29">
        <f t="shared" ca="1" si="68"/>
        <v>0.94462219538991077</v>
      </c>
      <c r="E650" s="29">
        <f t="shared" ca="1" si="69"/>
        <v>55</v>
      </c>
      <c r="F650" s="29">
        <f t="shared" ca="1" si="70"/>
        <v>19250</v>
      </c>
      <c r="G650" s="29">
        <f t="shared" ca="1" si="71"/>
        <v>875</v>
      </c>
      <c r="H650" s="32">
        <f t="shared" ca="1" si="72"/>
        <v>607.5</v>
      </c>
    </row>
    <row r="651" spans="1:8" ht="15" thickBot="1" x14ac:dyDescent="0.4">
      <c r="A651" s="29">
        <v>628</v>
      </c>
      <c r="B651" s="29">
        <f t="shared" ca="1" si="66"/>
        <v>3.1756739850593463E-2</v>
      </c>
      <c r="C651" s="29">
        <f t="shared" ca="1" si="67"/>
        <v>50</v>
      </c>
      <c r="D651" s="29">
        <f t="shared" ca="1" si="68"/>
        <v>0.88870505264001631</v>
      </c>
      <c r="E651" s="29">
        <f t="shared" ca="1" si="69"/>
        <v>45</v>
      </c>
      <c r="F651" s="29">
        <f t="shared" ca="1" si="70"/>
        <v>2250</v>
      </c>
      <c r="G651" s="29">
        <f t="shared" ca="1" si="71"/>
        <v>200</v>
      </c>
      <c r="H651" s="32">
        <f t="shared" ca="1" si="72"/>
        <v>240</v>
      </c>
    </row>
    <row r="652" spans="1:8" ht="15" thickBot="1" x14ac:dyDescent="0.4">
      <c r="A652" s="29">
        <v>629</v>
      </c>
      <c r="B652" s="29">
        <f t="shared" ca="1" si="66"/>
        <v>0.84223523867314509</v>
      </c>
      <c r="C652" s="29">
        <f t="shared" ca="1" si="67"/>
        <v>350</v>
      </c>
      <c r="D652" s="29">
        <f t="shared" ca="1" si="68"/>
        <v>0.61797125934545272</v>
      </c>
      <c r="E652" s="29">
        <f t="shared" ca="1" si="69"/>
        <v>35</v>
      </c>
      <c r="F652" s="29">
        <f t="shared" ca="1" si="70"/>
        <v>12250</v>
      </c>
      <c r="G652" s="29">
        <f t="shared" ca="1" si="71"/>
        <v>455</v>
      </c>
      <c r="H652" s="32">
        <f t="shared" ca="1" si="72"/>
        <v>397.5</v>
      </c>
    </row>
    <row r="653" spans="1:8" ht="15" thickBot="1" x14ac:dyDescent="0.4">
      <c r="A653" s="29">
        <v>630</v>
      </c>
      <c r="B653" s="29">
        <f t="shared" ca="1" si="66"/>
        <v>0.68536072879916576</v>
      </c>
      <c r="C653" s="29">
        <f t="shared" ca="1" si="67"/>
        <v>350</v>
      </c>
      <c r="D653" s="29">
        <f t="shared" ca="1" si="68"/>
        <v>0.69621689175383172</v>
      </c>
      <c r="E653" s="29">
        <f t="shared" ca="1" si="69"/>
        <v>35</v>
      </c>
      <c r="F653" s="29">
        <f t="shared" ca="1" si="70"/>
        <v>12250</v>
      </c>
      <c r="G653" s="29">
        <f t="shared" ca="1" si="71"/>
        <v>455</v>
      </c>
      <c r="H653" s="32">
        <f t="shared" ca="1" si="72"/>
        <v>397.5</v>
      </c>
    </row>
    <row r="654" spans="1:8" ht="15" thickBot="1" x14ac:dyDescent="0.4">
      <c r="A654" s="29">
        <v>631</v>
      </c>
      <c r="B654" s="29">
        <f t="shared" ca="1" si="66"/>
        <v>6.5229265092635269E-2</v>
      </c>
      <c r="C654" s="29">
        <f t="shared" ca="1" si="67"/>
        <v>50</v>
      </c>
      <c r="D654" s="29">
        <f t="shared" ca="1" si="68"/>
        <v>0.29380781644083886</v>
      </c>
      <c r="E654" s="29">
        <f t="shared" ca="1" si="69"/>
        <v>25</v>
      </c>
      <c r="F654" s="29">
        <f t="shared" ca="1" si="70"/>
        <v>1250</v>
      </c>
      <c r="G654" s="29">
        <f t="shared" ca="1" si="71"/>
        <v>200</v>
      </c>
      <c r="H654" s="32">
        <f t="shared" ca="1" si="72"/>
        <v>240</v>
      </c>
    </row>
    <row r="655" spans="1:8" ht="15" thickBot="1" x14ac:dyDescent="0.4">
      <c r="A655" s="29">
        <v>632</v>
      </c>
      <c r="B655" s="29">
        <f t="shared" ca="1" si="66"/>
        <v>0.29139347166369878</v>
      </c>
      <c r="C655" s="29">
        <f t="shared" ca="1" si="67"/>
        <v>150</v>
      </c>
      <c r="D655" s="29">
        <f t="shared" ca="1" si="68"/>
        <v>0.62175587733507753</v>
      </c>
      <c r="E655" s="29">
        <f t="shared" ca="1" si="69"/>
        <v>35</v>
      </c>
      <c r="F655" s="29">
        <f t="shared" ca="1" si="70"/>
        <v>5250</v>
      </c>
      <c r="G655" s="29">
        <f t="shared" ca="1" si="71"/>
        <v>200</v>
      </c>
      <c r="H655" s="32">
        <f t="shared" ca="1" si="72"/>
        <v>240</v>
      </c>
    </row>
    <row r="656" spans="1:8" ht="15" thickBot="1" x14ac:dyDescent="0.4">
      <c r="A656" s="29">
        <v>633</v>
      </c>
      <c r="B656" s="29">
        <f t="shared" ca="1" si="66"/>
        <v>0.11799835874239628</v>
      </c>
      <c r="C656" s="29">
        <f t="shared" ca="1" si="67"/>
        <v>150</v>
      </c>
      <c r="D656" s="29">
        <f t="shared" ca="1" si="68"/>
        <v>0.47434592391205166</v>
      </c>
      <c r="E656" s="29">
        <f t="shared" ca="1" si="69"/>
        <v>25</v>
      </c>
      <c r="F656" s="29">
        <f t="shared" ca="1" si="70"/>
        <v>3750</v>
      </c>
      <c r="G656" s="29">
        <f t="shared" ca="1" si="71"/>
        <v>200</v>
      </c>
      <c r="H656" s="32">
        <f t="shared" ca="1" si="72"/>
        <v>240</v>
      </c>
    </row>
    <row r="657" spans="1:8" ht="15" thickBot="1" x14ac:dyDescent="0.4">
      <c r="A657" s="29">
        <v>634</v>
      </c>
      <c r="B657" s="29">
        <f t="shared" ca="1" si="66"/>
        <v>0.98920131119620625</v>
      </c>
      <c r="C657" s="29">
        <f t="shared" ca="1" si="67"/>
        <v>450</v>
      </c>
      <c r="D657" s="29">
        <f t="shared" ca="1" si="68"/>
        <v>0.17136895094909887</v>
      </c>
      <c r="E657" s="29">
        <f t="shared" ca="1" si="69"/>
        <v>15</v>
      </c>
      <c r="F657" s="29">
        <f t="shared" ca="1" si="70"/>
        <v>6750</v>
      </c>
      <c r="G657" s="29">
        <f t="shared" ca="1" si="71"/>
        <v>200</v>
      </c>
      <c r="H657" s="32">
        <f t="shared" ca="1" si="72"/>
        <v>240</v>
      </c>
    </row>
    <row r="658" spans="1:8" ht="15" thickBot="1" x14ac:dyDescent="0.4">
      <c r="A658" s="29">
        <v>635</v>
      </c>
      <c r="B658" s="29">
        <f t="shared" ca="1" si="66"/>
        <v>6.0295793448085111E-2</v>
      </c>
      <c r="C658" s="29">
        <f t="shared" ca="1" si="67"/>
        <v>50</v>
      </c>
      <c r="D658" s="29">
        <f t="shared" ca="1" si="68"/>
        <v>0.39463246453341327</v>
      </c>
      <c r="E658" s="29">
        <f t="shared" ca="1" si="69"/>
        <v>25</v>
      </c>
      <c r="F658" s="29">
        <f t="shared" ca="1" si="70"/>
        <v>1250</v>
      </c>
      <c r="G658" s="29">
        <f t="shared" ca="1" si="71"/>
        <v>200</v>
      </c>
      <c r="H658" s="32">
        <f t="shared" ca="1" si="72"/>
        <v>240</v>
      </c>
    </row>
    <row r="659" spans="1:8" ht="15" thickBot="1" x14ac:dyDescent="0.4">
      <c r="A659" s="29">
        <v>636</v>
      </c>
      <c r="B659" s="29">
        <f t="shared" ca="1" si="66"/>
        <v>1.1637520139836655E-3</v>
      </c>
      <c r="C659" s="29">
        <f t="shared" ca="1" si="67"/>
        <v>50</v>
      </c>
      <c r="D659" s="29">
        <f t="shared" ca="1" si="68"/>
        <v>0.13050008756910358</v>
      </c>
      <c r="E659" s="29">
        <f t="shared" ca="1" si="69"/>
        <v>15</v>
      </c>
      <c r="F659" s="29">
        <f t="shared" ca="1" si="70"/>
        <v>750</v>
      </c>
      <c r="G659" s="29">
        <f t="shared" ca="1" si="71"/>
        <v>200</v>
      </c>
      <c r="H659" s="32">
        <f t="shared" ca="1" si="72"/>
        <v>240</v>
      </c>
    </row>
    <row r="660" spans="1:8" ht="15" thickBot="1" x14ac:dyDescent="0.4">
      <c r="A660" s="29">
        <v>637</v>
      </c>
      <c r="B660" s="29">
        <f t="shared" ca="1" si="66"/>
        <v>0.47759225901103486</v>
      </c>
      <c r="C660" s="29">
        <f t="shared" ca="1" si="67"/>
        <v>250</v>
      </c>
      <c r="D660" s="29">
        <f t="shared" ca="1" si="68"/>
        <v>0.58965908435755954</v>
      </c>
      <c r="E660" s="29">
        <f t="shared" ca="1" si="69"/>
        <v>35</v>
      </c>
      <c r="F660" s="29">
        <f t="shared" ca="1" si="70"/>
        <v>8750</v>
      </c>
      <c r="G660" s="29">
        <f t="shared" ca="1" si="71"/>
        <v>245</v>
      </c>
      <c r="H660" s="32">
        <f t="shared" ca="1" si="72"/>
        <v>292.5</v>
      </c>
    </row>
    <row r="661" spans="1:8" ht="15" thickBot="1" x14ac:dyDescent="0.4">
      <c r="A661" s="29">
        <v>638</v>
      </c>
      <c r="B661" s="29">
        <f t="shared" ca="1" si="66"/>
        <v>0.57683979750001735</v>
      </c>
      <c r="C661" s="29">
        <f t="shared" ca="1" si="67"/>
        <v>250</v>
      </c>
      <c r="D661" s="29">
        <f t="shared" ca="1" si="68"/>
        <v>0.50779350161645198</v>
      </c>
      <c r="E661" s="29">
        <f t="shared" ca="1" si="69"/>
        <v>25</v>
      </c>
      <c r="F661" s="29">
        <f t="shared" ca="1" si="70"/>
        <v>6250</v>
      </c>
      <c r="G661" s="29">
        <f t="shared" ca="1" si="71"/>
        <v>200</v>
      </c>
      <c r="H661" s="32">
        <f t="shared" ca="1" si="72"/>
        <v>240</v>
      </c>
    </row>
    <row r="662" spans="1:8" ht="15" thickBot="1" x14ac:dyDescent="0.4">
      <c r="A662" s="29">
        <v>639</v>
      </c>
      <c r="B662" s="29">
        <f t="shared" ca="1" si="66"/>
        <v>0.21915303266723751</v>
      </c>
      <c r="C662" s="29">
        <f t="shared" ca="1" si="67"/>
        <v>150</v>
      </c>
      <c r="D662" s="29">
        <f t="shared" ca="1" si="68"/>
        <v>7.5739205352848393E-2</v>
      </c>
      <c r="E662" s="29">
        <f t="shared" ca="1" si="69"/>
        <v>15</v>
      </c>
      <c r="F662" s="29">
        <f t="shared" ca="1" si="70"/>
        <v>2250</v>
      </c>
      <c r="G662" s="29">
        <f t="shared" ca="1" si="71"/>
        <v>200</v>
      </c>
      <c r="H662" s="32">
        <f t="shared" ca="1" si="72"/>
        <v>240</v>
      </c>
    </row>
    <row r="663" spans="1:8" ht="15" thickBot="1" x14ac:dyDescent="0.4">
      <c r="A663" s="29">
        <v>640</v>
      </c>
      <c r="B663" s="29">
        <f t="shared" ca="1" si="66"/>
        <v>0.67698306194294466</v>
      </c>
      <c r="C663" s="29">
        <f t="shared" ca="1" si="67"/>
        <v>350</v>
      </c>
      <c r="D663" s="29">
        <f t="shared" ca="1" si="68"/>
        <v>0.8968978260992877</v>
      </c>
      <c r="E663" s="29">
        <f t="shared" ca="1" si="69"/>
        <v>45</v>
      </c>
      <c r="F663" s="29">
        <f t="shared" ca="1" si="70"/>
        <v>15750</v>
      </c>
      <c r="G663" s="29">
        <f t="shared" ca="1" si="71"/>
        <v>665</v>
      </c>
      <c r="H663" s="32">
        <f t="shared" ca="1" si="72"/>
        <v>502.5</v>
      </c>
    </row>
    <row r="664" spans="1:8" ht="15" thickBot="1" x14ac:dyDescent="0.4">
      <c r="A664" s="29">
        <v>641</v>
      </c>
      <c r="B664" s="29">
        <f t="shared" ref="B664:B727" ca="1" si="73">RAND()</f>
        <v>0.70827869015420297</v>
      </c>
      <c r="C664" s="29">
        <f t="shared" ca="1" si="67"/>
        <v>350</v>
      </c>
      <c r="D664" s="29">
        <f t="shared" ca="1" si="68"/>
        <v>0.5631247861504467</v>
      </c>
      <c r="E664" s="29">
        <f t="shared" ca="1" si="69"/>
        <v>35</v>
      </c>
      <c r="F664" s="29">
        <f t="shared" ca="1" si="70"/>
        <v>12250</v>
      </c>
      <c r="G664" s="29">
        <f t="shared" ca="1" si="71"/>
        <v>455</v>
      </c>
      <c r="H664" s="32">
        <f t="shared" ca="1" si="72"/>
        <v>397.5</v>
      </c>
    </row>
    <row r="665" spans="1:8" ht="15" thickBot="1" x14ac:dyDescent="0.4">
      <c r="A665" s="29">
        <v>642</v>
      </c>
      <c r="B665" s="29">
        <f t="shared" ca="1" si="73"/>
        <v>4.8019853274599344E-2</v>
      </c>
      <c r="C665" s="29">
        <f t="shared" ref="C665:C728" ca="1" si="74">VLOOKUP(B665,$D$5:$F$9,3)</f>
        <v>50</v>
      </c>
      <c r="D665" s="29">
        <f t="shared" ref="D665:D728" ca="1" si="75">RAND()</f>
        <v>0.19744512562168059</v>
      </c>
      <c r="E665" s="29">
        <f t="shared" ref="E665:E728" ca="1" si="76">VLOOKUP(D665,$H$5:$J$10,3)</f>
        <v>15</v>
      </c>
      <c r="F665" s="29">
        <f t="shared" ref="F665:F728" ca="1" si="77">C665*E665</f>
        <v>750</v>
      </c>
      <c r="G665" s="29">
        <f t="shared" ref="G665:G728" ca="1" si="78">$I$15*$I$18+MAX(F665-$I$17,0)*$I$16</f>
        <v>200</v>
      </c>
      <c r="H665" s="32">
        <f t="shared" ca="1" si="72"/>
        <v>240</v>
      </c>
    </row>
    <row r="666" spans="1:8" ht="15" thickBot="1" x14ac:dyDescent="0.4">
      <c r="A666" s="29">
        <v>643</v>
      </c>
      <c r="B666" s="29">
        <f t="shared" ca="1" si="73"/>
        <v>0.5053423386223318</v>
      </c>
      <c r="C666" s="29">
        <f t="shared" ca="1" si="74"/>
        <v>250</v>
      </c>
      <c r="D666" s="29">
        <f t="shared" ca="1" si="75"/>
        <v>0.54840785341465825</v>
      </c>
      <c r="E666" s="29">
        <f t="shared" ca="1" si="76"/>
        <v>35</v>
      </c>
      <c r="F666" s="29">
        <f t="shared" ca="1" si="77"/>
        <v>8750</v>
      </c>
      <c r="G666" s="29">
        <f t="shared" ca="1" si="78"/>
        <v>245</v>
      </c>
      <c r="H666" s="32">
        <f t="shared" ca="1" si="72"/>
        <v>292.5</v>
      </c>
    </row>
    <row r="667" spans="1:8" ht="15" thickBot="1" x14ac:dyDescent="0.4">
      <c r="A667" s="29">
        <v>644</v>
      </c>
      <c r="B667" s="29">
        <f t="shared" ca="1" si="73"/>
        <v>0.98820572191360745</v>
      </c>
      <c r="C667" s="29">
        <f t="shared" ca="1" si="74"/>
        <v>450</v>
      </c>
      <c r="D667" s="29">
        <f t="shared" ca="1" si="75"/>
        <v>0.40610156940586606</v>
      </c>
      <c r="E667" s="29">
        <f t="shared" ca="1" si="76"/>
        <v>25</v>
      </c>
      <c r="F667" s="29">
        <f t="shared" ca="1" si="77"/>
        <v>11250</v>
      </c>
      <c r="G667" s="29">
        <f t="shared" ca="1" si="78"/>
        <v>395</v>
      </c>
      <c r="H667" s="32">
        <f t="shared" ca="1" si="72"/>
        <v>367.5</v>
      </c>
    </row>
    <row r="668" spans="1:8" ht="15" thickBot="1" x14ac:dyDescent="0.4">
      <c r="A668" s="29">
        <v>645</v>
      </c>
      <c r="B668" s="29">
        <f t="shared" ca="1" si="73"/>
        <v>0.97682041480938664</v>
      </c>
      <c r="C668" s="29">
        <f t="shared" ca="1" si="74"/>
        <v>450</v>
      </c>
      <c r="D668" s="29">
        <f t="shared" ca="1" si="75"/>
        <v>0.60672673594888771</v>
      </c>
      <c r="E668" s="29">
        <f t="shared" ca="1" si="76"/>
        <v>35</v>
      </c>
      <c r="F668" s="29">
        <f t="shared" ca="1" si="77"/>
        <v>15750</v>
      </c>
      <c r="G668" s="29">
        <f t="shared" ca="1" si="78"/>
        <v>665</v>
      </c>
      <c r="H668" s="32">
        <f t="shared" ca="1" si="72"/>
        <v>502.5</v>
      </c>
    </row>
    <row r="669" spans="1:8" ht="15" thickBot="1" x14ac:dyDescent="0.4">
      <c r="A669" s="29">
        <v>646</v>
      </c>
      <c r="B669" s="29">
        <f t="shared" ca="1" si="73"/>
        <v>0.29885114062099905</v>
      </c>
      <c r="C669" s="29">
        <f t="shared" ca="1" si="74"/>
        <v>150</v>
      </c>
      <c r="D669" s="29">
        <f t="shared" ca="1" si="75"/>
        <v>0.5952882617597649</v>
      </c>
      <c r="E669" s="29">
        <f t="shared" ca="1" si="76"/>
        <v>35</v>
      </c>
      <c r="F669" s="29">
        <f t="shared" ca="1" si="77"/>
        <v>5250</v>
      </c>
      <c r="G669" s="29">
        <f t="shared" ca="1" si="78"/>
        <v>200</v>
      </c>
      <c r="H669" s="32">
        <f t="shared" ca="1" si="72"/>
        <v>240</v>
      </c>
    </row>
    <row r="670" spans="1:8" ht="15" thickBot="1" x14ac:dyDescent="0.4">
      <c r="A670" s="29">
        <v>647</v>
      </c>
      <c r="B670" s="29">
        <f t="shared" ca="1" si="73"/>
        <v>8.7252169054218842E-2</v>
      </c>
      <c r="C670" s="29">
        <f t="shared" ca="1" si="74"/>
        <v>150</v>
      </c>
      <c r="D670" s="29">
        <f t="shared" ca="1" si="75"/>
        <v>0.25915228860117956</v>
      </c>
      <c r="E670" s="29">
        <f t="shared" ca="1" si="76"/>
        <v>25</v>
      </c>
      <c r="F670" s="29">
        <f t="shared" ca="1" si="77"/>
        <v>3750</v>
      </c>
      <c r="G670" s="29">
        <f t="shared" ca="1" si="78"/>
        <v>200</v>
      </c>
      <c r="H670" s="32">
        <f t="shared" ref="H670:H733" ca="1" si="79">$L$15*$L$18+MAX(F670-$L$17,0)*$L$16</f>
        <v>240</v>
      </c>
    </row>
    <row r="671" spans="1:8" ht="15" thickBot="1" x14ac:dyDescent="0.4">
      <c r="A671" s="29">
        <v>648</v>
      </c>
      <c r="B671" s="29">
        <f t="shared" ca="1" si="73"/>
        <v>0.90537878679963957</v>
      </c>
      <c r="C671" s="29">
        <f t="shared" ca="1" si="74"/>
        <v>350</v>
      </c>
      <c r="D671" s="29">
        <f t="shared" ca="1" si="75"/>
        <v>0.89176255173148233</v>
      </c>
      <c r="E671" s="29">
        <f t="shared" ca="1" si="76"/>
        <v>45</v>
      </c>
      <c r="F671" s="29">
        <f t="shared" ca="1" si="77"/>
        <v>15750</v>
      </c>
      <c r="G671" s="29">
        <f t="shared" ca="1" si="78"/>
        <v>665</v>
      </c>
      <c r="H671" s="32">
        <f t="shared" ca="1" si="79"/>
        <v>502.5</v>
      </c>
    </row>
    <row r="672" spans="1:8" ht="15" thickBot="1" x14ac:dyDescent="0.4">
      <c r="A672" s="29">
        <v>649</v>
      </c>
      <c r="B672" s="29">
        <f t="shared" ca="1" si="73"/>
        <v>0.82540301042039432</v>
      </c>
      <c r="C672" s="29">
        <f t="shared" ca="1" si="74"/>
        <v>350</v>
      </c>
      <c r="D672" s="29">
        <f t="shared" ca="1" si="75"/>
        <v>0.15677607898739832</v>
      </c>
      <c r="E672" s="29">
        <f t="shared" ca="1" si="76"/>
        <v>15</v>
      </c>
      <c r="F672" s="29">
        <f t="shared" ca="1" si="77"/>
        <v>5250</v>
      </c>
      <c r="G672" s="29">
        <f t="shared" ca="1" si="78"/>
        <v>200</v>
      </c>
      <c r="H672" s="32">
        <f t="shared" ca="1" si="79"/>
        <v>240</v>
      </c>
    </row>
    <row r="673" spans="1:8" ht="15" thickBot="1" x14ac:dyDescent="0.4">
      <c r="A673" s="29">
        <v>650</v>
      </c>
      <c r="B673" s="29">
        <f t="shared" ca="1" si="73"/>
        <v>0.60791747888922543</v>
      </c>
      <c r="C673" s="29">
        <f t="shared" ca="1" si="74"/>
        <v>250</v>
      </c>
      <c r="D673" s="29">
        <f t="shared" ca="1" si="75"/>
        <v>0.31842533395545991</v>
      </c>
      <c r="E673" s="29">
        <f t="shared" ca="1" si="76"/>
        <v>25</v>
      </c>
      <c r="F673" s="29">
        <f t="shared" ca="1" si="77"/>
        <v>6250</v>
      </c>
      <c r="G673" s="29">
        <f t="shared" ca="1" si="78"/>
        <v>200</v>
      </c>
      <c r="H673" s="32">
        <f t="shared" ca="1" si="79"/>
        <v>240</v>
      </c>
    </row>
    <row r="674" spans="1:8" ht="15" thickBot="1" x14ac:dyDescent="0.4">
      <c r="A674" s="29">
        <v>651</v>
      </c>
      <c r="B674" s="29">
        <f t="shared" ca="1" si="73"/>
        <v>0.22339711288658703</v>
      </c>
      <c r="C674" s="29">
        <f t="shared" ca="1" si="74"/>
        <v>150</v>
      </c>
      <c r="D674" s="29">
        <f t="shared" ca="1" si="75"/>
        <v>0.66770312448178093</v>
      </c>
      <c r="E674" s="29">
        <f t="shared" ca="1" si="76"/>
        <v>35</v>
      </c>
      <c r="F674" s="29">
        <f t="shared" ca="1" si="77"/>
        <v>5250</v>
      </c>
      <c r="G674" s="29">
        <f t="shared" ca="1" si="78"/>
        <v>200</v>
      </c>
      <c r="H674" s="32">
        <f t="shared" ca="1" si="79"/>
        <v>240</v>
      </c>
    </row>
    <row r="675" spans="1:8" ht="15" thickBot="1" x14ac:dyDescent="0.4">
      <c r="A675" s="29">
        <v>652</v>
      </c>
      <c r="B675" s="29">
        <f t="shared" ca="1" si="73"/>
        <v>2.4776084051006397E-2</v>
      </c>
      <c r="C675" s="29">
        <f t="shared" ca="1" si="74"/>
        <v>50</v>
      </c>
      <c r="D675" s="29">
        <f t="shared" ca="1" si="75"/>
        <v>0.11549587654881732</v>
      </c>
      <c r="E675" s="29">
        <f t="shared" ca="1" si="76"/>
        <v>15</v>
      </c>
      <c r="F675" s="29">
        <f t="shared" ca="1" si="77"/>
        <v>750</v>
      </c>
      <c r="G675" s="29">
        <f t="shared" ca="1" si="78"/>
        <v>200</v>
      </c>
      <c r="H675" s="32">
        <f t="shared" ca="1" si="79"/>
        <v>240</v>
      </c>
    </row>
    <row r="676" spans="1:8" ht="15" thickBot="1" x14ac:dyDescent="0.4">
      <c r="A676" s="29">
        <v>653</v>
      </c>
      <c r="B676" s="29">
        <f t="shared" ca="1" si="73"/>
        <v>0.87430739642355371</v>
      </c>
      <c r="C676" s="29">
        <f t="shared" ca="1" si="74"/>
        <v>350</v>
      </c>
      <c r="D676" s="29">
        <f t="shared" ca="1" si="75"/>
        <v>0.35595254572062285</v>
      </c>
      <c r="E676" s="29">
        <f t="shared" ca="1" si="76"/>
        <v>25</v>
      </c>
      <c r="F676" s="29">
        <f t="shared" ca="1" si="77"/>
        <v>8750</v>
      </c>
      <c r="G676" s="29">
        <f t="shared" ca="1" si="78"/>
        <v>245</v>
      </c>
      <c r="H676" s="32">
        <f t="shared" ca="1" si="79"/>
        <v>292.5</v>
      </c>
    </row>
    <row r="677" spans="1:8" ht="15" thickBot="1" x14ac:dyDescent="0.4">
      <c r="A677" s="29">
        <v>654</v>
      </c>
      <c r="B677" s="29">
        <f t="shared" ca="1" si="73"/>
        <v>0.94063883370041124</v>
      </c>
      <c r="C677" s="29">
        <f t="shared" ca="1" si="74"/>
        <v>450</v>
      </c>
      <c r="D677" s="29">
        <f t="shared" ca="1" si="75"/>
        <v>0.34047321762837301</v>
      </c>
      <c r="E677" s="29">
        <f t="shared" ca="1" si="76"/>
        <v>25</v>
      </c>
      <c r="F677" s="29">
        <f t="shared" ca="1" si="77"/>
        <v>11250</v>
      </c>
      <c r="G677" s="29">
        <f t="shared" ca="1" si="78"/>
        <v>395</v>
      </c>
      <c r="H677" s="32">
        <f t="shared" ca="1" si="79"/>
        <v>367.5</v>
      </c>
    </row>
    <row r="678" spans="1:8" ht="15" thickBot="1" x14ac:dyDescent="0.4">
      <c r="A678" s="29">
        <v>655</v>
      </c>
      <c r="B678" s="29">
        <f t="shared" ca="1" si="73"/>
        <v>0.24130040272998066</v>
      </c>
      <c r="C678" s="29">
        <f t="shared" ca="1" si="74"/>
        <v>150</v>
      </c>
      <c r="D678" s="29">
        <f t="shared" ca="1" si="75"/>
        <v>0.71672040517273472</v>
      </c>
      <c r="E678" s="29">
        <f t="shared" ca="1" si="76"/>
        <v>35</v>
      </c>
      <c r="F678" s="29">
        <f t="shared" ca="1" si="77"/>
        <v>5250</v>
      </c>
      <c r="G678" s="29">
        <f t="shared" ca="1" si="78"/>
        <v>200</v>
      </c>
      <c r="H678" s="32">
        <f t="shared" ca="1" si="79"/>
        <v>240</v>
      </c>
    </row>
    <row r="679" spans="1:8" ht="15" thickBot="1" x14ac:dyDescent="0.4">
      <c r="A679" s="29">
        <v>656</v>
      </c>
      <c r="B679" s="29">
        <f t="shared" ca="1" si="73"/>
        <v>0.22717057573162114</v>
      </c>
      <c r="C679" s="29">
        <f t="shared" ca="1" si="74"/>
        <v>150</v>
      </c>
      <c r="D679" s="29">
        <f t="shared" ca="1" si="75"/>
        <v>0.35580148105355236</v>
      </c>
      <c r="E679" s="29">
        <f t="shared" ca="1" si="76"/>
        <v>25</v>
      </c>
      <c r="F679" s="29">
        <f t="shared" ca="1" si="77"/>
        <v>3750</v>
      </c>
      <c r="G679" s="29">
        <f t="shared" ca="1" si="78"/>
        <v>200</v>
      </c>
      <c r="H679" s="32">
        <f t="shared" ca="1" si="79"/>
        <v>240</v>
      </c>
    </row>
    <row r="680" spans="1:8" ht="15" thickBot="1" x14ac:dyDescent="0.4">
      <c r="A680" s="29">
        <v>657</v>
      </c>
      <c r="B680" s="29">
        <f t="shared" ca="1" si="73"/>
        <v>0.38828504811718223</v>
      </c>
      <c r="C680" s="29">
        <f t="shared" ca="1" si="74"/>
        <v>250</v>
      </c>
      <c r="D680" s="29">
        <f t="shared" ca="1" si="75"/>
        <v>0.80406024415882027</v>
      </c>
      <c r="E680" s="29">
        <f t="shared" ca="1" si="76"/>
        <v>45</v>
      </c>
      <c r="F680" s="29">
        <f t="shared" ca="1" si="77"/>
        <v>11250</v>
      </c>
      <c r="G680" s="29">
        <f t="shared" ca="1" si="78"/>
        <v>395</v>
      </c>
      <c r="H680" s="32">
        <f t="shared" ca="1" si="79"/>
        <v>367.5</v>
      </c>
    </row>
    <row r="681" spans="1:8" ht="15" thickBot="1" x14ac:dyDescent="0.4">
      <c r="A681" s="29">
        <v>658</v>
      </c>
      <c r="B681" s="29">
        <f t="shared" ca="1" si="73"/>
        <v>0.56206626137930504</v>
      </c>
      <c r="C681" s="29">
        <f t="shared" ca="1" si="74"/>
        <v>250</v>
      </c>
      <c r="D681" s="29">
        <f t="shared" ca="1" si="75"/>
        <v>0.16016554273793981</v>
      </c>
      <c r="E681" s="29">
        <f t="shared" ca="1" si="76"/>
        <v>15</v>
      </c>
      <c r="F681" s="29">
        <f t="shared" ca="1" si="77"/>
        <v>3750</v>
      </c>
      <c r="G681" s="29">
        <f t="shared" ca="1" si="78"/>
        <v>200</v>
      </c>
      <c r="H681" s="32">
        <f t="shared" ca="1" si="79"/>
        <v>240</v>
      </c>
    </row>
    <row r="682" spans="1:8" ht="15" thickBot="1" x14ac:dyDescent="0.4">
      <c r="A682" s="29">
        <v>659</v>
      </c>
      <c r="B682" s="29">
        <f t="shared" ca="1" si="73"/>
        <v>0.50247015218175362</v>
      </c>
      <c r="C682" s="29">
        <f t="shared" ca="1" si="74"/>
        <v>250</v>
      </c>
      <c r="D682" s="29">
        <f t="shared" ca="1" si="75"/>
        <v>0.4725284080338521</v>
      </c>
      <c r="E682" s="29">
        <f t="shared" ca="1" si="76"/>
        <v>25</v>
      </c>
      <c r="F682" s="29">
        <f t="shared" ca="1" si="77"/>
        <v>6250</v>
      </c>
      <c r="G682" s="29">
        <f t="shared" ca="1" si="78"/>
        <v>200</v>
      </c>
      <c r="H682" s="32">
        <f t="shared" ca="1" si="79"/>
        <v>240</v>
      </c>
    </row>
    <row r="683" spans="1:8" ht="15" thickBot="1" x14ac:dyDescent="0.4">
      <c r="A683" s="29">
        <v>660</v>
      </c>
      <c r="B683" s="29">
        <f t="shared" ca="1" si="73"/>
        <v>0.70156011555524778</v>
      </c>
      <c r="C683" s="29">
        <f t="shared" ca="1" si="74"/>
        <v>350</v>
      </c>
      <c r="D683" s="29">
        <f t="shared" ca="1" si="75"/>
        <v>0.96070411304119963</v>
      </c>
      <c r="E683" s="29">
        <f t="shared" ca="1" si="76"/>
        <v>55</v>
      </c>
      <c r="F683" s="29">
        <f t="shared" ca="1" si="77"/>
        <v>19250</v>
      </c>
      <c r="G683" s="29">
        <f t="shared" ca="1" si="78"/>
        <v>875</v>
      </c>
      <c r="H683" s="32">
        <f t="shared" ca="1" si="79"/>
        <v>607.5</v>
      </c>
    </row>
    <row r="684" spans="1:8" ht="15" thickBot="1" x14ac:dyDescent="0.4">
      <c r="A684" s="29">
        <v>661</v>
      </c>
      <c r="B684" s="29">
        <f t="shared" ca="1" si="73"/>
        <v>0.34251749522769748</v>
      </c>
      <c r="C684" s="29">
        <f t="shared" ca="1" si="74"/>
        <v>250</v>
      </c>
      <c r="D684" s="29">
        <f t="shared" ca="1" si="75"/>
        <v>0.2000914599248631</v>
      </c>
      <c r="E684" s="29">
        <f t="shared" ca="1" si="76"/>
        <v>15</v>
      </c>
      <c r="F684" s="29">
        <f t="shared" ca="1" si="77"/>
        <v>3750</v>
      </c>
      <c r="G684" s="29">
        <f t="shared" ca="1" si="78"/>
        <v>200</v>
      </c>
      <c r="H684" s="32">
        <f t="shared" ca="1" si="79"/>
        <v>240</v>
      </c>
    </row>
    <row r="685" spans="1:8" ht="15" thickBot="1" x14ac:dyDescent="0.4">
      <c r="A685" s="29">
        <v>662</v>
      </c>
      <c r="B685" s="29">
        <f t="shared" ca="1" si="73"/>
        <v>0.55120087059072242</v>
      </c>
      <c r="C685" s="29">
        <f t="shared" ca="1" si="74"/>
        <v>250</v>
      </c>
      <c r="D685" s="29">
        <f t="shared" ca="1" si="75"/>
        <v>0.36307184430855899</v>
      </c>
      <c r="E685" s="29">
        <f t="shared" ca="1" si="76"/>
        <v>25</v>
      </c>
      <c r="F685" s="29">
        <f t="shared" ca="1" si="77"/>
        <v>6250</v>
      </c>
      <c r="G685" s="29">
        <f t="shared" ca="1" si="78"/>
        <v>200</v>
      </c>
      <c r="H685" s="32">
        <f t="shared" ca="1" si="79"/>
        <v>240</v>
      </c>
    </row>
    <row r="686" spans="1:8" ht="15" thickBot="1" x14ac:dyDescent="0.4">
      <c r="A686" s="29">
        <v>663</v>
      </c>
      <c r="B686" s="29">
        <f t="shared" ca="1" si="73"/>
        <v>0.62591957604425263</v>
      </c>
      <c r="C686" s="29">
        <f t="shared" ca="1" si="74"/>
        <v>250</v>
      </c>
      <c r="D686" s="29">
        <f t="shared" ca="1" si="75"/>
        <v>0.27237609310295252</v>
      </c>
      <c r="E686" s="29">
        <f t="shared" ca="1" si="76"/>
        <v>25</v>
      </c>
      <c r="F686" s="29">
        <f t="shared" ca="1" si="77"/>
        <v>6250</v>
      </c>
      <c r="G686" s="29">
        <f t="shared" ca="1" si="78"/>
        <v>200</v>
      </c>
      <c r="H686" s="32">
        <f t="shared" ca="1" si="79"/>
        <v>240</v>
      </c>
    </row>
    <row r="687" spans="1:8" ht="15" thickBot="1" x14ac:dyDescent="0.4">
      <c r="A687" s="29">
        <v>664</v>
      </c>
      <c r="B687" s="29">
        <f t="shared" ca="1" si="73"/>
        <v>0.92525849271025684</v>
      </c>
      <c r="C687" s="29">
        <f t="shared" ca="1" si="74"/>
        <v>350</v>
      </c>
      <c r="D687" s="29">
        <f t="shared" ca="1" si="75"/>
        <v>0.83577679112342762</v>
      </c>
      <c r="E687" s="29">
        <f t="shared" ca="1" si="76"/>
        <v>45</v>
      </c>
      <c r="F687" s="29">
        <f t="shared" ca="1" si="77"/>
        <v>15750</v>
      </c>
      <c r="G687" s="29">
        <f t="shared" ca="1" si="78"/>
        <v>665</v>
      </c>
      <c r="H687" s="32">
        <f t="shared" ca="1" si="79"/>
        <v>502.5</v>
      </c>
    </row>
    <row r="688" spans="1:8" ht="15" thickBot="1" x14ac:dyDescent="0.4">
      <c r="A688" s="29">
        <v>665</v>
      </c>
      <c r="B688" s="29">
        <f t="shared" ca="1" si="73"/>
        <v>0.86862668104024587</v>
      </c>
      <c r="C688" s="29">
        <f t="shared" ca="1" si="74"/>
        <v>350</v>
      </c>
      <c r="D688" s="29">
        <f t="shared" ca="1" si="75"/>
        <v>0.70159034913823037</v>
      </c>
      <c r="E688" s="29">
        <f t="shared" ca="1" si="76"/>
        <v>35</v>
      </c>
      <c r="F688" s="29">
        <f t="shared" ca="1" si="77"/>
        <v>12250</v>
      </c>
      <c r="G688" s="29">
        <f t="shared" ca="1" si="78"/>
        <v>455</v>
      </c>
      <c r="H688" s="32">
        <f t="shared" ca="1" si="79"/>
        <v>397.5</v>
      </c>
    </row>
    <row r="689" spans="1:8" ht="15" thickBot="1" x14ac:dyDescent="0.4">
      <c r="A689" s="29">
        <v>666</v>
      </c>
      <c r="B689" s="29">
        <f t="shared" ca="1" si="73"/>
        <v>0.68588184366506322</v>
      </c>
      <c r="C689" s="29">
        <f t="shared" ca="1" si="74"/>
        <v>350</v>
      </c>
      <c r="D689" s="29">
        <f t="shared" ca="1" si="75"/>
        <v>0.78116165232967372</v>
      </c>
      <c r="E689" s="29">
        <f t="shared" ca="1" si="76"/>
        <v>45</v>
      </c>
      <c r="F689" s="29">
        <f t="shared" ca="1" si="77"/>
        <v>15750</v>
      </c>
      <c r="G689" s="29">
        <f t="shared" ca="1" si="78"/>
        <v>665</v>
      </c>
      <c r="H689" s="32">
        <f t="shared" ca="1" si="79"/>
        <v>502.5</v>
      </c>
    </row>
    <row r="690" spans="1:8" ht="15" thickBot="1" x14ac:dyDescent="0.4">
      <c r="A690" s="29">
        <v>667</v>
      </c>
      <c r="B690" s="29">
        <f t="shared" ca="1" si="73"/>
        <v>0.69212673803357283</v>
      </c>
      <c r="C690" s="29">
        <f t="shared" ca="1" si="74"/>
        <v>350</v>
      </c>
      <c r="D690" s="29">
        <f t="shared" ca="1" si="75"/>
        <v>0.79009658503084246</v>
      </c>
      <c r="E690" s="29">
        <f t="shared" ca="1" si="76"/>
        <v>45</v>
      </c>
      <c r="F690" s="29">
        <f t="shared" ca="1" si="77"/>
        <v>15750</v>
      </c>
      <c r="G690" s="29">
        <f t="shared" ca="1" si="78"/>
        <v>665</v>
      </c>
      <c r="H690" s="32">
        <f t="shared" ca="1" si="79"/>
        <v>502.5</v>
      </c>
    </row>
    <row r="691" spans="1:8" ht="15" thickBot="1" x14ac:dyDescent="0.4">
      <c r="A691" s="29">
        <v>668</v>
      </c>
      <c r="B691" s="29">
        <f t="shared" ca="1" si="73"/>
        <v>0.51659981079951656</v>
      </c>
      <c r="C691" s="29">
        <f t="shared" ca="1" si="74"/>
        <v>250</v>
      </c>
      <c r="D691" s="29">
        <f t="shared" ca="1" si="75"/>
        <v>0.48472075508561518</v>
      </c>
      <c r="E691" s="29">
        <f t="shared" ca="1" si="76"/>
        <v>25</v>
      </c>
      <c r="F691" s="29">
        <f t="shared" ca="1" si="77"/>
        <v>6250</v>
      </c>
      <c r="G691" s="29">
        <f t="shared" ca="1" si="78"/>
        <v>200</v>
      </c>
      <c r="H691" s="32">
        <f t="shared" ca="1" si="79"/>
        <v>240</v>
      </c>
    </row>
    <row r="692" spans="1:8" ht="15" thickBot="1" x14ac:dyDescent="0.4">
      <c r="A692" s="29">
        <v>669</v>
      </c>
      <c r="B692" s="29">
        <f t="shared" ca="1" si="73"/>
        <v>0.44890702527521742</v>
      </c>
      <c r="C692" s="29">
        <f t="shared" ca="1" si="74"/>
        <v>250</v>
      </c>
      <c r="D692" s="29">
        <f t="shared" ca="1" si="75"/>
        <v>0.22299671362833218</v>
      </c>
      <c r="E692" s="29">
        <f t="shared" ca="1" si="76"/>
        <v>15</v>
      </c>
      <c r="F692" s="29">
        <f t="shared" ca="1" si="77"/>
        <v>3750</v>
      </c>
      <c r="G692" s="29">
        <f t="shared" ca="1" si="78"/>
        <v>200</v>
      </c>
      <c r="H692" s="32">
        <f t="shared" ca="1" si="79"/>
        <v>240</v>
      </c>
    </row>
    <row r="693" spans="1:8" ht="15" thickBot="1" x14ac:dyDescent="0.4">
      <c r="A693" s="29">
        <v>670</v>
      </c>
      <c r="B693" s="29">
        <f t="shared" ca="1" si="73"/>
        <v>0.64095212642317612</v>
      </c>
      <c r="C693" s="29">
        <f t="shared" ca="1" si="74"/>
        <v>250</v>
      </c>
      <c r="D693" s="29">
        <f t="shared" ca="1" si="75"/>
        <v>0.61170271800931486</v>
      </c>
      <c r="E693" s="29">
        <f t="shared" ca="1" si="76"/>
        <v>35</v>
      </c>
      <c r="F693" s="29">
        <f t="shared" ca="1" si="77"/>
        <v>8750</v>
      </c>
      <c r="G693" s="29">
        <f t="shared" ca="1" si="78"/>
        <v>245</v>
      </c>
      <c r="H693" s="32">
        <f t="shared" ca="1" si="79"/>
        <v>292.5</v>
      </c>
    </row>
    <row r="694" spans="1:8" ht="15" thickBot="1" x14ac:dyDescent="0.4">
      <c r="A694" s="29">
        <v>671</v>
      </c>
      <c r="B694" s="29">
        <f t="shared" ca="1" si="73"/>
        <v>0.44624639119789833</v>
      </c>
      <c r="C694" s="29">
        <f t="shared" ca="1" si="74"/>
        <v>250</v>
      </c>
      <c r="D694" s="29">
        <f t="shared" ca="1" si="75"/>
        <v>0.26149866690420231</v>
      </c>
      <c r="E694" s="29">
        <f t="shared" ca="1" si="76"/>
        <v>25</v>
      </c>
      <c r="F694" s="29">
        <f t="shared" ca="1" si="77"/>
        <v>6250</v>
      </c>
      <c r="G694" s="29">
        <f t="shared" ca="1" si="78"/>
        <v>200</v>
      </c>
      <c r="H694" s="32">
        <f t="shared" ca="1" si="79"/>
        <v>240</v>
      </c>
    </row>
    <row r="695" spans="1:8" ht="15" thickBot="1" x14ac:dyDescent="0.4">
      <c r="A695" s="29">
        <v>672</v>
      </c>
      <c r="B695" s="29">
        <f t="shared" ca="1" si="73"/>
        <v>0.5792179555588548</v>
      </c>
      <c r="C695" s="29">
        <f t="shared" ca="1" si="74"/>
        <v>250</v>
      </c>
      <c r="D695" s="29">
        <f t="shared" ca="1" si="75"/>
        <v>0.10724133217325482</v>
      </c>
      <c r="E695" s="29">
        <f t="shared" ca="1" si="76"/>
        <v>15</v>
      </c>
      <c r="F695" s="29">
        <f t="shared" ca="1" si="77"/>
        <v>3750</v>
      </c>
      <c r="G695" s="29">
        <f t="shared" ca="1" si="78"/>
        <v>200</v>
      </c>
      <c r="H695" s="32">
        <f t="shared" ca="1" si="79"/>
        <v>240</v>
      </c>
    </row>
    <row r="696" spans="1:8" ht="15" thickBot="1" x14ac:dyDescent="0.4">
      <c r="A696" s="29">
        <v>673</v>
      </c>
      <c r="B696" s="29">
        <f t="shared" ca="1" si="73"/>
        <v>0.42898901622532115</v>
      </c>
      <c r="C696" s="29">
        <f t="shared" ca="1" si="74"/>
        <v>250</v>
      </c>
      <c r="D696" s="29">
        <f t="shared" ca="1" si="75"/>
        <v>0.82357176706744473</v>
      </c>
      <c r="E696" s="29">
        <f t="shared" ca="1" si="76"/>
        <v>45</v>
      </c>
      <c r="F696" s="29">
        <f t="shared" ca="1" si="77"/>
        <v>11250</v>
      </c>
      <c r="G696" s="29">
        <f t="shared" ca="1" si="78"/>
        <v>395</v>
      </c>
      <c r="H696" s="32">
        <f t="shared" ca="1" si="79"/>
        <v>367.5</v>
      </c>
    </row>
    <row r="697" spans="1:8" ht="15" thickBot="1" x14ac:dyDescent="0.4">
      <c r="A697" s="29">
        <v>674</v>
      </c>
      <c r="B697" s="29">
        <f t="shared" ca="1" si="73"/>
        <v>0.4146572252523264</v>
      </c>
      <c r="C697" s="29">
        <f t="shared" ca="1" si="74"/>
        <v>250</v>
      </c>
      <c r="D697" s="29">
        <f t="shared" ca="1" si="75"/>
        <v>0.80646541554176021</v>
      </c>
      <c r="E697" s="29">
        <f t="shared" ca="1" si="76"/>
        <v>45</v>
      </c>
      <c r="F697" s="29">
        <f t="shared" ca="1" si="77"/>
        <v>11250</v>
      </c>
      <c r="G697" s="29">
        <f t="shared" ca="1" si="78"/>
        <v>395</v>
      </c>
      <c r="H697" s="32">
        <f t="shared" ca="1" si="79"/>
        <v>367.5</v>
      </c>
    </row>
    <row r="698" spans="1:8" ht="15" thickBot="1" x14ac:dyDescent="0.4">
      <c r="A698" s="29">
        <v>675</v>
      </c>
      <c r="B698" s="29">
        <f t="shared" ca="1" si="73"/>
        <v>0.69812166237934548</v>
      </c>
      <c r="C698" s="29">
        <f t="shared" ca="1" si="74"/>
        <v>350</v>
      </c>
      <c r="D698" s="29">
        <f t="shared" ca="1" si="75"/>
        <v>0.4279526029092342</v>
      </c>
      <c r="E698" s="29">
        <f t="shared" ca="1" si="76"/>
        <v>25</v>
      </c>
      <c r="F698" s="29">
        <f t="shared" ca="1" si="77"/>
        <v>8750</v>
      </c>
      <c r="G698" s="29">
        <f t="shared" ca="1" si="78"/>
        <v>245</v>
      </c>
      <c r="H698" s="32">
        <f t="shared" ca="1" si="79"/>
        <v>292.5</v>
      </c>
    </row>
    <row r="699" spans="1:8" ht="15" thickBot="1" x14ac:dyDescent="0.4">
      <c r="A699" s="29">
        <v>676</v>
      </c>
      <c r="B699" s="29">
        <f t="shared" ca="1" si="73"/>
        <v>0.75908407062824335</v>
      </c>
      <c r="C699" s="29">
        <f t="shared" ca="1" si="74"/>
        <v>350</v>
      </c>
      <c r="D699" s="29">
        <f t="shared" ca="1" si="75"/>
        <v>0.38713081286397932</v>
      </c>
      <c r="E699" s="29">
        <f t="shared" ca="1" si="76"/>
        <v>25</v>
      </c>
      <c r="F699" s="29">
        <f t="shared" ca="1" si="77"/>
        <v>8750</v>
      </c>
      <c r="G699" s="29">
        <f t="shared" ca="1" si="78"/>
        <v>245</v>
      </c>
      <c r="H699" s="32">
        <f t="shared" ca="1" si="79"/>
        <v>292.5</v>
      </c>
    </row>
    <row r="700" spans="1:8" ht="15" thickBot="1" x14ac:dyDescent="0.4">
      <c r="A700" s="29">
        <v>677</v>
      </c>
      <c r="B700" s="29">
        <f t="shared" ca="1" si="73"/>
        <v>0.4012181824310761</v>
      </c>
      <c r="C700" s="29">
        <f t="shared" ca="1" si="74"/>
        <v>250</v>
      </c>
      <c r="D700" s="29">
        <f t="shared" ca="1" si="75"/>
        <v>0.85837493178234014</v>
      </c>
      <c r="E700" s="29">
        <f t="shared" ca="1" si="76"/>
        <v>45</v>
      </c>
      <c r="F700" s="29">
        <f t="shared" ca="1" si="77"/>
        <v>11250</v>
      </c>
      <c r="G700" s="29">
        <f t="shared" ca="1" si="78"/>
        <v>395</v>
      </c>
      <c r="H700" s="32">
        <f t="shared" ca="1" si="79"/>
        <v>367.5</v>
      </c>
    </row>
    <row r="701" spans="1:8" ht="15" thickBot="1" x14ac:dyDescent="0.4">
      <c r="A701" s="29">
        <v>678</v>
      </c>
      <c r="B701" s="29">
        <f t="shared" ca="1" si="73"/>
        <v>0.39121078661106445</v>
      </c>
      <c r="C701" s="29">
        <f t="shared" ca="1" si="74"/>
        <v>250</v>
      </c>
      <c r="D701" s="29">
        <f t="shared" ca="1" si="75"/>
        <v>0.78522893068605581</v>
      </c>
      <c r="E701" s="29">
        <f t="shared" ca="1" si="76"/>
        <v>45</v>
      </c>
      <c r="F701" s="29">
        <f t="shared" ca="1" si="77"/>
        <v>11250</v>
      </c>
      <c r="G701" s="29">
        <f t="shared" ca="1" si="78"/>
        <v>395</v>
      </c>
      <c r="H701" s="32">
        <f t="shared" ca="1" si="79"/>
        <v>367.5</v>
      </c>
    </row>
    <row r="702" spans="1:8" ht="15" thickBot="1" x14ac:dyDescent="0.4">
      <c r="A702" s="29">
        <v>679</v>
      </c>
      <c r="B702" s="29">
        <f t="shared" ca="1" si="73"/>
        <v>0.17497953321655102</v>
      </c>
      <c r="C702" s="29">
        <f t="shared" ca="1" si="74"/>
        <v>150</v>
      </c>
      <c r="D702" s="29">
        <f t="shared" ca="1" si="75"/>
        <v>0.70569388560615887</v>
      </c>
      <c r="E702" s="29">
        <f t="shared" ca="1" si="76"/>
        <v>35</v>
      </c>
      <c r="F702" s="29">
        <f t="shared" ca="1" si="77"/>
        <v>5250</v>
      </c>
      <c r="G702" s="29">
        <f t="shared" ca="1" si="78"/>
        <v>200</v>
      </c>
      <c r="H702" s="32">
        <f t="shared" ca="1" si="79"/>
        <v>240</v>
      </c>
    </row>
    <row r="703" spans="1:8" ht="15" thickBot="1" x14ac:dyDescent="0.4">
      <c r="A703" s="29">
        <v>680</v>
      </c>
      <c r="B703" s="29">
        <f t="shared" ca="1" si="73"/>
        <v>0.93854787891315972</v>
      </c>
      <c r="C703" s="29">
        <f t="shared" ca="1" si="74"/>
        <v>350</v>
      </c>
      <c r="D703" s="29">
        <f t="shared" ca="1" si="75"/>
        <v>0.12898222792328029</v>
      </c>
      <c r="E703" s="29">
        <f t="shared" ca="1" si="76"/>
        <v>15</v>
      </c>
      <c r="F703" s="29">
        <f t="shared" ca="1" si="77"/>
        <v>5250</v>
      </c>
      <c r="G703" s="29">
        <f t="shared" ca="1" si="78"/>
        <v>200</v>
      </c>
      <c r="H703" s="32">
        <f t="shared" ca="1" si="79"/>
        <v>240</v>
      </c>
    </row>
    <row r="704" spans="1:8" ht="15" thickBot="1" x14ac:dyDescent="0.4">
      <c r="A704" s="29">
        <v>681</v>
      </c>
      <c r="B704" s="29">
        <f t="shared" ca="1" si="73"/>
        <v>0.87198648244869159</v>
      </c>
      <c r="C704" s="29">
        <f t="shared" ca="1" si="74"/>
        <v>350</v>
      </c>
      <c r="D704" s="29">
        <f t="shared" ca="1" si="75"/>
        <v>0.81296075653859923</v>
      </c>
      <c r="E704" s="29">
        <f t="shared" ca="1" si="76"/>
        <v>45</v>
      </c>
      <c r="F704" s="29">
        <f t="shared" ca="1" si="77"/>
        <v>15750</v>
      </c>
      <c r="G704" s="29">
        <f t="shared" ca="1" si="78"/>
        <v>665</v>
      </c>
      <c r="H704" s="32">
        <f t="shared" ca="1" si="79"/>
        <v>502.5</v>
      </c>
    </row>
    <row r="705" spans="1:8" ht="15" thickBot="1" x14ac:dyDescent="0.4">
      <c r="A705" s="29">
        <v>682</v>
      </c>
      <c r="B705" s="29">
        <f t="shared" ca="1" si="73"/>
        <v>0.65715930645766452</v>
      </c>
      <c r="C705" s="29">
        <f t="shared" ca="1" si="74"/>
        <v>350</v>
      </c>
      <c r="D705" s="29">
        <f t="shared" ca="1" si="75"/>
        <v>0.27607655992624092</v>
      </c>
      <c r="E705" s="29">
        <f t="shared" ca="1" si="76"/>
        <v>25</v>
      </c>
      <c r="F705" s="29">
        <f t="shared" ca="1" si="77"/>
        <v>8750</v>
      </c>
      <c r="G705" s="29">
        <f t="shared" ca="1" si="78"/>
        <v>245</v>
      </c>
      <c r="H705" s="32">
        <f t="shared" ca="1" si="79"/>
        <v>292.5</v>
      </c>
    </row>
    <row r="706" spans="1:8" ht="15" thickBot="1" x14ac:dyDescent="0.4">
      <c r="A706" s="29">
        <v>683</v>
      </c>
      <c r="B706" s="29">
        <f t="shared" ca="1" si="73"/>
        <v>0.91589414115407197</v>
      </c>
      <c r="C706" s="29">
        <f t="shared" ca="1" si="74"/>
        <v>350</v>
      </c>
      <c r="D706" s="29">
        <f t="shared" ca="1" si="75"/>
        <v>0.79960252556398181</v>
      </c>
      <c r="E706" s="29">
        <f t="shared" ca="1" si="76"/>
        <v>45</v>
      </c>
      <c r="F706" s="29">
        <f t="shared" ca="1" si="77"/>
        <v>15750</v>
      </c>
      <c r="G706" s="29">
        <f t="shared" ca="1" si="78"/>
        <v>665</v>
      </c>
      <c r="H706" s="32">
        <f t="shared" ca="1" si="79"/>
        <v>502.5</v>
      </c>
    </row>
    <row r="707" spans="1:8" ht="15" thickBot="1" x14ac:dyDescent="0.4">
      <c r="A707" s="29">
        <v>684</v>
      </c>
      <c r="B707" s="29">
        <f t="shared" ca="1" si="73"/>
        <v>9.1575476630482489E-2</v>
      </c>
      <c r="C707" s="29">
        <f t="shared" ca="1" si="74"/>
        <v>150</v>
      </c>
      <c r="D707" s="29">
        <f t="shared" ca="1" si="75"/>
        <v>0.11816783729145974</v>
      </c>
      <c r="E707" s="29">
        <f t="shared" ca="1" si="76"/>
        <v>15</v>
      </c>
      <c r="F707" s="29">
        <f t="shared" ca="1" si="77"/>
        <v>2250</v>
      </c>
      <c r="G707" s="29">
        <f t="shared" ca="1" si="78"/>
        <v>200</v>
      </c>
      <c r="H707" s="32">
        <f t="shared" ca="1" si="79"/>
        <v>240</v>
      </c>
    </row>
    <row r="708" spans="1:8" ht="15" thickBot="1" x14ac:dyDescent="0.4">
      <c r="A708" s="29">
        <v>685</v>
      </c>
      <c r="B708" s="29">
        <f t="shared" ca="1" si="73"/>
        <v>0.80913951275020402</v>
      </c>
      <c r="C708" s="29">
        <f t="shared" ca="1" si="74"/>
        <v>350</v>
      </c>
      <c r="D708" s="29">
        <f t="shared" ca="1" si="75"/>
        <v>0.88534086798801936</v>
      </c>
      <c r="E708" s="29">
        <f t="shared" ca="1" si="76"/>
        <v>45</v>
      </c>
      <c r="F708" s="29">
        <f t="shared" ca="1" si="77"/>
        <v>15750</v>
      </c>
      <c r="G708" s="29">
        <f t="shared" ca="1" si="78"/>
        <v>665</v>
      </c>
      <c r="H708" s="32">
        <f t="shared" ca="1" si="79"/>
        <v>502.5</v>
      </c>
    </row>
    <row r="709" spans="1:8" ht="15" thickBot="1" x14ac:dyDescent="0.4">
      <c r="A709" s="29">
        <v>686</v>
      </c>
      <c r="B709" s="29">
        <f t="shared" ca="1" si="73"/>
        <v>0.1967297748943484</v>
      </c>
      <c r="C709" s="29">
        <f t="shared" ca="1" si="74"/>
        <v>150</v>
      </c>
      <c r="D709" s="29">
        <f t="shared" ca="1" si="75"/>
        <v>0.39139388149661658</v>
      </c>
      <c r="E709" s="29">
        <f t="shared" ca="1" si="76"/>
        <v>25</v>
      </c>
      <c r="F709" s="29">
        <f t="shared" ca="1" si="77"/>
        <v>3750</v>
      </c>
      <c r="G709" s="29">
        <f t="shared" ca="1" si="78"/>
        <v>200</v>
      </c>
      <c r="H709" s="32">
        <f t="shared" ca="1" si="79"/>
        <v>240</v>
      </c>
    </row>
    <row r="710" spans="1:8" ht="15" thickBot="1" x14ac:dyDescent="0.4">
      <c r="A710" s="29">
        <v>687</v>
      </c>
      <c r="B710" s="29">
        <f t="shared" ca="1" si="73"/>
        <v>0.70480145092701674</v>
      </c>
      <c r="C710" s="29">
        <f t="shared" ca="1" si="74"/>
        <v>350</v>
      </c>
      <c r="D710" s="29">
        <f t="shared" ca="1" si="75"/>
        <v>0.32460512920170648</v>
      </c>
      <c r="E710" s="29">
        <f t="shared" ca="1" si="76"/>
        <v>25</v>
      </c>
      <c r="F710" s="29">
        <f t="shared" ca="1" si="77"/>
        <v>8750</v>
      </c>
      <c r="G710" s="29">
        <f t="shared" ca="1" si="78"/>
        <v>245</v>
      </c>
      <c r="H710" s="32">
        <f t="shared" ca="1" si="79"/>
        <v>292.5</v>
      </c>
    </row>
    <row r="711" spans="1:8" ht="15" thickBot="1" x14ac:dyDescent="0.4">
      <c r="A711" s="29">
        <v>688</v>
      </c>
      <c r="B711" s="29">
        <f t="shared" ca="1" si="73"/>
        <v>0.48127823275693249</v>
      </c>
      <c r="C711" s="29">
        <f t="shared" ca="1" si="74"/>
        <v>250</v>
      </c>
      <c r="D711" s="29">
        <f t="shared" ca="1" si="75"/>
        <v>0.12599263916099446</v>
      </c>
      <c r="E711" s="29">
        <f t="shared" ca="1" si="76"/>
        <v>15</v>
      </c>
      <c r="F711" s="29">
        <f t="shared" ca="1" si="77"/>
        <v>3750</v>
      </c>
      <c r="G711" s="29">
        <f t="shared" ca="1" si="78"/>
        <v>200</v>
      </c>
      <c r="H711" s="32">
        <f t="shared" ca="1" si="79"/>
        <v>240</v>
      </c>
    </row>
    <row r="712" spans="1:8" ht="15" thickBot="1" x14ac:dyDescent="0.4">
      <c r="A712" s="29">
        <v>689</v>
      </c>
      <c r="B712" s="29">
        <f t="shared" ca="1" si="73"/>
        <v>0.428810782906628</v>
      </c>
      <c r="C712" s="29">
        <f t="shared" ca="1" si="74"/>
        <v>250</v>
      </c>
      <c r="D712" s="29">
        <f t="shared" ca="1" si="75"/>
        <v>0.81726719919582513</v>
      </c>
      <c r="E712" s="29">
        <f t="shared" ca="1" si="76"/>
        <v>45</v>
      </c>
      <c r="F712" s="29">
        <f t="shared" ca="1" si="77"/>
        <v>11250</v>
      </c>
      <c r="G712" s="29">
        <f t="shared" ca="1" si="78"/>
        <v>395</v>
      </c>
      <c r="H712" s="32">
        <f t="shared" ca="1" si="79"/>
        <v>367.5</v>
      </c>
    </row>
    <row r="713" spans="1:8" ht="15" thickBot="1" x14ac:dyDescent="0.4">
      <c r="A713" s="29">
        <v>690</v>
      </c>
      <c r="B713" s="29">
        <f t="shared" ca="1" si="73"/>
        <v>0.51398661345346175</v>
      </c>
      <c r="C713" s="29">
        <f t="shared" ca="1" si="74"/>
        <v>250</v>
      </c>
      <c r="D713" s="29">
        <f t="shared" ca="1" si="75"/>
        <v>0.53754705493970645</v>
      </c>
      <c r="E713" s="29">
        <f t="shared" ca="1" si="76"/>
        <v>35</v>
      </c>
      <c r="F713" s="29">
        <f t="shared" ca="1" si="77"/>
        <v>8750</v>
      </c>
      <c r="G713" s="29">
        <f t="shared" ca="1" si="78"/>
        <v>245</v>
      </c>
      <c r="H713" s="32">
        <f t="shared" ca="1" si="79"/>
        <v>292.5</v>
      </c>
    </row>
    <row r="714" spans="1:8" ht="15" thickBot="1" x14ac:dyDescent="0.4">
      <c r="A714" s="29">
        <v>691</v>
      </c>
      <c r="B714" s="29">
        <f t="shared" ca="1" si="73"/>
        <v>0.43463725293980349</v>
      </c>
      <c r="C714" s="29">
        <f t="shared" ca="1" si="74"/>
        <v>250</v>
      </c>
      <c r="D714" s="29">
        <f t="shared" ca="1" si="75"/>
        <v>0.8205289944074774</v>
      </c>
      <c r="E714" s="29">
        <f t="shared" ca="1" si="76"/>
        <v>45</v>
      </c>
      <c r="F714" s="29">
        <f t="shared" ca="1" si="77"/>
        <v>11250</v>
      </c>
      <c r="G714" s="29">
        <f t="shared" ca="1" si="78"/>
        <v>395</v>
      </c>
      <c r="H714" s="32">
        <f t="shared" ca="1" si="79"/>
        <v>367.5</v>
      </c>
    </row>
    <row r="715" spans="1:8" ht="15" thickBot="1" x14ac:dyDescent="0.4">
      <c r="A715" s="29">
        <v>692</v>
      </c>
      <c r="B715" s="29">
        <f t="shared" ca="1" si="73"/>
        <v>0.40225257696286831</v>
      </c>
      <c r="C715" s="29">
        <f t="shared" ca="1" si="74"/>
        <v>250</v>
      </c>
      <c r="D715" s="29">
        <f t="shared" ca="1" si="75"/>
        <v>0.18471683830686914</v>
      </c>
      <c r="E715" s="29">
        <f t="shared" ca="1" si="76"/>
        <v>15</v>
      </c>
      <c r="F715" s="29">
        <f t="shared" ca="1" si="77"/>
        <v>3750</v>
      </c>
      <c r="G715" s="29">
        <f t="shared" ca="1" si="78"/>
        <v>200</v>
      </c>
      <c r="H715" s="32">
        <f t="shared" ca="1" si="79"/>
        <v>240</v>
      </c>
    </row>
    <row r="716" spans="1:8" ht="15" thickBot="1" x14ac:dyDescent="0.4">
      <c r="A716" s="29">
        <v>693</v>
      </c>
      <c r="B716" s="29">
        <f t="shared" ca="1" si="73"/>
        <v>0.63176676346247884</v>
      </c>
      <c r="C716" s="29">
        <f t="shared" ca="1" si="74"/>
        <v>250</v>
      </c>
      <c r="D716" s="29">
        <f t="shared" ca="1" si="75"/>
        <v>0.34254386370903733</v>
      </c>
      <c r="E716" s="29">
        <f t="shared" ca="1" si="76"/>
        <v>25</v>
      </c>
      <c r="F716" s="29">
        <f t="shared" ca="1" si="77"/>
        <v>6250</v>
      </c>
      <c r="G716" s="29">
        <f t="shared" ca="1" si="78"/>
        <v>200</v>
      </c>
      <c r="H716" s="32">
        <f t="shared" ca="1" si="79"/>
        <v>240</v>
      </c>
    </row>
    <row r="717" spans="1:8" ht="15" thickBot="1" x14ac:dyDescent="0.4">
      <c r="A717" s="29">
        <v>694</v>
      </c>
      <c r="B717" s="29">
        <f t="shared" ca="1" si="73"/>
        <v>0.64769322493617909</v>
      </c>
      <c r="C717" s="29">
        <f t="shared" ca="1" si="74"/>
        <v>250</v>
      </c>
      <c r="D717" s="29">
        <f t="shared" ca="1" si="75"/>
        <v>0.96749117203144597</v>
      </c>
      <c r="E717" s="29">
        <f t="shared" ca="1" si="76"/>
        <v>55</v>
      </c>
      <c r="F717" s="29">
        <f t="shared" ca="1" si="77"/>
        <v>13750</v>
      </c>
      <c r="G717" s="29">
        <f t="shared" ca="1" si="78"/>
        <v>545</v>
      </c>
      <c r="H717" s="32">
        <f t="shared" ca="1" si="79"/>
        <v>442.5</v>
      </c>
    </row>
    <row r="718" spans="1:8" ht="15" thickBot="1" x14ac:dyDescent="0.4">
      <c r="A718" s="29">
        <v>695</v>
      </c>
      <c r="B718" s="29">
        <f t="shared" ca="1" si="73"/>
        <v>0.48208785169191504</v>
      </c>
      <c r="C718" s="29">
        <f t="shared" ca="1" si="74"/>
        <v>250</v>
      </c>
      <c r="D718" s="29">
        <f t="shared" ca="1" si="75"/>
        <v>0.95406575761595525</v>
      </c>
      <c r="E718" s="29">
        <f t="shared" ca="1" si="76"/>
        <v>55</v>
      </c>
      <c r="F718" s="29">
        <f t="shared" ca="1" si="77"/>
        <v>13750</v>
      </c>
      <c r="G718" s="29">
        <f t="shared" ca="1" si="78"/>
        <v>545</v>
      </c>
      <c r="H718" s="32">
        <f t="shared" ca="1" si="79"/>
        <v>442.5</v>
      </c>
    </row>
    <row r="719" spans="1:8" ht="15" thickBot="1" x14ac:dyDescent="0.4">
      <c r="A719" s="29">
        <v>696</v>
      </c>
      <c r="B719" s="29">
        <f t="shared" ca="1" si="73"/>
        <v>0.23440397967509019</v>
      </c>
      <c r="C719" s="29">
        <f t="shared" ca="1" si="74"/>
        <v>150</v>
      </c>
      <c r="D719" s="29">
        <f t="shared" ca="1" si="75"/>
        <v>0.73371987609574996</v>
      </c>
      <c r="E719" s="29">
        <f t="shared" ca="1" si="76"/>
        <v>35</v>
      </c>
      <c r="F719" s="29">
        <f t="shared" ca="1" si="77"/>
        <v>5250</v>
      </c>
      <c r="G719" s="29">
        <f t="shared" ca="1" si="78"/>
        <v>200</v>
      </c>
      <c r="H719" s="32">
        <f t="shared" ca="1" si="79"/>
        <v>240</v>
      </c>
    </row>
    <row r="720" spans="1:8" ht="15" thickBot="1" x14ac:dyDescent="0.4">
      <c r="A720" s="29">
        <v>697</v>
      </c>
      <c r="B720" s="29">
        <f t="shared" ca="1" si="73"/>
        <v>0.66480198514758693</v>
      </c>
      <c r="C720" s="29">
        <f t="shared" ca="1" si="74"/>
        <v>350</v>
      </c>
      <c r="D720" s="29">
        <f t="shared" ca="1" si="75"/>
        <v>0.84523914980570025</v>
      </c>
      <c r="E720" s="29">
        <f t="shared" ca="1" si="76"/>
        <v>45</v>
      </c>
      <c r="F720" s="29">
        <f t="shared" ca="1" si="77"/>
        <v>15750</v>
      </c>
      <c r="G720" s="29">
        <f t="shared" ca="1" si="78"/>
        <v>665</v>
      </c>
      <c r="H720" s="32">
        <f t="shared" ca="1" si="79"/>
        <v>502.5</v>
      </c>
    </row>
    <row r="721" spans="1:8" ht="15" thickBot="1" x14ac:dyDescent="0.4">
      <c r="A721" s="29">
        <v>698</v>
      </c>
      <c r="B721" s="29">
        <f t="shared" ca="1" si="73"/>
        <v>0.22478533650183563</v>
      </c>
      <c r="C721" s="29">
        <f t="shared" ca="1" si="74"/>
        <v>150</v>
      </c>
      <c r="D721" s="29">
        <f t="shared" ca="1" si="75"/>
        <v>0.11420138995613582</v>
      </c>
      <c r="E721" s="29">
        <f t="shared" ca="1" si="76"/>
        <v>15</v>
      </c>
      <c r="F721" s="29">
        <f t="shared" ca="1" si="77"/>
        <v>2250</v>
      </c>
      <c r="G721" s="29">
        <f t="shared" ca="1" si="78"/>
        <v>200</v>
      </c>
      <c r="H721" s="32">
        <f t="shared" ca="1" si="79"/>
        <v>240</v>
      </c>
    </row>
    <row r="722" spans="1:8" ht="15" thickBot="1" x14ac:dyDescent="0.4">
      <c r="A722" s="29">
        <v>699</v>
      </c>
      <c r="B722" s="29">
        <f t="shared" ca="1" si="73"/>
        <v>0.97224085557652906</v>
      </c>
      <c r="C722" s="29">
        <f t="shared" ca="1" si="74"/>
        <v>450</v>
      </c>
      <c r="D722" s="29">
        <f t="shared" ca="1" si="75"/>
        <v>0.78344006004898237</v>
      </c>
      <c r="E722" s="29">
        <f t="shared" ca="1" si="76"/>
        <v>45</v>
      </c>
      <c r="F722" s="29">
        <f t="shared" ca="1" si="77"/>
        <v>20250</v>
      </c>
      <c r="G722" s="29">
        <f t="shared" ca="1" si="78"/>
        <v>935</v>
      </c>
      <c r="H722" s="32">
        <f t="shared" ca="1" si="79"/>
        <v>637.5</v>
      </c>
    </row>
    <row r="723" spans="1:8" ht="15" thickBot="1" x14ac:dyDescent="0.4">
      <c r="A723" s="29">
        <v>700</v>
      </c>
      <c r="B723" s="29">
        <f t="shared" ca="1" si="73"/>
        <v>0.85860613771102356</v>
      </c>
      <c r="C723" s="29">
        <f t="shared" ca="1" si="74"/>
        <v>350</v>
      </c>
      <c r="D723" s="29">
        <f t="shared" ca="1" si="75"/>
        <v>0.54857206847689699</v>
      </c>
      <c r="E723" s="29">
        <f t="shared" ca="1" si="76"/>
        <v>35</v>
      </c>
      <c r="F723" s="29">
        <f t="shared" ca="1" si="77"/>
        <v>12250</v>
      </c>
      <c r="G723" s="29">
        <f t="shared" ca="1" si="78"/>
        <v>455</v>
      </c>
      <c r="H723" s="32">
        <f t="shared" ca="1" si="79"/>
        <v>397.5</v>
      </c>
    </row>
    <row r="724" spans="1:8" ht="15" thickBot="1" x14ac:dyDescent="0.4">
      <c r="A724" s="29">
        <v>701</v>
      </c>
      <c r="B724" s="29">
        <f t="shared" ca="1" si="73"/>
        <v>7.1774556579852322E-2</v>
      </c>
      <c r="C724" s="29">
        <f t="shared" ca="1" si="74"/>
        <v>50</v>
      </c>
      <c r="D724" s="29">
        <f t="shared" ca="1" si="75"/>
        <v>0.71578543134491612</v>
      </c>
      <c r="E724" s="29">
        <f t="shared" ca="1" si="76"/>
        <v>35</v>
      </c>
      <c r="F724" s="29">
        <f t="shared" ca="1" si="77"/>
        <v>1750</v>
      </c>
      <c r="G724" s="29">
        <f t="shared" ca="1" si="78"/>
        <v>200</v>
      </c>
      <c r="H724" s="32">
        <f t="shared" ca="1" si="79"/>
        <v>240</v>
      </c>
    </row>
    <row r="725" spans="1:8" ht="15" thickBot="1" x14ac:dyDescent="0.4">
      <c r="A725" s="29">
        <v>702</v>
      </c>
      <c r="B725" s="29">
        <f t="shared" ca="1" si="73"/>
        <v>0.47042827791852893</v>
      </c>
      <c r="C725" s="29">
        <f t="shared" ca="1" si="74"/>
        <v>250</v>
      </c>
      <c r="D725" s="29">
        <f t="shared" ca="1" si="75"/>
        <v>0.98474786038472661</v>
      </c>
      <c r="E725" s="29">
        <f t="shared" ca="1" si="76"/>
        <v>55</v>
      </c>
      <c r="F725" s="29">
        <f t="shared" ca="1" si="77"/>
        <v>13750</v>
      </c>
      <c r="G725" s="29">
        <f t="shared" ca="1" si="78"/>
        <v>545</v>
      </c>
      <c r="H725" s="32">
        <f t="shared" ca="1" si="79"/>
        <v>442.5</v>
      </c>
    </row>
    <row r="726" spans="1:8" ht="15" thickBot="1" x14ac:dyDescent="0.4">
      <c r="A726" s="29">
        <v>703</v>
      </c>
      <c r="B726" s="29">
        <f t="shared" ca="1" si="73"/>
        <v>0.19417851756775262</v>
      </c>
      <c r="C726" s="29">
        <f t="shared" ca="1" si="74"/>
        <v>150</v>
      </c>
      <c r="D726" s="29">
        <f t="shared" ca="1" si="75"/>
        <v>0.28826496031218107</v>
      </c>
      <c r="E726" s="29">
        <f t="shared" ca="1" si="76"/>
        <v>25</v>
      </c>
      <c r="F726" s="29">
        <f t="shared" ca="1" si="77"/>
        <v>3750</v>
      </c>
      <c r="G726" s="29">
        <f t="shared" ca="1" si="78"/>
        <v>200</v>
      </c>
      <c r="H726" s="32">
        <f t="shared" ca="1" si="79"/>
        <v>240</v>
      </c>
    </row>
    <row r="727" spans="1:8" ht="15" thickBot="1" x14ac:dyDescent="0.4">
      <c r="A727" s="29">
        <v>704</v>
      </c>
      <c r="B727" s="29">
        <f t="shared" ca="1" si="73"/>
        <v>0.53521330573071713</v>
      </c>
      <c r="C727" s="29">
        <f t="shared" ca="1" si="74"/>
        <v>250</v>
      </c>
      <c r="D727" s="29">
        <f t="shared" ca="1" si="75"/>
        <v>0.25985956581893321</v>
      </c>
      <c r="E727" s="29">
        <f t="shared" ca="1" si="76"/>
        <v>25</v>
      </c>
      <c r="F727" s="29">
        <f t="shared" ca="1" si="77"/>
        <v>6250</v>
      </c>
      <c r="G727" s="29">
        <f t="shared" ca="1" si="78"/>
        <v>200</v>
      </c>
      <c r="H727" s="32">
        <f t="shared" ca="1" si="79"/>
        <v>240</v>
      </c>
    </row>
    <row r="728" spans="1:8" ht="15" thickBot="1" x14ac:dyDescent="0.4">
      <c r="A728" s="29">
        <v>705</v>
      </c>
      <c r="B728" s="29">
        <f t="shared" ref="B728:B791" ca="1" si="80">RAND()</f>
        <v>5.0096646674188006E-2</v>
      </c>
      <c r="C728" s="29">
        <f t="shared" ca="1" si="74"/>
        <v>50</v>
      </c>
      <c r="D728" s="29">
        <f t="shared" ca="1" si="75"/>
        <v>0.65404669731890885</v>
      </c>
      <c r="E728" s="29">
        <f t="shared" ca="1" si="76"/>
        <v>35</v>
      </c>
      <c r="F728" s="29">
        <f t="shared" ca="1" si="77"/>
        <v>1750</v>
      </c>
      <c r="G728" s="29">
        <f t="shared" ca="1" si="78"/>
        <v>200</v>
      </c>
      <c r="H728" s="32">
        <f t="shared" ca="1" si="79"/>
        <v>240</v>
      </c>
    </row>
    <row r="729" spans="1:8" ht="15" thickBot="1" x14ac:dyDescent="0.4">
      <c r="A729" s="29">
        <v>706</v>
      </c>
      <c r="B729" s="29">
        <f t="shared" ca="1" si="80"/>
        <v>0.70961083443763806</v>
      </c>
      <c r="C729" s="29">
        <f t="shared" ref="C729:C792" ca="1" si="81">VLOOKUP(B729,$D$5:$F$9,3)</f>
        <v>350</v>
      </c>
      <c r="D729" s="29">
        <f t="shared" ref="D729:D792" ca="1" si="82">RAND()</f>
        <v>0.90058554678870295</v>
      </c>
      <c r="E729" s="29">
        <f t="shared" ref="E729:E792" ca="1" si="83">VLOOKUP(D729,$H$5:$J$10,3)</f>
        <v>45</v>
      </c>
      <c r="F729" s="29">
        <f t="shared" ref="F729:F792" ca="1" si="84">C729*E729</f>
        <v>15750</v>
      </c>
      <c r="G729" s="29">
        <f t="shared" ref="G729:G792" ca="1" si="85">$I$15*$I$18+MAX(F729-$I$17,0)*$I$16</f>
        <v>665</v>
      </c>
      <c r="H729" s="32">
        <f t="shared" ca="1" si="79"/>
        <v>502.5</v>
      </c>
    </row>
    <row r="730" spans="1:8" ht="15" thickBot="1" x14ac:dyDescent="0.4">
      <c r="A730" s="29">
        <v>707</v>
      </c>
      <c r="B730" s="29">
        <f t="shared" ca="1" si="80"/>
        <v>0.44086182682238884</v>
      </c>
      <c r="C730" s="29">
        <f t="shared" ca="1" si="81"/>
        <v>250</v>
      </c>
      <c r="D730" s="29">
        <f t="shared" ca="1" si="82"/>
        <v>0.32773604090504549</v>
      </c>
      <c r="E730" s="29">
        <f t="shared" ca="1" si="83"/>
        <v>25</v>
      </c>
      <c r="F730" s="29">
        <f t="shared" ca="1" si="84"/>
        <v>6250</v>
      </c>
      <c r="G730" s="29">
        <f t="shared" ca="1" si="85"/>
        <v>200</v>
      </c>
      <c r="H730" s="32">
        <f t="shared" ca="1" si="79"/>
        <v>240</v>
      </c>
    </row>
    <row r="731" spans="1:8" ht="15" thickBot="1" x14ac:dyDescent="0.4">
      <c r="A731" s="29">
        <v>708</v>
      </c>
      <c r="B731" s="29">
        <f t="shared" ca="1" si="80"/>
        <v>0.15981002043175008</v>
      </c>
      <c r="C731" s="29">
        <f t="shared" ca="1" si="81"/>
        <v>150</v>
      </c>
      <c r="D731" s="29">
        <f t="shared" ca="1" si="82"/>
        <v>0.36023645743331401</v>
      </c>
      <c r="E731" s="29">
        <f t="shared" ca="1" si="83"/>
        <v>25</v>
      </c>
      <c r="F731" s="29">
        <f t="shared" ca="1" si="84"/>
        <v>3750</v>
      </c>
      <c r="G731" s="29">
        <f t="shared" ca="1" si="85"/>
        <v>200</v>
      </c>
      <c r="H731" s="32">
        <f t="shared" ca="1" si="79"/>
        <v>240</v>
      </c>
    </row>
    <row r="732" spans="1:8" ht="15" thickBot="1" x14ac:dyDescent="0.4">
      <c r="A732" s="29">
        <v>709</v>
      </c>
      <c r="B732" s="29">
        <f t="shared" ca="1" si="80"/>
        <v>0.53052025024241023</v>
      </c>
      <c r="C732" s="29">
        <f t="shared" ca="1" si="81"/>
        <v>250</v>
      </c>
      <c r="D732" s="29">
        <f t="shared" ca="1" si="82"/>
        <v>0.39459431528708655</v>
      </c>
      <c r="E732" s="29">
        <f t="shared" ca="1" si="83"/>
        <v>25</v>
      </c>
      <c r="F732" s="29">
        <f t="shared" ca="1" si="84"/>
        <v>6250</v>
      </c>
      <c r="G732" s="29">
        <f t="shared" ca="1" si="85"/>
        <v>200</v>
      </c>
      <c r="H732" s="32">
        <f t="shared" ca="1" si="79"/>
        <v>240</v>
      </c>
    </row>
    <row r="733" spans="1:8" ht="15" thickBot="1" x14ac:dyDescent="0.4">
      <c r="A733" s="29">
        <v>710</v>
      </c>
      <c r="B733" s="29">
        <f t="shared" ca="1" si="80"/>
        <v>0.85228722304880189</v>
      </c>
      <c r="C733" s="29">
        <f t="shared" ca="1" si="81"/>
        <v>350</v>
      </c>
      <c r="D733" s="29">
        <f t="shared" ca="1" si="82"/>
        <v>1.3501238338582855E-2</v>
      </c>
      <c r="E733" s="29">
        <f t="shared" ca="1" si="83"/>
        <v>5</v>
      </c>
      <c r="F733" s="29">
        <f t="shared" ca="1" si="84"/>
        <v>1750</v>
      </c>
      <c r="G733" s="29">
        <f t="shared" ca="1" si="85"/>
        <v>200</v>
      </c>
      <c r="H733" s="32">
        <f t="shared" ca="1" si="79"/>
        <v>240</v>
      </c>
    </row>
    <row r="734" spans="1:8" ht="15" thickBot="1" x14ac:dyDescent="0.4">
      <c r="A734" s="29">
        <v>711</v>
      </c>
      <c r="B734" s="29">
        <f t="shared" ca="1" si="80"/>
        <v>0.57424891253378851</v>
      </c>
      <c r="C734" s="29">
        <f t="shared" ca="1" si="81"/>
        <v>250</v>
      </c>
      <c r="D734" s="29">
        <f t="shared" ca="1" si="82"/>
        <v>0.60133289938099699</v>
      </c>
      <c r="E734" s="29">
        <f t="shared" ca="1" si="83"/>
        <v>35</v>
      </c>
      <c r="F734" s="29">
        <f t="shared" ca="1" si="84"/>
        <v>8750</v>
      </c>
      <c r="G734" s="29">
        <f t="shared" ca="1" si="85"/>
        <v>245</v>
      </c>
      <c r="H734" s="32">
        <f t="shared" ref="H734:H797" ca="1" si="86">$L$15*$L$18+MAX(F734-$L$17,0)*$L$16</f>
        <v>292.5</v>
      </c>
    </row>
    <row r="735" spans="1:8" ht="15" thickBot="1" x14ac:dyDescent="0.4">
      <c r="A735" s="29">
        <v>712</v>
      </c>
      <c r="B735" s="29">
        <f t="shared" ca="1" si="80"/>
        <v>0.82390974426688146</v>
      </c>
      <c r="C735" s="29">
        <f t="shared" ca="1" si="81"/>
        <v>350</v>
      </c>
      <c r="D735" s="29">
        <f t="shared" ca="1" si="82"/>
        <v>0.34287454681056262</v>
      </c>
      <c r="E735" s="29">
        <f t="shared" ca="1" si="83"/>
        <v>25</v>
      </c>
      <c r="F735" s="29">
        <f t="shared" ca="1" si="84"/>
        <v>8750</v>
      </c>
      <c r="G735" s="29">
        <f t="shared" ca="1" si="85"/>
        <v>245</v>
      </c>
      <c r="H735" s="32">
        <f t="shared" ca="1" si="86"/>
        <v>292.5</v>
      </c>
    </row>
    <row r="736" spans="1:8" ht="15" thickBot="1" x14ac:dyDescent="0.4">
      <c r="A736" s="29">
        <v>713</v>
      </c>
      <c r="B736" s="29">
        <f t="shared" ca="1" si="80"/>
        <v>0.19987029887489816</v>
      </c>
      <c r="C736" s="29">
        <f t="shared" ca="1" si="81"/>
        <v>150</v>
      </c>
      <c r="D736" s="29">
        <f t="shared" ca="1" si="82"/>
        <v>0.97828441962728752</v>
      </c>
      <c r="E736" s="29">
        <f t="shared" ca="1" si="83"/>
        <v>55</v>
      </c>
      <c r="F736" s="29">
        <f t="shared" ca="1" si="84"/>
        <v>8250</v>
      </c>
      <c r="G736" s="29">
        <f t="shared" ca="1" si="85"/>
        <v>215</v>
      </c>
      <c r="H736" s="32">
        <f t="shared" ca="1" si="86"/>
        <v>277.5</v>
      </c>
    </row>
    <row r="737" spans="1:8" ht="15" thickBot="1" x14ac:dyDescent="0.4">
      <c r="A737" s="29">
        <v>714</v>
      </c>
      <c r="B737" s="29">
        <f t="shared" ca="1" si="80"/>
        <v>3.2748835740240234E-2</v>
      </c>
      <c r="C737" s="29">
        <f t="shared" ca="1" si="81"/>
        <v>50</v>
      </c>
      <c r="D737" s="29">
        <f t="shared" ca="1" si="82"/>
        <v>0.80966218352870001</v>
      </c>
      <c r="E737" s="29">
        <f t="shared" ca="1" si="83"/>
        <v>45</v>
      </c>
      <c r="F737" s="29">
        <f t="shared" ca="1" si="84"/>
        <v>2250</v>
      </c>
      <c r="G737" s="29">
        <f t="shared" ca="1" si="85"/>
        <v>200</v>
      </c>
      <c r="H737" s="32">
        <f t="shared" ca="1" si="86"/>
        <v>240</v>
      </c>
    </row>
    <row r="738" spans="1:8" ht="15" thickBot="1" x14ac:dyDescent="0.4">
      <c r="A738" s="29">
        <v>715</v>
      </c>
      <c r="B738" s="29">
        <f t="shared" ca="1" si="80"/>
        <v>0.43013418476208409</v>
      </c>
      <c r="C738" s="29">
        <f t="shared" ca="1" si="81"/>
        <v>250</v>
      </c>
      <c r="D738" s="29">
        <f t="shared" ca="1" si="82"/>
        <v>0.8003720719259646</v>
      </c>
      <c r="E738" s="29">
        <f t="shared" ca="1" si="83"/>
        <v>45</v>
      </c>
      <c r="F738" s="29">
        <f t="shared" ca="1" si="84"/>
        <v>11250</v>
      </c>
      <c r="G738" s="29">
        <f t="shared" ca="1" si="85"/>
        <v>395</v>
      </c>
      <c r="H738" s="32">
        <f t="shared" ca="1" si="86"/>
        <v>367.5</v>
      </c>
    </row>
    <row r="739" spans="1:8" ht="15" thickBot="1" x14ac:dyDescent="0.4">
      <c r="A739" s="29">
        <v>716</v>
      </c>
      <c r="B739" s="29">
        <f t="shared" ca="1" si="80"/>
        <v>0.56092202225167564</v>
      </c>
      <c r="C739" s="29">
        <f t="shared" ca="1" si="81"/>
        <v>250</v>
      </c>
      <c r="D739" s="29">
        <f t="shared" ca="1" si="82"/>
        <v>0.78717405934819384</v>
      </c>
      <c r="E739" s="29">
        <f t="shared" ca="1" si="83"/>
        <v>45</v>
      </c>
      <c r="F739" s="29">
        <f t="shared" ca="1" si="84"/>
        <v>11250</v>
      </c>
      <c r="G739" s="29">
        <f t="shared" ca="1" si="85"/>
        <v>395</v>
      </c>
      <c r="H739" s="32">
        <f t="shared" ca="1" si="86"/>
        <v>367.5</v>
      </c>
    </row>
    <row r="740" spans="1:8" ht="15" thickBot="1" x14ac:dyDescent="0.4">
      <c r="A740" s="29">
        <v>717</v>
      </c>
      <c r="B740" s="29">
        <f t="shared" ca="1" si="80"/>
        <v>0.75625368126760995</v>
      </c>
      <c r="C740" s="29">
        <f t="shared" ca="1" si="81"/>
        <v>350</v>
      </c>
      <c r="D740" s="29">
        <f t="shared" ca="1" si="82"/>
        <v>0.51226470480045816</v>
      </c>
      <c r="E740" s="29">
        <f t="shared" ca="1" si="83"/>
        <v>25</v>
      </c>
      <c r="F740" s="29">
        <f t="shared" ca="1" si="84"/>
        <v>8750</v>
      </c>
      <c r="G740" s="29">
        <f t="shared" ca="1" si="85"/>
        <v>245</v>
      </c>
      <c r="H740" s="32">
        <f t="shared" ca="1" si="86"/>
        <v>292.5</v>
      </c>
    </row>
    <row r="741" spans="1:8" ht="15" thickBot="1" x14ac:dyDescent="0.4">
      <c r="A741" s="29">
        <v>718</v>
      </c>
      <c r="B741" s="29">
        <f t="shared" ca="1" si="80"/>
        <v>0.76424337120375552</v>
      </c>
      <c r="C741" s="29">
        <f t="shared" ca="1" si="81"/>
        <v>350</v>
      </c>
      <c r="D741" s="29">
        <f t="shared" ca="1" si="82"/>
        <v>0.26251115964605909</v>
      </c>
      <c r="E741" s="29">
        <f t="shared" ca="1" si="83"/>
        <v>25</v>
      </c>
      <c r="F741" s="29">
        <f t="shared" ca="1" si="84"/>
        <v>8750</v>
      </c>
      <c r="G741" s="29">
        <f t="shared" ca="1" si="85"/>
        <v>245</v>
      </c>
      <c r="H741" s="32">
        <f t="shared" ca="1" si="86"/>
        <v>292.5</v>
      </c>
    </row>
    <row r="742" spans="1:8" ht="15" thickBot="1" x14ac:dyDescent="0.4">
      <c r="A742" s="29">
        <v>719</v>
      </c>
      <c r="B742" s="29">
        <f t="shared" ca="1" si="80"/>
        <v>0.7063531320115114</v>
      </c>
      <c r="C742" s="29">
        <f t="shared" ca="1" si="81"/>
        <v>350</v>
      </c>
      <c r="D742" s="29">
        <f t="shared" ca="1" si="82"/>
        <v>0.31804585110059214</v>
      </c>
      <c r="E742" s="29">
        <f t="shared" ca="1" si="83"/>
        <v>25</v>
      </c>
      <c r="F742" s="29">
        <f t="shared" ca="1" si="84"/>
        <v>8750</v>
      </c>
      <c r="G742" s="29">
        <f t="shared" ca="1" si="85"/>
        <v>245</v>
      </c>
      <c r="H742" s="32">
        <f t="shared" ca="1" si="86"/>
        <v>292.5</v>
      </c>
    </row>
    <row r="743" spans="1:8" ht="15" thickBot="1" x14ac:dyDescent="0.4">
      <c r="A743" s="29">
        <v>720</v>
      </c>
      <c r="B743" s="29">
        <f t="shared" ca="1" si="80"/>
        <v>0.36199153831106123</v>
      </c>
      <c r="C743" s="29">
        <f t="shared" ca="1" si="81"/>
        <v>250</v>
      </c>
      <c r="D743" s="29">
        <f t="shared" ca="1" si="82"/>
        <v>2.3150258822433378E-2</v>
      </c>
      <c r="E743" s="29">
        <f t="shared" ca="1" si="83"/>
        <v>5</v>
      </c>
      <c r="F743" s="29">
        <f t="shared" ca="1" si="84"/>
        <v>1250</v>
      </c>
      <c r="G743" s="29">
        <f t="shared" ca="1" si="85"/>
        <v>200</v>
      </c>
      <c r="H743" s="32">
        <f t="shared" ca="1" si="86"/>
        <v>240</v>
      </c>
    </row>
    <row r="744" spans="1:8" ht="15" thickBot="1" x14ac:dyDescent="0.4">
      <c r="A744" s="29">
        <v>721</v>
      </c>
      <c r="B744" s="29">
        <f t="shared" ca="1" si="80"/>
        <v>1.158521568428228E-2</v>
      </c>
      <c r="C744" s="29">
        <f t="shared" ca="1" si="81"/>
        <v>50</v>
      </c>
      <c r="D744" s="29">
        <f t="shared" ca="1" si="82"/>
        <v>0.26403668591920493</v>
      </c>
      <c r="E744" s="29">
        <f t="shared" ca="1" si="83"/>
        <v>25</v>
      </c>
      <c r="F744" s="29">
        <f t="shared" ca="1" si="84"/>
        <v>1250</v>
      </c>
      <c r="G744" s="29">
        <f t="shared" ca="1" si="85"/>
        <v>200</v>
      </c>
      <c r="H744" s="32">
        <f t="shared" ca="1" si="86"/>
        <v>240</v>
      </c>
    </row>
    <row r="745" spans="1:8" ht="15" thickBot="1" x14ac:dyDescent="0.4">
      <c r="A745" s="29">
        <v>722</v>
      </c>
      <c r="B745" s="29">
        <f t="shared" ca="1" si="80"/>
        <v>0.24702101947310606</v>
      </c>
      <c r="C745" s="29">
        <f t="shared" ca="1" si="81"/>
        <v>150</v>
      </c>
      <c r="D745" s="29">
        <f t="shared" ca="1" si="82"/>
        <v>0.94454982538159415</v>
      </c>
      <c r="E745" s="29">
        <f t="shared" ca="1" si="83"/>
        <v>55</v>
      </c>
      <c r="F745" s="29">
        <f t="shared" ca="1" si="84"/>
        <v>8250</v>
      </c>
      <c r="G745" s="29">
        <f t="shared" ca="1" si="85"/>
        <v>215</v>
      </c>
      <c r="H745" s="32">
        <f t="shared" ca="1" si="86"/>
        <v>277.5</v>
      </c>
    </row>
    <row r="746" spans="1:8" ht="15" thickBot="1" x14ac:dyDescent="0.4">
      <c r="A746" s="29">
        <v>723</v>
      </c>
      <c r="B746" s="29">
        <f t="shared" ca="1" si="80"/>
        <v>0.84382452862186264</v>
      </c>
      <c r="C746" s="29">
        <f t="shared" ca="1" si="81"/>
        <v>350</v>
      </c>
      <c r="D746" s="29">
        <f t="shared" ca="1" si="82"/>
        <v>0.60710749812574982</v>
      </c>
      <c r="E746" s="29">
        <f t="shared" ca="1" si="83"/>
        <v>35</v>
      </c>
      <c r="F746" s="29">
        <f t="shared" ca="1" si="84"/>
        <v>12250</v>
      </c>
      <c r="G746" s="29">
        <f t="shared" ca="1" si="85"/>
        <v>455</v>
      </c>
      <c r="H746" s="32">
        <f t="shared" ca="1" si="86"/>
        <v>397.5</v>
      </c>
    </row>
    <row r="747" spans="1:8" ht="15" thickBot="1" x14ac:dyDescent="0.4">
      <c r="A747" s="29">
        <v>724</v>
      </c>
      <c r="B747" s="29">
        <f t="shared" ca="1" si="80"/>
        <v>0.9417972669394411</v>
      </c>
      <c r="C747" s="29">
        <f t="shared" ca="1" si="81"/>
        <v>450</v>
      </c>
      <c r="D747" s="29">
        <f t="shared" ca="1" si="82"/>
        <v>0.21429766070308165</v>
      </c>
      <c r="E747" s="29">
        <f t="shared" ca="1" si="83"/>
        <v>15</v>
      </c>
      <c r="F747" s="29">
        <f t="shared" ca="1" si="84"/>
        <v>6750</v>
      </c>
      <c r="G747" s="29">
        <f t="shared" ca="1" si="85"/>
        <v>200</v>
      </c>
      <c r="H747" s="32">
        <f t="shared" ca="1" si="86"/>
        <v>240</v>
      </c>
    </row>
    <row r="748" spans="1:8" ht="15" thickBot="1" x14ac:dyDescent="0.4">
      <c r="A748" s="29">
        <v>725</v>
      </c>
      <c r="B748" s="29">
        <f t="shared" ca="1" si="80"/>
        <v>0.57152391069940522</v>
      </c>
      <c r="C748" s="29">
        <f t="shared" ca="1" si="81"/>
        <v>250</v>
      </c>
      <c r="D748" s="29">
        <f t="shared" ca="1" si="82"/>
        <v>0.98310637978600968</v>
      </c>
      <c r="E748" s="29">
        <f t="shared" ca="1" si="83"/>
        <v>55</v>
      </c>
      <c r="F748" s="29">
        <f t="shared" ca="1" si="84"/>
        <v>13750</v>
      </c>
      <c r="G748" s="29">
        <f t="shared" ca="1" si="85"/>
        <v>545</v>
      </c>
      <c r="H748" s="32">
        <f t="shared" ca="1" si="86"/>
        <v>442.5</v>
      </c>
    </row>
    <row r="749" spans="1:8" ht="15" thickBot="1" x14ac:dyDescent="0.4">
      <c r="A749" s="29">
        <v>726</v>
      </c>
      <c r="B749" s="29">
        <f t="shared" ca="1" si="80"/>
        <v>0.24495887846516307</v>
      </c>
      <c r="C749" s="29">
        <f t="shared" ca="1" si="81"/>
        <v>150</v>
      </c>
      <c r="D749" s="29">
        <f t="shared" ca="1" si="82"/>
        <v>0.5959728070588276</v>
      </c>
      <c r="E749" s="29">
        <f t="shared" ca="1" si="83"/>
        <v>35</v>
      </c>
      <c r="F749" s="29">
        <f t="shared" ca="1" si="84"/>
        <v>5250</v>
      </c>
      <c r="G749" s="29">
        <f t="shared" ca="1" si="85"/>
        <v>200</v>
      </c>
      <c r="H749" s="32">
        <f t="shared" ca="1" si="86"/>
        <v>240</v>
      </c>
    </row>
    <row r="750" spans="1:8" ht="15" thickBot="1" x14ac:dyDescent="0.4">
      <c r="A750" s="29">
        <v>727</v>
      </c>
      <c r="B750" s="29">
        <f t="shared" ca="1" si="80"/>
        <v>0.77666386745419103</v>
      </c>
      <c r="C750" s="29">
        <f t="shared" ca="1" si="81"/>
        <v>350</v>
      </c>
      <c r="D750" s="29">
        <f t="shared" ca="1" si="82"/>
        <v>0.46613159240802371</v>
      </c>
      <c r="E750" s="29">
        <f t="shared" ca="1" si="83"/>
        <v>25</v>
      </c>
      <c r="F750" s="29">
        <f t="shared" ca="1" si="84"/>
        <v>8750</v>
      </c>
      <c r="G750" s="29">
        <f t="shared" ca="1" si="85"/>
        <v>245</v>
      </c>
      <c r="H750" s="32">
        <f t="shared" ca="1" si="86"/>
        <v>292.5</v>
      </c>
    </row>
    <row r="751" spans="1:8" ht="15" thickBot="1" x14ac:dyDescent="0.4">
      <c r="A751" s="29">
        <v>728</v>
      </c>
      <c r="B751" s="29">
        <f t="shared" ca="1" si="80"/>
        <v>0.64591225639900607</v>
      </c>
      <c r="C751" s="29">
        <f t="shared" ca="1" si="81"/>
        <v>250</v>
      </c>
      <c r="D751" s="29">
        <f t="shared" ca="1" si="82"/>
        <v>0.63706149152047509</v>
      </c>
      <c r="E751" s="29">
        <f t="shared" ca="1" si="83"/>
        <v>35</v>
      </c>
      <c r="F751" s="29">
        <f t="shared" ca="1" si="84"/>
        <v>8750</v>
      </c>
      <c r="G751" s="29">
        <f t="shared" ca="1" si="85"/>
        <v>245</v>
      </c>
      <c r="H751" s="32">
        <f t="shared" ca="1" si="86"/>
        <v>292.5</v>
      </c>
    </row>
    <row r="752" spans="1:8" ht="15" thickBot="1" x14ac:dyDescent="0.4">
      <c r="A752" s="29">
        <v>729</v>
      </c>
      <c r="B752" s="29">
        <f t="shared" ca="1" si="80"/>
        <v>0.6697084838273627</v>
      </c>
      <c r="C752" s="29">
        <f t="shared" ca="1" si="81"/>
        <v>350</v>
      </c>
      <c r="D752" s="29">
        <f t="shared" ca="1" si="82"/>
        <v>0.72521840508508006</v>
      </c>
      <c r="E752" s="29">
        <f t="shared" ca="1" si="83"/>
        <v>35</v>
      </c>
      <c r="F752" s="29">
        <f t="shared" ca="1" si="84"/>
        <v>12250</v>
      </c>
      <c r="G752" s="29">
        <f t="shared" ca="1" si="85"/>
        <v>455</v>
      </c>
      <c r="H752" s="32">
        <f t="shared" ca="1" si="86"/>
        <v>397.5</v>
      </c>
    </row>
    <row r="753" spans="1:8" ht="15" thickBot="1" x14ac:dyDescent="0.4">
      <c r="A753" s="29">
        <v>730</v>
      </c>
      <c r="B753" s="29">
        <f t="shared" ca="1" si="80"/>
        <v>0.41066852491972072</v>
      </c>
      <c r="C753" s="29">
        <f t="shared" ca="1" si="81"/>
        <v>250</v>
      </c>
      <c r="D753" s="29">
        <f t="shared" ca="1" si="82"/>
        <v>0.760495347602681</v>
      </c>
      <c r="E753" s="29">
        <f t="shared" ca="1" si="83"/>
        <v>35</v>
      </c>
      <c r="F753" s="29">
        <f t="shared" ca="1" si="84"/>
        <v>8750</v>
      </c>
      <c r="G753" s="29">
        <f t="shared" ca="1" si="85"/>
        <v>245</v>
      </c>
      <c r="H753" s="32">
        <f t="shared" ca="1" si="86"/>
        <v>292.5</v>
      </c>
    </row>
    <row r="754" spans="1:8" ht="15" thickBot="1" x14ac:dyDescent="0.4">
      <c r="A754" s="29">
        <v>731</v>
      </c>
      <c r="B754" s="29">
        <f t="shared" ca="1" si="80"/>
        <v>0.58439937993072111</v>
      </c>
      <c r="C754" s="29">
        <f t="shared" ca="1" si="81"/>
        <v>250</v>
      </c>
      <c r="D754" s="29">
        <f t="shared" ca="1" si="82"/>
        <v>0.51791772136206382</v>
      </c>
      <c r="E754" s="29">
        <f t="shared" ca="1" si="83"/>
        <v>25</v>
      </c>
      <c r="F754" s="29">
        <f t="shared" ca="1" si="84"/>
        <v>6250</v>
      </c>
      <c r="G754" s="29">
        <f t="shared" ca="1" si="85"/>
        <v>200</v>
      </c>
      <c r="H754" s="32">
        <f t="shared" ca="1" si="86"/>
        <v>240</v>
      </c>
    </row>
    <row r="755" spans="1:8" ht="15" thickBot="1" x14ac:dyDescent="0.4">
      <c r="A755" s="29">
        <v>732</v>
      </c>
      <c r="B755" s="29">
        <f t="shared" ca="1" si="80"/>
        <v>0.5350723277372651</v>
      </c>
      <c r="C755" s="29">
        <f t="shared" ca="1" si="81"/>
        <v>250</v>
      </c>
      <c r="D755" s="29">
        <f t="shared" ca="1" si="82"/>
        <v>0.24483815805626519</v>
      </c>
      <c r="E755" s="29">
        <f t="shared" ca="1" si="83"/>
        <v>25</v>
      </c>
      <c r="F755" s="29">
        <f t="shared" ca="1" si="84"/>
        <v>6250</v>
      </c>
      <c r="G755" s="29">
        <f t="shared" ca="1" si="85"/>
        <v>200</v>
      </c>
      <c r="H755" s="32">
        <f t="shared" ca="1" si="86"/>
        <v>240</v>
      </c>
    </row>
    <row r="756" spans="1:8" ht="15" thickBot="1" x14ac:dyDescent="0.4">
      <c r="A756" s="29">
        <v>733</v>
      </c>
      <c r="B756" s="29">
        <f t="shared" ca="1" si="80"/>
        <v>0.12605861574524069</v>
      </c>
      <c r="C756" s="29">
        <f t="shared" ca="1" si="81"/>
        <v>150</v>
      </c>
      <c r="D756" s="29">
        <f t="shared" ca="1" si="82"/>
        <v>0.81585528127123508</v>
      </c>
      <c r="E756" s="29">
        <f t="shared" ca="1" si="83"/>
        <v>45</v>
      </c>
      <c r="F756" s="29">
        <f t="shared" ca="1" si="84"/>
        <v>6750</v>
      </c>
      <c r="G756" s="29">
        <f t="shared" ca="1" si="85"/>
        <v>200</v>
      </c>
      <c r="H756" s="32">
        <f t="shared" ca="1" si="86"/>
        <v>240</v>
      </c>
    </row>
    <row r="757" spans="1:8" ht="15" thickBot="1" x14ac:dyDescent="0.4">
      <c r="A757" s="29">
        <v>734</v>
      </c>
      <c r="B757" s="29">
        <f t="shared" ca="1" si="80"/>
        <v>2.5625505461342568E-2</v>
      </c>
      <c r="C757" s="29">
        <f t="shared" ca="1" si="81"/>
        <v>50</v>
      </c>
      <c r="D757" s="29">
        <f t="shared" ca="1" si="82"/>
        <v>0.51020236854867629</v>
      </c>
      <c r="E757" s="29">
        <f t="shared" ca="1" si="83"/>
        <v>25</v>
      </c>
      <c r="F757" s="29">
        <f t="shared" ca="1" si="84"/>
        <v>1250</v>
      </c>
      <c r="G757" s="29">
        <f t="shared" ca="1" si="85"/>
        <v>200</v>
      </c>
      <c r="H757" s="32">
        <f t="shared" ca="1" si="86"/>
        <v>240</v>
      </c>
    </row>
    <row r="758" spans="1:8" ht="15" thickBot="1" x14ac:dyDescent="0.4">
      <c r="A758" s="29">
        <v>735</v>
      </c>
      <c r="B758" s="29">
        <f t="shared" ca="1" si="80"/>
        <v>0.79298871315240771</v>
      </c>
      <c r="C758" s="29">
        <f t="shared" ca="1" si="81"/>
        <v>350</v>
      </c>
      <c r="D758" s="29">
        <f t="shared" ca="1" si="82"/>
        <v>0.87564840232107188</v>
      </c>
      <c r="E758" s="29">
        <f t="shared" ca="1" si="83"/>
        <v>45</v>
      </c>
      <c r="F758" s="29">
        <f t="shared" ca="1" si="84"/>
        <v>15750</v>
      </c>
      <c r="G758" s="29">
        <f t="shared" ca="1" si="85"/>
        <v>665</v>
      </c>
      <c r="H758" s="32">
        <f t="shared" ca="1" si="86"/>
        <v>502.5</v>
      </c>
    </row>
    <row r="759" spans="1:8" ht="15" thickBot="1" x14ac:dyDescent="0.4">
      <c r="A759" s="29">
        <v>736</v>
      </c>
      <c r="B759" s="29">
        <f t="shared" ca="1" si="80"/>
        <v>0.53526187400823011</v>
      </c>
      <c r="C759" s="29">
        <f t="shared" ca="1" si="81"/>
        <v>250</v>
      </c>
      <c r="D759" s="29">
        <f t="shared" ca="1" si="82"/>
        <v>0.14592346594217687</v>
      </c>
      <c r="E759" s="29">
        <f t="shared" ca="1" si="83"/>
        <v>15</v>
      </c>
      <c r="F759" s="29">
        <f t="shared" ca="1" si="84"/>
        <v>3750</v>
      </c>
      <c r="G759" s="29">
        <f t="shared" ca="1" si="85"/>
        <v>200</v>
      </c>
      <c r="H759" s="32">
        <f t="shared" ca="1" si="86"/>
        <v>240</v>
      </c>
    </row>
    <row r="760" spans="1:8" ht="15" thickBot="1" x14ac:dyDescent="0.4">
      <c r="A760" s="29">
        <v>737</v>
      </c>
      <c r="B760" s="29">
        <f t="shared" ca="1" si="80"/>
        <v>0.13910443629534119</v>
      </c>
      <c r="C760" s="29">
        <f t="shared" ca="1" si="81"/>
        <v>150</v>
      </c>
      <c r="D760" s="29">
        <f t="shared" ca="1" si="82"/>
        <v>0.16189879276128649</v>
      </c>
      <c r="E760" s="29">
        <f t="shared" ca="1" si="83"/>
        <v>15</v>
      </c>
      <c r="F760" s="29">
        <f t="shared" ca="1" si="84"/>
        <v>2250</v>
      </c>
      <c r="G760" s="29">
        <f t="shared" ca="1" si="85"/>
        <v>200</v>
      </c>
      <c r="H760" s="32">
        <f t="shared" ca="1" si="86"/>
        <v>240</v>
      </c>
    </row>
    <row r="761" spans="1:8" ht="15" thickBot="1" x14ac:dyDescent="0.4">
      <c r="A761" s="29">
        <v>738</v>
      </c>
      <c r="B761" s="29">
        <f t="shared" ca="1" si="80"/>
        <v>0.31149320771715616</v>
      </c>
      <c r="C761" s="29">
        <f t="shared" ca="1" si="81"/>
        <v>250</v>
      </c>
      <c r="D761" s="29">
        <f t="shared" ca="1" si="82"/>
        <v>0.46712388639876379</v>
      </c>
      <c r="E761" s="29">
        <f t="shared" ca="1" si="83"/>
        <v>25</v>
      </c>
      <c r="F761" s="29">
        <f t="shared" ca="1" si="84"/>
        <v>6250</v>
      </c>
      <c r="G761" s="29">
        <f t="shared" ca="1" si="85"/>
        <v>200</v>
      </c>
      <c r="H761" s="32">
        <f t="shared" ca="1" si="86"/>
        <v>240</v>
      </c>
    </row>
    <row r="762" spans="1:8" ht="15" thickBot="1" x14ac:dyDescent="0.4">
      <c r="A762" s="29">
        <v>739</v>
      </c>
      <c r="B762" s="29">
        <f t="shared" ca="1" si="80"/>
        <v>5.0338915831315001E-2</v>
      </c>
      <c r="C762" s="29">
        <f t="shared" ca="1" si="81"/>
        <v>50</v>
      </c>
      <c r="D762" s="29">
        <f t="shared" ca="1" si="82"/>
        <v>0.80159998533346544</v>
      </c>
      <c r="E762" s="29">
        <f t="shared" ca="1" si="83"/>
        <v>45</v>
      </c>
      <c r="F762" s="29">
        <f t="shared" ca="1" si="84"/>
        <v>2250</v>
      </c>
      <c r="G762" s="29">
        <f t="shared" ca="1" si="85"/>
        <v>200</v>
      </c>
      <c r="H762" s="32">
        <f t="shared" ca="1" si="86"/>
        <v>240</v>
      </c>
    </row>
    <row r="763" spans="1:8" ht="15" thickBot="1" x14ac:dyDescent="0.4">
      <c r="A763" s="29">
        <v>740</v>
      </c>
      <c r="B763" s="29">
        <f t="shared" ca="1" si="80"/>
        <v>0.20487563572491219</v>
      </c>
      <c r="C763" s="29">
        <f t="shared" ca="1" si="81"/>
        <v>150</v>
      </c>
      <c r="D763" s="29">
        <f t="shared" ca="1" si="82"/>
        <v>0.81101581853070515</v>
      </c>
      <c r="E763" s="29">
        <f t="shared" ca="1" si="83"/>
        <v>45</v>
      </c>
      <c r="F763" s="29">
        <f t="shared" ca="1" si="84"/>
        <v>6750</v>
      </c>
      <c r="G763" s="29">
        <f t="shared" ca="1" si="85"/>
        <v>200</v>
      </c>
      <c r="H763" s="32">
        <f t="shared" ca="1" si="86"/>
        <v>240</v>
      </c>
    </row>
    <row r="764" spans="1:8" ht="15" thickBot="1" x14ac:dyDescent="0.4">
      <c r="A764" s="29">
        <v>741</v>
      </c>
      <c r="B764" s="29">
        <f t="shared" ca="1" si="80"/>
        <v>0.45859541393958603</v>
      </c>
      <c r="C764" s="29">
        <f t="shared" ca="1" si="81"/>
        <v>250</v>
      </c>
      <c r="D764" s="29">
        <f t="shared" ca="1" si="82"/>
        <v>0.4884058511910172</v>
      </c>
      <c r="E764" s="29">
        <f t="shared" ca="1" si="83"/>
        <v>25</v>
      </c>
      <c r="F764" s="29">
        <f t="shared" ca="1" si="84"/>
        <v>6250</v>
      </c>
      <c r="G764" s="29">
        <f t="shared" ca="1" si="85"/>
        <v>200</v>
      </c>
      <c r="H764" s="32">
        <f t="shared" ca="1" si="86"/>
        <v>240</v>
      </c>
    </row>
    <row r="765" spans="1:8" ht="15" thickBot="1" x14ac:dyDescent="0.4">
      <c r="A765" s="29">
        <v>742</v>
      </c>
      <c r="B765" s="29">
        <f t="shared" ca="1" si="80"/>
        <v>0.24913631133329528</v>
      </c>
      <c r="C765" s="29">
        <f t="shared" ca="1" si="81"/>
        <v>150</v>
      </c>
      <c r="D765" s="29">
        <f t="shared" ca="1" si="82"/>
        <v>0.42504605500869741</v>
      </c>
      <c r="E765" s="29">
        <f t="shared" ca="1" si="83"/>
        <v>25</v>
      </c>
      <c r="F765" s="29">
        <f t="shared" ca="1" si="84"/>
        <v>3750</v>
      </c>
      <c r="G765" s="29">
        <f t="shared" ca="1" si="85"/>
        <v>200</v>
      </c>
      <c r="H765" s="32">
        <f t="shared" ca="1" si="86"/>
        <v>240</v>
      </c>
    </row>
    <row r="766" spans="1:8" ht="15" thickBot="1" x14ac:dyDescent="0.4">
      <c r="A766" s="29">
        <v>743</v>
      </c>
      <c r="B766" s="29">
        <f t="shared" ca="1" si="80"/>
        <v>0.34026881858501878</v>
      </c>
      <c r="C766" s="29">
        <f t="shared" ca="1" si="81"/>
        <v>250</v>
      </c>
      <c r="D766" s="29">
        <f t="shared" ca="1" si="82"/>
        <v>0.44171559570683994</v>
      </c>
      <c r="E766" s="29">
        <f t="shared" ca="1" si="83"/>
        <v>25</v>
      </c>
      <c r="F766" s="29">
        <f t="shared" ca="1" si="84"/>
        <v>6250</v>
      </c>
      <c r="G766" s="29">
        <f t="shared" ca="1" si="85"/>
        <v>200</v>
      </c>
      <c r="H766" s="32">
        <f t="shared" ca="1" si="86"/>
        <v>240</v>
      </c>
    </row>
    <row r="767" spans="1:8" ht="15" thickBot="1" x14ac:dyDescent="0.4">
      <c r="A767" s="29">
        <v>744</v>
      </c>
      <c r="B767" s="29">
        <f t="shared" ca="1" si="80"/>
        <v>0.38596188790354724</v>
      </c>
      <c r="C767" s="29">
        <f t="shared" ca="1" si="81"/>
        <v>250</v>
      </c>
      <c r="D767" s="29">
        <f t="shared" ca="1" si="82"/>
        <v>0.48586971807738744</v>
      </c>
      <c r="E767" s="29">
        <f t="shared" ca="1" si="83"/>
        <v>25</v>
      </c>
      <c r="F767" s="29">
        <f t="shared" ca="1" si="84"/>
        <v>6250</v>
      </c>
      <c r="G767" s="29">
        <f t="shared" ca="1" si="85"/>
        <v>200</v>
      </c>
      <c r="H767" s="32">
        <f t="shared" ca="1" si="86"/>
        <v>240</v>
      </c>
    </row>
    <row r="768" spans="1:8" ht="15" thickBot="1" x14ac:dyDescent="0.4">
      <c r="A768" s="29">
        <v>745</v>
      </c>
      <c r="B768" s="29">
        <f t="shared" ca="1" si="80"/>
        <v>0.80697957447356572</v>
      </c>
      <c r="C768" s="29">
        <f t="shared" ca="1" si="81"/>
        <v>350</v>
      </c>
      <c r="D768" s="29">
        <f t="shared" ca="1" si="82"/>
        <v>3.1666435818610505E-2</v>
      </c>
      <c r="E768" s="29">
        <f t="shared" ca="1" si="83"/>
        <v>5</v>
      </c>
      <c r="F768" s="29">
        <f t="shared" ca="1" si="84"/>
        <v>1750</v>
      </c>
      <c r="G768" s="29">
        <f t="shared" ca="1" si="85"/>
        <v>200</v>
      </c>
      <c r="H768" s="32">
        <f t="shared" ca="1" si="86"/>
        <v>240</v>
      </c>
    </row>
    <row r="769" spans="1:8" ht="15" thickBot="1" x14ac:dyDescent="0.4">
      <c r="A769" s="29">
        <v>746</v>
      </c>
      <c r="B769" s="29">
        <f t="shared" ca="1" si="80"/>
        <v>0.76541285068864784</v>
      </c>
      <c r="C769" s="29">
        <f t="shared" ca="1" si="81"/>
        <v>350</v>
      </c>
      <c r="D769" s="29">
        <f t="shared" ca="1" si="82"/>
        <v>0.28840002023224709</v>
      </c>
      <c r="E769" s="29">
        <f t="shared" ca="1" si="83"/>
        <v>25</v>
      </c>
      <c r="F769" s="29">
        <f t="shared" ca="1" si="84"/>
        <v>8750</v>
      </c>
      <c r="G769" s="29">
        <f t="shared" ca="1" si="85"/>
        <v>245</v>
      </c>
      <c r="H769" s="32">
        <f t="shared" ca="1" si="86"/>
        <v>292.5</v>
      </c>
    </row>
    <row r="770" spans="1:8" ht="15" thickBot="1" x14ac:dyDescent="0.4">
      <c r="A770" s="29">
        <v>747</v>
      </c>
      <c r="B770" s="29">
        <f t="shared" ca="1" si="80"/>
        <v>0.66226518885387831</v>
      </c>
      <c r="C770" s="29">
        <f t="shared" ca="1" si="81"/>
        <v>350</v>
      </c>
      <c r="D770" s="29">
        <f t="shared" ca="1" si="82"/>
        <v>2.1676074223348496E-2</v>
      </c>
      <c r="E770" s="29">
        <f t="shared" ca="1" si="83"/>
        <v>5</v>
      </c>
      <c r="F770" s="29">
        <f t="shared" ca="1" si="84"/>
        <v>1750</v>
      </c>
      <c r="G770" s="29">
        <f t="shared" ca="1" si="85"/>
        <v>200</v>
      </c>
      <c r="H770" s="32">
        <f t="shared" ca="1" si="86"/>
        <v>240</v>
      </c>
    </row>
    <row r="771" spans="1:8" ht="15" thickBot="1" x14ac:dyDescent="0.4">
      <c r="A771" s="29">
        <v>748</v>
      </c>
      <c r="B771" s="29">
        <f t="shared" ca="1" si="80"/>
        <v>0.7615883451770955</v>
      </c>
      <c r="C771" s="29">
        <f t="shared" ca="1" si="81"/>
        <v>350</v>
      </c>
      <c r="D771" s="29">
        <f t="shared" ca="1" si="82"/>
        <v>0.41498654178643102</v>
      </c>
      <c r="E771" s="29">
        <f t="shared" ca="1" si="83"/>
        <v>25</v>
      </c>
      <c r="F771" s="29">
        <f t="shared" ca="1" si="84"/>
        <v>8750</v>
      </c>
      <c r="G771" s="29">
        <f t="shared" ca="1" si="85"/>
        <v>245</v>
      </c>
      <c r="H771" s="32">
        <f t="shared" ca="1" si="86"/>
        <v>292.5</v>
      </c>
    </row>
    <row r="772" spans="1:8" ht="15" thickBot="1" x14ac:dyDescent="0.4">
      <c r="A772" s="29">
        <v>749</v>
      </c>
      <c r="B772" s="29">
        <f t="shared" ca="1" si="80"/>
        <v>0.69875158163972373</v>
      </c>
      <c r="C772" s="29">
        <f t="shared" ca="1" si="81"/>
        <v>350</v>
      </c>
      <c r="D772" s="29">
        <f t="shared" ca="1" si="82"/>
        <v>0.72707245012326827</v>
      </c>
      <c r="E772" s="29">
        <f t="shared" ca="1" si="83"/>
        <v>35</v>
      </c>
      <c r="F772" s="29">
        <f t="shared" ca="1" si="84"/>
        <v>12250</v>
      </c>
      <c r="G772" s="29">
        <f t="shared" ca="1" si="85"/>
        <v>455</v>
      </c>
      <c r="H772" s="32">
        <f t="shared" ca="1" si="86"/>
        <v>397.5</v>
      </c>
    </row>
    <row r="773" spans="1:8" ht="15" thickBot="1" x14ac:dyDescent="0.4">
      <c r="A773" s="29">
        <v>750</v>
      </c>
      <c r="B773" s="29">
        <f t="shared" ca="1" si="80"/>
        <v>0.2010407778713198</v>
      </c>
      <c r="C773" s="29">
        <f t="shared" ca="1" si="81"/>
        <v>150</v>
      </c>
      <c r="D773" s="29">
        <f t="shared" ca="1" si="82"/>
        <v>0.20341347910157681</v>
      </c>
      <c r="E773" s="29">
        <f t="shared" ca="1" si="83"/>
        <v>15</v>
      </c>
      <c r="F773" s="29">
        <f t="shared" ca="1" si="84"/>
        <v>2250</v>
      </c>
      <c r="G773" s="29">
        <f t="shared" ca="1" si="85"/>
        <v>200</v>
      </c>
      <c r="H773" s="32">
        <f t="shared" ca="1" si="86"/>
        <v>240</v>
      </c>
    </row>
    <row r="774" spans="1:8" ht="15" thickBot="1" x14ac:dyDescent="0.4">
      <c r="A774" s="29">
        <v>751</v>
      </c>
      <c r="B774" s="29">
        <f t="shared" ca="1" si="80"/>
        <v>0.56511559297418712</v>
      </c>
      <c r="C774" s="29">
        <f t="shared" ca="1" si="81"/>
        <v>250</v>
      </c>
      <c r="D774" s="29">
        <f t="shared" ca="1" si="82"/>
        <v>0.81017099272528614</v>
      </c>
      <c r="E774" s="29">
        <f t="shared" ca="1" si="83"/>
        <v>45</v>
      </c>
      <c r="F774" s="29">
        <f t="shared" ca="1" si="84"/>
        <v>11250</v>
      </c>
      <c r="G774" s="29">
        <f t="shared" ca="1" si="85"/>
        <v>395</v>
      </c>
      <c r="H774" s="32">
        <f t="shared" ca="1" si="86"/>
        <v>367.5</v>
      </c>
    </row>
    <row r="775" spans="1:8" ht="15" thickBot="1" x14ac:dyDescent="0.4">
      <c r="A775" s="29">
        <v>752</v>
      </c>
      <c r="B775" s="29">
        <f t="shared" ca="1" si="80"/>
        <v>0.6869770405258111</v>
      </c>
      <c r="C775" s="29">
        <f t="shared" ca="1" si="81"/>
        <v>350</v>
      </c>
      <c r="D775" s="29">
        <f t="shared" ca="1" si="82"/>
        <v>0.61620476679476566</v>
      </c>
      <c r="E775" s="29">
        <f t="shared" ca="1" si="83"/>
        <v>35</v>
      </c>
      <c r="F775" s="29">
        <f t="shared" ca="1" si="84"/>
        <v>12250</v>
      </c>
      <c r="G775" s="29">
        <f t="shared" ca="1" si="85"/>
        <v>455</v>
      </c>
      <c r="H775" s="32">
        <f t="shared" ca="1" si="86"/>
        <v>397.5</v>
      </c>
    </row>
    <row r="776" spans="1:8" ht="15" thickBot="1" x14ac:dyDescent="0.4">
      <c r="A776" s="29">
        <v>753</v>
      </c>
      <c r="B776" s="29">
        <f t="shared" ca="1" si="80"/>
        <v>0.82762141647629262</v>
      </c>
      <c r="C776" s="29">
        <f t="shared" ca="1" si="81"/>
        <v>350</v>
      </c>
      <c r="D776" s="29">
        <f t="shared" ca="1" si="82"/>
        <v>0.62811535758870574</v>
      </c>
      <c r="E776" s="29">
        <f t="shared" ca="1" si="83"/>
        <v>35</v>
      </c>
      <c r="F776" s="29">
        <f t="shared" ca="1" si="84"/>
        <v>12250</v>
      </c>
      <c r="G776" s="29">
        <f t="shared" ca="1" si="85"/>
        <v>455</v>
      </c>
      <c r="H776" s="32">
        <f t="shared" ca="1" si="86"/>
        <v>397.5</v>
      </c>
    </row>
    <row r="777" spans="1:8" ht="15" thickBot="1" x14ac:dyDescent="0.4">
      <c r="A777" s="29">
        <v>754</v>
      </c>
      <c r="B777" s="29">
        <f t="shared" ca="1" si="80"/>
        <v>0.84502157993385929</v>
      </c>
      <c r="C777" s="29">
        <f t="shared" ca="1" si="81"/>
        <v>350</v>
      </c>
      <c r="D777" s="29">
        <f t="shared" ca="1" si="82"/>
        <v>0.35828838560801346</v>
      </c>
      <c r="E777" s="29">
        <f t="shared" ca="1" si="83"/>
        <v>25</v>
      </c>
      <c r="F777" s="29">
        <f t="shared" ca="1" si="84"/>
        <v>8750</v>
      </c>
      <c r="G777" s="29">
        <f t="shared" ca="1" si="85"/>
        <v>245</v>
      </c>
      <c r="H777" s="32">
        <f t="shared" ca="1" si="86"/>
        <v>292.5</v>
      </c>
    </row>
    <row r="778" spans="1:8" ht="15" thickBot="1" x14ac:dyDescent="0.4">
      <c r="A778" s="29">
        <v>755</v>
      </c>
      <c r="B778" s="29">
        <f t="shared" ca="1" si="80"/>
        <v>0.22875000978435678</v>
      </c>
      <c r="C778" s="29">
        <f t="shared" ca="1" si="81"/>
        <v>150</v>
      </c>
      <c r="D778" s="29">
        <f t="shared" ca="1" si="82"/>
        <v>0.55649189158804635</v>
      </c>
      <c r="E778" s="29">
        <f t="shared" ca="1" si="83"/>
        <v>35</v>
      </c>
      <c r="F778" s="29">
        <f t="shared" ca="1" si="84"/>
        <v>5250</v>
      </c>
      <c r="G778" s="29">
        <f t="shared" ca="1" si="85"/>
        <v>200</v>
      </c>
      <c r="H778" s="32">
        <f t="shared" ca="1" si="86"/>
        <v>240</v>
      </c>
    </row>
    <row r="779" spans="1:8" ht="15" thickBot="1" x14ac:dyDescent="0.4">
      <c r="A779" s="29">
        <v>756</v>
      </c>
      <c r="B779" s="29">
        <f t="shared" ca="1" si="80"/>
        <v>0.27994523601477161</v>
      </c>
      <c r="C779" s="29">
        <f t="shared" ca="1" si="81"/>
        <v>150</v>
      </c>
      <c r="D779" s="29">
        <f t="shared" ca="1" si="82"/>
        <v>0.29091717720321564</v>
      </c>
      <c r="E779" s="29">
        <f t="shared" ca="1" si="83"/>
        <v>25</v>
      </c>
      <c r="F779" s="29">
        <f t="shared" ca="1" si="84"/>
        <v>3750</v>
      </c>
      <c r="G779" s="29">
        <f t="shared" ca="1" si="85"/>
        <v>200</v>
      </c>
      <c r="H779" s="32">
        <f t="shared" ca="1" si="86"/>
        <v>240</v>
      </c>
    </row>
    <row r="780" spans="1:8" ht="15" thickBot="1" x14ac:dyDescent="0.4">
      <c r="A780" s="29">
        <v>757</v>
      </c>
      <c r="B780" s="29">
        <f t="shared" ca="1" si="80"/>
        <v>0.71036837232039451</v>
      </c>
      <c r="C780" s="29">
        <f t="shared" ca="1" si="81"/>
        <v>350</v>
      </c>
      <c r="D780" s="29">
        <f t="shared" ca="1" si="82"/>
        <v>0.9991980351371792</v>
      </c>
      <c r="E780" s="29">
        <f t="shared" ca="1" si="83"/>
        <v>55</v>
      </c>
      <c r="F780" s="29">
        <f t="shared" ca="1" si="84"/>
        <v>19250</v>
      </c>
      <c r="G780" s="29">
        <f t="shared" ca="1" si="85"/>
        <v>875</v>
      </c>
      <c r="H780" s="32">
        <f t="shared" ca="1" si="86"/>
        <v>607.5</v>
      </c>
    </row>
    <row r="781" spans="1:8" ht="15" thickBot="1" x14ac:dyDescent="0.4">
      <c r="A781" s="29">
        <v>758</v>
      </c>
      <c r="B781" s="29">
        <f t="shared" ca="1" si="80"/>
        <v>0.39325482850280824</v>
      </c>
      <c r="C781" s="29">
        <f t="shared" ca="1" si="81"/>
        <v>250</v>
      </c>
      <c r="D781" s="29">
        <f t="shared" ca="1" si="82"/>
        <v>0.45530440600421673</v>
      </c>
      <c r="E781" s="29">
        <f t="shared" ca="1" si="83"/>
        <v>25</v>
      </c>
      <c r="F781" s="29">
        <f t="shared" ca="1" si="84"/>
        <v>6250</v>
      </c>
      <c r="G781" s="29">
        <f t="shared" ca="1" si="85"/>
        <v>200</v>
      </c>
      <c r="H781" s="32">
        <f t="shared" ca="1" si="86"/>
        <v>240</v>
      </c>
    </row>
    <row r="782" spans="1:8" ht="15" thickBot="1" x14ac:dyDescent="0.4">
      <c r="A782" s="29">
        <v>759</v>
      </c>
      <c r="B782" s="29">
        <f t="shared" ca="1" si="80"/>
        <v>0.94151793916195692</v>
      </c>
      <c r="C782" s="29">
        <f t="shared" ca="1" si="81"/>
        <v>450</v>
      </c>
      <c r="D782" s="29">
        <f t="shared" ca="1" si="82"/>
        <v>0.9444452410020866</v>
      </c>
      <c r="E782" s="29">
        <f t="shared" ca="1" si="83"/>
        <v>55</v>
      </c>
      <c r="F782" s="29">
        <f t="shared" ca="1" si="84"/>
        <v>24750</v>
      </c>
      <c r="G782" s="29">
        <f t="shared" ca="1" si="85"/>
        <v>1205</v>
      </c>
      <c r="H782" s="32">
        <f t="shared" ca="1" si="86"/>
        <v>772.5</v>
      </c>
    </row>
    <row r="783" spans="1:8" ht="15" thickBot="1" x14ac:dyDescent="0.4">
      <c r="A783" s="29">
        <v>760</v>
      </c>
      <c r="B783" s="29">
        <f t="shared" ca="1" si="80"/>
        <v>0.5734127216450029</v>
      </c>
      <c r="C783" s="29">
        <f t="shared" ca="1" si="81"/>
        <v>250</v>
      </c>
      <c r="D783" s="29">
        <f t="shared" ca="1" si="82"/>
        <v>1.5737637891269252E-2</v>
      </c>
      <c r="E783" s="29">
        <f t="shared" ca="1" si="83"/>
        <v>5</v>
      </c>
      <c r="F783" s="29">
        <f t="shared" ca="1" si="84"/>
        <v>1250</v>
      </c>
      <c r="G783" s="29">
        <f t="shared" ca="1" si="85"/>
        <v>200</v>
      </c>
      <c r="H783" s="32">
        <f t="shared" ca="1" si="86"/>
        <v>240</v>
      </c>
    </row>
    <row r="784" spans="1:8" ht="15" thickBot="1" x14ac:dyDescent="0.4">
      <c r="A784" s="29">
        <v>761</v>
      </c>
      <c r="B784" s="29">
        <f t="shared" ca="1" si="80"/>
        <v>0.95016071747326825</v>
      </c>
      <c r="C784" s="29">
        <f t="shared" ca="1" si="81"/>
        <v>450</v>
      </c>
      <c r="D784" s="29">
        <f t="shared" ca="1" si="82"/>
        <v>0.44039152943905879</v>
      </c>
      <c r="E784" s="29">
        <f t="shared" ca="1" si="83"/>
        <v>25</v>
      </c>
      <c r="F784" s="29">
        <f t="shared" ca="1" si="84"/>
        <v>11250</v>
      </c>
      <c r="G784" s="29">
        <f t="shared" ca="1" si="85"/>
        <v>395</v>
      </c>
      <c r="H784" s="32">
        <f t="shared" ca="1" si="86"/>
        <v>367.5</v>
      </c>
    </row>
    <row r="785" spans="1:8" ht="15" thickBot="1" x14ac:dyDescent="0.4">
      <c r="A785" s="29">
        <v>762</v>
      </c>
      <c r="B785" s="29">
        <f t="shared" ca="1" si="80"/>
        <v>0.93971906529432137</v>
      </c>
      <c r="C785" s="29">
        <f t="shared" ca="1" si="81"/>
        <v>350</v>
      </c>
      <c r="D785" s="29">
        <f t="shared" ca="1" si="82"/>
        <v>0.22224108621812866</v>
      </c>
      <c r="E785" s="29">
        <f t="shared" ca="1" si="83"/>
        <v>15</v>
      </c>
      <c r="F785" s="29">
        <f t="shared" ca="1" si="84"/>
        <v>5250</v>
      </c>
      <c r="G785" s="29">
        <f t="shared" ca="1" si="85"/>
        <v>200</v>
      </c>
      <c r="H785" s="32">
        <f t="shared" ca="1" si="86"/>
        <v>240</v>
      </c>
    </row>
    <row r="786" spans="1:8" ht="15" thickBot="1" x14ac:dyDescent="0.4">
      <c r="A786" s="29">
        <v>763</v>
      </c>
      <c r="B786" s="29">
        <f t="shared" ca="1" si="80"/>
        <v>0.43109785160336511</v>
      </c>
      <c r="C786" s="29">
        <f t="shared" ca="1" si="81"/>
        <v>250</v>
      </c>
      <c r="D786" s="29">
        <f t="shared" ca="1" si="82"/>
        <v>0.39309446864556252</v>
      </c>
      <c r="E786" s="29">
        <f t="shared" ca="1" si="83"/>
        <v>25</v>
      </c>
      <c r="F786" s="29">
        <f t="shared" ca="1" si="84"/>
        <v>6250</v>
      </c>
      <c r="G786" s="29">
        <f t="shared" ca="1" si="85"/>
        <v>200</v>
      </c>
      <c r="H786" s="32">
        <f t="shared" ca="1" si="86"/>
        <v>240</v>
      </c>
    </row>
    <row r="787" spans="1:8" ht="15" thickBot="1" x14ac:dyDescent="0.4">
      <c r="A787" s="29">
        <v>764</v>
      </c>
      <c r="B787" s="29">
        <f t="shared" ca="1" si="80"/>
        <v>0.98181085126845435</v>
      </c>
      <c r="C787" s="29">
        <f t="shared" ca="1" si="81"/>
        <v>450</v>
      </c>
      <c r="D787" s="29">
        <f t="shared" ca="1" si="82"/>
        <v>7.1923565135749601E-2</v>
      </c>
      <c r="E787" s="29">
        <f t="shared" ca="1" si="83"/>
        <v>15</v>
      </c>
      <c r="F787" s="29">
        <f t="shared" ca="1" si="84"/>
        <v>6750</v>
      </c>
      <c r="G787" s="29">
        <f t="shared" ca="1" si="85"/>
        <v>200</v>
      </c>
      <c r="H787" s="32">
        <f t="shared" ca="1" si="86"/>
        <v>240</v>
      </c>
    </row>
    <row r="788" spans="1:8" ht="15" thickBot="1" x14ac:dyDescent="0.4">
      <c r="A788" s="29">
        <v>765</v>
      </c>
      <c r="B788" s="29">
        <f t="shared" ca="1" si="80"/>
        <v>0.58060733987173674</v>
      </c>
      <c r="C788" s="29">
        <f t="shared" ca="1" si="81"/>
        <v>250</v>
      </c>
      <c r="D788" s="29">
        <f t="shared" ca="1" si="82"/>
        <v>6.2736292000240224E-2</v>
      </c>
      <c r="E788" s="29">
        <f t="shared" ca="1" si="83"/>
        <v>5</v>
      </c>
      <c r="F788" s="29">
        <f t="shared" ca="1" si="84"/>
        <v>1250</v>
      </c>
      <c r="G788" s="29">
        <f t="shared" ca="1" si="85"/>
        <v>200</v>
      </c>
      <c r="H788" s="32">
        <f t="shared" ca="1" si="86"/>
        <v>240</v>
      </c>
    </row>
    <row r="789" spans="1:8" ht="15" thickBot="1" x14ac:dyDescent="0.4">
      <c r="A789" s="29">
        <v>766</v>
      </c>
      <c r="B789" s="29">
        <f t="shared" ca="1" si="80"/>
        <v>0.89933711687894502</v>
      </c>
      <c r="C789" s="29">
        <f t="shared" ca="1" si="81"/>
        <v>350</v>
      </c>
      <c r="D789" s="29">
        <f t="shared" ca="1" si="82"/>
        <v>0.21285702275655116</v>
      </c>
      <c r="E789" s="29">
        <f t="shared" ca="1" si="83"/>
        <v>15</v>
      </c>
      <c r="F789" s="29">
        <f t="shared" ca="1" si="84"/>
        <v>5250</v>
      </c>
      <c r="G789" s="29">
        <f t="shared" ca="1" si="85"/>
        <v>200</v>
      </c>
      <c r="H789" s="32">
        <f t="shared" ca="1" si="86"/>
        <v>240</v>
      </c>
    </row>
    <row r="790" spans="1:8" ht="15" thickBot="1" x14ac:dyDescent="0.4">
      <c r="A790" s="29">
        <v>767</v>
      </c>
      <c r="B790" s="29">
        <f t="shared" ca="1" si="80"/>
        <v>8.2037072001179601E-2</v>
      </c>
      <c r="C790" s="29">
        <f t="shared" ca="1" si="81"/>
        <v>150</v>
      </c>
      <c r="D790" s="29">
        <f t="shared" ca="1" si="82"/>
        <v>0.96665284147635688</v>
      </c>
      <c r="E790" s="29">
        <f t="shared" ca="1" si="83"/>
        <v>55</v>
      </c>
      <c r="F790" s="29">
        <f t="shared" ca="1" si="84"/>
        <v>8250</v>
      </c>
      <c r="G790" s="29">
        <f t="shared" ca="1" si="85"/>
        <v>215</v>
      </c>
      <c r="H790" s="32">
        <f t="shared" ca="1" si="86"/>
        <v>277.5</v>
      </c>
    </row>
    <row r="791" spans="1:8" ht="15" thickBot="1" x14ac:dyDescent="0.4">
      <c r="A791" s="29">
        <v>768</v>
      </c>
      <c r="B791" s="29">
        <f t="shared" ca="1" si="80"/>
        <v>0.76365217560941834</v>
      </c>
      <c r="C791" s="29">
        <f t="shared" ca="1" si="81"/>
        <v>350</v>
      </c>
      <c r="D791" s="29">
        <f t="shared" ca="1" si="82"/>
        <v>0.9438257662527415</v>
      </c>
      <c r="E791" s="29">
        <f t="shared" ca="1" si="83"/>
        <v>55</v>
      </c>
      <c r="F791" s="29">
        <f t="shared" ca="1" si="84"/>
        <v>19250</v>
      </c>
      <c r="G791" s="29">
        <f t="shared" ca="1" si="85"/>
        <v>875</v>
      </c>
      <c r="H791" s="32">
        <f t="shared" ca="1" si="86"/>
        <v>607.5</v>
      </c>
    </row>
    <row r="792" spans="1:8" ht="15" thickBot="1" x14ac:dyDescent="0.4">
      <c r="A792" s="29">
        <v>769</v>
      </c>
      <c r="B792" s="29">
        <f t="shared" ref="B792:B855" ca="1" si="87">RAND()</f>
        <v>0.52075447002801467</v>
      </c>
      <c r="C792" s="29">
        <f t="shared" ca="1" si="81"/>
        <v>250</v>
      </c>
      <c r="D792" s="29">
        <f t="shared" ca="1" si="82"/>
        <v>0.82676421607084549</v>
      </c>
      <c r="E792" s="29">
        <f t="shared" ca="1" si="83"/>
        <v>45</v>
      </c>
      <c r="F792" s="29">
        <f t="shared" ca="1" si="84"/>
        <v>11250</v>
      </c>
      <c r="G792" s="29">
        <f t="shared" ca="1" si="85"/>
        <v>395</v>
      </c>
      <c r="H792" s="32">
        <f t="shared" ca="1" si="86"/>
        <v>367.5</v>
      </c>
    </row>
    <row r="793" spans="1:8" ht="15" thickBot="1" x14ac:dyDescent="0.4">
      <c r="A793" s="29">
        <v>770</v>
      </c>
      <c r="B793" s="29">
        <f t="shared" ca="1" si="87"/>
        <v>0.95152188736543963</v>
      </c>
      <c r="C793" s="29">
        <f t="shared" ref="C793:C856" ca="1" si="88">VLOOKUP(B793,$D$5:$F$9,3)</f>
        <v>450</v>
      </c>
      <c r="D793" s="29">
        <f t="shared" ref="D793:D856" ca="1" si="89">RAND()</f>
        <v>6.5474668307283324E-2</v>
      </c>
      <c r="E793" s="29">
        <f t="shared" ref="E793:E856" ca="1" si="90">VLOOKUP(D793,$H$5:$J$10,3)</f>
        <v>5</v>
      </c>
      <c r="F793" s="29">
        <f t="shared" ref="F793:F856" ca="1" si="91">C793*E793</f>
        <v>2250</v>
      </c>
      <c r="G793" s="29">
        <f t="shared" ref="G793:G856" ca="1" si="92">$I$15*$I$18+MAX(F793-$I$17,0)*$I$16</f>
        <v>200</v>
      </c>
      <c r="H793" s="32">
        <f t="shared" ca="1" si="86"/>
        <v>240</v>
      </c>
    </row>
    <row r="794" spans="1:8" ht="15" thickBot="1" x14ac:dyDescent="0.4">
      <c r="A794" s="29">
        <v>771</v>
      </c>
      <c r="B794" s="29">
        <f t="shared" ca="1" si="87"/>
        <v>0.63128157451196942</v>
      </c>
      <c r="C794" s="29">
        <f t="shared" ca="1" si="88"/>
        <v>250</v>
      </c>
      <c r="D794" s="29">
        <f t="shared" ca="1" si="89"/>
        <v>0.61183334070193962</v>
      </c>
      <c r="E794" s="29">
        <f t="shared" ca="1" si="90"/>
        <v>35</v>
      </c>
      <c r="F794" s="29">
        <f t="shared" ca="1" si="91"/>
        <v>8750</v>
      </c>
      <c r="G794" s="29">
        <f t="shared" ca="1" si="92"/>
        <v>245</v>
      </c>
      <c r="H794" s="32">
        <f t="shared" ca="1" si="86"/>
        <v>292.5</v>
      </c>
    </row>
    <row r="795" spans="1:8" ht="15" thickBot="1" x14ac:dyDescent="0.4">
      <c r="A795" s="29">
        <v>772</v>
      </c>
      <c r="B795" s="29">
        <f t="shared" ca="1" si="87"/>
        <v>0.4875660544188859</v>
      </c>
      <c r="C795" s="29">
        <f t="shared" ca="1" si="88"/>
        <v>250</v>
      </c>
      <c r="D795" s="29">
        <f t="shared" ca="1" si="89"/>
        <v>0.59550715864115922</v>
      </c>
      <c r="E795" s="29">
        <f t="shared" ca="1" si="90"/>
        <v>35</v>
      </c>
      <c r="F795" s="29">
        <f t="shared" ca="1" si="91"/>
        <v>8750</v>
      </c>
      <c r="G795" s="29">
        <f t="shared" ca="1" si="92"/>
        <v>245</v>
      </c>
      <c r="H795" s="32">
        <f t="shared" ca="1" si="86"/>
        <v>292.5</v>
      </c>
    </row>
    <row r="796" spans="1:8" ht="15" thickBot="1" x14ac:dyDescent="0.4">
      <c r="A796" s="29">
        <v>773</v>
      </c>
      <c r="B796" s="29">
        <f t="shared" ca="1" si="87"/>
        <v>0.62024602192405598</v>
      </c>
      <c r="C796" s="29">
        <f t="shared" ca="1" si="88"/>
        <v>250</v>
      </c>
      <c r="D796" s="29">
        <f t="shared" ca="1" si="89"/>
        <v>0.67591116972761767</v>
      </c>
      <c r="E796" s="29">
        <f t="shared" ca="1" si="90"/>
        <v>35</v>
      </c>
      <c r="F796" s="29">
        <f t="shared" ca="1" si="91"/>
        <v>8750</v>
      </c>
      <c r="G796" s="29">
        <f t="shared" ca="1" si="92"/>
        <v>245</v>
      </c>
      <c r="H796" s="32">
        <f t="shared" ca="1" si="86"/>
        <v>292.5</v>
      </c>
    </row>
    <row r="797" spans="1:8" ht="15" thickBot="1" x14ac:dyDescent="0.4">
      <c r="A797" s="29">
        <v>774</v>
      </c>
      <c r="B797" s="29">
        <f t="shared" ca="1" si="87"/>
        <v>0.93292648367499165</v>
      </c>
      <c r="C797" s="29">
        <f t="shared" ca="1" si="88"/>
        <v>350</v>
      </c>
      <c r="D797" s="29">
        <f t="shared" ca="1" si="89"/>
        <v>0.98381008062463948</v>
      </c>
      <c r="E797" s="29">
        <f t="shared" ca="1" si="90"/>
        <v>55</v>
      </c>
      <c r="F797" s="29">
        <f t="shared" ca="1" si="91"/>
        <v>19250</v>
      </c>
      <c r="G797" s="29">
        <f t="shared" ca="1" si="92"/>
        <v>875</v>
      </c>
      <c r="H797" s="32">
        <f t="shared" ca="1" si="86"/>
        <v>607.5</v>
      </c>
    </row>
    <row r="798" spans="1:8" ht="15" thickBot="1" x14ac:dyDescent="0.4">
      <c r="A798" s="29">
        <v>775</v>
      </c>
      <c r="B798" s="29">
        <f t="shared" ca="1" si="87"/>
        <v>0.97779632223334856</v>
      </c>
      <c r="C798" s="29">
        <f t="shared" ca="1" si="88"/>
        <v>450</v>
      </c>
      <c r="D798" s="29">
        <f t="shared" ca="1" si="89"/>
        <v>0.13146694131239522</v>
      </c>
      <c r="E798" s="29">
        <f t="shared" ca="1" si="90"/>
        <v>15</v>
      </c>
      <c r="F798" s="29">
        <f t="shared" ca="1" si="91"/>
        <v>6750</v>
      </c>
      <c r="G798" s="29">
        <f t="shared" ca="1" si="92"/>
        <v>200</v>
      </c>
      <c r="H798" s="32">
        <f t="shared" ref="H798:H861" ca="1" si="93">$L$15*$L$18+MAX(F798-$L$17,0)*$L$16</f>
        <v>240</v>
      </c>
    </row>
    <row r="799" spans="1:8" ht="15" thickBot="1" x14ac:dyDescent="0.4">
      <c r="A799" s="29">
        <v>776</v>
      </c>
      <c r="B799" s="29">
        <f t="shared" ca="1" si="87"/>
        <v>0.26065087160113765</v>
      </c>
      <c r="C799" s="29">
        <f t="shared" ca="1" si="88"/>
        <v>150</v>
      </c>
      <c r="D799" s="29">
        <f t="shared" ca="1" si="89"/>
        <v>0.10180564625423294</v>
      </c>
      <c r="E799" s="29">
        <f t="shared" ca="1" si="90"/>
        <v>15</v>
      </c>
      <c r="F799" s="29">
        <f t="shared" ca="1" si="91"/>
        <v>2250</v>
      </c>
      <c r="G799" s="29">
        <f t="shared" ca="1" si="92"/>
        <v>200</v>
      </c>
      <c r="H799" s="32">
        <f t="shared" ca="1" si="93"/>
        <v>240</v>
      </c>
    </row>
    <row r="800" spans="1:8" ht="15" thickBot="1" x14ac:dyDescent="0.4">
      <c r="A800" s="29">
        <v>777</v>
      </c>
      <c r="B800" s="29">
        <f t="shared" ca="1" si="87"/>
        <v>0.47231018488380938</v>
      </c>
      <c r="C800" s="29">
        <f t="shared" ca="1" si="88"/>
        <v>250</v>
      </c>
      <c r="D800" s="29">
        <f t="shared" ca="1" si="89"/>
        <v>0.80127564543674168</v>
      </c>
      <c r="E800" s="29">
        <f t="shared" ca="1" si="90"/>
        <v>45</v>
      </c>
      <c r="F800" s="29">
        <f t="shared" ca="1" si="91"/>
        <v>11250</v>
      </c>
      <c r="G800" s="29">
        <f t="shared" ca="1" si="92"/>
        <v>395</v>
      </c>
      <c r="H800" s="32">
        <f t="shared" ca="1" si="93"/>
        <v>367.5</v>
      </c>
    </row>
    <row r="801" spans="1:8" ht="15" thickBot="1" x14ac:dyDescent="0.4">
      <c r="A801" s="29">
        <v>778</v>
      </c>
      <c r="B801" s="29">
        <f t="shared" ca="1" si="87"/>
        <v>0.38970139848235474</v>
      </c>
      <c r="C801" s="29">
        <f t="shared" ca="1" si="88"/>
        <v>250</v>
      </c>
      <c r="D801" s="29">
        <f t="shared" ca="1" si="89"/>
        <v>0.52601548401877707</v>
      </c>
      <c r="E801" s="29">
        <f t="shared" ca="1" si="90"/>
        <v>35</v>
      </c>
      <c r="F801" s="29">
        <f t="shared" ca="1" si="91"/>
        <v>8750</v>
      </c>
      <c r="G801" s="29">
        <f t="shared" ca="1" si="92"/>
        <v>245</v>
      </c>
      <c r="H801" s="32">
        <f t="shared" ca="1" si="93"/>
        <v>292.5</v>
      </c>
    </row>
    <row r="802" spans="1:8" ht="15" thickBot="1" x14ac:dyDescent="0.4">
      <c r="A802" s="29">
        <v>779</v>
      </c>
      <c r="B802" s="29">
        <f t="shared" ca="1" si="87"/>
        <v>0.37098163748413104</v>
      </c>
      <c r="C802" s="29">
        <f t="shared" ca="1" si="88"/>
        <v>250</v>
      </c>
      <c r="D802" s="29">
        <f t="shared" ca="1" si="89"/>
        <v>0.91751215327851721</v>
      </c>
      <c r="E802" s="29">
        <f t="shared" ca="1" si="90"/>
        <v>55</v>
      </c>
      <c r="F802" s="29">
        <f t="shared" ca="1" si="91"/>
        <v>13750</v>
      </c>
      <c r="G802" s="29">
        <f t="shared" ca="1" si="92"/>
        <v>545</v>
      </c>
      <c r="H802" s="32">
        <f t="shared" ca="1" si="93"/>
        <v>442.5</v>
      </c>
    </row>
    <row r="803" spans="1:8" ht="15" thickBot="1" x14ac:dyDescent="0.4">
      <c r="A803" s="29">
        <v>780</v>
      </c>
      <c r="B803" s="29">
        <f t="shared" ca="1" si="87"/>
        <v>0.43432720569543259</v>
      </c>
      <c r="C803" s="29">
        <f t="shared" ca="1" si="88"/>
        <v>250</v>
      </c>
      <c r="D803" s="29">
        <f t="shared" ca="1" si="89"/>
        <v>8.7774331014084384E-3</v>
      </c>
      <c r="E803" s="29">
        <f t="shared" ca="1" si="90"/>
        <v>5</v>
      </c>
      <c r="F803" s="29">
        <f t="shared" ca="1" si="91"/>
        <v>1250</v>
      </c>
      <c r="G803" s="29">
        <f t="shared" ca="1" si="92"/>
        <v>200</v>
      </c>
      <c r="H803" s="32">
        <f t="shared" ca="1" si="93"/>
        <v>240</v>
      </c>
    </row>
    <row r="804" spans="1:8" ht="15" thickBot="1" x14ac:dyDescent="0.4">
      <c r="A804" s="29">
        <v>781</v>
      </c>
      <c r="B804" s="29">
        <f t="shared" ca="1" si="87"/>
        <v>0.82327358072753176</v>
      </c>
      <c r="C804" s="29">
        <f t="shared" ca="1" si="88"/>
        <v>350</v>
      </c>
      <c r="D804" s="29">
        <f t="shared" ca="1" si="89"/>
        <v>2.8233507516466361E-2</v>
      </c>
      <c r="E804" s="29">
        <f t="shared" ca="1" si="90"/>
        <v>5</v>
      </c>
      <c r="F804" s="29">
        <f t="shared" ca="1" si="91"/>
        <v>1750</v>
      </c>
      <c r="G804" s="29">
        <f t="shared" ca="1" si="92"/>
        <v>200</v>
      </c>
      <c r="H804" s="32">
        <f t="shared" ca="1" si="93"/>
        <v>240</v>
      </c>
    </row>
    <row r="805" spans="1:8" ht="15" thickBot="1" x14ac:dyDescent="0.4">
      <c r="A805" s="29">
        <v>782</v>
      </c>
      <c r="B805" s="29">
        <f t="shared" ca="1" si="87"/>
        <v>0.21121517162101433</v>
      </c>
      <c r="C805" s="29">
        <f t="shared" ca="1" si="88"/>
        <v>150</v>
      </c>
      <c r="D805" s="29">
        <f t="shared" ca="1" si="89"/>
        <v>0.6582400531901339</v>
      </c>
      <c r="E805" s="29">
        <f t="shared" ca="1" si="90"/>
        <v>35</v>
      </c>
      <c r="F805" s="29">
        <f t="shared" ca="1" si="91"/>
        <v>5250</v>
      </c>
      <c r="G805" s="29">
        <f t="shared" ca="1" si="92"/>
        <v>200</v>
      </c>
      <c r="H805" s="32">
        <f t="shared" ca="1" si="93"/>
        <v>240</v>
      </c>
    </row>
    <row r="806" spans="1:8" ht="15" thickBot="1" x14ac:dyDescent="0.4">
      <c r="A806" s="29">
        <v>783</v>
      </c>
      <c r="B806" s="29">
        <f t="shared" ca="1" si="87"/>
        <v>0.97393265781255722</v>
      </c>
      <c r="C806" s="29">
        <f t="shared" ca="1" si="88"/>
        <v>450</v>
      </c>
      <c r="D806" s="29">
        <f t="shared" ca="1" si="89"/>
        <v>0.93176416504925552</v>
      </c>
      <c r="E806" s="29">
        <f t="shared" ca="1" si="90"/>
        <v>55</v>
      </c>
      <c r="F806" s="29">
        <f t="shared" ca="1" si="91"/>
        <v>24750</v>
      </c>
      <c r="G806" s="29">
        <f t="shared" ca="1" si="92"/>
        <v>1205</v>
      </c>
      <c r="H806" s="32">
        <f t="shared" ca="1" si="93"/>
        <v>772.5</v>
      </c>
    </row>
    <row r="807" spans="1:8" ht="15" thickBot="1" x14ac:dyDescent="0.4">
      <c r="A807" s="29">
        <v>784</v>
      </c>
      <c r="B807" s="29">
        <f t="shared" ca="1" si="87"/>
        <v>0.97604219260862513</v>
      </c>
      <c r="C807" s="29">
        <f t="shared" ca="1" si="88"/>
        <v>450</v>
      </c>
      <c r="D807" s="29">
        <f t="shared" ca="1" si="89"/>
        <v>0.84930032694361246</v>
      </c>
      <c r="E807" s="29">
        <f t="shared" ca="1" si="90"/>
        <v>45</v>
      </c>
      <c r="F807" s="29">
        <f t="shared" ca="1" si="91"/>
        <v>20250</v>
      </c>
      <c r="G807" s="29">
        <f t="shared" ca="1" si="92"/>
        <v>935</v>
      </c>
      <c r="H807" s="32">
        <f t="shared" ca="1" si="93"/>
        <v>637.5</v>
      </c>
    </row>
    <row r="808" spans="1:8" ht="15" thickBot="1" x14ac:dyDescent="0.4">
      <c r="A808" s="29">
        <v>785</v>
      </c>
      <c r="B808" s="29">
        <f t="shared" ca="1" si="87"/>
        <v>0.39932116829662312</v>
      </c>
      <c r="C808" s="29">
        <f t="shared" ca="1" si="88"/>
        <v>250</v>
      </c>
      <c r="D808" s="29">
        <f t="shared" ca="1" si="89"/>
        <v>0.49164562952693214</v>
      </c>
      <c r="E808" s="29">
        <f t="shared" ca="1" si="90"/>
        <v>25</v>
      </c>
      <c r="F808" s="29">
        <f t="shared" ca="1" si="91"/>
        <v>6250</v>
      </c>
      <c r="G808" s="29">
        <f t="shared" ca="1" si="92"/>
        <v>200</v>
      </c>
      <c r="H808" s="32">
        <f t="shared" ca="1" si="93"/>
        <v>240</v>
      </c>
    </row>
    <row r="809" spans="1:8" ht="15" thickBot="1" x14ac:dyDescent="0.4">
      <c r="A809" s="29">
        <v>786</v>
      </c>
      <c r="B809" s="29">
        <f t="shared" ca="1" si="87"/>
        <v>0.56215430377430653</v>
      </c>
      <c r="C809" s="29">
        <f t="shared" ca="1" si="88"/>
        <v>250</v>
      </c>
      <c r="D809" s="29">
        <f t="shared" ca="1" si="89"/>
        <v>0.91996342967615619</v>
      </c>
      <c r="E809" s="29">
        <f t="shared" ca="1" si="90"/>
        <v>55</v>
      </c>
      <c r="F809" s="29">
        <f t="shared" ca="1" si="91"/>
        <v>13750</v>
      </c>
      <c r="G809" s="29">
        <f t="shared" ca="1" si="92"/>
        <v>545</v>
      </c>
      <c r="H809" s="32">
        <f t="shared" ca="1" si="93"/>
        <v>442.5</v>
      </c>
    </row>
    <row r="810" spans="1:8" ht="15" thickBot="1" x14ac:dyDescent="0.4">
      <c r="A810" s="29">
        <v>787</v>
      </c>
      <c r="B810" s="29">
        <f t="shared" ca="1" si="87"/>
        <v>0.90446566716336219</v>
      </c>
      <c r="C810" s="29">
        <f t="shared" ca="1" si="88"/>
        <v>350</v>
      </c>
      <c r="D810" s="29">
        <f t="shared" ca="1" si="89"/>
        <v>0.56744402312627673</v>
      </c>
      <c r="E810" s="29">
        <f t="shared" ca="1" si="90"/>
        <v>35</v>
      </c>
      <c r="F810" s="29">
        <f t="shared" ca="1" si="91"/>
        <v>12250</v>
      </c>
      <c r="G810" s="29">
        <f t="shared" ca="1" si="92"/>
        <v>455</v>
      </c>
      <c r="H810" s="32">
        <f t="shared" ca="1" si="93"/>
        <v>397.5</v>
      </c>
    </row>
    <row r="811" spans="1:8" ht="15" thickBot="1" x14ac:dyDescent="0.4">
      <c r="A811" s="29">
        <v>788</v>
      </c>
      <c r="B811" s="29">
        <f t="shared" ca="1" si="87"/>
        <v>0.39031071060051836</v>
      </c>
      <c r="C811" s="29">
        <f t="shared" ca="1" si="88"/>
        <v>250</v>
      </c>
      <c r="D811" s="29">
        <f t="shared" ca="1" si="89"/>
        <v>0.82348668554236637</v>
      </c>
      <c r="E811" s="29">
        <f t="shared" ca="1" si="90"/>
        <v>45</v>
      </c>
      <c r="F811" s="29">
        <f t="shared" ca="1" si="91"/>
        <v>11250</v>
      </c>
      <c r="G811" s="29">
        <f t="shared" ca="1" si="92"/>
        <v>395</v>
      </c>
      <c r="H811" s="32">
        <f t="shared" ca="1" si="93"/>
        <v>367.5</v>
      </c>
    </row>
    <row r="812" spans="1:8" ht="15" thickBot="1" x14ac:dyDescent="0.4">
      <c r="A812" s="29">
        <v>789</v>
      </c>
      <c r="B812" s="29">
        <f t="shared" ca="1" si="87"/>
        <v>0.76069816271557544</v>
      </c>
      <c r="C812" s="29">
        <f t="shared" ca="1" si="88"/>
        <v>350</v>
      </c>
      <c r="D812" s="29">
        <f t="shared" ca="1" si="89"/>
        <v>0.10547575053838498</v>
      </c>
      <c r="E812" s="29">
        <f t="shared" ca="1" si="90"/>
        <v>15</v>
      </c>
      <c r="F812" s="29">
        <f t="shared" ca="1" si="91"/>
        <v>5250</v>
      </c>
      <c r="G812" s="29">
        <f t="shared" ca="1" si="92"/>
        <v>200</v>
      </c>
      <c r="H812" s="32">
        <f t="shared" ca="1" si="93"/>
        <v>240</v>
      </c>
    </row>
    <row r="813" spans="1:8" ht="15" thickBot="1" x14ac:dyDescent="0.4">
      <c r="A813" s="29">
        <v>790</v>
      </c>
      <c r="B813" s="29">
        <f t="shared" ca="1" si="87"/>
        <v>0.26632610430105774</v>
      </c>
      <c r="C813" s="29">
        <f t="shared" ca="1" si="88"/>
        <v>150</v>
      </c>
      <c r="D813" s="29">
        <f t="shared" ca="1" si="89"/>
        <v>0.77433424447959731</v>
      </c>
      <c r="E813" s="29">
        <f t="shared" ca="1" si="90"/>
        <v>45</v>
      </c>
      <c r="F813" s="29">
        <f t="shared" ca="1" si="91"/>
        <v>6750</v>
      </c>
      <c r="G813" s="29">
        <f t="shared" ca="1" si="92"/>
        <v>200</v>
      </c>
      <c r="H813" s="32">
        <f t="shared" ca="1" si="93"/>
        <v>240</v>
      </c>
    </row>
    <row r="814" spans="1:8" ht="15" thickBot="1" x14ac:dyDescent="0.4">
      <c r="A814" s="29">
        <v>791</v>
      </c>
      <c r="B814" s="29">
        <f t="shared" ca="1" si="87"/>
        <v>0.38354438397487867</v>
      </c>
      <c r="C814" s="29">
        <f t="shared" ca="1" si="88"/>
        <v>250</v>
      </c>
      <c r="D814" s="29">
        <f t="shared" ca="1" si="89"/>
        <v>0.7854487688852072</v>
      </c>
      <c r="E814" s="29">
        <f t="shared" ca="1" si="90"/>
        <v>45</v>
      </c>
      <c r="F814" s="29">
        <f t="shared" ca="1" si="91"/>
        <v>11250</v>
      </c>
      <c r="G814" s="29">
        <f t="shared" ca="1" si="92"/>
        <v>395</v>
      </c>
      <c r="H814" s="32">
        <f t="shared" ca="1" si="93"/>
        <v>367.5</v>
      </c>
    </row>
    <row r="815" spans="1:8" ht="15" thickBot="1" x14ac:dyDescent="0.4">
      <c r="A815" s="29">
        <v>792</v>
      </c>
      <c r="B815" s="29">
        <f t="shared" ca="1" si="87"/>
        <v>0.61959550682070652</v>
      </c>
      <c r="C815" s="29">
        <f t="shared" ca="1" si="88"/>
        <v>250</v>
      </c>
      <c r="D815" s="29">
        <f t="shared" ca="1" si="89"/>
        <v>0.43994732996245023</v>
      </c>
      <c r="E815" s="29">
        <f t="shared" ca="1" si="90"/>
        <v>25</v>
      </c>
      <c r="F815" s="29">
        <f t="shared" ca="1" si="91"/>
        <v>6250</v>
      </c>
      <c r="G815" s="29">
        <f t="shared" ca="1" si="92"/>
        <v>200</v>
      </c>
      <c r="H815" s="32">
        <f t="shared" ca="1" si="93"/>
        <v>240</v>
      </c>
    </row>
    <row r="816" spans="1:8" ht="15" thickBot="1" x14ac:dyDescent="0.4">
      <c r="A816" s="29">
        <v>793</v>
      </c>
      <c r="B816" s="29">
        <f t="shared" ca="1" si="87"/>
        <v>0.23481447570976288</v>
      </c>
      <c r="C816" s="29">
        <f t="shared" ca="1" si="88"/>
        <v>150</v>
      </c>
      <c r="D816" s="29">
        <f t="shared" ca="1" si="89"/>
        <v>0.25166255803421489</v>
      </c>
      <c r="E816" s="29">
        <f t="shared" ca="1" si="90"/>
        <v>25</v>
      </c>
      <c r="F816" s="29">
        <f t="shared" ca="1" si="91"/>
        <v>3750</v>
      </c>
      <c r="G816" s="29">
        <f t="shared" ca="1" si="92"/>
        <v>200</v>
      </c>
      <c r="H816" s="32">
        <f t="shared" ca="1" si="93"/>
        <v>240</v>
      </c>
    </row>
    <row r="817" spans="1:8" ht="15" thickBot="1" x14ac:dyDescent="0.4">
      <c r="A817" s="29">
        <v>794</v>
      </c>
      <c r="B817" s="29">
        <f t="shared" ca="1" si="87"/>
        <v>0.54528678578222756</v>
      </c>
      <c r="C817" s="29">
        <f t="shared" ca="1" si="88"/>
        <v>250</v>
      </c>
      <c r="D817" s="29">
        <f t="shared" ca="1" si="89"/>
        <v>0.57242766707980841</v>
      </c>
      <c r="E817" s="29">
        <f t="shared" ca="1" si="90"/>
        <v>35</v>
      </c>
      <c r="F817" s="29">
        <f t="shared" ca="1" si="91"/>
        <v>8750</v>
      </c>
      <c r="G817" s="29">
        <f t="shared" ca="1" si="92"/>
        <v>245</v>
      </c>
      <c r="H817" s="32">
        <f t="shared" ca="1" si="93"/>
        <v>292.5</v>
      </c>
    </row>
    <row r="818" spans="1:8" ht="15" thickBot="1" x14ac:dyDescent="0.4">
      <c r="A818" s="29">
        <v>795</v>
      </c>
      <c r="B818" s="29">
        <f t="shared" ca="1" si="87"/>
        <v>0.25155455567491569</v>
      </c>
      <c r="C818" s="29">
        <f t="shared" ca="1" si="88"/>
        <v>150</v>
      </c>
      <c r="D818" s="29">
        <f t="shared" ca="1" si="89"/>
        <v>0.14282970327893785</v>
      </c>
      <c r="E818" s="29">
        <f t="shared" ca="1" si="90"/>
        <v>15</v>
      </c>
      <c r="F818" s="29">
        <f t="shared" ca="1" si="91"/>
        <v>2250</v>
      </c>
      <c r="G818" s="29">
        <f t="shared" ca="1" si="92"/>
        <v>200</v>
      </c>
      <c r="H818" s="32">
        <f t="shared" ca="1" si="93"/>
        <v>240</v>
      </c>
    </row>
    <row r="819" spans="1:8" ht="15" thickBot="1" x14ac:dyDescent="0.4">
      <c r="A819" s="29">
        <v>796</v>
      </c>
      <c r="B819" s="29">
        <f t="shared" ca="1" si="87"/>
        <v>0.34049193214650975</v>
      </c>
      <c r="C819" s="29">
        <f t="shared" ca="1" si="88"/>
        <v>250</v>
      </c>
      <c r="D819" s="29">
        <f t="shared" ca="1" si="89"/>
        <v>0.10651024607486204</v>
      </c>
      <c r="E819" s="29">
        <f t="shared" ca="1" si="90"/>
        <v>15</v>
      </c>
      <c r="F819" s="29">
        <f t="shared" ca="1" si="91"/>
        <v>3750</v>
      </c>
      <c r="G819" s="29">
        <f t="shared" ca="1" si="92"/>
        <v>200</v>
      </c>
      <c r="H819" s="32">
        <f t="shared" ca="1" si="93"/>
        <v>240</v>
      </c>
    </row>
    <row r="820" spans="1:8" ht="15" thickBot="1" x14ac:dyDescent="0.4">
      <c r="A820" s="29">
        <v>797</v>
      </c>
      <c r="B820" s="29">
        <f t="shared" ca="1" si="87"/>
        <v>0.80430569453875922</v>
      </c>
      <c r="C820" s="29">
        <f t="shared" ca="1" si="88"/>
        <v>350</v>
      </c>
      <c r="D820" s="29">
        <f t="shared" ca="1" si="89"/>
        <v>0.98844906985457548</v>
      </c>
      <c r="E820" s="29">
        <f t="shared" ca="1" si="90"/>
        <v>55</v>
      </c>
      <c r="F820" s="29">
        <f t="shared" ca="1" si="91"/>
        <v>19250</v>
      </c>
      <c r="G820" s="29">
        <f t="shared" ca="1" si="92"/>
        <v>875</v>
      </c>
      <c r="H820" s="32">
        <f t="shared" ca="1" si="93"/>
        <v>607.5</v>
      </c>
    </row>
    <row r="821" spans="1:8" ht="15" thickBot="1" x14ac:dyDescent="0.4">
      <c r="A821" s="29">
        <v>798</v>
      </c>
      <c r="B821" s="29">
        <f t="shared" ca="1" si="87"/>
        <v>0.24732009606571503</v>
      </c>
      <c r="C821" s="29">
        <f t="shared" ca="1" si="88"/>
        <v>150</v>
      </c>
      <c r="D821" s="29">
        <f t="shared" ca="1" si="89"/>
        <v>0.4404086306813072</v>
      </c>
      <c r="E821" s="29">
        <f t="shared" ca="1" si="90"/>
        <v>25</v>
      </c>
      <c r="F821" s="29">
        <f t="shared" ca="1" si="91"/>
        <v>3750</v>
      </c>
      <c r="G821" s="29">
        <f t="shared" ca="1" si="92"/>
        <v>200</v>
      </c>
      <c r="H821" s="32">
        <f t="shared" ca="1" si="93"/>
        <v>240</v>
      </c>
    </row>
    <row r="822" spans="1:8" ht="15" thickBot="1" x14ac:dyDescent="0.4">
      <c r="A822" s="29">
        <v>799</v>
      </c>
      <c r="B822" s="29">
        <f t="shared" ca="1" si="87"/>
        <v>0.22934629480985014</v>
      </c>
      <c r="C822" s="29">
        <f t="shared" ca="1" si="88"/>
        <v>150</v>
      </c>
      <c r="D822" s="29">
        <f t="shared" ca="1" si="89"/>
        <v>0.27051652877201038</v>
      </c>
      <c r="E822" s="29">
        <f t="shared" ca="1" si="90"/>
        <v>25</v>
      </c>
      <c r="F822" s="29">
        <f t="shared" ca="1" si="91"/>
        <v>3750</v>
      </c>
      <c r="G822" s="29">
        <f t="shared" ca="1" si="92"/>
        <v>200</v>
      </c>
      <c r="H822" s="32">
        <f t="shared" ca="1" si="93"/>
        <v>240</v>
      </c>
    </row>
    <row r="823" spans="1:8" ht="15" thickBot="1" x14ac:dyDescent="0.4">
      <c r="A823" s="29">
        <v>800</v>
      </c>
      <c r="B823" s="29">
        <f t="shared" ca="1" si="87"/>
        <v>0.41695101442467886</v>
      </c>
      <c r="C823" s="29">
        <f t="shared" ca="1" si="88"/>
        <v>250</v>
      </c>
      <c r="D823" s="29">
        <f t="shared" ca="1" si="89"/>
        <v>0.71890159978327517</v>
      </c>
      <c r="E823" s="29">
        <f t="shared" ca="1" si="90"/>
        <v>35</v>
      </c>
      <c r="F823" s="29">
        <f t="shared" ca="1" si="91"/>
        <v>8750</v>
      </c>
      <c r="G823" s="29">
        <f t="shared" ca="1" si="92"/>
        <v>245</v>
      </c>
      <c r="H823" s="32">
        <f t="shared" ca="1" si="93"/>
        <v>292.5</v>
      </c>
    </row>
    <row r="824" spans="1:8" ht="15" thickBot="1" x14ac:dyDescent="0.4">
      <c r="A824" s="29">
        <v>801</v>
      </c>
      <c r="B824" s="29">
        <f t="shared" ca="1" si="87"/>
        <v>0.91475467502914953</v>
      </c>
      <c r="C824" s="29">
        <f t="shared" ca="1" si="88"/>
        <v>350</v>
      </c>
      <c r="D824" s="29">
        <f t="shared" ca="1" si="89"/>
        <v>0.83232460333906899</v>
      </c>
      <c r="E824" s="29">
        <f t="shared" ca="1" si="90"/>
        <v>45</v>
      </c>
      <c r="F824" s="29">
        <f t="shared" ca="1" si="91"/>
        <v>15750</v>
      </c>
      <c r="G824" s="29">
        <f t="shared" ca="1" si="92"/>
        <v>665</v>
      </c>
      <c r="H824" s="32">
        <f t="shared" ca="1" si="93"/>
        <v>502.5</v>
      </c>
    </row>
    <row r="825" spans="1:8" ht="15" thickBot="1" x14ac:dyDescent="0.4">
      <c r="A825" s="29">
        <v>802</v>
      </c>
      <c r="B825" s="29">
        <f t="shared" ca="1" si="87"/>
        <v>0.99592579228223699</v>
      </c>
      <c r="C825" s="29">
        <f t="shared" ca="1" si="88"/>
        <v>450</v>
      </c>
      <c r="D825" s="29">
        <f t="shared" ca="1" si="89"/>
        <v>0.75662271958990635</v>
      </c>
      <c r="E825" s="29">
        <f t="shared" ca="1" si="90"/>
        <v>35</v>
      </c>
      <c r="F825" s="29">
        <f t="shared" ca="1" si="91"/>
        <v>15750</v>
      </c>
      <c r="G825" s="29">
        <f t="shared" ca="1" si="92"/>
        <v>665</v>
      </c>
      <c r="H825" s="32">
        <f t="shared" ca="1" si="93"/>
        <v>502.5</v>
      </c>
    </row>
    <row r="826" spans="1:8" ht="15" thickBot="1" x14ac:dyDescent="0.4">
      <c r="A826" s="29">
        <v>803</v>
      </c>
      <c r="B826" s="29">
        <f t="shared" ca="1" si="87"/>
        <v>0.27879265784729157</v>
      </c>
      <c r="C826" s="29">
        <f t="shared" ca="1" si="88"/>
        <v>150</v>
      </c>
      <c r="D826" s="29">
        <f t="shared" ca="1" si="89"/>
        <v>0.7722212846501576</v>
      </c>
      <c r="E826" s="29">
        <f t="shared" ca="1" si="90"/>
        <v>45</v>
      </c>
      <c r="F826" s="29">
        <f t="shared" ca="1" si="91"/>
        <v>6750</v>
      </c>
      <c r="G826" s="29">
        <f t="shared" ca="1" si="92"/>
        <v>200</v>
      </c>
      <c r="H826" s="32">
        <f t="shared" ca="1" si="93"/>
        <v>240</v>
      </c>
    </row>
    <row r="827" spans="1:8" ht="15" thickBot="1" x14ac:dyDescent="0.4">
      <c r="A827" s="29">
        <v>804</v>
      </c>
      <c r="B827" s="29">
        <f t="shared" ca="1" si="87"/>
        <v>0.638974444757334</v>
      </c>
      <c r="C827" s="29">
        <f t="shared" ca="1" si="88"/>
        <v>250</v>
      </c>
      <c r="D827" s="29">
        <f t="shared" ca="1" si="89"/>
        <v>0.35753873578436446</v>
      </c>
      <c r="E827" s="29">
        <f t="shared" ca="1" si="90"/>
        <v>25</v>
      </c>
      <c r="F827" s="29">
        <f t="shared" ca="1" si="91"/>
        <v>6250</v>
      </c>
      <c r="G827" s="29">
        <f t="shared" ca="1" si="92"/>
        <v>200</v>
      </c>
      <c r="H827" s="32">
        <f t="shared" ca="1" si="93"/>
        <v>240</v>
      </c>
    </row>
    <row r="828" spans="1:8" ht="15" thickBot="1" x14ac:dyDescent="0.4">
      <c r="A828" s="29">
        <v>805</v>
      </c>
      <c r="B828" s="29">
        <f t="shared" ca="1" si="87"/>
        <v>7.5793215822224091E-3</v>
      </c>
      <c r="C828" s="29">
        <f t="shared" ca="1" si="88"/>
        <v>50</v>
      </c>
      <c r="D828" s="29">
        <f t="shared" ca="1" si="89"/>
        <v>0.93504017843635745</v>
      </c>
      <c r="E828" s="29">
        <f t="shared" ca="1" si="90"/>
        <v>55</v>
      </c>
      <c r="F828" s="29">
        <f t="shared" ca="1" si="91"/>
        <v>2750</v>
      </c>
      <c r="G828" s="29">
        <f t="shared" ca="1" si="92"/>
        <v>200</v>
      </c>
      <c r="H828" s="32">
        <f t="shared" ca="1" si="93"/>
        <v>240</v>
      </c>
    </row>
    <row r="829" spans="1:8" ht="15" thickBot="1" x14ac:dyDescent="0.4">
      <c r="A829" s="29">
        <v>806</v>
      </c>
      <c r="B829" s="29">
        <f t="shared" ca="1" si="87"/>
        <v>0.43888225615946908</v>
      </c>
      <c r="C829" s="29">
        <f t="shared" ca="1" si="88"/>
        <v>250</v>
      </c>
      <c r="D829" s="29">
        <f t="shared" ca="1" si="89"/>
        <v>0.43553099286344521</v>
      </c>
      <c r="E829" s="29">
        <f t="shared" ca="1" si="90"/>
        <v>25</v>
      </c>
      <c r="F829" s="29">
        <f t="shared" ca="1" si="91"/>
        <v>6250</v>
      </c>
      <c r="G829" s="29">
        <f t="shared" ca="1" si="92"/>
        <v>200</v>
      </c>
      <c r="H829" s="32">
        <f t="shared" ca="1" si="93"/>
        <v>240</v>
      </c>
    </row>
    <row r="830" spans="1:8" ht="15" thickBot="1" x14ac:dyDescent="0.4">
      <c r="A830" s="29">
        <v>807</v>
      </c>
      <c r="B830" s="29">
        <f t="shared" ca="1" si="87"/>
        <v>8.5635014288510614E-2</v>
      </c>
      <c r="C830" s="29">
        <f t="shared" ca="1" si="88"/>
        <v>150</v>
      </c>
      <c r="D830" s="29">
        <f t="shared" ca="1" si="89"/>
        <v>0.50605272024964287</v>
      </c>
      <c r="E830" s="29">
        <f t="shared" ca="1" si="90"/>
        <v>25</v>
      </c>
      <c r="F830" s="29">
        <f t="shared" ca="1" si="91"/>
        <v>3750</v>
      </c>
      <c r="G830" s="29">
        <f t="shared" ca="1" si="92"/>
        <v>200</v>
      </c>
      <c r="H830" s="32">
        <f t="shared" ca="1" si="93"/>
        <v>240</v>
      </c>
    </row>
    <row r="831" spans="1:8" ht="15" thickBot="1" x14ac:dyDescent="0.4">
      <c r="A831" s="29">
        <v>808</v>
      </c>
      <c r="B831" s="29">
        <f t="shared" ca="1" si="87"/>
        <v>0.19632397914646438</v>
      </c>
      <c r="C831" s="29">
        <f t="shared" ca="1" si="88"/>
        <v>150</v>
      </c>
      <c r="D831" s="29">
        <f t="shared" ca="1" si="89"/>
        <v>0.73579719938125221</v>
      </c>
      <c r="E831" s="29">
        <f t="shared" ca="1" si="90"/>
        <v>35</v>
      </c>
      <c r="F831" s="29">
        <f t="shared" ca="1" si="91"/>
        <v>5250</v>
      </c>
      <c r="G831" s="29">
        <f t="shared" ca="1" si="92"/>
        <v>200</v>
      </c>
      <c r="H831" s="32">
        <f t="shared" ca="1" si="93"/>
        <v>240</v>
      </c>
    </row>
    <row r="832" spans="1:8" ht="15" thickBot="1" x14ac:dyDescent="0.4">
      <c r="A832" s="29">
        <v>809</v>
      </c>
      <c r="B832" s="29">
        <f t="shared" ca="1" si="87"/>
        <v>0.10472100538782247</v>
      </c>
      <c r="C832" s="29">
        <f t="shared" ca="1" si="88"/>
        <v>150</v>
      </c>
      <c r="D832" s="29">
        <f t="shared" ca="1" si="89"/>
        <v>0.45145342039950653</v>
      </c>
      <c r="E832" s="29">
        <f t="shared" ca="1" si="90"/>
        <v>25</v>
      </c>
      <c r="F832" s="29">
        <f t="shared" ca="1" si="91"/>
        <v>3750</v>
      </c>
      <c r="G832" s="29">
        <f t="shared" ca="1" si="92"/>
        <v>200</v>
      </c>
      <c r="H832" s="32">
        <f t="shared" ca="1" si="93"/>
        <v>240</v>
      </c>
    </row>
    <row r="833" spans="1:8" ht="15" thickBot="1" x14ac:dyDescent="0.4">
      <c r="A833" s="29">
        <v>810</v>
      </c>
      <c r="B833" s="29">
        <f t="shared" ca="1" si="87"/>
        <v>0.10143334173200624</v>
      </c>
      <c r="C833" s="29">
        <f t="shared" ca="1" si="88"/>
        <v>150</v>
      </c>
      <c r="D833" s="29">
        <f t="shared" ca="1" si="89"/>
        <v>0.93913130590866123</v>
      </c>
      <c r="E833" s="29">
        <f t="shared" ca="1" si="90"/>
        <v>55</v>
      </c>
      <c r="F833" s="29">
        <f t="shared" ca="1" si="91"/>
        <v>8250</v>
      </c>
      <c r="G833" s="29">
        <f t="shared" ca="1" si="92"/>
        <v>215</v>
      </c>
      <c r="H833" s="32">
        <f t="shared" ca="1" si="93"/>
        <v>277.5</v>
      </c>
    </row>
    <row r="834" spans="1:8" ht="15" thickBot="1" x14ac:dyDescent="0.4">
      <c r="A834" s="29">
        <v>811</v>
      </c>
      <c r="B834" s="29">
        <f t="shared" ca="1" si="87"/>
        <v>0.87896915363223016</v>
      </c>
      <c r="C834" s="29">
        <f t="shared" ca="1" si="88"/>
        <v>350</v>
      </c>
      <c r="D834" s="29">
        <f t="shared" ca="1" si="89"/>
        <v>0.24987494874051652</v>
      </c>
      <c r="E834" s="29">
        <f t="shared" ca="1" si="90"/>
        <v>25</v>
      </c>
      <c r="F834" s="29">
        <f t="shared" ca="1" si="91"/>
        <v>8750</v>
      </c>
      <c r="G834" s="29">
        <f t="shared" ca="1" si="92"/>
        <v>245</v>
      </c>
      <c r="H834" s="32">
        <f t="shared" ca="1" si="93"/>
        <v>292.5</v>
      </c>
    </row>
    <row r="835" spans="1:8" ht="15" thickBot="1" x14ac:dyDescent="0.4">
      <c r="A835" s="29">
        <v>812</v>
      </c>
      <c r="B835" s="29">
        <f t="shared" ca="1" si="87"/>
        <v>0.90040305927038844</v>
      </c>
      <c r="C835" s="29">
        <f t="shared" ca="1" si="88"/>
        <v>350</v>
      </c>
      <c r="D835" s="29">
        <f t="shared" ca="1" si="89"/>
        <v>0.92730513853670338</v>
      </c>
      <c r="E835" s="29">
        <f t="shared" ca="1" si="90"/>
        <v>55</v>
      </c>
      <c r="F835" s="29">
        <f t="shared" ca="1" si="91"/>
        <v>19250</v>
      </c>
      <c r="G835" s="29">
        <f t="shared" ca="1" si="92"/>
        <v>875</v>
      </c>
      <c r="H835" s="32">
        <f t="shared" ca="1" si="93"/>
        <v>607.5</v>
      </c>
    </row>
    <row r="836" spans="1:8" ht="15" thickBot="1" x14ac:dyDescent="0.4">
      <c r="A836" s="29">
        <v>813</v>
      </c>
      <c r="B836" s="29">
        <f t="shared" ca="1" si="87"/>
        <v>0.55916251666837169</v>
      </c>
      <c r="C836" s="29">
        <f t="shared" ca="1" si="88"/>
        <v>250</v>
      </c>
      <c r="D836" s="29">
        <f t="shared" ca="1" si="89"/>
        <v>0.57444578378387356</v>
      </c>
      <c r="E836" s="29">
        <f t="shared" ca="1" si="90"/>
        <v>35</v>
      </c>
      <c r="F836" s="29">
        <f t="shared" ca="1" si="91"/>
        <v>8750</v>
      </c>
      <c r="G836" s="29">
        <f t="shared" ca="1" si="92"/>
        <v>245</v>
      </c>
      <c r="H836" s="32">
        <f t="shared" ca="1" si="93"/>
        <v>292.5</v>
      </c>
    </row>
    <row r="837" spans="1:8" ht="15" thickBot="1" x14ac:dyDescent="0.4">
      <c r="A837" s="29">
        <v>814</v>
      </c>
      <c r="B837" s="29">
        <f t="shared" ca="1" si="87"/>
        <v>0.42632734111437987</v>
      </c>
      <c r="C837" s="29">
        <f t="shared" ca="1" si="88"/>
        <v>250</v>
      </c>
      <c r="D837" s="29">
        <f t="shared" ca="1" si="89"/>
        <v>1.3733858013490363E-2</v>
      </c>
      <c r="E837" s="29">
        <f t="shared" ca="1" si="90"/>
        <v>5</v>
      </c>
      <c r="F837" s="29">
        <f t="shared" ca="1" si="91"/>
        <v>1250</v>
      </c>
      <c r="G837" s="29">
        <f t="shared" ca="1" si="92"/>
        <v>200</v>
      </c>
      <c r="H837" s="32">
        <f t="shared" ca="1" si="93"/>
        <v>240</v>
      </c>
    </row>
    <row r="838" spans="1:8" ht="15" thickBot="1" x14ac:dyDescent="0.4">
      <c r="A838" s="29">
        <v>815</v>
      </c>
      <c r="B838" s="29">
        <f t="shared" ca="1" si="87"/>
        <v>0.35067244315390667</v>
      </c>
      <c r="C838" s="29">
        <f t="shared" ca="1" si="88"/>
        <v>250</v>
      </c>
      <c r="D838" s="29">
        <f t="shared" ca="1" si="89"/>
        <v>0.18392126011409848</v>
      </c>
      <c r="E838" s="29">
        <f t="shared" ca="1" si="90"/>
        <v>15</v>
      </c>
      <c r="F838" s="29">
        <f t="shared" ca="1" si="91"/>
        <v>3750</v>
      </c>
      <c r="G838" s="29">
        <f t="shared" ca="1" si="92"/>
        <v>200</v>
      </c>
      <c r="H838" s="32">
        <f t="shared" ca="1" si="93"/>
        <v>240</v>
      </c>
    </row>
    <row r="839" spans="1:8" ht="15" thickBot="1" x14ac:dyDescent="0.4">
      <c r="A839" s="29">
        <v>816</v>
      </c>
      <c r="B839" s="29">
        <f t="shared" ca="1" si="87"/>
        <v>6.1113206603804482E-2</v>
      </c>
      <c r="C839" s="29">
        <f t="shared" ca="1" si="88"/>
        <v>50</v>
      </c>
      <c r="D839" s="29">
        <f t="shared" ca="1" si="89"/>
        <v>0.4909642769564686</v>
      </c>
      <c r="E839" s="29">
        <f t="shared" ca="1" si="90"/>
        <v>25</v>
      </c>
      <c r="F839" s="29">
        <f t="shared" ca="1" si="91"/>
        <v>1250</v>
      </c>
      <c r="G839" s="29">
        <f t="shared" ca="1" si="92"/>
        <v>200</v>
      </c>
      <c r="H839" s="32">
        <f t="shared" ca="1" si="93"/>
        <v>240</v>
      </c>
    </row>
    <row r="840" spans="1:8" ht="15" thickBot="1" x14ac:dyDescent="0.4">
      <c r="A840" s="29">
        <v>817</v>
      </c>
      <c r="B840" s="29">
        <f t="shared" ca="1" si="87"/>
        <v>0.37826191796915698</v>
      </c>
      <c r="C840" s="29">
        <f t="shared" ca="1" si="88"/>
        <v>250</v>
      </c>
      <c r="D840" s="29">
        <f t="shared" ca="1" si="89"/>
        <v>0.34208752247341323</v>
      </c>
      <c r="E840" s="29">
        <f t="shared" ca="1" si="90"/>
        <v>25</v>
      </c>
      <c r="F840" s="29">
        <f t="shared" ca="1" si="91"/>
        <v>6250</v>
      </c>
      <c r="G840" s="29">
        <f t="shared" ca="1" si="92"/>
        <v>200</v>
      </c>
      <c r="H840" s="32">
        <f t="shared" ca="1" si="93"/>
        <v>240</v>
      </c>
    </row>
    <row r="841" spans="1:8" ht="15" thickBot="1" x14ac:dyDescent="0.4">
      <c r="A841" s="29">
        <v>818</v>
      </c>
      <c r="B841" s="29">
        <f t="shared" ca="1" si="87"/>
        <v>0.61543752024272258</v>
      </c>
      <c r="C841" s="29">
        <f t="shared" ca="1" si="88"/>
        <v>250</v>
      </c>
      <c r="D841" s="29">
        <f t="shared" ca="1" si="89"/>
        <v>5.3906351315443746E-2</v>
      </c>
      <c r="E841" s="29">
        <f t="shared" ca="1" si="90"/>
        <v>5</v>
      </c>
      <c r="F841" s="29">
        <f t="shared" ca="1" si="91"/>
        <v>1250</v>
      </c>
      <c r="G841" s="29">
        <f t="shared" ca="1" si="92"/>
        <v>200</v>
      </c>
      <c r="H841" s="32">
        <f t="shared" ca="1" si="93"/>
        <v>240</v>
      </c>
    </row>
    <row r="842" spans="1:8" ht="15" thickBot="1" x14ac:dyDescent="0.4">
      <c r="A842" s="29">
        <v>819</v>
      </c>
      <c r="B842" s="29">
        <f t="shared" ca="1" si="87"/>
        <v>0.27878529056658163</v>
      </c>
      <c r="C842" s="29">
        <f t="shared" ca="1" si="88"/>
        <v>150</v>
      </c>
      <c r="D842" s="29">
        <f t="shared" ca="1" si="89"/>
        <v>0.64489237149106327</v>
      </c>
      <c r="E842" s="29">
        <f t="shared" ca="1" si="90"/>
        <v>35</v>
      </c>
      <c r="F842" s="29">
        <f t="shared" ca="1" si="91"/>
        <v>5250</v>
      </c>
      <c r="G842" s="29">
        <f t="shared" ca="1" si="92"/>
        <v>200</v>
      </c>
      <c r="H842" s="32">
        <f t="shared" ca="1" si="93"/>
        <v>240</v>
      </c>
    </row>
    <row r="843" spans="1:8" ht="15" thickBot="1" x14ac:dyDescent="0.4">
      <c r="A843" s="29">
        <v>820</v>
      </c>
      <c r="B843" s="29">
        <f t="shared" ca="1" si="87"/>
        <v>0.73131358893505394</v>
      </c>
      <c r="C843" s="29">
        <f t="shared" ca="1" si="88"/>
        <v>350</v>
      </c>
      <c r="D843" s="29">
        <f t="shared" ca="1" si="89"/>
        <v>0.87631785365781079</v>
      </c>
      <c r="E843" s="29">
        <f t="shared" ca="1" si="90"/>
        <v>45</v>
      </c>
      <c r="F843" s="29">
        <f t="shared" ca="1" si="91"/>
        <v>15750</v>
      </c>
      <c r="G843" s="29">
        <f t="shared" ca="1" si="92"/>
        <v>665</v>
      </c>
      <c r="H843" s="32">
        <f t="shared" ca="1" si="93"/>
        <v>502.5</v>
      </c>
    </row>
    <row r="844" spans="1:8" ht="15" thickBot="1" x14ac:dyDescent="0.4">
      <c r="A844" s="29">
        <v>821</v>
      </c>
      <c r="B844" s="29">
        <f t="shared" ca="1" si="87"/>
        <v>0.85979347571055253</v>
      </c>
      <c r="C844" s="29">
        <f t="shared" ca="1" si="88"/>
        <v>350</v>
      </c>
      <c r="D844" s="29">
        <f t="shared" ca="1" si="89"/>
        <v>0.81791395417167023</v>
      </c>
      <c r="E844" s="29">
        <f t="shared" ca="1" si="90"/>
        <v>45</v>
      </c>
      <c r="F844" s="29">
        <f t="shared" ca="1" si="91"/>
        <v>15750</v>
      </c>
      <c r="G844" s="29">
        <f t="shared" ca="1" si="92"/>
        <v>665</v>
      </c>
      <c r="H844" s="32">
        <f t="shared" ca="1" si="93"/>
        <v>502.5</v>
      </c>
    </row>
    <row r="845" spans="1:8" ht="15" thickBot="1" x14ac:dyDescent="0.4">
      <c r="A845" s="29">
        <v>822</v>
      </c>
      <c r="B845" s="29">
        <f t="shared" ca="1" si="87"/>
        <v>0.33152803588360391</v>
      </c>
      <c r="C845" s="29">
        <f t="shared" ca="1" si="88"/>
        <v>250</v>
      </c>
      <c r="D845" s="29">
        <f t="shared" ca="1" si="89"/>
        <v>0.47633451903206514</v>
      </c>
      <c r="E845" s="29">
        <f t="shared" ca="1" si="90"/>
        <v>25</v>
      </c>
      <c r="F845" s="29">
        <f t="shared" ca="1" si="91"/>
        <v>6250</v>
      </c>
      <c r="G845" s="29">
        <f t="shared" ca="1" si="92"/>
        <v>200</v>
      </c>
      <c r="H845" s="32">
        <f t="shared" ca="1" si="93"/>
        <v>240</v>
      </c>
    </row>
    <row r="846" spans="1:8" ht="15" thickBot="1" x14ac:dyDescent="0.4">
      <c r="A846" s="29">
        <v>823</v>
      </c>
      <c r="B846" s="29">
        <f t="shared" ca="1" si="87"/>
        <v>0.62646648468229571</v>
      </c>
      <c r="C846" s="29">
        <f t="shared" ca="1" si="88"/>
        <v>250</v>
      </c>
      <c r="D846" s="29">
        <f t="shared" ca="1" si="89"/>
        <v>0.64044662657387452</v>
      </c>
      <c r="E846" s="29">
        <f t="shared" ca="1" si="90"/>
        <v>35</v>
      </c>
      <c r="F846" s="29">
        <f t="shared" ca="1" si="91"/>
        <v>8750</v>
      </c>
      <c r="G846" s="29">
        <f t="shared" ca="1" si="92"/>
        <v>245</v>
      </c>
      <c r="H846" s="32">
        <f t="shared" ca="1" si="93"/>
        <v>292.5</v>
      </c>
    </row>
    <row r="847" spans="1:8" ht="15" thickBot="1" x14ac:dyDescent="0.4">
      <c r="A847" s="29">
        <v>824</v>
      </c>
      <c r="B847" s="29">
        <f t="shared" ca="1" si="87"/>
        <v>0.81733848564448641</v>
      </c>
      <c r="C847" s="29">
        <f t="shared" ca="1" si="88"/>
        <v>350</v>
      </c>
      <c r="D847" s="29">
        <f t="shared" ca="1" si="89"/>
        <v>0.19561594806231286</v>
      </c>
      <c r="E847" s="29">
        <f t="shared" ca="1" si="90"/>
        <v>15</v>
      </c>
      <c r="F847" s="29">
        <f t="shared" ca="1" si="91"/>
        <v>5250</v>
      </c>
      <c r="G847" s="29">
        <f t="shared" ca="1" si="92"/>
        <v>200</v>
      </c>
      <c r="H847" s="32">
        <f t="shared" ca="1" si="93"/>
        <v>240</v>
      </c>
    </row>
    <row r="848" spans="1:8" ht="15" thickBot="1" x14ac:dyDescent="0.4">
      <c r="A848" s="29">
        <v>825</v>
      </c>
      <c r="B848" s="29">
        <f t="shared" ca="1" si="87"/>
        <v>0.57929262713241081</v>
      </c>
      <c r="C848" s="29">
        <f t="shared" ca="1" si="88"/>
        <v>250</v>
      </c>
      <c r="D848" s="29">
        <f t="shared" ca="1" si="89"/>
        <v>3.9568363848880517E-2</v>
      </c>
      <c r="E848" s="29">
        <f t="shared" ca="1" si="90"/>
        <v>5</v>
      </c>
      <c r="F848" s="29">
        <f t="shared" ca="1" si="91"/>
        <v>1250</v>
      </c>
      <c r="G848" s="29">
        <f t="shared" ca="1" si="92"/>
        <v>200</v>
      </c>
      <c r="H848" s="32">
        <f t="shared" ca="1" si="93"/>
        <v>240</v>
      </c>
    </row>
    <row r="849" spans="1:8" ht="15" thickBot="1" x14ac:dyDescent="0.4">
      <c r="A849" s="29">
        <v>826</v>
      </c>
      <c r="B849" s="29">
        <f t="shared" ca="1" si="87"/>
        <v>0.33357798049744536</v>
      </c>
      <c r="C849" s="29">
        <f t="shared" ca="1" si="88"/>
        <v>250</v>
      </c>
      <c r="D849" s="29">
        <f t="shared" ca="1" si="89"/>
        <v>0.43570238704593567</v>
      </c>
      <c r="E849" s="29">
        <f t="shared" ca="1" si="90"/>
        <v>25</v>
      </c>
      <c r="F849" s="29">
        <f t="shared" ca="1" si="91"/>
        <v>6250</v>
      </c>
      <c r="G849" s="29">
        <f t="shared" ca="1" si="92"/>
        <v>200</v>
      </c>
      <c r="H849" s="32">
        <f t="shared" ca="1" si="93"/>
        <v>240</v>
      </c>
    </row>
    <row r="850" spans="1:8" ht="15" thickBot="1" x14ac:dyDescent="0.4">
      <c r="A850" s="29">
        <v>827</v>
      </c>
      <c r="B850" s="29">
        <f t="shared" ca="1" si="87"/>
        <v>0.40455878498388886</v>
      </c>
      <c r="C850" s="29">
        <f t="shared" ca="1" si="88"/>
        <v>250</v>
      </c>
      <c r="D850" s="29">
        <f t="shared" ca="1" si="89"/>
        <v>0.36118619292641807</v>
      </c>
      <c r="E850" s="29">
        <f t="shared" ca="1" si="90"/>
        <v>25</v>
      </c>
      <c r="F850" s="29">
        <f t="shared" ca="1" si="91"/>
        <v>6250</v>
      </c>
      <c r="G850" s="29">
        <f t="shared" ca="1" si="92"/>
        <v>200</v>
      </c>
      <c r="H850" s="32">
        <f t="shared" ca="1" si="93"/>
        <v>240</v>
      </c>
    </row>
    <row r="851" spans="1:8" ht="15" thickBot="1" x14ac:dyDescent="0.4">
      <c r="A851" s="29">
        <v>828</v>
      </c>
      <c r="B851" s="29">
        <f t="shared" ca="1" si="87"/>
        <v>0.85064360801345351</v>
      </c>
      <c r="C851" s="29">
        <f t="shared" ca="1" si="88"/>
        <v>350</v>
      </c>
      <c r="D851" s="29">
        <f t="shared" ca="1" si="89"/>
        <v>0.86686106791013084</v>
      </c>
      <c r="E851" s="29">
        <f t="shared" ca="1" si="90"/>
        <v>45</v>
      </c>
      <c r="F851" s="29">
        <f t="shared" ca="1" si="91"/>
        <v>15750</v>
      </c>
      <c r="G851" s="29">
        <f t="shared" ca="1" si="92"/>
        <v>665</v>
      </c>
      <c r="H851" s="32">
        <f t="shared" ca="1" si="93"/>
        <v>502.5</v>
      </c>
    </row>
    <row r="852" spans="1:8" ht="15" thickBot="1" x14ac:dyDescent="0.4">
      <c r="A852" s="29">
        <v>829</v>
      </c>
      <c r="B852" s="29">
        <f t="shared" ca="1" si="87"/>
        <v>0.31698757251242082</v>
      </c>
      <c r="C852" s="29">
        <f t="shared" ca="1" si="88"/>
        <v>250</v>
      </c>
      <c r="D852" s="29">
        <f t="shared" ca="1" si="89"/>
        <v>0.95899896162640474</v>
      </c>
      <c r="E852" s="29">
        <f t="shared" ca="1" si="90"/>
        <v>55</v>
      </c>
      <c r="F852" s="29">
        <f t="shared" ca="1" si="91"/>
        <v>13750</v>
      </c>
      <c r="G852" s="29">
        <f t="shared" ca="1" si="92"/>
        <v>545</v>
      </c>
      <c r="H852" s="32">
        <f t="shared" ca="1" si="93"/>
        <v>442.5</v>
      </c>
    </row>
    <row r="853" spans="1:8" ht="15" thickBot="1" x14ac:dyDescent="0.4">
      <c r="A853" s="29">
        <v>830</v>
      </c>
      <c r="B853" s="29">
        <f t="shared" ca="1" si="87"/>
        <v>0.43047776731308995</v>
      </c>
      <c r="C853" s="29">
        <f t="shared" ca="1" si="88"/>
        <v>250</v>
      </c>
      <c r="D853" s="29">
        <f t="shared" ca="1" si="89"/>
        <v>0.81399146476494677</v>
      </c>
      <c r="E853" s="29">
        <f t="shared" ca="1" si="90"/>
        <v>45</v>
      </c>
      <c r="F853" s="29">
        <f t="shared" ca="1" si="91"/>
        <v>11250</v>
      </c>
      <c r="G853" s="29">
        <f t="shared" ca="1" si="92"/>
        <v>395</v>
      </c>
      <c r="H853" s="32">
        <f t="shared" ca="1" si="93"/>
        <v>367.5</v>
      </c>
    </row>
    <row r="854" spans="1:8" ht="15" thickBot="1" x14ac:dyDescent="0.4">
      <c r="A854" s="29">
        <v>831</v>
      </c>
      <c r="B854" s="29">
        <f t="shared" ca="1" si="87"/>
        <v>0.225634482210612</v>
      </c>
      <c r="C854" s="29">
        <f t="shared" ca="1" si="88"/>
        <v>150</v>
      </c>
      <c r="D854" s="29">
        <f t="shared" ca="1" si="89"/>
        <v>0.22992362896647145</v>
      </c>
      <c r="E854" s="29">
        <f t="shared" ca="1" si="90"/>
        <v>15</v>
      </c>
      <c r="F854" s="29">
        <f t="shared" ca="1" si="91"/>
        <v>2250</v>
      </c>
      <c r="G854" s="29">
        <f t="shared" ca="1" si="92"/>
        <v>200</v>
      </c>
      <c r="H854" s="32">
        <f t="shared" ca="1" si="93"/>
        <v>240</v>
      </c>
    </row>
    <row r="855" spans="1:8" ht="15" thickBot="1" x14ac:dyDescent="0.4">
      <c r="A855" s="29">
        <v>832</v>
      </c>
      <c r="B855" s="29">
        <f t="shared" ca="1" si="87"/>
        <v>0.67340827166105777</v>
      </c>
      <c r="C855" s="29">
        <f t="shared" ca="1" si="88"/>
        <v>350</v>
      </c>
      <c r="D855" s="29">
        <f t="shared" ca="1" si="89"/>
        <v>0.83389503961357869</v>
      </c>
      <c r="E855" s="29">
        <f t="shared" ca="1" si="90"/>
        <v>45</v>
      </c>
      <c r="F855" s="29">
        <f t="shared" ca="1" si="91"/>
        <v>15750</v>
      </c>
      <c r="G855" s="29">
        <f t="shared" ca="1" si="92"/>
        <v>665</v>
      </c>
      <c r="H855" s="32">
        <f t="shared" ca="1" si="93"/>
        <v>502.5</v>
      </c>
    </row>
    <row r="856" spans="1:8" ht="15" thickBot="1" x14ac:dyDescent="0.4">
      <c r="A856" s="29">
        <v>833</v>
      </c>
      <c r="B856" s="29">
        <f t="shared" ref="B856:B919" ca="1" si="94">RAND()</f>
        <v>0.11938732918669748</v>
      </c>
      <c r="C856" s="29">
        <f t="shared" ca="1" si="88"/>
        <v>150</v>
      </c>
      <c r="D856" s="29">
        <f t="shared" ca="1" si="89"/>
        <v>0.94458513431357194</v>
      </c>
      <c r="E856" s="29">
        <f t="shared" ca="1" si="90"/>
        <v>55</v>
      </c>
      <c r="F856" s="29">
        <f t="shared" ca="1" si="91"/>
        <v>8250</v>
      </c>
      <c r="G856" s="29">
        <f t="shared" ca="1" si="92"/>
        <v>215</v>
      </c>
      <c r="H856" s="32">
        <f t="shared" ca="1" si="93"/>
        <v>277.5</v>
      </c>
    </row>
    <row r="857" spans="1:8" ht="15" thickBot="1" x14ac:dyDescent="0.4">
      <c r="A857" s="29">
        <v>834</v>
      </c>
      <c r="B857" s="29">
        <f t="shared" ca="1" si="94"/>
        <v>0.27523331859197808</v>
      </c>
      <c r="C857" s="29">
        <f t="shared" ref="C857:C920" ca="1" si="95">VLOOKUP(B857,$D$5:$F$9,3)</f>
        <v>150</v>
      </c>
      <c r="D857" s="29">
        <f t="shared" ref="D857:D920" ca="1" si="96">RAND()</f>
        <v>0.24856225820372846</v>
      </c>
      <c r="E857" s="29">
        <f t="shared" ref="E857:E920" ca="1" si="97">VLOOKUP(D857,$H$5:$J$10,3)</f>
        <v>25</v>
      </c>
      <c r="F857" s="29">
        <f t="shared" ref="F857:F920" ca="1" si="98">C857*E857</f>
        <v>3750</v>
      </c>
      <c r="G857" s="29">
        <f t="shared" ref="G857:G920" ca="1" si="99">$I$15*$I$18+MAX(F857-$I$17,0)*$I$16</f>
        <v>200</v>
      </c>
      <c r="H857" s="32">
        <f t="shared" ca="1" si="93"/>
        <v>240</v>
      </c>
    </row>
    <row r="858" spans="1:8" ht="15" thickBot="1" x14ac:dyDescent="0.4">
      <c r="A858" s="29">
        <v>835</v>
      </c>
      <c r="B858" s="29">
        <f t="shared" ca="1" si="94"/>
        <v>3.9848273678033452E-2</v>
      </c>
      <c r="C858" s="29">
        <f t="shared" ca="1" si="95"/>
        <v>50</v>
      </c>
      <c r="D858" s="29">
        <f t="shared" ca="1" si="96"/>
        <v>0.99494698491330325</v>
      </c>
      <c r="E858" s="29">
        <f t="shared" ca="1" si="97"/>
        <v>55</v>
      </c>
      <c r="F858" s="29">
        <f t="shared" ca="1" si="98"/>
        <v>2750</v>
      </c>
      <c r="G858" s="29">
        <f t="shared" ca="1" si="99"/>
        <v>200</v>
      </c>
      <c r="H858" s="32">
        <f t="shared" ca="1" si="93"/>
        <v>240</v>
      </c>
    </row>
    <row r="859" spans="1:8" ht="15" thickBot="1" x14ac:dyDescent="0.4">
      <c r="A859" s="29">
        <v>836</v>
      </c>
      <c r="B859" s="29">
        <f t="shared" ca="1" si="94"/>
        <v>7.7747439213806779E-2</v>
      </c>
      <c r="C859" s="29">
        <f t="shared" ca="1" si="95"/>
        <v>50</v>
      </c>
      <c r="D859" s="29">
        <f t="shared" ca="1" si="96"/>
        <v>0.85781823177190086</v>
      </c>
      <c r="E859" s="29">
        <f t="shared" ca="1" si="97"/>
        <v>45</v>
      </c>
      <c r="F859" s="29">
        <f t="shared" ca="1" si="98"/>
        <v>2250</v>
      </c>
      <c r="G859" s="29">
        <f t="shared" ca="1" si="99"/>
        <v>200</v>
      </c>
      <c r="H859" s="32">
        <f t="shared" ca="1" si="93"/>
        <v>240</v>
      </c>
    </row>
    <row r="860" spans="1:8" ht="15" thickBot="1" x14ac:dyDescent="0.4">
      <c r="A860" s="29">
        <v>837</v>
      </c>
      <c r="B860" s="29">
        <f t="shared" ca="1" si="94"/>
        <v>0.56973548819440623</v>
      </c>
      <c r="C860" s="29">
        <f t="shared" ca="1" si="95"/>
        <v>250</v>
      </c>
      <c r="D860" s="29">
        <f t="shared" ca="1" si="96"/>
        <v>0.71014216679672215</v>
      </c>
      <c r="E860" s="29">
        <f t="shared" ca="1" si="97"/>
        <v>35</v>
      </c>
      <c r="F860" s="29">
        <f t="shared" ca="1" si="98"/>
        <v>8750</v>
      </c>
      <c r="G860" s="29">
        <f t="shared" ca="1" si="99"/>
        <v>245</v>
      </c>
      <c r="H860" s="32">
        <f t="shared" ca="1" si="93"/>
        <v>292.5</v>
      </c>
    </row>
    <row r="861" spans="1:8" ht="15" thickBot="1" x14ac:dyDescent="0.4">
      <c r="A861" s="29">
        <v>838</v>
      </c>
      <c r="B861" s="29">
        <f t="shared" ca="1" si="94"/>
        <v>0.13377396235654282</v>
      </c>
      <c r="C861" s="29">
        <f t="shared" ca="1" si="95"/>
        <v>150</v>
      </c>
      <c r="D861" s="29">
        <f t="shared" ca="1" si="96"/>
        <v>0.89659354988384032</v>
      </c>
      <c r="E861" s="29">
        <f t="shared" ca="1" si="97"/>
        <v>45</v>
      </c>
      <c r="F861" s="29">
        <f t="shared" ca="1" si="98"/>
        <v>6750</v>
      </c>
      <c r="G861" s="29">
        <f t="shared" ca="1" si="99"/>
        <v>200</v>
      </c>
      <c r="H861" s="32">
        <f t="shared" ca="1" si="93"/>
        <v>240</v>
      </c>
    </row>
    <row r="862" spans="1:8" ht="15" thickBot="1" x14ac:dyDescent="0.4">
      <c r="A862" s="29">
        <v>839</v>
      </c>
      <c r="B862" s="29">
        <f t="shared" ca="1" si="94"/>
        <v>0.79971530189995688</v>
      </c>
      <c r="C862" s="29">
        <f t="shared" ca="1" si="95"/>
        <v>350</v>
      </c>
      <c r="D862" s="29">
        <f t="shared" ca="1" si="96"/>
        <v>0.82122196659117341</v>
      </c>
      <c r="E862" s="29">
        <f t="shared" ca="1" si="97"/>
        <v>45</v>
      </c>
      <c r="F862" s="29">
        <f t="shared" ca="1" si="98"/>
        <v>15750</v>
      </c>
      <c r="G862" s="29">
        <f t="shared" ca="1" si="99"/>
        <v>665</v>
      </c>
      <c r="H862" s="32">
        <f t="shared" ref="H862:H925" ca="1" si="100">$L$15*$L$18+MAX(F862-$L$17,0)*$L$16</f>
        <v>502.5</v>
      </c>
    </row>
    <row r="863" spans="1:8" ht="15" thickBot="1" x14ac:dyDescent="0.4">
      <c r="A863" s="29">
        <v>840</v>
      </c>
      <c r="B863" s="29">
        <f t="shared" ca="1" si="94"/>
        <v>0.34729805490137167</v>
      </c>
      <c r="C863" s="29">
        <f t="shared" ca="1" si="95"/>
        <v>250</v>
      </c>
      <c r="D863" s="29">
        <f t="shared" ca="1" si="96"/>
        <v>0.71603488569407026</v>
      </c>
      <c r="E863" s="29">
        <f t="shared" ca="1" si="97"/>
        <v>35</v>
      </c>
      <c r="F863" s="29">
        <f t="shared" ca="1" si="98"/>
        <v>8750</v>
      </c>
      <c r="G863" s="29">
        <f t="shared" ca="1" si="99"/>
        <v>245</v>
      </c>
      <c r="H863" s="32">
        <f t="shared" ca="1" si="100"/>
        <v>292.5</v>
      </c>
    </row>
    <row r="864" spans="1:8" ht="15" thickBot="1" x14ac:dyDescent="0.4">
      <c r="A864" s="29">
        <v>841</v>
      </c>
      <c r="B864" s="29">
        <f t="shared" ca="1" si="94"/>
        <v>0.75934490153372258</v>
      </c>
      <c r="C864" s="29">
        <f t="shared" ca="1" si="95"/>
        <v>350</v>
      </c>
      <c r="D864" s="29">
        <f t="shared" ca="1" si="96"/>
        <v>0.5859227543788742</v>
      </c>
      <c r="E864" s="29">
        <f t="shared" ca="1" si="97"/>
        <v>35</v>
      </c>
      <c r="F864" s="29">
        <f t="shared" ca="1" si="98"/>
        <v>12250</v>
      </c>
      <c r="G864" s="29">
        <f t="shared" ca="1" si="99"/>
        <v>455</v>
      </c>
      <c r="H864" s="32">
        <f t="shared" ca="1" si="100"/>
        <v>397.5</v>
      </c>
    </row>
    <row r="865" spans="1:8" ht="15" thickBot="1" x14ac:dyDescent="0.4">
      <c r="A865" s="29">
        <v>842</v>
      </c>
      <c r="B865" s="29">
        <f t="shared" ca="1" si="94"/>
        <v>2.2494135387620906E-2</v>
      </c>
      <c r="C865" s="29">
        <f t="shared" ca="1" si="95"/>
        <v>50</v>
      </c>
      <c r="D865" s="29">
        <f t="shared" ca="1" si="96"/>
        <v>0.13677691108896817</v>
      </c>
      <c r="E865" s="29">
        <f t="shared" ca="1" si="97"/>
        <v>15</v>
      </c>
      <c r="F865" s="29">
        <f t="shared" ca="1" si="98"/>
        <v>750</v>
      </c>
      <c r="G865" s="29">
        <f t="shared" ca="1" si="99"/>
        <v>200</v>
      </c>
      <c r="H865" s="32">
        <f t="shared" ca="1" si="100"/>
        <v>240</v>
      </c>
    </row>
    <row r="866" spans="1:8" ht="15" thickBot="1" x14ac:dyDescent="0.4">
      <c r="A866" s="29">
        <v>843</v>
      </c>
      <c r="B866" s="29">
        <f t="shared" ca="1" si="94"/>
        <v>0.48860563189570527</v>
      </c>
      <c r="C866" s="29">
        <f t="shared" ca="1" si="95"/>
        <v>250</v>
      </c>
      <c r="D866" s="29">
        <f t="shared" ca="1" si="96"/>
        <v>0.88603638754083447</v>
      </c>
      <c r="E866" s="29">
        <f t="shared" ca="1" si="97"/>
        <v>45</v>
      </c>
      <c r="F866" s="29">
        <f t="shared" ca="1" si="98"/>
        <v>11250</v>
      </c>
      <c r="G866" s="29">
        <f t="shared" ca="1" si="99"/>
        <v>395</v>
      </c>
      <c r="H866" s="32">
        <f t="shared" ca="1" si="100"/>
        <v>367.5</v>
      </c>
    </row>
    <row r="867" spans="1:8" ht="15" thickBot="1" x14ac:dyDescent="0.4">
      <c r="A867" s="29">
        <v>844</v>
      </c>
      <c r="B867" s="29">
        <f t="shared" ca="1" si="94"/>
        <v>0.60278526841038316</v>
      </c>
      <c r="C867" s="29">
        <f t="shared" ca="1" si="95"/>
        <v>250</v>
      </c>
      <c r="D867" s="29">
        <f t="shared" ca="1" si="96"/>
        <v>0.95346949486471955</v>
      </c>
      <c r="E867" s="29">
        <f t="shared" ca="1" si="97"/>
        <v>55</v>
      </c>
      <c r="F867" s="29">
        <f t="shared" ca="1" si="98"/>
        <v>13750</v>
      </c>
      <c r="G867" s="29">
        <f t="shared" ca="1" si="99"/>
        <v>545</v>
      </c>
      <c r="H867" s="32">
        <f t="shared" ca="1" si="100"/>
        <v>442.5</v>
      </c>
    </row>
    <row r="868" spans="1:8" ht="15" thickBot="1" x14ac:dyDescent="0.4">
      <c r="A868" s="29">
        <v>845</v>
      </c>
      <c r="B868" s="29">
        <f t="shared" ca="1" si="94"/>
        <v>0.66869946652588852</v>
      </c>
      <c r="C868" s="29">
        <f t="shared" ca="1" si="95"/>
        <v>350</v>
      </c>
      <c r="D868" s="29">
        <f t="shared" ca="1" si="96"/>
        <v>0.11206800444977449</v>
      </c>
      <c r="E868" s="29">
        <f t="shared" ca="1" si="97"/>
        <v>15</v>
      </c>
      <c r="F868" s="29">
        <f t="shared" ca="1" si="98"/>
        <v>5250</v>
      </c>
      <c r="G868" s="29">
        <f t="shared" ca="1" si="99"/>
        <v>200</v>
      </c>
      <c r="H868" s="32">
        <f t="shared" ca="1" si="100"/>
        <v>240</v>
      </c>
    </row>
    <row r="869" spans="1:8" ht="15" thickBot="1" x14ac:dyDescent="0.4">
      <c r="A869" s="29">
        <v>846</v>
      </c>
      <c r="B869" s="29">
        <f t="shared" ca="1" si="94"/>
        <v>3.8765001153785783E-2</v>
      </c>
      <c r="C869" s="29">
        <f t="shared" ca="1" si="95"/>
        <v>50</v>
      </c>
      <c r="D869" s="29">
        <f t="shared" ca="1" si="96"/>
        <v>0.21475143272301633</v>
      </c>
      <c r="E869" s="29">
        <f t="shared" ca="1" si="97"/>
        <v>15</v>
      </c>
      <c r="F869" s="29">
        <f t="shared" ca="1" si="98"/>
        <v>750</v>
      </c>
      <c r="G869" s="29">
        <f t="shared" ca="1" si="99"/>
        <v>200</v>
      </c>
      <c r="H869" s="32">
        <f t="shared" ca="1" si="100"/>
        <v>240</v>
      </c>
    </row>
    <row r="870" spans="1:8" ht="15" thickBot="1" x14ac:dyDescent="0.4">
      <c r="A870" s="29">
        <v>847</v>
      </c>
      <c r="B870" s="29">
        <f t="shared" ca="1" si="94"/>
        <v>0.26318480450232362</v>
      </c>
      <c r="C870" s="29">
        <f t="shared" ca="1" si="95"/>
        <v>150</v>
      </c>
      <c r="D870" s="29">
        <f t="shared" ca="1" si="96"/>
        <v>0.39267919107529015</v>
      </c>
      <c r="E870" s="29">
        <f t="shared" ca="1" si="97"/>
        <v>25</v>
      </c>
      <c r="F870" s="29">
        <f t="shared" ca="1" si="98"/>
        <v>3750</v>
      </c>
      <c r="G870" s="29">
        <f t="shared" ca="1" si="99"/>
        <v>200</v>
      </c>
      <c r="H870" s="32">
        <f t="shared" ca="1" si="100"/>
        <v>240</v>
      </c>
    </row>
    <row r="871" spans="1:8" ht="15" thickBot="1" x14ac:dyDescent="0.4">
      <c r="A871" s="29">
        <v>848</v>
      </c>
      <c r="B871" s="29">
        <f t="shared" ca="1" si="94"/>
        <v>0.53589609981340725</v>
      </c>
      <c r="C871" s="29">
        <f t="shared" ca="1" si="95"/>
        <v>250</v>
      </c>
      <c r="D871" s="29">
        <f t="shared" ca="1" si="96"/>
        <v>0.86507031865406026</v>
      </c>
      <c r="E871" s="29">
        <f t="shared" ca="1" si="97"/>
        <v>45</v>
      </c>
      <c r="F871" s="29">
        <f t="shared" ca="1" si="98"/>
        <v>11250</v>
      </c>
      <c r="G871" s="29">
        <f t="shared" ca="1" si="99"/>
        <v>395</v>
      </c>
      <c r="H871" s="32">
        <f t="shared" ca="1" si="100"/>
        <v>367.5</v>
      </c>
    </row>
    <row r="872" spans="1:8" ht="15" thickBot="1" x14ac:dyDescent="0.4">
      <c r="A872" s="29">
        <v>849</v>
      </c>
      <c r="B872" s="29">
        <f t="shared" ca="1" si="94"/>
        <v>0.29492742748949652</v>
      </c>
      <c r="C872" s="29">
        <f t="shared" ca="1" si="95"/>
        <v>150</v>
      </c>
      <c r="D872" s="29">
        <f t="shared" ca="1" si="96"/>
        <v>0.84635011265436721</v>
      </c>
      <c r="E872" s="29">
        <f t="shared" ca="1" si="97"/>
        <v>45</v>
      </c>
      <c r="F872" s="29">
        <f t="shared" ca="1" si="98"/>
        <v>6750</v>
      </c>
      <c r="G872" s="29">
        <f t="shared" ca="1" si="99"/>
        <v>200</v>
      </c>
      <c r="H872" s="32">
        <f t="shared" ca="1" si="100"/>
        <v>240</v>
      </c>
    </row>
    <row r="873" spans="1:8" ht="15" thickBot="1" x14ac:dyDescent="0.4">
      <c r="A873" s="29">
        <v>850</v>
      </c>
      <c r="B873" s="29">
        <f t="shared" ca="1" si="94"/>
        <v>0.6511014743132858</v>
      </c>
      <c r="C873" s="29">
        <f t="shared" ca="1" si="95"/>
        <v>350</v>
      </c>
      <c r="D873" s="29">
        <f t="shared" ca="1" si="96"/>
        <v>0.26707812234591399</v>
      </c>
      <c r="E873" s="29">
        <f t="shared" ca="1" si="97"/>
        <v>25</v>
      </c>
      <c r="F873" s="29">
        <f t="shared" ca="1" si="98"/>
        <v>8750</v>
      </c>
      <c r="G873" s="29">
        <f t="shared" ca="1" si="99"/>
        <v>245</v>
      </c>
      <c r="H873" s="32">
        <f t="shared" ca="1" si="100"/>
        <v>292.5</v>
      </c>
    </row>
    <row r="874" spans="1:8" ht="15" thickBot="1" x14ac:dyDescent="0.4">
      <c r="A874" s="29">
        <v>851</v>
      </c>
      <c r="B874" s="29">
        <f t="shared" ca="1" si="94"/>
        <v>0.70081812752179085</v>
      </c>
      <c r="C874" s="29">
        <f t="shared" ca="1" si="95"/>
        <v>350</v>
      </c>
      <c r="D874" s="29">
        <f t="shared" ca="1" si="96"/>
        <v>0.4938492761914568</v>
      </c>
      <c r="E874" s="29">
        <f t="shared" ca="1" si="97"/>
        <v>25</v>
      </c>
      <c r="F874" s="29">
        <f t="shared" ca="1" si="98"/>
        <v>8750</v>
      </c>
      <c r="G874" s="29">
        <f t="shared" ca="1" si="99"/>
        <v>245</v>
      </c>
      <c r="H874" s="32">
        <f t="shared" ca="1" si="100"/>
        <v>292.5</v>
      </c>
    </row>
    <row r="875" spans="1:8" ht="15" thickBot="1" x14ac:dyDescent="0.4">
      <c r="A875" s="29">
        <v>852</v>
      </c>
      <c r="B875" s="29">
        <f t="shared" ca="1" si="94"/>
        <v>0.4474817520714397</v>
      </c>
      <c r="C875" s="29">
        <f t="shared" ca="1" si="95"/>
        <v>250</v>
      </c>
      <c r="D875" s="29">
        <f t="shared" ca="1" si="96"/>
        <v>7.1765042945973301E-2</v>
      </c>
      <c r="E875" s="29">
        <f t="shared" ca="1" si="97"/>
        <v>15</v>
      </c>
      <c r="F875" s="29">
        <f t="shared" ca="1" si="98"/>
        <v>3750</v>
      </c>
      <c r="G875" s="29">
        <f t="shared" ca="1" si="99"/>
        <v>200</v>
      </c>
      <c r="H875" s="32">
        <f t="shared" ca="1" si="100"/>
        <v>240</v>
      </c>
    </row>
    <row r="876" spans="1:8" ht="15" thickBot="1" x14ac:dyDescent="0.4">
      <c r="A876" s="29">
        <v>853</v>
      </c>
      <c r="B876" s="29">
        <f t="shared" ca="1" si="94"/>
        <v>0.70290245623874914</v>
      </c>
      <c r="C876" s="29">
        <f t="shared" ca="1" si="95"/>
        <v>350</v>
      </c>
      <c r="D876" s="29">
        <f t="shared" ca="1" si="96"/>
        <v>0.89206629706266216</v>
      </c>
      <c r="E876" s="29">
        <f t="shared" ca="1" si="97"/>
        <v>45</v>
      </c>
      <c r="F876" s="29">
        <f t="shared" ca="1" si="98"/>
        <v>15750</v>
      </c>
      <c r="G876" s="29">
        <f t="shared" ca="1" si="99"/>
        <v>665</v>
      </c>
      <c r="H876" s="32">
        <f t="shared" ca="1" si="100"/>
        <v>502.5</v>
      </c>
    </row>
    <row r="877" spans="1:8" ht="15" thickBot="1" x14ac:dyDescent="0.4">
      <c r="A877" s="29">
        <v>854</v>
      </c>
      <c r="B877" s="29">
        <f t="shared" ca="1" si="94"/>
        <v>0.99604661093509683</v>
      </c>
      <c r="C877" s="29">
        <f t="shared" ca="1" si="95"/>
        <v>450</v>
      </c>
      <c r="D877" s="29">
        <f t="shared" ca="1" si="96"/>
        <v>0.36579876985218607</v>
      </c>
      <c r="E877" s="29">
        <f t="shared" ca="1" si="97"/>
        <v>25</v>
      </c>
      <c r="F877" s="29">
        <f t="shared" ca="1" si="98"/>
        <v>11250</v>
      </c>
      <c r="G877" s="29">
        <f t="shared" ca="1" si="99"/>
        <v>395</v>
      </c>
      <c r="H877" s="32">
        <f t="shared" ca="1" si="100"/>
        <v>367.5</v>
      </c>
    </row>
    <row r="878" spans="1:8" ht="15" thickBot="1" x14ac:dyDescent="0.4">
      <c r="A878" s="29">
        <v>855</v>
      </c>
      <c r="B878" s="29">
        <f t="shared" ca="1" si="94"/>
        <v>0.73847172545507778</v>
      </c>
      <c r="C878" s="29">
        <f t="shared" ca="1" si="95"/>
        <v>350</v>
      </c>
      <c r="D878" s="29">
        <f t="shared" ca="1" si="96"/>
        <v>1.8655595746301823E-2</v>
      </c>
      <c r="E878" s="29">
        <f t="shared" ca="1" si="97"/>
        <v>5</v>
      </c>
      <c r="F878" s="29">
        <f t="shared" ca="1" si="98"/>
        <v>1750</v>
      </c>
      <c r="G878" s="29">
        <f t="shared" ca="1" si="99"/>
        <v>200</v>
      </c>
      <c r="H878" s="32">
        <f t="shared" ca="1" si="100"/>
        <v>240</v>
      </c>
    </row>
    <row r="879" spans="1:8" ht="15" thickBot="1" x14ac:dyDescent="0.4">
      <c r="A879" s="29">
        <v>856</v>
      </c>
      <c r="B879" s="29">
        <f t="shared" ca="1" si="94"/>
        <v>0.60612109220733446</v>
      </c>
      <c r="C879" s="29">
        <f t="shared" ca="1" si="95"/>
        <v>250</v>
      </c>
      <c r="D879" s="29">
        <f t="shared" ca="1" si="96"/>
        <v>0.33808718176134867</v>
      </c>
      <c r="E879" s="29">
        <f t="shared" ca="1" si="97"/>
        <v>25</v>
      </c>
      <c r="F879" s="29">
        <f t="shared" ca="1" si="98"/>
        <v>6250</v>
      </c>
      <c r="G879" s="29">
        <f t="shared" ca="1" si="99"/>
        <v>200</v>
      </c>
      <c r="H879" s="32">
        <f t="shared" ca="1" si="100"/>
        <v>240</v>
      </c>
    </row>
    <row r="880" spans="1:8" ht="15" thickBot="1" x14ac:dyDescent="0.4">
      <c r="A880" s="29">
        <v>857</v>
      </c>
      <c r="B880" s="29">
        <f t="shared" ca="1" si="94"/>
        <v>9.9372056374317563E-2</v>
      </c>
      <c r="C880" s="29">
        <f t="shared" ca="1" si="95"/>
        <v>150</v>
      </c>
      <c r="D880" s="29">
        <f t="shared" ca="1" si="96"/>
        <v>0.86248823061525537</v>
      </c>
      <c r="E880" s="29">
        <f t="shared" ca="1" si="97"/>
        <v>45</v>
      </c>
      <c r="F880" s="29">
        <f t="shared" ca="1" si="98"/>
        <v>6750</v>
      </c>
      <c r="G880" s="29">
        <f t="shared" ca="1" si="99"/>
        <v>200</v>
      </c>
      <c r="H880" s="32">
        <f t="shared" ca="1" si="100"/>
        <v>240</v>
      </c>
    </row>
    <row r="881" spans="1:8" ht="15" thickBot="1" x14ac:dyDescent="0.4">
      <c r="A881" s="29">
        <v>858</v>
      </c>
      <c r="B881" s="29">
        <f t="shared" ca="1" si="94"/>
        <v>0.15085695920867026</v>
      </c>
      <c r="C881" s="29">
        <f t="shared" ca="1" si="95"/>
        <v>150</v>
      </c>
      <c r="D881" s="29">
        <f t="shared" ca="1" si="96"/>
        <v>0.11603436180300886</v>
      </c>
      <c r="E881" s="29">
        <f t="shared" ca="1" si="97"/>
        <v>15</v>
      </c>
      <c r="F881" s="29">
        <f t="shared" ca="1" si="98"/>
        <v>2250</v>
      </c>
      <c r="G881" s="29">
        <f t="shared" ca="1" si="99"/>
        <v>200</v>
      </c>
      <c r="H881" s="32">
        <f t="shared" ca="1" si="100"/>
        <v>240</v>
      </c>
    </row>
    <row r="882" spans="1:8" ht="15" thickBot="1" x14ac:dyDescent="0.4">
      <c r="A882" s="29">
        <v>859</v>
      </c>
      <c r="B882" s="29">
        <f t="shared" ca="1" si="94"/>
        <v>0.82695584760288265</v>
      </c>
      <c r="C882" s="29">
        <f t="shared" ca="1" si="95"/>
        <v>350</v>
      </c>
      <c r="D882" s="29">
        <f t="shared" ca="1" si="96"/>
        <v>0.30831999675223398</v>
      </c>
      <c r="E882" s="29">
        <f t="shared" ca="1" si="97"/>
        <v>25</v>
      </c>
      <c r="F882" s="29">
        <f t="shared" ca="1" si="98"/>
        <v>8750</v>
      </c>
      <c r="G882" s="29">
        <f t="shared" ca="1" si="99"/>
        <v>245</v>
      </c>
      <c r="H882" s="32">
        <f t="shared" ca="1" si="100"/>
        <v>292.5</v>
      </c>
    </row>
    <row r="883" spans="1:8" ht="15" thickBot="1" x14ac:dyDescent="0.4">
      <c r="A883" s="29">
        <v>860</v>
      </c>
      <c r="B883" s="29">
        <f t="shared" ca="1" si="94"/>
        <v>1.7580642435698346E-2</v>
      </c>
      <c r="C883" s="29">
        <f t="shared" ca="1" si="95"/>
        <v>50</v>
      </c>
      <c r="D883" s="29">
        <f t="shared" ca="1" si="96"/>
        <v>0.46458523193800505</v>
      </c>
      <c r="E883" s="29">
        <f t="shared" ca="1" si="97"/>
        <v>25</v>
      </c>
      <c r="F883" s="29">
        <f t="shared" ca="1" si="98"/>
        <v>1250</v>
      </c>
      <c r="G883" s="29">
        <f t="shared" ca="1" si="99"/>
        <v>200</v>
      </c>
      <c r="H883" s="32">
        <f t="shared" ca="1" si="100"/>
        <v>240</v>
      </c>
    </row>
    <row r="884" spans="1:8" ht="15" thickBot="1" x14ac:dyDescent="0.4">
      <c r="A884" s="29">
        <v>861</v>
      </c>
      <c r="B884" s="29">
        <f t="shared" ca="1" si="94"/>
        <v>0.90210454292413567</v>
      </c>
      <c r="C884" s="29">
        <f t="shared" ca="1" si="95"/>
        <v>350</v>
      </c>
      <c r="D884" s="29">
        <f t="shared" ca="1" si="96"/>
        <v>0.63251346937959929</v>
      </c>
      <c r="E884" s="29">
        <f t="shared" ca="1" si="97"/>
        <v>35</v>
      </c>
      <c r="F884" s="29">
        <f t="shared" ca="1" si="98"/>
        <v>12250</v>
      </c>
      <c r="G884" s="29">
        <f t="shared" ca="1" si="99"/>
        <v>455</v>
      </c>
      <c r="H884" s="32">
        <f t="shared" ca="1" si="100"/>
        <v>397.5</v>
      </c>
    </row>
    <row r="885" spans="1:8" ht="15" thickBot="1" x14ac:dyDescent="0.4">
      <c r="A885" s="29">
        <v>862</v>
      </c>
      <c r="B885" s="29">
        <f t="shared" ca="1" si="94"/>
        <v>0.27812786924286925</v>
      </c>
      <c r="C885" s="29">
        <f t="shared" ca="1" si="95"/>
        <v>150</v>
      </c>
      <c r="D885" s="29">
        <f t="shared" ca="1" si="96"/>
        <v>0.47841733356857941</v>
      </c>
      <c r="E885" s="29">
        <f t="shared" ca="1" si="97"/>
        <v>25</v>
      </c>
      <c r="F885" s="29">
        <f t="shared" ca="1" si="98"/>
        <v>3750</v>
      </c>
      <c r="G885" s="29">
        <f t="shared" ca="1" si="99"/>
        <v>200</v>
      </c>
      <c r="H885" s="32">
        <f t="shared" ca="1" si="100"/>
        <v>240</v>
      </c>
    </row>
    <row r="886" spans="1:8" ht="15" thickBot="1" x14ac:dyDescent="0.4">
      <c r="A886" s="29">
        <v>863</v>
      </c>
      <c r="B886" s="29">
        <f t="shared" ca="1" si="94"/>
        <v>0.89886426533446884</v>
      </c>
      <c r="C886" s="29">
        <f t="shared" ca="1" si="95"/>
        <v>350</v>
      </c>
      <c r="D886" s="29">
        <f t="shared" ca="1" si="96"/>
        <v>0.21385657629664712</v>
      </c>
      <c r="E886" s="29">
        <f t="shared" ca="1" si="97"/>
        <v>15</v>
      </c>
      <c r="F886" s="29">
        <f t="shared" ca="1" si="98"/>
        <v>5250</v>
      </c>
      <c r="G886" s="29">
        <f t="shared" ca="1" si="99"/>
        <v>200</v>
      </c>
      <c r="H886" s="32">
        <f t="shared" ca="1" si="100"/>
        <v>240</v>
      </c>
    </row>
    <row r="887" spans="1:8" ht="15" thickBot="1" x14ac:dyDescent="0.4">
      <c r="A887" s="29">
        <v>864</v>
      </c>
      <c r="B887" s="29">
        <f t="shared" ca="1" si="94"/>
        <v>0.49691298397483363</v>
      </c>
      <c r="C887" s="29">
        <f t="shared" ca="1" si="95"/>
        <v>250</v>
      </c>
      <c r="D887" s="29">
        <f t="shared" ca="1" si="96"/>
        <v>0.89264431596857707</v>
      </c>
      <c r="E887" s="29">
        <f t="shared" ca="1" si="97"/>
        <v>45</v>
      </c>
      <c r="F887" s="29">
        <f t="shared" ca="1" si="98"/>
        <v>11250</v>
      </c>
      <c r="G887" s="29">
        <f t="shared" ca="1" si="99"/>
        <v>395</v>
      </c>
      <c r="H887" s="32">
        <f t="shared" ca="1" si="100"/>
        <v>367.5</v>
      </c>
    </row>
    <row r="888" spans="1:8" ht="15" thickBot="1" x14ac:dyDescent="0.4">
      <c r="A888" s="29">
        <v>865</v>
      </c>
      <c r="B888" s="29">
        <f t="shared" ca="1" si="94"/>
        <v>0.12422274742733574</v>
      </c>
      <c r="C888" s="29">
        <f t="shared" ca="1" si="95"/>
        <v>150</v>
      </c>
      <c r="D888" s="29">
        <f t="shared" ca="1" si="96"/>
        <v>1.1740673849728211E-2</v>
      </c>
      <c r="E888" s="29">
        <f t="shared" ca="1" si="97"/>
        <v>5</v>
      </c>
      <c r="F888" s="29">
        <f t="shared" ca="1" si="98"/>
        <v>750</v>
      </c>
      <c r="G888" s="29">
        <f t="shared" ca="1" si="99"/>
        <v>200</v>
      </c>
      <c r="H888" s="32">
        <f t="shared" ca="1" si="100"/>
        <v>240</v>
      </c>
    </row>
    <row r="889" spans="1:8" ht="15" thickBot="1" x14ac:dyDescent="0.4">
      <c r="A889" s="29">
        <v>866</v>
      </c>
      <c r="B889" s="29">
        <f t="shared" ca="1" si="94"/>
        <v>0.75979275299651494</v>
      </c>
      <c r="C889" s="29">
        <f t="shared" ca="1" si="95"/>
        <v>350</v>
      </c>
      <c r="D889" s="29">
        <f t="shared" ca="1" si="96"/>
        <v>5.8862330156649323E-2</v>
      </c>
      <c r="E889" s="29">
        <f t="shared" ca="1" si="97"/>
        <v>5</v>
      </c>
      <c r="F889" s="29">
        <f t="shared" ca="1" si="98"/>
        <v>1750</v>
      </c>
      <c r="G889" s="29">
        <f t="shared" ca="1" si="99"/>
        <v>200</v>
      </c>
      <c r="H889" s="32">
        <f t="shared" ca="1" si="100"/>
        <v>240</v>
      </c>
    </row>
    <row r="890" spans="1:8" ht="15" thickBot="1" x14ac:dyDescent="0.4">
      <c r="A890" s="29">
        <v>867</v>
      </c>
      <c r="B890" s="29">
        <f t="shared" ca="1" si="94"/>
        <v>0.47719141644208751</v>
      </c>
      <c r="C890" s="29">
        <f t="shared" ca="1" si="95"/>
        <v>250</v>
      </c>
      <c r="D890" s="29">
        <f t="shared" ca="1" si="96"/>
        <v>0.17074634345637019</v>
      </c>
      <c r="E890" s="29">
        <f t="shared" ca="1" si="97"/>
        <v>15</v>
      </c>
      <c r="F890" s="29">
        <f t="shared" ca="1" si="98"/>
        <v>3750</v>
      </c>
      <c r="G890" s="29">
        <f t="shared" ca="1" si="99"/>
        <v>200</v>
      </c>
      <c r="H890" s="32">
        <f t="shared" ca="1" si="100"/>
        <v>240</v>
      </c>
    </row>
    <row r="891" spans="1:8" ht="15" thickBot="1" x14ac:dyDescent="0.4">
      <c r="A891" s="29">
        <v>868</v>
      </c>
      <c r="B891" s="29">
        <f t="shared" ca="1" si="94"/>
        <v>0.90260707256120587</v>
      </c>
      <c r="C891" s="29">
        <f t="shared" ca="1" si="95"/>
        <v>350</v>
      </c>
      <c r="D891" s="29">
        <f t="shared" ca="1" si="96"/>
        <v>0.79225571932083294</v>
      </c>
      <c r="E891" s="29">
        <f t="shared" ca="1" si="97"/>
        <v>45</v>
      </c>
      <c r="F891" s="29">
        <f t="shared" ca="1" si="98"/>
        <v>15750</v>
      </c>
      <c r="G891" s="29">
        <f t="shared" ca="1" si="99"/>
        <v>665</v>
      </c>
      <c r="H891" s="32">
        <f t="shared" ca="1" si="100"/>
        <v>502.5</v>
      </c>
    </row>
    <row r="892" spans="1:8" ht="15" thickBot="1" x14ac:dyDescent="0.4">
      <c r="A892" s="29">
        <v>869</v>
      </c>
      <c r="B892" s="29">
        <f t="shared" ca="1" si="94"/>
        <v>9.7711174162210312E-2</v>
      </c>
      <c r="C892" s="29">
        <f t="shared" ca="1" si="95"/>
        <v>150</v>
      </c>
      <c r="D892" s="29">
        <f t="shared" ca="1" si="96"/>
        <v>0.91552906814464863</v>
      </c>
      <c r="E892" s="29">
        <f t="shared" ca="1" si="97"/>
        <v>55</v>
      </c>
      <c r="F892" s="29">
        <f t="shared" ca="1" si="98"/>
        <v>8250</v>
      </c>
      <c r="G892" s="29">
        <f t="shared" ca="1" si="99"/>
        <v>215</v>
      </c>
      <c r="H892" s="32">
        <f t="shared" ca="1" si="100"/>
        <v>277.5</v>
      </c>
    </row>
    <row r="893" spans="1:8" ht="15" thickBot="1" x14ac:dyDescent="0.4">
      <c r="A893" s="29">
        <v>870</v>
      </c>
      <c r="B893" s="29">
        <f t="shared" ca="1" si="94"/>
        <v>0.68564079526916377</v>
      </c>
      <c r="C893" s="29">
        <f t="shared" ca="1" si="95"/>
        <v>350</v>
      </c>
      <c r="D893" s="29">
        <f t="shared" ca="1" si="96"/>
        <v>0.77006569070901565</v>
      </c>
      <c r="E893" s="29">
        <f t="shared" ca="1" si="97"/>
        <v>45</v>
      </c>
      <c r="F893" s="29">
        <f t="shared" ca="1" si="98"/>
        <v>15750</v>
      </c>
      <c r="G893" s="29">
        <f t="shared" ca="1" si="99"/>
        <v>665</v>
      </c>
      <c r="H893" s="32">
        <f t="shared" ca="1" si="100"/>
        <v>502.5</v>
      </c>
    </row>
    <row r="894" spans="1:8" ht="15" thickBot="1" x14ac:dyDescent="0.4">
      <c r="A894" s="29">
        <v>871</v>
      </c>
      <c r="B894" s="29">
        <f t="shared" ca="1" si="94"/>
        <v>0.99554250947255929</v>
      </c>
      <c r="C894" s="29">
        <f t="shared" ca="1" si="95"/>
        <v>450</v>
      </c>
      <c r="D894" s="29">
        <f t="shared" ca="1" si="96"/>
        <v>0.16650884142507416</v>
      </c>
      <c r="E894" s="29">
        <f t="shared" ca="1" si="97"/>
        <v>15</v>
      </c>
      <c r="F894" s="29">
        <f t="shared" ca="1" si="98"/>
        <v>6750</v>
      </c>
      <c r="G894" s="29">
        <f t="shared" ca="1" si="99"/>
        <v>200</v>
      </c>
      <c r="H894" s="32">
        <f t="shared" ca="1" si="100"/>
        <v>240</v>
      </c>
    </row>
    <row r="895" spans="1:8" ht="15" thickBot="1" x14ac:dyDescent="0.4">
      <c r="A895" s="29">
        <v>872</v>
      </c>
      <c r="B895" s="29">
        <f t="shared" ca="1" si="94"/>
        <v>0.59930148750483547</v>
      </c>
      <c r="C895" s="29">
        <f t="shared" ca="1" si="95"/>
        <v>250</v>
      </c>
      <c r="D895" s="29">
        <f t="shared" ca="1" si="96"/>
        <v>0.60599156094442197</v>
      </c>
      <c r="E895" s="29">
        <f t="shared" ca="1" si="97"/>
        <v>35</v>
      </c>
      <c r="F895" s="29">
        <f t="shared" ca="1" si="98"/>
        <v>8750</v>
      </c>
      <c r="G895" s="29">
        <f t="shared" ca="1" si="99"/>
        <v>245</v>
      </c>
      <c r="H895" s="32">
        <f t="shared" ca="1" si="100"/>
        <v>292.5</v>
      </c>
    </row>
    <row r="896" spans="1:8" ht="15" thickBot="1" x14ac:dyDescent="0.4">
      <c r="A896" s="29">
        <v>873</v>
      </c>
      <c r="B896" s="29">
        <f t="shared" ca="1" si="94"/>
        <v>7.9820195541090988E-2</v>
      </c>
      <c r="C896" s="29">
        <f t="shared" ca="1" si="95"/>
        <v>50</v>
      </c>
      <c r="D896" s="29">
        <f t="shared" ca="1" si="96"/>
        <v>0.64921994270613947</v>
      </c>
      <c r="E896" s="29">
        <f t="shared" ca="1" si="97"/>
        <v>35</v>
      </c>
      <c r="F896" s="29">
        <f t="shared" ca="1" si="98"/>
        <v>1750</v>
      </c>
      <c r="G896" s="29">
        <f t="shared" ca="1" si="99"/>
        <v>200</v>
      </c>
      <c r="H896" s="32">
        <f t="shared" ca="1" si="100"/>
        <v>240</v>
      </c>
    </row>
    <row r="897" spans="1:8" ht="15" thickBot="1" x14ac:dyDescent="0.4">
      <c r="A897" s="29">
        <v>874</v>
      </c>
      <c r="B897" s="29">
        <f t="shared" ca="1" si="94"/>
        <v>0.63708374073207807</v>
      </c>
      <c r="C897" s="29">
        <f t="shared" ca="1" si="95"/>
        <v>250</v>
      </c>
      <c r="D897" s="29">
        <f t="shared" ca="1" si="96"/>
        <v>0.7144614995021854</v>
      </c>
      <c r="E897" s="29">
        <f t="shared" ca="1" si="97"/>
        <v>35</v>
      </c>
      <c r="F897" s="29">
        <f t="shared" ca="1" si="98"/>
        <v>8750</v>
      </c>
      <c r="G897" s="29">
        <f t="shared" ca="1" si="99"/>
        <v>245</v>
      </c>
      <c r="H897" s="32">
        <f t="shared" ca="1" si="100"/>
        <v>292.5</v>
      </c>
    </row>
    <row r="898" spans="1:8" ht="15" thickBot="1" x14ac:dyDescent="0.4">
      <c r="A898" s="29">
        <v>875</v>
      </c>
      <c r="B898" s="29">
        <f t="shared" ca="1" si="94"/>
        <v>1.9239116475911477E-2</v>
      </c>
      <c r="C898" s="29">
        <f t="shared" ca="1" si="95"/>
        <v>50</v>
      </c>
      <c r="D898" s="29">
        <f t="shared" ca="1" si="96"/>
        <v>0.33515885784954369</v>
      </c>
      <c r="E898" s="29">
        <f t="shared" ca="1" si="97"/>
        <v>25</v>
      </c>
      <c r="F898" s="29">
        <f t="shared" ca="1" si="98"/>
        <v>1250</v>
      </c>
      <c r="G898" s="29">
        <f t="shared" ca="1" si="99"/>
        <v>200</v>
      </c>
      <c r="H898" s="32">
        <f t="shared" ca="1" si="100"/>
        <v>240</v>
      </c>
    </row>
    <row r="899" spans="1:8" ht="15" thickBot="1" x14ac:dyDescent="0.4">
      <c r="A899" s="29">
        <v>876</v>
      </c>
      <c r="B899" s="29">
        <f t="shared" ca="1" si="94"/>
        <v>0.13677088100146984</v>
      </c>
      <c r="C899" s="29">
        <f t="shared" ca="1" si="95"/>
        <v>150</v>
      </c>
      <c r="D899" s="29">
        <f t="shared" ca="1" si="96"/>
        <v>8.1476191932567166E-2</v>
      </c>
      <c r="E899" s="29">
        <f t="shared" ca="1" si="97"/>
        <v>15</v>
      </c>
      <c r="F899" s="29">
        <f t="shared" ca="1" si="98"/>
        <v>2250</v>
      </c>
      <c r="G899" s="29">
        <f t="shared" ca="1" si="99"/>
        <v>200</v>
      </c>
      <c r="H899" s="32">
        <f t="shared" ca="1" si="100"/>
        <v>240</v>
      </c>
    </row>
    <row r="900" spans="1:8" ht="15" thickBot="1" x14ac:dyDescent="0.4">
      <c r="A900" s="29">
        <v>877</v>
      </c>
      <c r="B900" s="29">
        <f t="shared" ca="1" si="94"/>
        <v>5.1148716153282869E-2</v>
      </c>
      <c r="C900" s="29">
        <f t="shared" ca="1" si="95"/>
        <v>50</v>
      </c>
      <c r="D900" s="29">
        <f t="shared" ca="1" si="96"/>
        <v>0.51741735227351271</v>
      </c>
      <c r="E900" s="29">
        <f t="shared" ca="1" si="97"/>
        <v>25</v>
      </c>
      <c r="F900" s="29">
        <f t="shared" ca="1" si="98"/>
        <v>1250</v>
      </c>
      <c r="G900" s="29">
        <f t="shared" ca="1" si="99"/>
        <v>200</v>
      </c>
      <c r="H900" s="32">
        <f t="shared" ca="1" si="100"/>
        <v>240</v>
      </c>
    </row>
    <row r="901" spans="1:8" ht="15" thickBot="1" x14ac:dyDescent="0.4">
      <c r="A901" s="29">
        <v>878</v>
      </c>
      <c r="B901" s="29">
        <f t="shared" ca="1" si="94"/>
        <v>0.22546217684048153</v>
      </c>
      <c r="C901" s="29">
        <f t="shared" ca="1" si="95"/>
        <v>150</v>
      </c>
      <c r="D901" s="29">
        <f t="shared" ca="1" si="96"/>
        <v>3.5815849739909811E-2</v>
      </c>
      <c r="E901" s="29">
        <f t="shared" ca="1" si="97"/>
        <v>5</v>
      </c>
      <c r="F901" s="29">
        <f t="shared" ca="1" si="98"/>
        <v>750</v>
      </c>
      <c r="G901" s="29">
        <f t="shared" ca="1" si="99"/>
        <v>200</v>
      </c>
      <c r="H901" s="32">
        <f t="shared" ca="1" si="100"/>
        <v>240</v>
      </c>
    </row>
    <row r="902" spans="1:8" ht="15" thickBot="1" x14ac:dyDescent="0.4">
      <c r="A902" s="29">
        <v>879</v>
      </c>
      <c r="B902" s="29">
        <f t="shared" ca="1" si="94"/>
        <v>0.45518065475900304</v>
      </c>
      <c r="C902" s="29">
        <f t="shared" ca="1" si="95"/>
        <v>250</v>
      </c>
      <c r="D902" s="29">
        <f t="shared" ca="1" si="96"/>
        <v>9.761048132578265E-2</v>
      </c>
      <c r="E902" s="29">
        <f t="shared" ca="1" si="97"/>
        <v>15</v>
      </c>
      <c r="F902" s="29">
        <f t="shared" ca="1" si="98"/>
        <v>3750</v>
      </c>
      <c r="G902" s="29">
        <f t="shared" ca="1" si="99"/>
        <v>200</v>
      </c>
      <c r="H902" s="32">
        <f t="shared" ca="1" si="100"/>
        <v>240</v>
      </c>
    </row>
    <row r="903" spans="1:8" ht="15" thickBot="1" x14ac:dyDescent="0.4">
      <c r="A903" s="29">
        <v>880</v>
      </c>
      <c r="B903" s="29">
        <f t="shared" ca="1" si="94"/>
        <v>0.54108316333827144</v>
      </c>
      <c r="C903" s="29">
        <f t="shared" ca="1" si="95"/>
        <v>250</v>
      </c>
      <c r="D903" s="29">
        <f t="shared" ca="1" si="96"/>
        <v>0.77437289150818078</v>
      </c>
      <c r="E903" s="29">
        <f t="shared" ca="1" si="97"/>
        <v>45</v>
      </c>
      <c r="F903" s="29">
        <f t="shared" ca="1" si="98"/>
        <v>11250</v>
      </c>
      <c r="G903" s="29">
        <f t="shared" ca="1" si="99"/>
        <v>395</v>
      </c>
      <c r="H903" s="32">
        <f t="shared" ca="1" si="100"/>
        <v>367.5</v>
      </c>
    </row>
    <row r="904" spans="1:8" ht="15" thickBot="1" x14ac:dyDescent="0.4">
      <c r="A904" s="29">
        <v>881</v>
      </c>
      <c r="B904" s="29">
        <f t="shared" ca="1" si="94"/>
        <v>0.2196814541623251</v>
      </c>
      <c r="C904" s="29">
        <f t="shared" ca="1" si="95"/>
        <v>150</v>
      </c>
      <c r="D904" s="29">
        <f t="shared" ca="1" si="96"/>
        <v>0.27017879904151965</v>
      </c>
      <c r="E904" s="29">
        <f t="shared" ca="1" si="97"/>
        <v>25</v>
      </c>
      <c r="F904" s="29">
        <f t="shared" ca="1" si="98"/>
        <v>3750</v>
      </c>
      <c r="G904" s="29">
        <f t="shared" ca="1" si="99"/>
        <v>200</v>
      </c>
      <c r="H904" s="32">
        <f t="shared" ca="1" si="100"/>
        <v>240</v>
      </c>
    </row>
    <row r="905" spans="1:8" ht="15" thickBot="1" x14ac:dyDescent="0.4">
      <c r="A905" s="29">
        <v>882</v>
      </c>
      <c r="B905" s="29">
        <f t="shared" ca="1" si="94"/>
        <v>0.51803206488294873</v>
      </c>
      <c r="C905" s="29">
        <f t="shared" ca="1" si="95"/>
        <v>250</v>
      </c>
      <c r="D905" s="29">
        <f t="shared" ca="1" si="96"/>
        <v>0.86980815719767024</v>
      </c>
      <c r="E905" s="29">
        <f t="shared" ca="1" si="97"/>
        <v>45</v>
      </c>
      <c r="F905" s="29">
        <f t="shared" ca="1" si="98"/>
        <v>11250</v>
      </c>
      <c r="G905" s="29">
        <f t="shared" ca="1" si="99"/>
        <v>395</v>
      </c>
      <c r="H905" s="32">
        <f t="shared" ca="1" si="100"/>
        <v>367.5</v>
      </c>
    </row>
    <row r="906" spans="1:8" ht="15" thickBot="1" x14ac:dyDescent="0.4">
      <c r="A906" s="29">
        <v>883</v>
      </c>
      <c r="B906" s="29">
        <f t="shared" ca="1" si="94"/>
        <v>0.5154802671393095</v>
      </c>
      <c r="C906" s="29">
        <f t="shared" ca="1" si="95"/>
        <v>250</v>
      </c>
      <c r="D906" s="29">
        <f t="shared" ca="1" si="96"/>
        <v>0.71391805085110482</v>
      </c>
      <c r="E906" s="29">
        <f t="shared" ca="1" si="97"/>
        <v>35</v>
      </c>
      <c r="F906" s="29">
        <f t="shared" ca="1" si="98"/>
        <v>8750</v>
      </c>
      <c r="G906" s="29">
        <f t="shared" ca="1" si="99"/>
        <v>245</v>
      </c>
      <c r="H906" s="32">
        <f t="shared" ca="1" si="100"/>
        <v>292.5</v>
      </c>
    </row>
    <row r="907" spans="1:8" ht="15" thickBot="1" x14ac:dyDescent="0.4">
      <c r="A907" s="29">
        <v>884</v>
      </c>
      <c r="B907" s="29">
        <f t="shared" ca="1" si="94"/>
        <v>0.84846268838776606</v>
      </c>
      <c r="C907" s="29">
        <f t="shared" ca="1" si="95"/>
        <v>350</v>
      </c>
      <c r="D907" s="29">
        <f t="shared" ca="1" si="96"/>
        <v>0.95918843433750212</v>
      </c>
      <c r="E907" s="29">
        <f t="shared" ca="1" si="97"/>
        <v>55</v>
      </c>
      <c r="F907" s="29">
        <f t="shared" ca="1" si="98"/>
        <v>19250</v>
      </c>
      <c r="G907" s="29">
        <f t="shared" ca="1" si="99"/>
        <v>875</v>
      </c>
      <c r="H907" s="32">
        <f t="shared" ca="1" si="100"/>
        <v>607.5</v>
      </c>
    </row>
    <row r="908" spans="1:8" ht="15" thickBot="1" x14ac:dyDescent="0.4">
      <c r="A908" s="29">
        <v>885</v>
      </c>
      <c r="B908" s="29">
        <f t="shared" ca="1" si="94"/>
        <v>6.8737923002429535E-2</v>
      </c>
      <c r="C908" s="29">
        <f t="shared" ca="1" si="95"/>
        <v>50</v>
      </c>
      <c r="D908" s="29">
        <f t="shared" ca="1" si="96"/>
        <v>0.36259813242729932</v>
      </c>
      <c r="E908" s="29">
        <f t="shared" ca="1" si="97"/>
        <v>25</v>
      </c>
      <c r="F908" s="29">
        <f t="shared" ca="1" si="98"/>
        <v>1250</v>
      </c>
      <c r="G908" s="29">
        <f t="shared" ca="1" si="99"/>
        <v>200</v>
      </c>
      <c r="H908" s="32">
        <f t="shared" ca="1" si="100"/>
        <v>240</v>
      </c>
    </row>
    <row r="909" spans="1:8" ht="15" thickBot="1" x14ac:dyDescent="0.4">
      <c r="A909" s="29">
        <v>886</v>
      </c>
      <c r="B909" s="29">
        <f t="shared" ca="1" si="94"/>
        <v>0.20090816799091205</v>
      </c>
      <c r="C909" s="29">
        <f t="shared" ca="1" si="95"/>
        <v>150</v>
      </c>
      <c r="D909" s="29">
        <f t="shared" ca="1" si="96"/>
        <v>0.21873472232110658</v>
      </c>
      <c r="E909" s="29">
        <f t="shared" ca="1" si="97"/>
        <v>15</v>
      </c>
      <c r="F909" s="29">
        <f t="shared" ca="1" si="98"/>
        <v>2250</v>
      </c>
      <c r="G909" s="29">
        <f t="shared" ca="1" si="99"/>
        <v>200</v>
      </c>
      <c r="H909" s="32">
        <f t="shared" ca="1" si="100"/>
        <v>240</v>
      </c>
    </row>
    <row r="910" spans="1:8" ht="15" thickBot="1" x14ac:dyDescent="0.4">
      <c r="A910" s="29">
        <v>887</v>
      </c>
      <c r="B910" s="29">
        <f t="shared" ca="1" si="94"/>
        <v>0.45383389699121146</v>
      </c>
      <c r="C910" s="29">
        <f t="shared" ca="1" si="95"/>
        <v>250</v>
      </c>
      <c r="D910" s="29">
        <f t="shared" ca="1" si="96"/>
        <v>0.19622486875671052</v>
      </c>
      <c r="E910" s="29">
        <f t="shared" ca="1" si="97"/>
        <v>15</v>
      </c>
      <c r="F910" s="29">
        <f t="shared" ca="1" si="98"/>
        <v>3750</v>
      </c>
      <c r="G910" s="29">
        <f t="shared" ca="1" si="99"/>
        <v>200</v>
      </c>
      <c r="H910" s="32">
        <f t="shared" ca="1" si="100"/>
        <v>240</v>
      </c>
    </row>
    <row r="911" spans="1:8" ht="15" thickBot="1" x14ac:dyDescent="0.4">
      <c r="A911" s="29">
        <v>888</v>
      </c>
      <c r="B911" s="29">
        <f t="shared" ca="1" si="94"/>
        <v>0.5922795946187982</v>
      </c>
      <c r="C911" s="29">
        <f t="shared" ca="1" si="95"/>
        <v>250</v>
      </c>
      <c r="D911" s="29">
        <f t="shared" ca="1" si="96"/>
        <v>0.91491092391983797</v>
      </c>
      <c r="E911" s="29">
        <f t="shared" ca="1" si="97"/>
        <v>55</v>
      </c>
      <c r="F911" s="29">
        <f t="shared" ca="1" si="98"/>
        <v>13750</v>
      </c>
      <c r="G911" s="29">
        <f t="shared" ca="1" si="99"/>
        <v>545</v>
      </c>
      <c r="H911" s="32">
        <f t="shared" ca="1" si="100"/>
        <v>442.5</v>
      </c>
    </row>
    <row r="912" spans="1:8" ht="15" thickBot="1" x14ac:dyDescent="0.4">
      <c r="A912" s="29">
        <v>889</v>
      </c>
      <c r="B912" s="29">
        <f t="shared" ca="1" si="94"/>
        <v>0.21903416526647312</v>
      </c>
      <c r="C912" s="29">
        <f t="shared" ca="1" si="95"/>
        <v>150</v>
      </c>
      <c r="D912" s="29">
        <f t="shared" ca="1" si="96"/>
        <v>8.9525741891596455E-2</v>
      </c>
      <c r="E912" s="29">
        <f t="shared" ca="1" si="97"/>
        <v>15</v>
      </c>
      <c r="F912" s="29">
        <f t="shared" ca="1" si="98"/>
        <v>2250</v>
      </c>
      <c r="G912" s="29">
        <f t="shared" ca="1" si="99"/>
        <v>200</v>
      </c>
      <c r="H912" s="32">
        <f t="shared" ca="1" si="100"/>
        <v>240</v>
      </c>
    </row>
    <row r="913" spans="1:8" ht="15" thickBot="1" x14ac:dyDescent="0.4">
      <c r="A913" s="29">
        <v>890</v>
      </c>
      <c r="B913" s="29">
        <f t="shared" ca="1" si="94"/>
        <v>4.9800549975577368E-2</v>
      </c>
      <c r="C913" s="29">
        <f t="shared" ca="1" si="95"/>
        <v>50</v>
      </c>
      <c r="D913" s="29">
        <f t="shared" ca="1" si="96"/>
        <v>0.16385258998239005</v>
      </c>
      <c r="E913" s="29">
        <f t="shared" ca="1" si="97"/>
        <v>15</v>
      </c>
      <c r="F913" s="29">
        <f t="shared" ca="1" si="98"/>
        <v>750</v>
      </c>
      <c r="G913" s="29">
        <f t="shared" ca="1" si="99"/>
        <v>200</v>
      </c>
      <c r="H913" s="32">
        <f t="shared" ca="1" si="100"/>
        <v>240</v>
      </c>
    </row>
    <row r="914" spans="1:8" ht="15" thickBot="1" x14ac:dyDescent="0.4">
      <c r="A914" s="29">
        <v>891</v>
      </c>
      <c r="B914" s="29">
        <f t="shared" ca="1" si="94"/>
        <v>0.97179431242088843</v>
      </c>
      <c r="C914" s="29">
        <f t="shared" ca="1" si="95"/>
        <v>450</v>
      </c>
      <c r="D914" s="29">
        <f t="shared" ca="1" si="96"/>
        <v>0.15662316019337497</v>
      </c>
      <c r="E914" s="29">
        <f t="shared" ca="1" si="97"/>
        <v>15</v>
      </c>
      <c r="F914" s="29">
        <f t="shared" ca="1" si="98"/>
        <v>6750</v>
      </c>
      <c r="G914" s="29">
        <f t="shared" ca="1" si="99"/>
        <v>200</v>
      </c>
      <c r="H914" s="32">
        <f t="shared" ca="1" si="100"/>
        <v>240</v>
      </c>
    </row>
    <row r="915" spans="1:8" ht="15" thickBot="1" x14ac:dyDescent="0.4">
      <c r="A915" s="29">
        <v>892</v>
      </c>
      <c r="B915" s="29">
        <f t="shared" ca="1" si="94"/>
        <v>0.55770943256975236</v>
      </c>
      <c r="C915" s="29">
        <f t="shared" ca="1" si="95"/>
        <v>250</v>
      </c>
      <c r="D915" s="29">
        <f t="shared" ca="1" si="96"/>
        <v>0.50279091889894367</v>
      </c>
      <c r="E915" s="29">
        <f t="shared" ca="1" si="97"/>
        <v>25</v>
      </c>
      <c r="F915" s="29">
        <f t="shared" ca="1" si="98"/>
        <v>6250</v>
      </c>
      <c r="G915" s="29">
        <f t="shared" ca="1" si="99"/>
        <v>200</v>
      </c>
      <c r="H915" s="32">
        <f t="shared" ca="1" si="100"/>
        <v>240</v>
      </c>
    </row>
    <row r="916" spans="1:8" ht="15" thickBot="1" x14ac:dyDescent="0.4">
      <c r="A916" s="29">
        <v>893</v>
      </c>
      <c r="B916" s="29">
        <f t="shared" ca="1" si="94"/>
        <v>0.75021664920426467</v>
      </c>
      <c r="C916" s="29">
        <f t="shared" ca="1" si="95"/>
        <v>350</v>
      </c>
      <c r="D916" s="29">
        <f t="shared" ca="1" si="96"/>
        <v>0.19922590139943774</v>
      </c>
      <c r="E916" s="29">
        <f t="shared" ca="1" si="97"/>
        <v>15</v>
      </c>
      <c r="F916" s="29">
        <f t="shared" ca="1" si="98"/>
        <v>5250</v>
      </c>
      <c r="G916" s="29">
        <f t="shared" ca="1" si="99"/>
        <v>200</v>
      </c>
      <c r="H916" s="32">
        <f t="shared" ca="1" si="100"/>
        <v>240</v>
      </c>
    </row>
    <row r="917" spans="1:8" ht="15" thickBot="1" x14ac:dyDescent="0.4">
      <c r="A917" s="29">
        <v>894</v>
      </c>
      <c r="B917" s="29">
        <f t="shared" ca="1" si="94"/>
        <v>0.98824056750731781</v>
      </c>
      <c r="C917" s="29">
        <f t="shared" ca="1" si="95"/>
        <v>450</v>
      </c>
      <c r="D917" s="29">
        <f t="shared" ca="1" si="96"/>
        <v>0.22629031507830821</v>
      </c>
      <c r="E917" s="29">
        <f t="shared" ca="1" si="97"/>
        <v>15</v>
      </c>
      <c r="F917" s="29">
        <f t="shared" ca="1" si="98"/>
        <v>6750</v>
      </c>
      <c r="G917" s="29">
        <f t="shared" ca="1" si="99"/>
        <v>200</v>
      </c>
      <c r="H917" s="32">
        <f t="shared" ca="1" si="100"/>
        <v>240</v>
      </c>
    </row>
    <row r="918" spans="1:8" ht="15" thickBot="1" x14ac:dyDescent="0.4">
      <c r="A918" s="29">
        <v>895</v>
      </c>
      <c r="B918" s="29">
        <f t="shared" ca="1" si="94"/>
        <v>0.77159286100346536</v>
      </c>
      <c r="C918" s="29">
        <f t="shared" ca="1" si="95"/>
        <v>350</v>
      </c>
      <c r="D918" s="29">
        <f t="shared" ca="1" si="96"/>
        <v>0.31437100285052855</v>
      </c>
      <c r="E918" s="29">
        <f t="shared" ca="1" si="97"/>
        <v>25</v>
      </c>
      <c r="F918" s="29">
        <f t="shared" ca="1" si="98"/>
        <v>8750</v>
      </c>
      <c r="G918" s="29">
        <f t="shared" ca="1" si="99"/>
        <v>245</v>
      </c>
      <c r="H918" s="32">
        <f t="shared" ca="1" si="100"/>
        <v>292.5</v>
      </c>
    </row>
    <row r="919" spans="1:8" ht="15" thickBot="1" x14ac:dyDescent="0.4">
      <c r="A919" s="29">
        <v>896</v>
      </c>
      <c r="B919" s="29">
        <f t="shared" ca="1" si="94"/>
        <v>0.70319902908734244</v>
      </c>
      <c r="C919" s="29">
        <f t="shared" ca="1" si="95"/>
        <v>350</v>
      </c>
      <c r="D919" s="29">
        <f t="shared" ca="1" si="96"/>
        <v>0.94076841403537848</v>
      </c>
      <c r="E919" s="29">
        <f t="shared" ca="1" si="97"/>
        <v>55</v>
      </c>
      <c r="F919" s="29">
        <f t="shared" ca="1" si="98"/>
        <v>19250</v>
      </c>
      <c r="G919" s="29">
        <f t="shared" ca="1" si="99"/>
        <v>875</v>
      </c>
      <c r="H919" s="32">
        <f t="shared" ca="1" si="100"/>
        <v>607.5</v>
      </c>
    </row>
    <row r="920" spans="1:8" ht="15" thickBot="1" x14ac:dyDescent="0.4">
      <c r="A920" s="29">
        <v>897</v>
      </c>
      <c r="B920" s="29">
        <f t="shared" ref="B920:B983" ca="1" si="101">RAND()</f>
        <v>0.22723028887637087</v>
      </c>
      <c r="C920" s="29">
        <f t="shared" ca="1" si="95"/>
        <v>150</v>
      </c>
      <c r="D920" s="29">
        <f t="shared" ca="1" si="96"/>
        <v>0.37782767250682436</v>
      </c>
      <c r="E920" s="29">
        <f t="shared" ca="1" si="97"/>
        <v>25</v>
      </c>
      <c r="F920" s="29">
        <f t="shared" ca="1" si="98"/>
        <v>3750</v>
      </c>
      <c r="G920" s="29">
        <f t="shared" ca="1" si="99"/>
        <v>200</v>
      </c>
      <c r="H920" s="32">
        <f t="shared" ca="1" si="100"/>
        <v>240</v>
      </c>
    </row>
    <row r="921" spans="1:8" ht="15" thickBot="1" x14ac:dyDescent="0.4">
      <c r="A921" s="29">
        <v>898</v>
      </c>
      <c r="B921" s="29">
        <f t="shared" ca="1" si="101"/>
        <v>0.47037141427354567</v>
      </c>
      <c r="C921" s="29">
        <f t="shared" ref="C921:C984" ca="1" si="102">VLOOKUP(B921,$D$5:$F$9,3)</f>
        <v>250</v>
      </c>
      <c r="D921" s="29">
        <f t="shared" ref="D921:D984" ca="1" si="103">RAND()</f>
        <v>0.46620826346088817</v>
      </c>
      <c r="E921" s="29">
        <f t="shared" ref="E921:E984" ca="1" si="104">VLOOKUP(D921,$H$5:$J$10,3)</f>
        <v>25</v>
      </c>
      <c r="F921" s="29">
        <f t="shared" ref="F921:F984" ca="1" si="105">C921*E921</f>
        <v>6250</v>
      </c>
      <c r="G921" s="29">
        <f t="shared" ref="G921:G984" ca="1" si="106">$I$15*$I$18+MAX(F921-$I$17,0)*$I$16</f>
        <v>200</v>
      </c>
      <c r="H921" s="32">
        <f t="shared" ca="1" si="100"/>
        <v>240</v>
      </c>
    </row>
    <row r="922" spans="1:8" ht="15" thickBot="1" x14ac:dyDescent="0.4">
      <c r="A922" s="29">
        <v>899</v>
      </c>
      <c r="B922" s="29">
        <f t="shared" ca="1" si="101"/>
        <v>0.97270724111856488</v>
      </c>
      <c r="C922" s="29">
        <f t="shared" ca="1" si="102"/>
        <v>450</v>
      </c>
      <c r="D922" s="29">
        <f t="shared" ca="1" si="103"/>
        <v>0.34993839478250266</v>
      </c>
      <c r="E922" s="29">
        <f t="shared" ca="1" si="104"/>
        <v>25</v>
      </c>
      <c r="F922" s="29">
        <f t="shared" ca="1" si="105"/>
        <v>11250</v>
      </c>
      <c r="G922" s="29">
        <f t="shared" ca="1" si="106"/>
        <v>395</v>
      </c>
      <c r="H922" s="32">
        <f t="shared" ca="1" si="100"/>
        <v>367.5</v>
      </c>
    </row>
    <row r="923" spans="1:8" ht="15" thickBot="1" x14ac:dyDescent="0.4">
      <c r="A923" s="29">
        <v>900</v>
      </c>
      <c r="B923" s="29">
        <f t="shared" ca="1" si="101"/>
        <v>0.52426653932670886</v>
      </c>
      <c r="C923" s="29">
        <f t="shared" ca="1" si="102"/>
        <v>250</v>
      </c>
      <c r="D923" s="29">
        <f t="shared" ca="1" si="103"/>
        <v>0.24513083644699918</v>
      </c>
      <c r="E923" s="29">
        <f t="shared" ca="1" si="104"/>
        <v>25</v>
      </c>
      <c r="F923" s="29">
        <f t="shared" ca="1" si="105"/>
        <v>6250</v>
      </c>
      <c r="G923" s="29">
        <f t="shared" ca="1" si="106"/>
        <v>200</v>
      </c>
      <c r="H923" s="32">
        <f t="shared" ca="1" si="100"/>
        <v>240</v>
      </c>
    </row>
    <row r="924" spans="1:8" ht="15" thickBot="1" x14ac:dyDescent="0.4">
      <c r="A924" s="29">
        <v>901</v>
      </c>
      <c r="B924" s="29">
        <f t="shared" ca="1" si="101"/>
        <v>0.3394435332041621</v>
      </c>
      <c r="C924" s="29">
        <f t="shared" ca="1" si="102"/>
        <v>250</v>
      </c>
      <c r="D924" s="29">
        <f t="shared" ca="1" si="103"/>
        <v>0.79533012148736204</v>
      </c>
      <c r="E924" s="29">
        <f t="shared" ca="1" si="104"/>
        <v>45</v>
      </c>
      <c r="F924" s="29">
        <f t="shared" ca="1" si="105"/>
        <v>11250</v>
      </c>
      <c r="G924" s="29">
        <f t="shared" ca="1" si="106"/>
        <v>395</v>
      </c>
      <c r="H924" s="32">
        <f t="shared" ca="1" si="100"/>
        <v>367.5</v>
      </c>
    </row>
    <row r="925" spans="1:8" ht="15" thickBot="1" x14ac:dyDescent="0.4">
      <c r="A925" s="29">
        <v>902</v>
      </c>
      <c r="B925" s="29">
        <f t="shared" ca="1" si="101"/>
        <v>0.53099143544100247</v>
      </c>
      <c r="C925" s="29">
        <f t="shared" ca="1" si="102"/>
        <v>250</v>
      </c>
      <c r="D925" s="29">
        <f t="shared" ca="1" si="103"/>
        <v>9.966705772320994E-2</v>
      </c>
      <c r="E925" s="29">
        <f t="shared" ca="1" si="104"/>
        <v>15</v>
      </c>
      <c r="F925" s="29">
        <f t="shared" ca="1" si="105"/>
        <v>3750</v>
      </c>
      <c r="G925" s="29">
        <f t="shared" ca="1" si="106"/>
        <v>200</v>
      </c>
      <c r="H925" s="32">
        <f t="shared" ca="1" si="100"/>
        <v>240</v>
      </c>
    </row>
    <row r="926" spans="1:8" ht="15" thickBot="1" x14ac:dyDescent="0.4">
      <c r="A926" s="29">
        <v>903</v>
      </c>
      <c r="B926" s="29">
        <f t="shared" ca="1" si="101"/>
        <v>0.63502421542950394</v>
      </c>
      <c r="C926" s="29">
        <f t="shared" ca="1" si="102"/>
        <v>250</v>
      </c>
      <c r="D926" s="29">
        <f t="shared" ca="1" si="103"/>
        <v>0.90073128774646138</v>
      </c>
      <c r="E926" s="29">
        <f t="shared" ca="1" si="104"/>
        <v>45</v>
      </c>
      <c r="F926" s="29">
        <f t="shared" ca="1" si="105"/>
        <v>11250</v>
      </c>
      <c r="G926" s="29">
        <f t="shared" ca="1" si="106"/>
        <v>395</v>
      </c>
      <c r="H926" s="32">
        <f t="shared" ref="H926:H989" ca="1" si="107">$L$15*$L$18+MAX(F926-$L$17,0)*$L$16</f>
        <v>367.5</v>
      </c>
    </row>
    <row r="927" spans="1:8" ht="15" thickBot="1" x14ac:dyDescent="0.4">
      <c r="A927" s="29">
        <v>904</v>
      </c>
      <c r="B927" s="29">
        <f t="shared" ca="1" si="101"/>
        <v>0.87346476716660926</v>
      </c>
      <c r="C927" s="29">
        <f t="shared" ca="1" si="102"/>
        <v>350</v>
      </c>
      <c r="D927" s="29">
        <f t="shared" ca="1" si="103"/>
        <v>0.29102896293326619</v>
      </c>
      <c r="E927" s="29">
        <f t="shared" ca="1" si="104"/>
        <v>25</v>
      </c>
      <c r="F927" s="29">
        <f t="shared" ca="1" si="105"/>
        <v>8750</v>
      </c>
      <c r="G927" s="29">
        <f t="shared" ca="1" si="106"/>
        <v>245</v>
      </c>
      <c r="H927" s="32">
        <f t="shared" ca="1" si="107"/>
        <v>292.5</v>
      </c>
    </row>
    <row r="928" spans="1:8" ht="15" thickBot="1" x14ac:dyDescent="0.4">
      <c r="A928" s="29">
        <v>905</v>
      </c>
      <c r="B928" s="29">
        <f t="shared" ca="1" si="101"/>
        <v>1.3295456827108088E-2</v>
      </c>
      <c r="C928" s="29">
        <f t="shared" ca="1" si="102"/>
        <v>50</v>
      </c>
      <c r="D928" s="29">
        <f t="shared" ca="1" si="103"/>
        <v>0.72831874201237901</v>
      </c>
      <c r="E928" s="29">
        <f t="shared" ca="1" si="104"/>
        <v>35</v>
      </c>
      <c r="F928" s="29">
        <f t="shared" ca="1" si="105"/>
        <v>1750</v>
      </c>
      <c r="G928" s="29">
        <f t="shared" ca="1" si="106"/>
        <v>200</v>
      </c>
      <c r="H928" s="32">
        <f t="shared" ca="1" si="107"/>
        <v>240</v>
      </c>
    </row>
    <row r="929" spans="1:8" ht="15" thickBot="1" x14ac:dyDescent="0.4">
      <c r="A929" s="29">
        <v>906</v>
      </c>
      <c r="B929" s="29">
        <f t="shared" ca="1" si="101"/>
        <v>0.72239166361896368</v>
      </c>
      <c r="C929" s="29">
        <f t="shared" ca="1" si="102"/>
        <v>350</v>
      </c>
      <c r="D929" s="29">
        <f t="shared" ca="1" si="103"/>
        <v>0.12382467106539263</v>
      </c>
      <c r="E929" s="29">
        <f t="shared" ca="1" si="104"/>
        <v>15</v>
      </c>
      <c r="F929" s="29">
        <f t="shared" ca="1" si="105"/>
        <v>5250</v>
      </c>
      <c r="G929" s="29">
        <f t="shared" ca="1" si="106"/>
        <v>200</v>
      </c>
      <c r="H929" s="32">
        <f t="shared" ca="1" si="107"/>
        <v>240</v>
      </c>
    </row>
    <row r="930" spans="1:8" ht="15" thickBot="1" x14ac:dyDescent="0.4">
      <c r="A930" s="29">
        <v>907</v>
      </c>
      <c r="B930" s="29">
        <f t="shared" ca="1" si="101"/>
        <v>0.15620153289389693</v>
      </c>
      <c r="C930" s="29">
        <f t="shared" ca="1" si="102"/>
        <v>150</v>
      </c>
      <c r="D930" s="29">
        <f t="shared" ca="1" si="103"/>
        <v>0.49748921039780125</v>
      </c>
      <c r="E930" s="29">
        <f t="shared" ca="1" si="104"/>
        <v>25</v>
      </c>
      <c r="F930" s="29">
        <f t="shared" ca="1" si="105"/>
        <v>3750</v>
      </c>
      <c r="G930" s="29">
        <f t="shared" ca="1" si="106"/>
        <v>200</v>
      </c>
      <c r="H930" s="32">
        <f t="shared" ca="1" si="107"/>
        <v>240</v>
      </c>
    </row>
    <row r="931" spans="1:8" ht="15" thickBot="1" x14ac:dyDescent="0.4">
      <c r="A931" s="29">
        <v>908</v>
      </c>
      <c r="B931" s="29">
        <f t="shared" ca="1" si="101"/>
        <v>0.38388808954181475</v>
      </c>
      <c r="C931" s="29">
        <f t="shared" ca="1" si="102"/>
        <v>250</v>
      </c>
      <c r="D931" s="29">
        <f t="shared" ca="1" si="103"/>
        <v>0.89497366165461634</v>
      </c>
      <c r="E931" s="29">
        <f t="shared" ca="1" si="104"/>
        <v>45</v>
      </c>
      <c r="F931" s="29">
        <f t="shared" ca="1" si="105"/>
        <v>11250</v>
      </c>
      <c r="G931" s="29">
        <f t="shared" ca="1" si="106"/>
        <v>395</v>
      </c>
      <c r="H931" s="32">
        <f t="shared" ca="1" si="107"/>
        <v>367.5</v>
      </c>
    </row>
    <row r="932" spans="1:8" ht="15" thickBot="1" x14ac:dyDescent="0.4">
      <c r="A932" s="29">
        <v>909</v>
      </c>
      <c r="B932" s="29">
        <f t="shared" ca="1" si="101"/>
        <v>0.86911394354712068</v>
      </c>
      <c r="C932" s="29">
        <f t="shared" ca="1" si="102"/>
        <v>350</v>
      </c>
      <c r="D932" s="29">
        <f t="shared" ca="1" si="103"/>
        <v>0.9479514138915458</v>
      </c>
      <c r="E932" s="29">
        <f t="shared" ca="1" si="104"/>
        <v>55</v>
      </c>
      <c r="F932" s="29">
        <f t="shared" ca="1" si="105"/>
        <v>19250</v>
      </c>
      <c r="G932" s="29">
        <f t="shared" ca="1" si="106"/>
        <v>875</v>
      </c>
      <c r="H932" s="32">
        <f t="shared" ca="1" si="107"/>
        <v>607.5</v>
      </c>
    </row>
    <row r="933" spans="1:8" ht="15" thickBot="1" x14ac:dyDescent="0.4">
      <c r="A933" s="29">
        <v>910</v>
      </c>
      <c r="B933" s="29">
        <f t="shared" ca="1" si="101"/>
        <v>0.92841551608183015</v>
      </c>
      <c r="C933" s="29">
        <f t="shared" ca="1" si="102"/>
        <v>350</v>
      </c>
      <c r="D933" s="29">
        <f t="shared" ca="1" si="103"/>
        <v>0.55991386501804274</v>
      </c>
      <c r="E933" s="29">
        <f t="shared" ca="1" si="104"/>
        <v>35</v>
      </c>
      <c r="F933" s="29">
        <f t="shared" ca="1" si="105"/>
        <v>12250</v>
      </c>
      <c r="G933" s="29">
        <f t="shared" ca="1" si="106"/>
        <v>455</v>
      </c>
      <c r="H933" s="32">
        <f t="shared" ca="1" si="107"/>
        <v>397.5</v>
      </c>
    </row>
    <row r="934" spans="1:8" ht="15" thickBot="1" x14ac:dyDescent="0.4">
      <c r="A934" s="29">
        <v>911</v>
      </c>
      <c r="B934" s="29">
        <f t="shared" ca="1" si="101"/>
        <v>0.90640501081703517</v>
      </c>
      <c r="C934" s="29">
        <f t="shared" ca="1" si="102"/>
        <v>350</v>
      </c>
      <c r="D934" s="29">
        <f t="shared" ca="1" si="103"/>
        <v>0.19628707549484981</v>
      </c>
      <c r="E934" s="29">
        <f t="shared" ca="1" si="104"/>
        <v>15</v>
      </c>
      <c r="F934" s="29">
        <f t="shared" ca="1" si="105"/>
        <v>5250</v>
      </c>
      <c r="G934" s="29">
        <f t="shared" ca="1" si="106"/>
        <v>200</v>
      </c>
      <c r="H934" s="32">
        <f t="shared" ca="1" si="107"/>
        <v>240</v>
      </c>
    </row>
    <row r="935" spans="1:8" ht="15" thickBot="1" x14ac:dyDescent="0.4">
      <c r="A935" s="29">
        <v>912</v>
      </c>
      <c r="B935" s="29">
        <f t="shared" ca="1" si="101"/>
        <v>0.53682232646241501</v>
      </c>
      <c r="C935" s="29">
        <f t="shared" ca="1" si="102"/>
        <v>250</v>
      </c>
      <c r="D935" s="29">
        <f t="shared" ca="1" si="103"/>
        <v>0.2152288205964149</v>
      </c>
      <c r="E935" s="29">
        <f t="shared" ca="1" si="104"/>
        <v>15</v>
      </c>
      <c r="F935" s="29">
        <f t="shared" ca="1" si="105"/>
        <v>3750</v>
      </c>
      <c r="G935" s="29">
        <f t="shared" ca="1" si="106"/>
        <v>200</v>
      </c>
      <c r="H935" s="32">
        <f t="shared" ca="1" si="107"/>
        <v>240</v>
      </c>
    </row>
    <row r="936" spans="1:8" ht="15" thickBot="1" x14ac:dyDescent="0.4">
      <c r="A936" s="29">
        <v>913</v>
      </c>
      <c r="B936" s="29">
        <f t="shared" ca="1" si="101"/>
        <v>0.81079039721147372</v>
      </c>
      <c r="C936" s="29">
        <f t="shared" ca="1" si="102"/>
        <v>350</v>
      </c>
      <c r="D936" s="29">
        <f t="shared" ca="1" si="103"/>
        <v>1.48316887980805E-2</v>
      </c>
      <c r="E936" s="29">
        <f t="shared" ca="1" si="104"/>
        <v>5</v>
      </c>
      <c r="F936" s="29">
        <f t="shared" ca="1" si="105"/>
        <v>1750</v>
      </c>
      <c r="G936" s="29">
        <f t="shared" ca="1" si="106"/>
        <v>200</v>
      </c>
      <c r="H936" s="32">
        <f t="shared" ca="1" si="107"/>
        <v>240</v>
      </c>
    </row>
    <row r="937" spans="1:8" ht="15" thickBot="1" x14ac:dyDescent="0.4">
      <c r="A937" s="29">
        <v>914</v>
      </c>
      <c r="B937" s="29">
        <f t="shared" ca="1" si="101"/>
        <v>0.36243615786564487</v>
      </c>
      <c r="C937" s="29">
        <f t="shared" ca="1" si="102"/>
        <v>250</v>
      </c>
      <c r="D937" s="29">
        <f t="shared" ca="1" si="103"/>
        <v>0.86427425279744863</v>
      </c>
      <c r="E937" s="29">
        <f t="shared" ca="1" si="104"/>
        <v>45</v>
      </c>
      <c r="F937" s="29">
        <f t="shared" ca="1" si="105"/>
        <v>11250</v>
      </c>
      <c r="G937" s="29">
        <f t="shared" ca="1" si="106"/>
        <v>395</v>
      </c>
      <c r="H937" s="32">
        <f t="shared" ca="1" si="107"/>
        <v>367.5</v>
      </c>
    </row>
    <row r="938" spans="1:8" ht="15" thickBot="1" x14ac:dyDescent="0.4">
      <c r="A938" s="29">
        <v>915</v>
      </c>
      <c r="B938" s="29">
        <f t="shared" ca="1" si="101"/>
        <v>0.9251814870866838</v>
      </c>
      <c r="C938" s="29">
        <f t="shared" ca="1" si="102"/>
        <v>350</v>
      </c>
      <c r="D938" s="29">
        <f t="shared" ca="1" si="103"/>
        <v>0.67630590509236332</v>
      </c>
      <c r="E938" s="29">
        <f t="shared" ca="1" si="104"/>
        <v>35</v>
      </c>
      <c r="F938" s="29">
        <f t="shared" ca="1" si="105"/>
        <v>12250</v>
      </c>
      <c r="G938" s="29">
        <f t="shared" ca="1" si="106"/>
        <v>455</v>
      </c>
      <c r="H938" s="32">
        <f t="shared" ca="1" si="107"/>
        <v>397.5</v>
      </c>
    </row>
    <row r="939" spans="1:8" ht="15" thickBot="1" x14ac:dyDescent="0.4">
      <c r="A939" s="29">
        <v>916</v>
      </c>
      <c r="B939" s="29">
        <f t="shared" ca="1" si="101"/>
        <v>0.95444437288700534</v>
      </c>
      <c r="C939" s="29">
        <f t="shared" ca="1" si="102"/>
        <v>450</v>
      </c>
      <c r="D939" s="29">
        <f t="shared" ca="1" si="103"/>
        <v>0.39966291927822406</v>
      </c>
      <c r="E939" s="29">
        <f t="shared" ca="1" si="104"/>
        <v>25</v>
      </c>
      <c r="F939" s="29">
        <f t="shared" ca="1" si="105"/>
        <v>11250</v>
      </c>
      <c r="G939" s="29">
        <f t="shared" ca="1" si="106"/>
        <v>395</v>
      </c>
      <c r="H939" s="32">
        <f t="shared" ca="1" si="107"/>
        <v>367.5</v>
      </c>
    </row>
    <row r="940" spans="1:8" ht="15" thickBot="1" x14ac:dyDescent="0.4">
      <c r="A940" s="29">
        <v>917</v>
      </c>
      <c r="B940" s="29">
        <f t="shared" ca="1" si="101"/>
        <v>0.17266464579906982</v>
      </c>
      <c r="C940" s="29">
        <f t="shared" ca="1" si="102"/>
        <v>150</v>
      </c>
      <c r="D940" s="29">
        <f t="shared" ca="1" si="103"/>
        <v>8.4592494711375421E-2</v>
      </c>
      <c r="E940" s="29">
        <f t="shared" ca="1" si="104"/>
        <v>15</v>
      </c>
      <c r="F940" s="29">
        <f t="shared" ca="1" si="105"/>
        <v>2250</v>
      </c>
      <c r="G940" s="29">
        <f t="shared" ca="1" si="106"/>
        <v>200</v>
      </c>
      <c r="H940" s="32">
        <f t="shared" ca="1" si="107"/>
        <v>240</v>
      </c>
    </row>
    <row r="941" spans="1:8" ht="15" thickBot="1" x14ac:dyDescent="0.4">
      <c r="A941" s="29">
        <v>918</v>
      </c>
      <c r="B941" s="29">
        <f t="shared" ca="1" si="101"/>
        <v>0.84272669134636069</v>
      </c>
      <c r="C941" s="29">
        <f t="shared" ca="1" si="102"/>
        <v>350</v>
      </c>
      <c r="D941" s="29">
        <f t="shared" ca="1" si="103"/>
        <v>0.18992507131702552</v>
      </c>
      <c r="E941" s="29">
        <f t="shared" ca="1" si="104"/>
        <v>15</v>
      </c>
      <c r="F941" s="29">
        <f t="shared" ca="1" si="105"/>
        <v>5250</v>
      </c>
      <c r="G941" s="29">
        <f t="shared" ca="1" si="106"/>
        <v>200</v>
      </c>
      <c r="H941" s="32">
        <f t="shared" ca="1" si="107"/>
        <v>240</v>
      </c>
    </row>
    <row r="942" spans="1:8" ht="15" thickBot="1" x14ac:dyDescent="0.4">
      <c r="A942" s="29">
        <v>919</v>
      </c>
      <c r="B942" s="29">
        <f t="shared" ca="1" si="101"/>
        <v>0.39956096870139679</v>
      </c>
      <c r="C942" s="29">
        <f t="shared" ca="1" si="102"/>
        <v>250</v>
      </c>
      <c r="D942" s="29">
        <f t="shared" ca="1" si="103"/>
        <v>0.92677417591783273</v>
      </c>
      <c r="E942" s="29">
        <f t="shared" ca="1" si="104"/>
        <v>55</v>
      </c>
      <c r="F942" s="29">
        <f t="shared" ca="1" si="105"/>
        <v>13750</v>
      </c>
      <c r="G942" s="29">
        <f t="shared" ca="1" si="106"/>
        <v>545</v>
      </c>
      <c r="H942" s="32">
        <f t="shared" ca="1" si="107"/>
        <v>442.5</v>
      </c>
    </row>
    <row r="943" spans="1:8" ht="15" thickBot="1" x14ac:dyDescent="0.4">
      <c r="A943" s="29">
        <v>920</v>
      </c>
      <c r="B943" s="29">
        <f t="shared" ca="1" si="101"/>
        <v>2.2333007593130727E-2</v>
      </c>
      <c r="C943" s="29">
        <f t="shared" ca="1" si="102"/>
        <v>50</v>
      </c>
      <c r="D943" s="29">
        <f t="shared" ca="1" si="103"/>
        <v>0.36984469004961873</v>
      </c>
      <c r="E943" s="29">
        <f t="shared" ca="1" si="104"/>
        <v>25</v>
      </c>
      <c r="F943" s="29">
        <f t="shared" ca="1" si="105"/>
        <v>1250</v>
      </c>
      <c r="G943" s="29">
        <f t="shared" ca="1" si="106"/>
        <v>200</v>
      </c>
      <c r="H943" s="32">
        <f t="shared" ca="1" si="107"/>
        <v>240</v>
      </c>
    </row>
    <row r="944" spans="1:8" ht="15" thickBot="1" x14ac:dyDescent="0.4">
      <c r="A944" s="29">
        <v>921</v>
      </c>
      <c r="B944" s="29">
        <f t="shared" ca="1" si="101"/>
        <v>0.31508452616420946</v>
      </c>
      <c r="C944" s="29">
        <f t="shared" ca="1" si="102"/>
        <v>250</v>
      </c>
      <c r="D944" s="29">
        <f t="shared" ca="1" si="103"/>
        <v>0.53319436108850227</v>
      </c>
      <c r="E944" s="29">
        <f t="shared" ca="1" si="104"/>
        <v>35</v>
      </c>
      <c r="F944" s="29">
        <f t="shared" ca="1" si="105"/>
        <v>8750</v>
      </c>
      <c r="G944" s="29">
        <f t="shared" ca="1" si="106"/>
        <v>245</v>
      </c>
      <c r="H944" s="32">
        <f t="shared" ca="1" si="107"/>
        <v>292.5</v>
      </c>
    </row>
    <row r="945" spans="1:8" ht="15" thickBot="1" x14ac:dyDescent="0.4">
      <c r="A945" s="29">
        <v>922</v>
      </c>
      <c r="B945" s="29">
        <f t="shared" ca="1" si="101"/>
        <v>0.70141644520886459</v>
      </c>
      <c r="C945" s="29">
        <f t="shared" ca="1" si="102"/>
        <v>350</v>
      </c>
      <c r="D945" s="29">
        <f t="shared" ca="1" si="103"/>
        <v>0.29027128939081448</v>
      </c>
      <c r="E945" s="29">
        <f t="shared" ca="1" si="104"/>
        <v>25</v>
      </c>
      <c r="F945" s="29">
        <f t="shared" ca="1" si="105"/>
        <v>8750</v>
      </c>
      <c r="G945" s="29">
        <f t="shared" ca="1" si="106"/>
        <v>245</v>
      </c>
      <c r="H945" s="32">
        <f t="shared" ca="1" si="107"/>
        <v>292.5</v>
      </c>
    </row>
    <row r="946" spans="1:8" ht="15" thickBot="1" x14ac:dyDescent="0.4">
      <c r="A946" s="29">
        <v>923</v>
      </c>
      <c r="B946" s="29">
        <f t="shared" ca="1" si="101"/>
        <v>0.66398746439002787</v>
      </c>
      <c r="C946" s="29">
        <f t="shared" ca="1" si="102"/>
        <v>350</v>
      </c>
      <c r="D946" s="29">
        <f t="shared" ca="1" si="103"/>
        <v>0.10750888964552718</v>
      </c>
      <c r="E946" s="29">
        <f t="shared" ca="1" si="104"/>
        <v>15</v>
      </c>
      <c r="F946" s="29">
        <f t="shared" ca="1" si="105"/>
        <v>5250</v>
      </c>
      <c r="G946" s="29">
        <f t="shared" ca="1" si="106"/>
        <v>200</v>
      </c>
      <c r="H946" s="32">
        <f t="shared" ca="1" si="107"/>
        <v>240</v>
      </c>
    </row>
    <row r="947" spans="1:8" ht="15" thickBot="1" x14ac:dyDescent="0.4">
      <c r="A947" s="29">
        <v>924</v>
      </c>
      <c r="B947" s="29">
        <f t="shared" ca="1" si="101"/>
        <v>0.61854611454679642</v>
      </c>
      <c r="C947" s="29">
        <f t="shared" ca="1" si="102"/>
        <v>250</v>
      </c>
      <c r="D947" s="29">
        <f t="shared" ca="1" si="103"/>
        <v>0.37995543093342121</v>
      </c>
      <c r="E947" s="29">
        <f t="shared" ca="1" si="104"/>
        <v>25</v>
      </c>
      <c r="F947" s="29">
        <f t="shared" ca="1" si="105"/>
        <v>6250</v>
      </c>
      <c r="G947" s="29">
        <f t="shared" ca="1" si="106"/>
        <v>200</v>
      </c>
      <c r="H947" s="32">
        <f t="shared" ca="1" si="107"/>
        <v>240</v>
      </c>
    </row>
    <row r="948" spans="1:8" ht="15" thickBot="1" x14ac:dyDescent="0.4">
      <c r="A948" s="29">
        <v>925</v>
      </c>
      <c r="B948" s="29">
        <f t="shared" ca="1" si="101"/>
        <v>8.9171302354906778E-2</v>
      </c>
      <c r="C948" s="29">
        <f t="shared" ca="1" si="102"/>
        <v>150</v>
      </c>
      <c r="D948" s="29">
        <f t="shared" ca="1" si="103"/>
        <v>9.7410862998811742E-2</v>
      </c>
      <c r="E948" s="29">
        <f t="shared" ca="1" si="104"/>
        <v>15</v>
      </c>
      <c r="F948" s="29">
        <f t="shared" ca="1" si="105"/>
        <v>2250</v>
      </c>
      <c r="G948" s="29">
        <f t="shared" ca="1" si="106"/>
        <v>200</v>
      </c>
      <c r="H948" s="32">
        <f t="shared" ca="1" si="107"/>
        <v>240</v>
      </c>
    </row>
    <row r="949" spans="1:8" ht="15" thickBot="1" x14ac:dyDescent="0.4">
      <c r="A949" s="29">
        <v>926</v>
      </c>
      <c r="B949" s="29">
        <f t="shared" ca="1" si="101"/>
        <v>0.27842168122713273</v>
      </c>
      <c r="C949" s="29">
        <f t="shared" ca="1" si="102"/>
        <v>150</v>
      </c>
      <c r="D949" s="29">
        <f t="shared" ca="1" si="103"/>
        <v>5.0923474574759986E-4</v>
      </c>
      <c r="E949" s="29">
        <f t="shared" ca="1" si="104"/>
        <v>5</v>
      </c>
      <c r="F949" s="29">
        <f t="shared" ca="1" si="105"/>
        <v>750</v>
      </c>
      <c r="G949" s="29">
        <f t="shared" ca="1" si="106"/>
        <v>200</v>
      </c>
      <c r="H949" s="32">
        <f t="shared" ca="1" si="107"/>
        <v>240</v>
      </c>
    </row>
    <row r="950" spans="1:8" ht="15" thickBot="1" x14ac:dyDescent="0.4">
      <c r="A950" s="29">
        <v>927</v>
      </c>
      <c r="B950" s="29">
        <f t="shared" ca="1" si="101"/>
        <v>0.31196335880482418</v>
      </c>
      <c r="C950" s="29">
        <f t="shared" ca="1" si="102"/>
        <v>250</v>
      </c>
      <c r="D950" s="29">
        <f t="shared" ca="1" si="103"/>
        <v>0.51894939727267941</v>
      </c>
      <c r="E950" s="29">
        <f t="shared" ca="1" si="104"/>
        <v>25</v>
      </c>
      <c r="F950" s="29">
        <f t="shared" ca="1" si="105"/>
        <v>6250</v>
      </c>
      <c r="G950" s="29">
        <f t="shared" ca="1" si="106"/>
        <v>200</v>
      </c>
      <c r="H950" s="32">
        <f t="shared" ca="1" si="107"/>
        <v>240</v>
      </c>
    </row>
    <row r="951" spans="1:8" ht="15" thickBot="1" x14ac:dyDescent="0.4">
      <c r="A951" s="29">
        <v>928</v>
      </c>
      <c r="B951" s="29">
        <f t="shared" ca="1" si="101"/>
        <v>0.16125142823783933</v>
      </c>
      <c r="C951" s="29">
        <f t="shared" ca="1" si="102"/>
        <v>150</v>
      </c>
      <c r="D951" s="29">
        <f t="shared" ca="1" si="103"/>
        <v>0.5868654149596555</v>
      </c>
      <c r="E951" s="29">
        <f t="shared" ca="1" si="104"/>
        <v>35</v>
      </c>
      <c r="F951" s="29">
        <f t="shared" ca="1" si="105"/>
        <v>5250</v>
      </c>
      <c r="G951" s="29">
        <f t="shared" ca="1" si="106"/>
        <v>200</v>
      </c>
      <c r="H951" s="32">
        <f t="shared" ca="1" si="107"/>
        <v>240</v>
      </c>
    </row>
    <row r="952" spans="1:8" ht="15" thickBot="1" x14ac:dyDescent="0.4">
      <c r="A952" s="29">
        <v>929</v>
      </c>
      <c r="B952" s="29">
        <f t="shared" ca="1" si="101"/>
        <v>0.97009141196648752</v>
      </c>
      <c r="C952" s="29">
        <f t="shared" ca="1" si="102"/>
        <v>450</v>
      </c>
      <c r="D952" s="29">
        <f t="shared" ca="1" si="103"/>
        <v>0.43562253987158817</v>
      </c>
      <c r="E952" s="29">
        <f t="shared" ca="1" si="104"/>
        <v>25</v>
      </c>
      <c r="F952" s="29">
        <f t="shared" ca="1" si="105"/>
        <v>11250</v>
      </c>
      <c r="G952" s="29">
        <f t="shared" ca="1" si="106"/>
        <v>395</v>
      </c>
      <c r="H952" s="32">
        <f t="shared" ca="1" si="107"/>
        <v>367.5</v>
      </c>
    </row>
    <row r="953" spans="1:8" ht="15" thickBot="1" x14ac:dyDescent="0.4">
      <c r="A953" s="29">
        <v>930</v>
      </c>
      <c r="B953" s="29">
        <f t="shared" ca="1" si="101"/>
        <v>0.51161459869143</v>
      </c>
      <c r="C953" s="29">
        <f t="shared" ca="1" si="102"/>
        <v>250</v>
      </c>
      <c r="D953" s="29">
        <f t="shared" ca="1" si="103"/>
        <v>0.8497218777987372</v>
      </c>
      <c r="E953" s="29">
        <f t="shared" ca="1" si="104"/>
        <v>45</v>
      </c>
      <c r="F953" s="29">
        <f t="shared" ca="1" si="105"/>
        <v>11250</v>
      </c>
      <c r="G953" s="29">
        <f t="shared" ca="1" si="106"/>
        <v>395</v>
      </c>
      <c r="H953" s="32">
        <f t="shared" ca="1" si="107"/>
        <v>367.5</v>
      </c>
    </row>
    <row r="954" spans="1:8" ht="15" thickBot="1" x14ac:dyDescent="0.4">
      <c r="A954" s="29">
        <v>931</v>
      </c>
      <c r="B954" s="29">
        <f t="shared" ca="1" si="101"/>
        <v>0.63066844014341583</v>
      </c>
      <c r="C954" s="29">
        <f t="shared" ca="1" si="102"/>
        <v>250</v>
      </c>
      <c r="D954" s="29">
        <f t="shared" ca="1" si="103"/>
        <v>1.2250501497066968E-2</v>
      </c>
      <c r="E954" s="29">
        <f t="shared" ca="1" si="104"/>
        <v>5</v>
      </c>
      <c r="F954" s="29">
        <f t="shared" ca="1" si="105"/>
        <v>1250</v>
      </c>
      <c r="G954" s="29">
        <f t="shared" ca="1" si="106"/>
        <v>200</v>
      </c>
      <c r="H954" s="32">
        <f t="shared" ca="1" si="107"/>
        <v>240</v>
      </c>
    </row>
    <row r="955" spans="1:8" ht="15" thickBot="1" x14ac:dyDescent="0.4">
      <c r="A955" s="29">
        <v>932</v>
      </c>
      <c r="B955" s="29">
        <f t="shared" ca="1" si="101"/>
        <v>0.91402681964040178</v>
      </c>
      <c r="C955" s="29">
        <f t="shared" ca="1" si="102"/>
        <v>350</v>
      </c>
      <c r="D955" s="29">
        <f t="shared" ca="1" si="103"/>
        <v>0.23480778519026113</v>
      </c>
      <c r="E955" s="29">
        <f t="shared" ca="1" si="104"/>
        <v>15</v>
      </c>
      <c r="F955" s="29">
        <f t="shared" ca="1" si="105"/>
        <v>5250</v>
      </c>
      <c r="G955" s="29">
        <f t="shared" ca="1" si="106"/>
        <v>200</v>
      </c>
      <c r="H955" s="32">
        <f t="shared" ca="1" si="107"/>
        <v>240</v>
      </c>
    </row>
    <row r="956" spans="1:8" ht="15" thickBot="1" x14ac:dyDescent="0.4">
      <c r="A956" s="29">
        <v>933</v>
      </c>
      <c r="B956" s="29">
        <f t="shared" ca="1" si="101"/>
        <v>0.90528636273262442</v>
      </c>
      <c r="C956" s="29">
        <f t="shared" ca="1" si="102"/>
        <v>350</v>
      </c>
      <c r="D956" s="29">
        <f t="shared" ca="1" si="103"/>
        <v>0.97251117105545171</v>
      </c>
      <c r="E956" s="29">
        <f t="shared" ca="1" si="104"/>
        <v>55</v>
      </c>
      <c r="F956" s="29">
        <f t="shared" ca="1" si="105"/>
        <v>19250</v>
      </c>
      <c r="G956" s="29">
        <f t="shared" ca="1" si="106"/>
        <v>875</v>
      </c>
      <c r="H956" s="32">
        <f t="shared" ca="1" si="107"/>
        <v>607.5</v>
      </c>
    </row>
    <row r="957" spans="1:8" ht="15" thickBot="1" x14ac:dyDescent="0.4">
      <c r="A957" s="29">
        <v>934</v>
      </c>
      <c r="B957" s="29">
        <f t="shared" ca="1" si="101"/>
        <v>0.78970496172665927</v>
      </c>
      <c r="C957" s="29">
        <f t="shared" ca="1" si="102"/>
        <v>350</v>
      </c>
      <c r="D957" s="29">
        <f t="shared" ca="1" si="103"/>
        <v>0.76622062571725469</v>
      </c>
      <c r="E957" s="29">
        <f t="shared" ca="1" si="104"/>
        <v>35</v>
      </c>
      <c r="F957" s="29">
        <f t="shared" ca="1" si="105"/>
        <v>12250</v>
      </c>
      <c r="G957" s="29">
        <f t="shared" ca="1" si="106"/>
        <v>455</v>
      </c>
      <c r="H957" s="32">
        <f t="shared" ca="1" si="107"/>
        <v>397.5</v>
      </c>
    </row>
    <row r="958" spans="1:8" ht="15" thickBot="1" x14ac:dyDescent="0.4">
      <c r="A958" s="29">
        <v>935</v>
      </c>
      <c r="B958" s="29">
        <f t="shared" ca="1" si="101"/>
        <v>0.33832940655645471</v>
      </c>
      <c r="C958" s="29">
        <f t="shared" ca="1" si="102"/>
        <v>250</v>
      </c>
      <c r="D958" s="29">
        <f t="shared" ca="1" si="103"/>
        <v>0.19688612852382636</v>
      </c>
      <c r="E958" s="29">
        <f t="shared" ca="1" si="104"/>
        <v>15</v>
      </c>
      <c r="F958" s="29">
        <f t="shared" ca="1" si="105"/>
        <v>3750</v>
      </c>
      <c r="G958" s="29">
        <f t="shared" ca="1" si="106"/>
        <v>200</v>
      </c>
      <c r="H958" s="32">
        <f t="shared" ca="1" si="107"/>
        <v>240</v>
      </c>
    </row>
    <row r="959" spans="1:8" ht="15" thickBot="1" x14ac:dyDescent="0.4">
      <c r="A959" s="29">
        <v>936</v>
      </c>
      <c r="B959" s="29">
        <f t="shared" ca="1" si="101"/>
        <v>0.27424103536670652</v>
      </c>
      <c r="C959" s="29">
        <f t="shared" ca="1" si="102"/>
        <v>150</v>
      </c>
      <c r="D959" s="29">
        <f t="shared" ca="1" si="103"/>
        <v>0.21960241999240904</v>
      </c>
      <c r="E959" s="29">
        <f t="shared" ca="1" si="104"/>
        <v>15</v>
      </c>
      <c r="F959" s="29">
        <f t="shared" ca="1" si="105"/>
        <v>2250</v>
      </c>
      <c r="G959" s="29">
        <f t="shared" ca="1" si="106"/>
        <v>200</v>
      </c>
      <c r="H959" s="32">
        <f t="shared" ca="1" si="107"/>
        <v>240</v>
      </c>
    </row>
    <row r="960" spans="1:8" ht="15" thickBot="1" x14ac:dyDescent="0.4">
      <c r="A960" s="29">
        <v>937</v>
      </c>
      <c r="B960" s="29">
        <f t="shared" ca="1" si="101"/>
        <v>0.10416592931865376</v>
      </c>
      <c r="C960" s="29">
        <f t="shared" ca="1" si="102"/>
        <v>150</v>
      </c>
      <c r="D960" s="29">
        <f t="shared" ca="1" si="103"/>
        <v>0.80853568990351921</v>
      </c>
      <c r="E960" s="29">
        <f t="shared" ca="1" si="104"/>
        <v>45</v>
      </c>
      <c r="F960" s="29">
        <f t="shared" ca="1" si="105"/>
        <v>6750</v>
      </c>
      <c r="G960" s="29">
        <f t="shared" ca="1" si="106"/>
        <v>200</v>
      </c>
      <c r="H960" s="32">
        <f t="shared" ca="1" si="107"/>
        <v>240</v>
      </c>
    </row>
    <row r="961" spans="1:8" ht="15" thickBot="1" x14ac:dyDescent="0.4">
      <c r="A961" s="29">
        <v>938</v>
      </c>
      <c r="B961" s="29">
        <f t="shared" ca="1" si="101"/>
        <v>0.80176719645506989</v>
      </c>
      <c r="C961" s="29">
        <f t="shared" ca="1" si="102"/>
        <v>350</v>
      </c>
      <c r="D961" s="29">
        <f t="shared" ca="1" si="103"/>
        <v>0.9879051798352777</v>
      </c>
      <c r="E961" s="29">
        <f t="shared" ca="1" si="104"/>
        <v>55</v>
      </c>
      <c r="F961" s="29">
        <f t="shared" ca="1" si="105"/>
        <v>19250</v>
      </c>
      <c r="G961" s="29">
        <f t="shared" ca="1" si="106"/>
        <v>875</v>
      </c>
      <c r="H961" s="32">
        <f t="shared" ca="1" si="107"/>
        <v>607.5</v>
      </c>
    </row>
    <row r="962" spans="1:8" ht="15" thickBot="1" x14ac:dyDescent="0.4">
      <c r="A962" s="29">
        <v>939</v>
      </c>
      <c r="B962" s="29">
        <f t="shared" ca="1" si="101"/>
        <v>0.70666177180265011</v>
      </c>
      <c r="C962" s="29">
        <f t="shared" ca="1" si="102"/>
        <v>350</v>
      </c>
      <c r="D962" s="29">
        <f t="shared" ca="1" si="103"/>
        <v>2.0553811601117689E-2</v>
      </c>
      <c r="E962" s="29">
        <f t="shared" ca="1" si="104"/>
        <v>5</v>
      </c>
      <c r="F962" s="29">
        <f t="shared" ca="1" si="105"/>
        <v>1750</v>
      </c>
      <c r="G962" s="29">
        <f t="shared" ca="1" si="106"/>
        <v>200</v>
      </c>
      <c r="H962" s="32">
        <f t="shared" ca="1" si="107"/>
        <v>240</v>
      </c>
    </row>
    <row r="963" spans="1:8" ht="15" thickBot="1" x14ac:dyDescent="0.4">
      <c r="A963" s="29">
        <v>940</v>
      </c>
      <c r="B963" s="29">
        <f t="shared" ca="1" si="101"/>
        <v>0.12822811328727046</v>
      </c>
      <c r="C963" s="29">
        <f t="shared" ca="1" si="102"/>
        <v>150</v>
      </c>
      <c r="D963" s="29">
        <f t="shared" ca="1" si="103"/>
        <v>0.43284249622041204</v>
      </c>
      <c r="E963" s="29">
        <f t="shared" ca="1" si="104"/>
        <v>25</v>
      </c>
      <c r="F963" s="29">
        <f t="shared" ca="1" si="105"/>
        <v>3750</v>
      </c>
      <c r="G963" s="29">
        <f t="shared" ca="1" si="106"/>
        <v>200</v>
      </c>
      <c r="H963" s="32">
        <f t="shared" ca="1" si="107"/>
        <v>240</v>
      </c>
    </row>
    <row r="964" spans="1:8" ht="15" thickBot="1" x14ac:dyDescent="0.4">
      <c r="A964" s="29">
        <v>941</v>
      </c>
      <c r="B964" s="29">
        <f t="shared" ca="1" si="101"/>
        <v>0.66729567648366395</v>
      </c>
      <c r="C964" s="29">
        <f t="shared" ca="1" si="102"/>
        <v>350</v>
      </c>
      <c r="D964" s="29">
        <f t="shared" ca="1" si="103"/>
        <v>0.507426314071169</v>
      </c>
      <c r="E964" s="29">
        <f t="shared" ca="1" si="104"/>
        <v>25</v>
      </c>
      <c r="F964" s="29">
        <f t="shared" ca="1" si="105"/>
        <v>8750</v>
      </c>
      <c r="G964" s="29">
        <f t="shared" ca="1" si="106"/>
        <v>245</v>
      </c>
      <c r="H964" s="32">
        <f t="shared" ca="1" si="107"/>
        <v>292.5</v>
      </c>
    </row>
    <row r="965" spans="1:8" ht="15" thickBot="1" x14ac:dyDescent="0.4">
      <c r="A965" s="29">
        <v>942</v>
      </c>
      <c r="B965" s="29">
        <f t="shared" ca="1" si="101"/>
        <v>0.90332493804324332</v>
      </c>
      <c r="C965" s="29">
        <f t="shared" ca="1" si="102"/>
        <v>350</v>
      </c>
      <c r="D965" s="29">
        <f t="shared" ca="1" si="103"/>
        <v>0.59385804580860679</v>
      </c>
      <c r="E965" s="29">
        <f t="shared" ca="1" si="104"/>
        <v>35</v>
      </c>
      <c r="F965" s="29">
        <f t="shared" ca="1" si="105"/>
        <v>12250</v>
      </c>
      <c r="G965" s="29">
        <f t="shared" ca="1" si="106"/>
        <v>455</v>
      </c>
      <c r="H965" s="32">
        <f t="shared" ca="1" si="107"/>
        <v>397.5</v>
      </c>
    </row>
    <row r="966" spans="1:8" ht="15" thickBot="1" x14ac:dyDescent="0.4">
      <c r="A966" s="29">
        <v>943</v>
      </c>
      <c r="B966" s="29">
        <f t="shared" ca="1" si="101"/>
        <v>0.23564315156999094</v>
      </c>
      <c r="C966" s="29">
        <f t="shared" ca="1" si="102"/>
        <v>150</v>
      </c>
      <c r="D966" s="29">
        <f t="shared" ca="1" si="103"/>
        <v>0.12082245360376687</v>
      </c>
      <c r="E966" s="29">
        <f t="shared" ca="1" si="104"/>
        <v>15</v>
      </c>
      <c r="F966" s="29">
        <f t="shared" ca="1" si="105"/>
        <v>2250</v>
      </c>
      <c r="G966" s="29">
        <f t="shared" ca="1" si="106"/>
        <v>200</v>
      </c>
      <c r="H966" s="32">
        <f t="shared" ca="1" si="107"/>
        <v>240</v>
      </c>
    </row>
    <row r="967" spans="1:8" ht="15" thickBot="1" x14ac:dyDescent="0.4">
      <c r="A967" s="29">
        <v>944</v>
      </c>
      <c r="B967" s="29">
        <f t="shared" ca="1" si="101"/>
        <v>0.17370251573481099</v>
      </c>
      <c r="C967" s="29">
        <f t="shared" ca="1" si="102"/>
        <v>150</v>
      </c>
      <c r="D967" s="29">
        <f t="shared" ca="1" si="103"/>
        <v>0.78194328983983774</v>
      </c>
      <c r="E967" s="29">
        <f t="shared" ca="1" si="104"/>
        <v>45</v>
      </c>
      <c r="F967" s="29">
        <f t="shared" ca="1" si="105"/>
        <v>6750</v>
      </c>
      <c r="G967" s="29">
        <f t="shared" ca="1" si="106"/>
        <v>200</v>
      </c>
      <c r="H967" s="32">
        <f t="shared" ca="1" si="107"/>
        <v>240</v>
      </c>
    </row>
    <row r="968" spans="1:8" ht="15" thickBot="1" x14ac:dyDescent="0.4">
      <c r="A968" s="29">
        <v>945</v>
      </c>
      <c r="B968" s="29">
        <f t="shared" ca="1" si="101"/>
        <v>0.74843488197427732</v>
      </c>
      <c r="C968" s="29">
        <f t="shared" ca="1" si="102"/>
        <v>350</v>
      </c>
      <c r="D968" s="29">
        <f t="shared" ca="1" si="103"/>
        <v>0.52989132444489684</v>
      </c>
      <c r="E968" s="29">
        <f t="shared" ca="1" si="104"/>
        <v>35</v>
      </c>
      <c r="F968" s="29">
        <f t="shared" ca="1" si="105"/>
        <v>12250</v>
      </c>
      <c r="G968" s="29">
        <f t="shared" ca="1" si="106"/>
        <v>455</v>
      </c>
      <c r="H968" s="32">
        <f t="shared" ca="1" si="107"/>
        <v>397.5</v>
      </c>
    </row>
    <row r="969" spans="1:8" ht="15" thickBot="1" x14ac:dyDescent="0.4">
      <c r="A969" s="29">
        <v>946</v>
      </c>
      <c r="B969" s="29">
        <f t="shared" ca="1" si="101"/>
        <v>0.64341156706856606</v>
      </c>
      <c r="C969" s="29">
        <f t="shared" ca="1" si="102"/>
        <v>250</v>
      </c>
      <c r="D969" s="29">
        <f t="shared" ca="1" si="103"/>
        <v>0.96143235029200602</v>
      </c>
      <c r="E969" s="29">
        <f t="shared" ca="1" si="104"/>
        <v>55</v>
      </c>
      <c r="F969" s="29">
        <f t="shared" ca="1" si="105"/>
        <v>13750</v>
      </c>
      <c r="G969" s="29">
        <f t="shared" ca="1" si="106"/>
        <v>545</v>
      </c>
      <c r="H969" s="32">
        <f t="shared" ca="1" si="107"/>
        <v>442.5</v>
      </c>
    </row>
    <row r="970" spans="1:8" ht="15" thickBot="1" x14ac:dyDescent="0.4">
      <c r="A970" s="29">
        <v>947</v>
      </c>
      <c r="B970" s="29">
        <f t="shared" ca="1" si="101"/>
        <v>0.15999253330574748</v>
      </c>
      <c r="C970" s="29">
        <f t="shared" ca="1" si="102"/>
        <v>150</v>
      </c>
      <c r="D970" s="29">
        <f t="shared" ca="1" si="103"/>
        <v>0.50379719799343003</v>
      </c>
      <c r="E970" s="29">
        <f t="shared" ca="1" si="104"/>
        <v>25</v>
      </c>
      <c r="F970" s="29">
        <f t="shared" ca="1" si="105"/>
        <v>3750</v>
      </c>
      <c r="G970" s="29">
        <f t="shared" ca="1" si="106"/>
        <v>200</v>
      </c>
      <c r="H970" s="32">
        <f t="shared" ca="1" si="107"/>
        <v>240</v>
      </c>
    </row>
    <row r="971" spans="1:8" ht="15" thickBot="1" x14ac:dyDescent="0.4">
      <c r="A971" s="29">
        <v>948</v>
      </c>
      <c r="B971" s="29">
        <f t="shared" ca="1" si="101"/>
        <v>0.14095462441178075</v>
      </c>
      <c r="C971" s="29">
        <f t="shared" ca="1" si="102"/>
        <v>150</v>
      </c>
      <c r="D971" s="29">
        <f t="shared" ca="1" si="103"/>
        <v>0.98342798851829916</v>
      </c>
      <c r="E971" s="29">
        <f t="shared" ca="1" si="104"/>
        <v>55</v>
      </c>
      <c r="F971" s="29">
        <f t="shared" ca="1" si="105"/>
        <v>8250</v>
      </c>
      <c r="G971" s="29">
        <f t="shared" ca="1" si="106"/>
        <v>215</v>
      </c>
      <c r="H971" s="32">
        <f t="shared" ca="1" si="107"/>
        <v>277.5</v>
      </c>
    </row>
    <row r="972" spans="1:8" ht="15" thickBot="1" x14ac:dyDescent="0.4">
      <c r="A972" s="29">
        <v>949</v>
      </c>
      <c r="B972" s="29">
        <f t="shared" ca="1" si="101"/>
        <v>0.96391380904393442</v>
      </c>
      <c r="C972" s="29">
        <f t="shared" ca="1" si="102"/>
        <v>450</v>
      </c>
      <c r="D972" s="29">
        <f t="shared" ca="1" si="103"/>
        <v>0.44143427613619901</v>
      </c>
      <c r="E972" s="29">
        <f t="shared" ca="1" si="104"/>
        <v>25</v>
      </c>
      <c r="F972" s="29">
        <f t="shared" ca="1" si="105"/>
        <v>11250</v>
      </c>
      <c r="G972" s="29">
        <f t="shared" ca="1" si="106"/>
        <v>395</v>
      </c>
      <c r="H972" s="32">
        <f t="shared" ca="1" si="107"/>
        <v>367.5</v>
      </c>
    </row>
    <row r="973" spans="1:8" ht="15" thickBot="1" x14ac:dyDescent="0.4">
      <c r="A973" s="29">
        <v>950</v>
      </c>
      <c r="B973" s="29">
        <f t="shared" ca="1" si="101"/>
        <v>0.6577786345225819</v>
      </c>
      <c r="C973" s="29">
        <f t="shared" ca="1" si="102"/>
        <v>350</v>
      </c>
      <c r="D973" s="29">
        <f t="shared" ca="1" si="103"/>
        <v>0.22579374744835623</v>
      </c>
      <c r="E973" s="29">
        <f t="shared" ca="1" si="104"/>
        <v>15</v>
      </c>
      <c r="F973" s="29">
        <f t="shared" ca="1" si="105"/>
        <v>5250</v>
      </c>
      <c r="G973" s="29">
        <f t="shared" ca="1" si="106"/>
        <v>200</v>
      </c>
      <c r="H973" s="32">
        <f t="shared" ca="1" si="107"/>
        <v>240</v>
      </c>
    </row>
    <row r="974" spans="1:8" ht="15" thickBot="1" x14ac:dyDescent="0.4">
      <c r="A974" s="29">
        <v>951</v>
      </c>
      <c r="B974" s="29">
        <f t="shared" ca="1" si="101"/>
        <v>0.56832331064976727</v>
      </c>
      <c r="C974" s="29">
        <f t="shared" ca="1" si="102"/>
        <v>250</v>
      </c>
      <c r="D974" s="29">
        <f t="shared" ca="1" si="103"/>
        <v>0.60302571663005311</v>
      </c>
      <c r="E974" s="29">
        <f t="shared" ca="1" si="104"/>
        <v>35</v>
      </c>
      <c r="F974" s="29">
        <f t="shared" ca="1" si="105"/>
        <v>8750</v>
      </c>
      <c r="G974" s="29">
        <f t="shared" ca="1" si="106"/>
        <v>245</v>
      </c>
      <c r="H974" s="32">
        <f t="shared" ca="1" si="107"/>
        <v>292.5</v>
      </c>
    </row>
    <row r="975" spans="1:8" ht="15" thickBot="1" x14ac:dyDescent="0.4">
      <c r="A975" s="29">
        <v>952</v>
      </c>
      <c r="B975" s="29">
        <f t="shared" ca="1" si="101"/>
        <v>0.75631830558378255</v>
      </c>
      <c r="C975" s="29">
        <f t="shared" ca="1" si="102"/>
        <v>350</v>
      </c>
      <c r="D975" s="29">
        <f t="shared" ca="1" si="103"/>
        <v>0.30823501358061367</v>
      </c>
      <c r="E975" s="29">
        <f t="shared" ca="1" si="104"/>
        <v>25</v>
      </c>
      <c r="F975" s="29">
        <f t="shared" ca="1" si="105"/>
        <v>8750</v>
      </c>
      <c r="G975" s="29">
        <f t="shared" ca="1" si="106"/>
        <v>245</v>
      </c>
      <c r="H975" s="32">
        <f t="shared" ca="1" si="107"/>
        <v>292.5</v>
      </c>
    </row>
    <row r="976" spans="1:8" ht="15" thickBot="1" x14ac:dyDescent="0.4">
      <c r="A976" s="29">
        <v>953</v>
      </c>
      <c r="B976" s="29">
        <f t="shared" ca="1" si="101"/>
        <v>0.48493534077999723</v>
      </c>
      <c r="C976" s="29">
        <f t="shared" ca="1" si="102"/>
        <v>250</v>
      </c>
      <c r="D976" s="29">
        <f t="shared" ca="1" si="103"/>
        <v>0.17707221402306828</v>
      </c>
      <c r="E976" s="29">
        <f t="shared" ca="1" si="104"/>
        <v>15</v>
      </c>
      <c r="F976" s="29">
        <f t="shared" ca="1" si="105"/>
        <v>3750</v>
      </c>
      <c r="G976" s="29">
        <f t="shared" ca="1" si="106"/>
        <v>200</v>
      </c>
      <c r="H976" s="32">
        <f t="shared" ca="1" si="107"/>
        <v>240</v>
      </c>
    </row>
    <row r="977" spans="1:8" ht="15" thickBot="1" x14ac:dyDescent="0.4">
      <c r="A977" s="29">
        <v>954</v>
      </c>
      <c r="B977" s="29">
        <f t="shared" ca="1" si="101"/>
        <v>0.96256004036006526</v>
      </c>
      <c r="C977" s="29">
        <f t="shared" ca="1" si="102"/>
        <v>450</v>
      </c>
      <c r="D977" s="29">
        <f t="shared" ca="1" si="103"/>
        <v>0.45629133123066756</v>
      </c>
      <c r="E977" s="29">
        <f t="shared" ca="1" si="104"/>
        <v>25</v>
      </c>
      <c r="F977" s="29">
        <f t="shared" ca="1" si="105"/>
        <v>11250</v>
      </c>
      <c r="G977" s="29">
        <f t="shared" ca="1" si="106"/>
        <v>395</v>
      </c>
      <c r="H977" s="32">
        <f t="shared" ca="1" si="107"/>
        <v>367.5</v>
      </c>
    </row>
    <row r="978" spans="1:8" ht="15" thickBot="1" x14ac:dyDescent="0.4">
      <c r="A978" s="29">
        <v>955</v>
      </c>
      <c r="B978" s="29">
        <f t="shared" ca="1" si="101"/>
        <v>0.6049530499465785</v>
      </c>
      <c r="C978" s="29">
        <f t="shared" ca="1" si="102"/>
        <v>250</v>
      </c>
      <c r="D978" s="29">
        <f t="shared" ca="1" si="103"/>
        <v>0.81662108556045421</v>
      </c>
      <c r="E978" s="29">
        <f t="shared" ca="1" si="104"/>
        <v>45</v>
      </c>
      <c r="F978" s="29">
        <f t="shared" ca="1" si="105"/>
        <v>11250</v>
      </c>
      <c r="G978" s="29">
        <f t="shared" ca="1" si="106"/>
        <v>395</v>
      </c>
      <c r="H978" s="32">
        <f t="shared" ca="1" si="107"/>
        <v>367.5</v>
      </c>
    </row>
    <row r="979" spans="1:8" ht="15" thickBot="1" x14ac:dyDescent="0.4">
      <c r="A979" s="29">
        <v>956</v>
      </c>
      <c r="B979" s="29">
        <f t="shared" ca="1" si="101"/>
        <v>0.17847608199933984</v>
      </c>
      <c r="C979" s="29">
        <f t="shared" ca="1" si="102"/>
        <v>150</v>
      </c>
      <c r="D979" s="29">
        <f t="shared" ca="1" si="103"/>
        <v>0.39542555930642109</v>
      </c>
      <c r="E979" s="29">
        <f t="shared" ca="1" si="104"/>
        <v>25</v>
      </c>
      <c r="F979" s="29">
        <f t="shared" ca="1" si="105"/>
        <v>3750</v>
      </c>
      <c r="G979" s="29">
        <f t="shared" ca="1" si="106"/>
        <v>200</v>
      </c>
      <c r="H979" s="32">
        <f t="shared" ca="1" si="107"/>
        <v>240</v>
      </c>
    </row>
    <row r="980" spans="1:8" ht="15" thickBot="1" x14ac:dyDescent="0.4">
      <c r="A980" s="29">
        <v>957</v>
      </c>
      <c r="B980" s="29">
        <f t="shared" ca="1" si="101"/>
        <v>0.85029407336499097</v>
      </c>
      <c r="C980" s="29">
        <f t="shared" ca="1" si="102"/>
        <v>350</v>
      </c>
      <c r="D980" s="29">
        <f t="shared" ca="1" si="103"/>
        <v>0.18826566887491969</v>
      </c>
      <c r="E980" s="29">
        <f t="shared" ca="1" si="104"/>
        <v>15</v>
      </c>
      <c r="F980" s="29">
        <f t="shared" ca="1" si="105"/>
        <v>5250</v>
      </c>
      <c r="G980" s="29">
        <f t="shared" ca="1" si="106"/>
        <v>200</v>
      </c>
      <c r="H980" s="32">
        <f t="shared" ca="1" si="107"/>
        <v>240</v>
      </c>
    </row>
    <row r="981" spans="1:8" ht="15" thickBot="1" x14ac:dyDescent="0.4">
      <c r="A981" s="29">
        <v>958</v>
      </c>
      <c r="B981" s="29">
        <f t="shared" ca="1" si="101"/>
        <v>0.45634452181209051</v>
      </c>
      <c r="C981" s="29">
        <f t="shared" ca="1" si="102"/>
        <v>250</v>
      </c>
      <c r="D981" s="29">
        <f t="shared" ca="1" si="103"/>
        <v>0.82598030234109077</v>
      </c>
      <c r="E981" s="29">
        <f t="shared" ca="1" si="104"/>
        <v>45</v>
      </c>
      <c r="F981" s="29">
        <f t="shared" ca="1" si="105"/>
        <v>11250</v>
      </c>
      <c r="G981" s="29">
        <f t="shared" ca="1" si="106"/>
        <v>395</v>
      </c>
      <c r="H981" s="32">
        <f t="shared" ca="1" si="107"/>
        <v>367.5</v>
      </c>
    </row>
    <row r="982" spans="1:8" ht="15" thickBot="1" x14ac:dyDescent="0.4">
      <c r="A982" s="29">
        <v>959</v>
      </c>
      <c r="B982" s="29">
        <f t="shared" ca="1" si="101"/>
        <v>0.98062006052285988</v>
      </c>
      <c r="C982" s="29">
        <f t="shared" ca="1" si="102"/>
        <v>450</v>
      </c>
      <c r="D982" s="29">
        <f t="shared" ca="1" si="103"/>
        <v>0.19633419497224625</v>
      </c>
      <c r="E982" s="29">
        <f t="shared" ca="1" si="104"/>
        <v>15</v>
      </c>
      <c r="F982" s="29">
        <f t="shared" ca="1" si="105"/>
        <v>6750</v>
      </c>
      <c r="G982" s="29">
        <f t="shared" ca="1" si="106"/>
        <v>200</v>
      </c>
      <c r="H982" s="32">
        <f t="shared" ca="1" si="107"/>
        <v>240</v>
      </c>
    </row>
    <row r="983" spans="1:8" ht="15" thickBot="1" x14ac:dyDescent="0.4">
      <c r="A983" s="29">
        <v>960</v>
      </c>
      <c r="B983" s="29">
        <f t="shared" ca="1" si="101"/>
        <v>0.43760651544156903</v>
      </c>
      <c r="C983" s="29">
        <f t="shared" ca="1" si="102"/>
        <v>250</v>
      </c>
      <c r="D983" s="29">
        <f t="shared" ca="1" si="103"/>
        <v>0.31758742252563865</v>
      </c>
      <c r="E983" s="29">
        <f t="shared" ca="1" si="104"/>
        <v>25</v>
      </c>
      <c r="F983" s="29">
        <f t="shared" ca="1" si="105"/>
        <v>6250</v>
      </c>
      <c r="G983" s="29">
        <f t="shared" ca="1" si="106"/>
        <v>200</v>
      </c>
      <c r="H983" s="32">
        <f t="shared" ca="1" si="107"/>
        <v>240</v>
      </c>
    </row>
    <row r="984" spans="1:8" ht="15" thickBot="1" x14ac:dyDescent="0.4">
      <c r="A984" s="29">
        <v>961</v>
      </c>
      <c r="B984" s="29">
        <f t="shared" ref="B984:B1023" ca="1" si="108">RAND()</f>
        <v>0.68168428712899087</v>
      </c>
      <c r="C984" s="29">
        <f t="shared" ca="1" si="102"/>
        <v>350</v>
      </c>
      <c r="D984" s="29">
        <f t="shared" ca="1" si="103"/>
        <v>0.30233080052972483</v>
      </c>
      <c r="E984" s="29">
        <f t="shared" ca="1" si="104"/>
        <v>25</v>
      </c>
      <c r="F984" s="29">
        <f t="shared" ca="1" si="105"/>
        <v>8750</v>
      </c>
      <c r="G984" s="29">
        <f t="shared" ca="1" si="106"/>
        <v>245</v>
      </c>
      <c r="H984" s="32">
        <f t="shared" ca="1" si="107"/>
        <v>292.5</v>
      </c>
    </row>
    <row r="985" spans="1:8" ht="15" thickBot="1" x14ac:dyDescent="0.4">
      <c r="A985" s="29">
        <v>962</v>
      </c>
      <c r="B985" s="29">
        <f t="shared" ca="1" si="108"/>
        <v>0.92688130464363705</v>
      </c>
      <c r="C985" s="29">
        <f t="shared" ref="C985:C1023" ca="1" si="109">VLOOKUP(B985,$D$5:$F$9,3)</f>
        <v>350</v>
      </c>
      <c r="D985" s="29">
        <f t="shared" ref="D985:D1023" ca="1" si="110">RAND()</f>
        <v>0.48317151534694669</v>
      </c>
      <c r="E985" s="29">
        <f t="shared" ref="E985:E1023" ca="1" si="111">VLOOKUP(D985,$H$5:$J$10,3)</f>
        <v>25</v>
      </c>
      <c r="F985" s="29">
        <f t="shared" ref="F985:F1023" ca="1" si="112">C985*E985</f>
        <v>8750</v>
      </c>
      <c r="G985" s="29">
        <f t="shared" ref="G985:G1023" ca="1" si="113">$I$15*$I$18+MAX(F985-$I$17,0)*$I$16</f>
        <v>245</v>
      </c>
      <c r="H985" s="32">
        <f t="shared" ca="1" si="107"/>
        <v>292.5</v>
      </c>
    </row>
    <row r="986" spans="1:8" ht="15" thickBot="1" x14ac:dyDescent="0.4">
      <c r="A986" s="29">
        <v>963</v>
      </c>
      <c r="B986" s="29">
        <f t="shared" ca="1" si="108"/>
        <v>0.93676064974686135</v>
      </c>
      <c r="C986" s="29">
        <f t="shared" ca="1" si="109"/>
        <v>350</v>
      </c>
      <c r="D986" s="29">
        <f t="shared" ca="1" si="110"/>
        <v>0.44535690382734883</v>
      </c>
      <c r="E986" s="29">
        <f t="shared" ca="1" si="111"/>
        <v>25</v>
      </c>
      <c r="F986" s="29">
        <f t="shared" ca="1" si="112"/>
        <v>8750</v>
      </c>
      <c r="G986" s="29">
        <f t="shared" ca="1" si="113"/>
        <v>245</v>
      </c>
      <c r="H986" s="32">
        <f t="shared" ca="1" si="107"/>
        <v>292.5</v>
      </c>
    </row>
    <row r="987" spans="1:8" ht="15" thickBot="1" x14ac:dyDescent="0.4">
      <c r="A987" s="29">
        <v>964</v>
      </c>
      <c r="B987" s="29">
        <f t="shared" ca="1" si="108"/>
        <v>0.56647597157008056</v>
      </c>
      <c r="C987" s="29">
        <f t="shared" ca="1" si="109"/>
        <v>250</v>
      </c>
      <c r="D987" s="29">
        <f t="shared" ca="1" si="110"/>
        <v>0.72975339412867668</v>
      </c>
      <c r="E987" s="29">
        <f t="shared" ca="1" si="111"/>
        <v>35</v>
      </c>
      <c r="F987" s="29">
        <f t="shared" ca="1" si="112"/>
        <v>8750</v>
      </c>
      <c r="G987" s="29">
        <f t="shared" ca="1" si="113"/>
        <v>245</v>
      </c>
      <c r="H987" s="32">
        <f t="shared" ca="1" si="107"/>
        <v>292.5</v>
      </c>
    </row>
    <row r="988" spans="1:8" ht="15" thickBot="1" x14ac:dyDescent="0.4">
      <c r="A988" s="29">
        <v>965</v>
      </c>
      <c r="B988" s="29">
        <f t="shared" ca="1" si="108"/>
        <v>0.13609349318043062</v>
      </c>
      <c r="C988" s="29">
        <f t="shared" ca="1" si="109"/>
        <v>150</v>
      </c>
      <c r="D988" s="29">
        <f t="shared" ca="1" si="110"/>
        <v>0.83459629424740711</v>
      </c>
      <c r="E988" s="29">
        <f t="shared" ca="1" si="111"/>
        <v>45</v>
      </c>
      <c r="F988" s="29">
        <f t="shared" ca="1" si="112"/>
        <v>6750</v>
      </c>
      <c r="G988" s="29">
        <f t="shared" ca="1" si="113"/>
        <v>200</v>
      </c>
      <c r="H988" s="32">
        <f t="shared" ca="1" si="107"/>
        <v>240</v>
      </c>
    </row>
    <row r="989" spans="1:8" ht="15" thickBot="1" x14ac:dyDescent="0.4">
      <c r="A989" s="29">
        <v>966</v>
      </c>
      <c r="B989" s="29">
        <f t="shared" ca="1" si="108"/>
        <v>0.61236751072016093</v>
      </c>
      <c r="C989" s="29">
        <f t="shared" ca="1" si="109"/>
        <v>250</v>
      </c>
      <c r="D989" s="29">
        <f t="shared" ca="1" si="110"/>
        <v>0.49597173013486906</v>
      </c>
      <c r="E989" s="29">
        <f t="shared" ca="1" si="111"/>
        <v>25</v>
      </c>
      <c r="F989" s="29">
        <f t="shared" ca="1" si="112"/>
        <v>6250</v>
      </c>
      <c r="G989" s="29">
        <f t="shared" ca="1" si="113"/>
        <v>200</v>
      </c>
      <c r="H989" s="32">
        <f t="shared" ca="1" si="107"/>
        <v>240</v>
      </c>
    </row>
    <row r="990" spans="1:8" ht="15" thickBot="1" x14ac:dyDescent="0.4">
      <c r="A990" s="29">
        <v>967</v>
      </c>
      <c r="B990" s="29">
        <f t="shared" ca="1" si="108"/>
        <v>0.77480395307851713</v>
      </c>
      <c r="C990" s="29">
        <f t="shared" ca="1" si="109"/>
        <v>350</v>
      </c>
      <c r="D990" s="29">
        <f t="shared" ca="1" si="110"/>
        <v>0.61816407364537962</v>
      </c>
      <c r="E990" s="29">
        <f t="shared" ca="1" si="111"/>
        <v>35</v>
      </c>
      <c r="F990" s="29">
        <f t="shared" ca="1" si="112"/>
        <v>12250</v>
      </c>
      <c r="G990" s="29">
        <f t="shared" ca="1" si="113"/>
        <v>455</v>
      </c>
      <c r="H990" s="32">
        <f t="shared" ref="H990:H1023" ca="1" si="114">$L$15*$L$18+MAX(F990-$L$17,0)*$L$16</f>
        <v>397.5</v>
      </c>
    </row>
    <row r="991" spans="1:8" ht="15" thickBot="1" x14ac:dyDescent="0.4">
      <c r="A991" s="29">
        <v>968</v>
      </c>
      <c r="B991" s="29">
        <f t="shared" ca="1" si="108"/>
        <v>0.98471961860355617</v>
      </c>
      <c r="C991" s="29">
        <f t="shared" ca="1" si="109"/>
        <v>450</v>
      </c>
      <c r="D991" s="29">
        <f t="shared" ca="1" si="110"/>
        <v>0.93254744618078245</v>
      </c>
      <c r="E991" s="29">
        <f t="shared" ca="1" si="111"/>
        <v>55</v>
      </c>
      <c r="F991" s="29">
        <f t="shared" ca="1" si="112"/>
        <v>24750</v>
      </c>
      <c r="G991" s="29">
        <f t="shared" ca="1" si="113"/>
        <v>1205</v>
      </c>
      <c r="H991" s="32">
        <f t="shared" ca="1" si="114"/>
        <v>772.5</v>
      </c>
    </row>
    <row r="992" spans="1:8" ht="15" thickBot="1" x14ac:dyDescent="0.4">
      <c r="A992" s="29">
        <v>969</v>
      </c>
      <c r="B992" s="29">
        <f t="shared" ca="1" si="108"/>
        <v>0.95082437726227731</v>
      </c>
      <c r="C992" s="29">
        <f t="shared" ca="1" si="109"/>
        <v>450</v>
      </c>
      <c r="D992" s="29">
        <f t="shared" ca="1" si="110"/>
        <v>0.71813714744068236</v>
      </c>
      <c r="E992" s="29">
        <f t="shared" ca="1" si="111"/>
        <v>35</v>
      </c>
      <c r="F992" s="29">
        <f t="shared" ca="1" si="112"/>
        <v>15750</v>
      </c>
      <c r="G992" s="29">
        <f t="shared" ca="1" si="113"/>
        <v>665</v>
      </c>
      <c r="H992" s="32">
        <f t="shared" ca="1" si="114"/>
        <v>502.5</v>
      </c>
    </row>
    <row r="993" spans="1:8" ht="15" thickBot="1" x14ac:dyDescent="0.4">
      <c r="A993" s="29">
        <v>970</v>
      </c>
      <c r="B993" s="29">
        <f t="shared" ca="1" si="108"/>
        <v>0.56173953423272793</v>
      </c>
      <c r="C993" s="29">
        <f t="shared" ca="1" si="109"/>
        <v>250</v>
      </c>
      <c r="D993" s="29">
        <f t="shared" ca="1" si="110"/>
        <v>0.43157028106939432</v>
      </c>
      <c r="E993" s="29">
        <f t="shared" ca="1" si="111"/>
        <v>25</v>
      </c>
      <c r="F993" s="29">
        <f t="shared" ca="1" si="112"/>
        <v>6250</v>
      </c>
      <c r="G993" s="29">
        <f t="shared" ca="1" si="113"/>
        <v>200</v>
      </c>
      <c r="H993" s="32">
        <f t="shared" ca="1" si="114"/>
        <v>240</v>
      </c>
    </row>
    <row r="994" spans="1:8" ht="15" thickBot="1" x14ac:dyDescent="0.4">
      <c r="A994" s="29">
        <v>971</v>
      </c>
      <c r="B994" s="29">
        <f t="shared" ca="1" si="108"/>
        <v>0.86970888223055443</v>
      </c>
      <c r="C994" s="29">
        <f t="shared" ca="1" si="109"/>
        <v>350</v>
      </c>
      <c r="D994" s="29">
        <f t="shared" ca="1" si="110"/>
        <v>0.95040742518669696</v>
      </c>
      <c r="E994" s="29">
        <f t="shared" ca="1" si="111"/>
        <v>55</v>
      </c>
      <c r="F994" s="29">
        <f t="shared" ca="1" si="112"/>
        <v>19250</v>
      </c>
      <c r="G994" s="29">
        <f t="shared" ca="1" si="113"/>
        <v>875</v>
      </c>
      <c r="H994" s="32">
        <f t="shared" ca="1" si="114"/>
        <v>607.5</v>
      </c>
    </row>
    <row r="995" spans="1:8" ht="15" thickBot="1" x14ac:dyDescent="0.4">
      <c r="A995" s="29">
        <v>972</v>
      </c>
      <c r="B995" s="29">
        <f t="shared" ca="1" si="108"/>
        <v>0.68880500477525286</v>
      </c>
      <c r="C995" s="29">
        <f t="shared" ca="1" si="109"/>
        <v>350</v>
      </c>
      <c r="D995" s="29">
        <f t="shared" ca="1" si="110"/>
        <v>0.17209274768598171</v>
      </c>
      <c r="E995" s="29">
        <f t="shared" ca="1" si="111"/>
        <v>15</v>
      </c>
      <c r="F995" s="29">
        <f t="shared" ca="1" si="112"/>
        <v>5250</v>
      </c>
      <c r="G995" s="29">
        <f t="shared" ca="1" si="113"/>
        <v>200</v>
      </c>
      <c r="H995" s="32">
        <f t="shared" ca="1" si="114"/>
        <v>240</v>
      </c>
    </row>
    <row r="996" spans="1:8" ht="15" thickBot="1" x14ac:dyDescent="0.4">
      <c r="A996" s="29">
        <v>973</v>
      </c>
      <c r="B996" s="29">
        <f t="shared" ca="1" si="108"/>
        <v>0.46707886306539637</v>
      </c>
      <c r="C996" s="29">
        <f t="shared" ca="1" si="109"/>
        <v>250</v>
      </c>
      <c r="D996" s="29">
        <f t="shared" ca="1" si="110"/>
        <v>0.35944241715933734</v>
      </c>
      <c r="E996" s="29">
        <f t="shared" ca="1" si="111"/>
        <v>25</v>
      </c>
      <c r="F996" s="29">
        <f t="shared" ca="1" si="112"/>
        <v>6250</v>
      </c>
      <c r="G996" s="29">
        <f t="shared" ca="1" si="113"/>
        <v>200</v>
      </c>
      <c r="H996" s="32">
        <f t="shared" ca="1" si="114"/>
        <v>240</v>
      </c>
    </row>
    <row r="997" spans="1:8" ht="15" thickBot="1" x14ac:dyDescent="0.4">
      <c r="A997" s="29">
        <v>974</v>
      </c>
      <c r="B997" s="29">
        <f t="shared" ca="1" si="108"/>
        <v>0.1750321822512001</v>
      </c>
      <c r="C997" s="29">
        <f t="shared" ca="1" si="109"/>
        <v>150</v>
      </c>
      <c r="D997" s="29">
        <f t="shared" ca="1" si="110"/>
        <v>0.55333271887842894</v>
      </c>
      <c r="E997" s="29">
        <f t="shared" ca="1" si="111"/>
        <v>35</v>
      </c>
      <c r="F997" s="29">
        <f t="shared" ca="1" si="112"/>
        <v>5250</v>
      </c>
      <c r="G997" s="29">
        <f t="shared" ca="1" si="113"/>
        <v>200</v>
      </c>
      <c r="H997" s="32">
        <f t="shared" ca="1" si="114"/>
        <v>240</v>
      </c>
    </row>
    <row r="998" spans="1:8" ht="15" thickBot="1" x14ac:dyDescent="0.4">
      <c r="A998" s="29">
        <v>975</v>
      </c>
      <c r="B998" s="29">
        <f t="shared" ca="1" si="108"/>
        <v>0.97155449611925893</v>
      </c>
      <c r="C998" s="29">
        <f t="shared" ca="1" si="109"/>
        <v>450</v>
      </c>
      <c r="D998" s="29">
        <f t="shared" ca="1" si="110"/>
        <v>0.42969401445821054</v>
      </c>
      <c r="E998" s="29">
        <f t="shared" ca="1" si="111"/>
        <v>25</v>
      </c>
      <c r="F998" s="29">
        <f t="shared" ca="1" si="112"/>
        <v>11250</v>
      </c>
      <c r="G998" s="29">
        <f t="shared" ca="1" si="113"/>
        <v>395</v>
      </c>
      <c r="H998" s="32">
        <f t="shared" ca="1" si="114"/>
        <v>367.5</v>
      </c>
    </row>
    <row r="999" spans="1:8" ht="15" thickBot="1" x14ac:dyDescent="0.4">
      <c r="A999" s="29">
        <v>976</v>
      </c>
      <c r="B999" s="29">
        <f t="shared" ca="1" si="108"/>
        <v>0.58813788628376706</v>
      </c>
      <c r="C999" s="29">
        <f t="shared" ca="1" si="109"/>
        <v>250</v>
      </c>
      <c r="D999" s="29">
        <f t="shared" ca="1" si="110"/>
        <v>0.47664580690230862</v>
      </c>
      <c r="E999" s="29">
        <f t="shared" ca="1" si="111"/>
        <v>25</v>
      </c>
      <c r="F999" s="29">
        <f t="shared" ca="1" si="112"/>
        <v>6250</v>
      </c>
      <c r="G999" s="29">
        <f t="shared" ca="1" si="113"/>
        <v>200</v>
      </c>
      <c r="H999" s="32">
        <f t="shared" ca="1" si="114"/>
        <v>240</v>
      </c>
    </row>
    <row r="1000" spans="1:8" ht="15" thickBot="1" x14ac:dyDescent="0.4">
      <c r="A1000" s="29">
        <v>977</v>
      </c>
      <c r="B1000" s="29">
        <f t="shared" ca="1" si="108"/>
        <v>0.60858477529021404</v>
      </c>
      <c r="C1000" s="29">
        <f t="shared" ca="1" si="109"/>
        <v>250</v>
      </c>
      <c r="D1000" s="29">
        <f t="shared" ca="1" si="110"/>
        <v>0.70133660720493851</v>
      </c>
      <c r="E1000" s="29">
        <f t="shared" ca="1" si="111"/>
        <v>35</v>
      </c>
      <c r="F1000" s="29">
        <f t="shared" ca="1" si="112"/>
        <v>8750</v>
      </c>
      <c r="G1000" s="29">
        <f t="shared" ca="1" si="113"/>
        <v>245</v>
      </c>
      <c r="H1000" s="32">
        <f t="shared" ca="1" si="114"/>
        <v>292.5</v>
      </c>
    </row>
    <row r="1001" spans="1:8" ht="15" thickBot="1" x14ac:dyDescent="0.4">
      <c r="A1001" s="29">
        <v>978</v>
      </c>
      <c r="B1001" s="29">
        <f t="shared" ca="1" si="108"/>
        <v>0.32239728756373964</v>
      </c>
      <c r="C1001" s="29">
        <f t="shared" ca="1" si="109"/>
        <v>250</v>
      </c>
      <c r="D1001" s="29">
        <f t="shared" ca="1" si="110"/>
        <v>0.75977804166296536</v>
      </c>
      <c r="E1001" s="29">
        <f t="shared" ca="1" si="111"/>
        <v>35</v>
      </c>
      <c r="F1001" s="29">
        <f t="shared" ca="1" si="112"/>
        <v>8750</v>
      </c>
      <c r="G1001" s="29">
        <f t="shared" ca="1" si="113"/>
        <v>245</v>
      </c>
      <c r="H1001" s="32">
        <f t="shared" ca="1" si="114"/>
        <v>292.5</v>
      </c>
    </row>
    <row r="1002" spans="1:8" ht="15" thickBot="1" x14ac:dyDescent="0.4">
      <c r="A1002" s="29">
        <v>979</v>
      </c>
      <c r="B1002" s="29">
        <f t="shared" ca="1" si="108"/>
        <v>0.41212143272611335</v>
      </c>
      <c r="C1002" s="29">
        <f t="shared" ca="1" si="109"/>
        <v>250</v>
      </c>
      <c r="D1002" s="29">
        <f t="shared" ca="1" si="110"/>
        <v>5.1716299670702126E-3</v>
      </c>
      <c r="E1002" s="29">
        <f t="shared" ca="1" si="111"/>
        <v>5</v>
      </c>
      <c r="F1002" s="29">
        <f t="shared" ca="1" si="112"/>
        <v>1250</v>
      </c>
      <c r="G1002" s="29">
        <f t="shared" ca="1" si="113"/>
        <v>200</v>
      </c>
      <c r="H1002" s="32">
        <f t="shared" ca="1" si="114"/>
        <v>240</v>
      </c>
    </row>
    <row r="1003" spans="1:8" ht="15" thickBot="1" x14ac:dyDescent="0.4">
      <c r="A1003" s="29">
        <v>980</v>
      </c>
      <c r="B1003" s="29">
        <f t="shared" ca="1" si="108"/>
        <v>0.18355232247800635</v>
      </c>
      <c r="C1003" s="29">
        <f t="shared" ca="1" si="109"/>
        <v>150</v>
      </c>
      <c r="D1003" s="29">
        <f t="shared" ca="1" si="110"/>
        <v>0.35167433779379265</v>
      </c>
      <c r="E1003" s="29">
        <f t="shared" ca="1" si="111"/>
        <v>25</v>
      </c>
      <c r="F1003" s="29">
        <f t="shared" ca="1" si="112"/>
        <v>3750</v>
      </c>
      <c r="G1003" s="29">
        <f t="shared" ca="1" si="113"/>
        <v>200</v>
      </c>
      <c r="H1003" s="32">
        <f t="shared" ca="1" si="114"/>
        <v>240</v>
      </c>
    </row>
    <row r="1004" spans="1:8" ht="15" thickBot="1" x14ac:dyDescent="0.4">
      <c r="A1004" s="29">
        <v>981</v>
      </c>
      <c r="B1004" s="29">
        <f t="shared" ca="1" si="108"/>
        <v>0.54802244916372256</v>
      </c>
      <c r="C1004" s="29">
        <f t="shared" ca="1" si="109"/>
        <v>250</v>
      </c>
      <c r="D1004" s="29">
        <f t="shared" ca="1" si="110"/>
        <v>0.85953117860538342</v>
      </c>
      <c r="E1004" s="29">
        <f t="shared" ca="1" si="111"/>
        <v>45</v>
      </c>
      <c r="F1004" s="29">
        <f t="shared" ca="1" si="112"/>
        <v>11250</v>
      </c>
      <c r="G1004" s="29">
        <f t="shared" ca="1" si="113"/>
        <v>395</v>
      </c>
      <c r="H1004" s="32">
        <f t="shared" ca="1" si="114"/>
        <v>367.5</v>
      </c>
    </row>
    <row r="1005" spans="1:8" ht="15" thickBot="1" x14ac:dyDescent="0.4">
      <c r="A1005" s="29">
        <v>982</v>
      </c>
      <c r="B1005" s="29">
        <f t="shared" ca="1" si="108"/>
        <v>0.24742286479237352</v>
      </c>
      <c r="C1005" s="29">
        <f t="shared" ca="1" si="109"/>
        <v>150</v>
      </c>
      <c r="D1005" s="29">
        <f t="shared" ca="1" si="110"/>
        <v>0.83781336606508017</v>
      </c>
      <c r="E1005" s="29">
        <f t="shared" ca="1" si="111"/>
        <v>45</v>
      </c>
      <c r="F1005" s="29">
        <f t="shared" ca="1" si="112"/>
        <v>6750</v>
      </c>
      <c r="G1005" s="29">
        <f t="shared" ca="1" si="113"/>
        <v>200</v>
      </c>
      <c r="H1005" s="32">
        <f t="shared" ca="1" si="114"/>
        <v>240</v>
      </c>
    </row>
    <row r="1006" spans="1:8" ht="15" thickBot="1" x14ac:dyDescent="0.4">
      <c r="A1006" s="29">
        <v>983</v>
      </c>
      <c r="B1006" s="29">
        <f t="shared" ca="1" si="108"/>
        <v>0.52713557671940103</v>
      </c>
      <c r="C1006" s="29">
        <f t="shared" ca="1" si="109"/>
        <v>250</v>
      </c>
      <c r="D1006" s="29">
        <f t="shared" ca="1" si="110"/>
        <v>0.4473126430464246</v>
      </c>
      <c r="E1006" s="29">
        <f t="shared" ca="1" si="111"/>
        <v>25</v>
      </c>
      <c r="F1006" s="29">
        <f t="shared" ca="1" si="112"/>
        <v>6250</v>
      </c>
      <c r="G1006" s="29">
        <f t="shared" ca="1" si="113"/>
        <v>200</v>
      </c>
      <c r="H1006" s="32">
        <f t="shared" ca="1" si="114"/>
        <v>240</v>
      </c>
    </row>
    <row r="1007" spans="1:8" ht="15" thickBot="1" x14ac:dyDescent="0.4">
      <c r="A1007" s="29">
        <v>984</v>
      </c>
      <c r="B1007" s="29">
        <f t="shared" ca="1" si="108"/>
        <v>0.18234833476437962</v>
      </c>
      <c r="C1007" s="29">
        <f t="shared" ca="1" si="109"/>
        <v>150</v>
      </c>
      <c r="D1007" s="29">
        <f t="shared" ca="1" si="110"/>
        <v>0.54825581880684693</v>
      </c>
      <c r="E1007" s="29">
        <f t="shared" ca="1" si="111"/>
        <v>35</v>
      </c>
      <c r="F1007" s="29">
        <f t="shared" ca="1" si="112"/>
        <v>5250</v>
      </c>
      <c r="G1007" s="29">
        <f t="shared" ca="1" si="113"/>
        <v>200</v>
      </c>
      <c r="H1007" s="32">
        <f t="shared" ca="1" si="114"/>
        <v>240</v>
      </c>
    </row>
    <row r="1008" spans="1:8" ht="15" thickBot="1" x14ac:dyDescent="0.4">
      <c r="A1008" s="29">
        <v>985</v>
      </c>
      <c r="B1008" s="29">
        <f t="shared" ca="1" si="108"/>
        <v>0.38250547340575014</v>
      </c>
      <c r="C1008" s="29">
        <f t="shared" ca="1" si="109"/>
        <v>250</v>
      </c>
      <c r="D1008" s="29">
        <f t="shared" ca="1" si="110"/>
        <v>0.99489903201331065</v>
      </c>
      <c r="E1008" s="29">
        <f t="shared" ca="1" si="111"/>
        <v>55</v>
      </c>
      <c r="F1008" s="29">
        <f t="shared" ca="1" si="112"/>
        <v>13750</v>
      </c>
      <c r="G1008" s="29">
        <f t="shared" ca="1" si="113"/>
        <v>545</v>
      </c>
      <c r="H1008" s="32">
        <f t="shared" ca="1" si="114"/>
        <v>442.5</v>
      </c>
    </row>
    <row r="1009" spans="1:8" ht="15" thickBot="1" x14ac:dyDescent="0.4">
      <c r="A1009" s="29">
        <v>986</v>
      </c>
      <c r="B1009" s="29">
        <f t="shared" ca="1" si="108"/>
        <v>0.19321880585450291</v>
      </c>
      <c r="C1009" s="29">
        <f t="shared" ca="1" si="109"/>
        <v>150</v>
      </c>
      <c r="D1009" s="29">
        <f t="shared" ca="1" si="110"/>
        <v>0.99459362281228203</v>
      </c>
      <c r="E1009" s="29">
        <f t="shared" ca="1" si="111"/>
        <v>55</v>
      </c>
      <c r="F1009" s="29">
        <f t="shared" ca="1" si="112"/>
        <v>8250</v>
      </c>
      <c r="G1009" s="29">
        <f t="shared" ca="1" si="113"/>
        <v>215</v>
      </c>
      <c r="H1009" s="32">
        <f t="shared" ca="1" si="114"/>
        <v>277.5</v>
      </c>
    </row>
    <row r="1010" spans="1:8" ht="15" thickBot="1" x14ac:dyDescent="0.4">
      <c r="A1010" s="29">
        <v>987</v>
      </c>
      <c r="B1010" s="29">
        <f t="shared" ca="1" si="108"/>
        <v>0.48723644653465481</v>
      </c>
      <c r="C1010" s="29">
        <f t="shared" ca="1" si="109"/>
        <v>250</v>
      </c>
      <c r="D1010" s="29">
        <f t="shared" ca="1" si="110"/>
        <v>0.11678562098602219</v>
      </c>
      <c r="E1010" s="29">
        <f t="shared" ca="1" si="111"/>
        <v>15</v>
      </c>
      <c r="F1010" s="29">
        <f t="shared" ca="1" si="112"/>
        <v>3750</v>
      </c>
      <c r="G1010" s="29">
        <f t="shared" ca="1" si="113"/>
        <v>200</v>
      </c>
      <c r="H1010" s="32">
        <f t="shared" ca="1" si="114"/>
        <v>240</v>
      </c>
    </row>
    <row r="1011" spans="1:8" ht="15" thickBot="1" x14ac:dyDescent="0.4">
      <c r="A1011" s="29">
        <v>988</v>
      </c>
      <c r="B1011" s="29">
        <f t="shared" ca="1" si="108"/>
        <v>0.5424313928753598</v>
      </c>
      <c r="C1011" s="29">
        <f t="shared" ca="1" si="109"/>
        <v>250</v>
      </c>
      <c r="D1011" s="29">
        <f t="shared" ca="1" si="110"/>
        <v>0.56924379986974216</v>
      </c>
      <c r="E1011" s="29">
        <f t="shared" ca="1" si="111"/>
        <v>35</v>
      </c>
      <c r="F1011" s="29">
        <f t="shared" ca="1" si="112"/>
        <v>8750</v>
      </c>
      <c r="G1011" s="29">
        <f t="shared" ca="1" si="113"/>
        <v>245</v>
      </c>
      <c r="H1011" s="32">
        <f t="shared" ca="1" si="114"/>
        <v>292.5</v>
      </c>
    </row>
    <row r="1012" spans="1:8" ht="15" thickBot="1" x14ac:dyDescent="0.4">
      <c r="A1012" s="29">
        <v>989</v>
      </c>
      <c r="B1012" s="29">
        <f t="shared" ca="1" si="108"/>
        <v>0.96765170612851004</v>
      </c>
      <c r="C1012" s="29">
        <f t="shared" ca="1" si="109"/>
        <v>450</v>
      </c>
      <c r="D1012" s="29">
        <f t="shared" ca="1" si="110"/>
        <v>0.67618624634597468</v>
      </c>
      <c r="E1012" s="29">
        <f t="shared" ca="1" si="111"/>
        <v>35</v>
      </c>
      <c r="F1012" s="29">
        <f t="shared" ca="1" si="112"/>
        <v>15750</v>
      </c>
      <c r="G1012" s="29">
        <f t="shared" ca="1" si="113"/>
        <v>665</v>
      </c>
      <c r="H1012" s="32">
        <f t="shared" ca="1" si="114"/>
        <v>502.5</v>
      </c>
    </row>
    <row r="1013" spans="1:8" ht="15" thickBot="1" x14ac:dyDescent="0.4">
      <c r="A1013" s="29">
        <v>990</v>
      </c>
      <c r="B1013" s="29">
        <f t="shared" ca="1" si="108"/>
        <v>0.9979708671601607</v>
      </c>
      <c r="C1013" s="29">
        <f t="shared" ca="1" si="109"/>
        <v>450</v>
      </c>
      <c r="D1013" s="29">
        <f t="shared" ca="1" si="110"/>
        <v>0.72501193828764976</v>
      </c>
      <c r="E1013" s="29">
        <f t="shared" ca="1" si="111"/>
        <v>35</v>
      </c>
      <c r="F1013" s="29">
        <f t="shared" ca="1" si="112"/>
        <v>15750</v>
      </c>
      <c r="G1013" s="29">
        <f t="shared" ca="1" si="113"/>
        <v>665</v>
      </c>
      <c r="H1013" s="32">
        <f t="shared" ca="1" si="114"/>
        <v>502.5</v>
      </c>
    </row>
    <row r="1014" spans="1:8" ht="15" thickBot="1" x14ac:dyDescent="0.4">
      <c r="A1014" s="29">
        <v>991</v>
      </c>
      <c r="B1014" s="29">
        <f t="shared" ca="1" si="108"/>
        <v>0.64514575270831054</v>
      </c>
      <c r="C1014" s="29">
        <f t="shared" ca="1" si="109"/>
        <v>250</v>
      </c>
      <c r="D1014" s="29">
        <f t="shared" ca="1" si="110"/>
        <v>0.29859988003192972</v>
      </c>
      <c r="E1014" s="29">
        <f t="shared" ca="1" si="111"/>
        <v>25</v>
      </c>
      <c r="F1014" s="29">
        <f t="shared" ca="1" si="112"/>
        <v>6250</v>
      </c>
      <c r="G1014" s="29">
        <f t="shared" ca="1" si="113"/>
        <v>200</v>
      </c>
      <c r="H1014" s="32">
        <f t="shared" ca="1" si="114"/>
        <v>240</v>
      </c>
    </row>
    <row r="1015" spans="1:8" ht="15" thickBot="1" x14ac:dyDescent="0.4">
      <c r="A1015" s="29">
        <v>992</v>
      </c>
      <c r="B1015" s="29">
        <f t="shared" ca="1" si="108"/>
        <v>0.92873200490558816</v>
      </c>
      <c r="C1015" s="29">
        <f t="shared" ca="1" si="109"/>
        <v>350</v>
      </c>
      <c r="D1015" s="29">
        <f t="shared" ca="1" si="110"/>
        <v>0.36668471273474446</v>
      </c>
      <c r="E1015" s="29">
        <f t="shared" ca="1" si="111"/>
        <v>25</v>
      </c>
      <c r="F1015" s="29">
        <f t="shared" ca="1" si="112"/>
        <v>8750</v>
      </c>
      <c r="G1015" s="29">
        <f t="shared" ca="1" si="113"/>
        <v>245</v>
      </c>
      <c r="H1015" s="32">
        <f t="shared" ca="1" si="114"/>
        <v>292.5</v>
      </c>
    </row>
    <row r="1016" spans="1:8" ht="15" thickBot="1" x14ac:dyDescent="0.4">
      <c r="A1016" s="29">
        <v>993</v>
      </c>
      <c r="B1016" s="29">
        <f t="shared" ca="1" si="108"/>
        <v>0.55381771970081306</v>
      </c>
      <c r="C1016" s="29">
        <f t="shared" ca="1" si="109"/>
        <v>250</v>
      </c>
      <c r="D1016" s="29">
        <f t="shared" ca="1" si="110"/>
        <v>0.29361929650997398</v>
      </c>
      <c r="E1016" s="29">
        <f t="shared" ca="1" si="111"/>
        <v>25</v>
      </c>
      <c r="F1016" s="29">
        <f t="shared" ca="1" si="112"/>
        <v>6250</v>
      </c>
      <c r="G1016" s="29">
        <f t="shared" ca="1" si="113"/>
        <v>200</v>
      </c>
      <c r="H1016" s="32">
        <f t="shared" ca="1" si="114"/>
        <v>240</v>
      </c>
    </row>
    <row r="1017" spans="1:8" ht="15" thickBot="1" x14ac:dyDescent="0.4">
      <c r="A1017" s="29">
        <v>994</v>
      </c>
      <c r="B1017" s="29">
        <f t="shared" ca="1" si="108"/>
        <v>0.21329901088625447</v>
      </c>
      <c r="C1017" s="29">
        <f t="shared" ca="1" si="109"/>
        <v>150</v>
      </c>
      <c r="D1017" s="29">
        <f t="shared" ca="1" si="110"/>
        <v>8.3167048889554174E-3</v>
      </c>
      <c r="E1017" s="29">
        <f t="shared" ca="1" si="111"/>
        <v>5</v>
      </c>
      <c r="F1017" s="29">
        <f t="shared" ca="1" si="112"/>
        <v>750</v>
      </c>
      <c r="G1017" s="29">
        <f t="shared" ca="1" si="113"/>
        <v>200</v>
      </c>
      <c r="H1017" s="32">
        <f t="shared" ca="1" si="114"/>
        <v>240</v>
      </c>
    </row>
    <row r="1018" spans="1:8" ht="15" thickBot="1" x14ac:dyDescent="0.4">
      <c r="A1018" s="29">
        <v>995</v>
      </c>
      <c r="B1018" s="29">
        <f t="shared" ca="1" si="108"/>
        <v>0.23149809798234366</v>
      </c>
      <c r="C1018" s="29">
        <f t="shared" ca="1" si="109"/>
        <v>150</v>
      </c>
      <c r="D1018" s="29">
        <f t="shared" ca="1" si="110"/>
        <v>0.39568155566094609</v>
      </c>
      <c r="E1018" s="29">
        <f t="shared" ca="1" si="111"/>
        <v>25</v>
      </c>
      <c r="F1018" s="29">
        <f t="shared" ca="1" si="112"/>
        <v>3750</v>
      </c>
      <c r="G1018" s="29">
        <f t="shared" ca="1" si="113"/>
        <v>200</v>
      </c>
      <c r="H1018" s="32">
        <f t="shared" ca="1" si="114"/>
        <v>240</v>
      </c>
    </row>
    <row r="1019" spans="1:8" ht="15" thickBot="1" x14ac:dyDescent="0.4">
      <c r="A1019" s="29">
        <v>996</v>
      </c>
      <c r="B1019" s="29">
        <f t="shared" ca="1" si="108"/>
        <v>0.92532020714753216</v>
      </c>
      <c r="C1019" s="29">
        <f t="shared" ca="1" si="109"/>
        <v>350</v>
      </c>
      <c r="D1019" s="29">
        <f t="shared" ca="1" si="110"/>
        <v>0.8532626538729603</v>
      </c>
      <c r="E1019" s="29">
        <f t="shared" ca="1" si="111"/>
        <v>45</v>
      </c>
      <c r="F1019" s="29">
        <f t="shared" ca="1" si="112"/>
        <v>15750</v>
      </c>
      <c r="G1019" s="29">
        <f t="shared" ca="1" si="113"/>
        <v>665</v>
      </c>
      <c r="H1019" s="32">
        <f t="shared" ca="1" si="114"/>
        <v>502.5</v>
      </c>
    </row>
    <row r="1020" spans="1:8" ht="15" thickBot="1" x14ac:dyDescent="0.4">
      <c r="A1020" s="29">
        <v>997</v>
      </c>
      <c r="B1020" s="29">
        <f t="shared" ca="1" si="108"/>
        <v>0.42500687478095267</v>
      </c>
      <c r="C1020" s="29">
        <f t="shared" ca="1" si="109"/>
        <v>250</v>
      </c>
      <c r="D1020" s="29">
        <f t="shared" ca="1" si="110"/>
        <v>0.48354786319780696</v>
      </c>
      <c r="E1020" s="29">
        <f t="shared" ca="1" si="111"/>
        <v>25</v>
      </c>
      <c r="F1020" s="29">
        <f t="shared" ca="1" si="112"/>
        <v>6250</v>
      </c>
      <c r="G1020" s="29">
        <f t="shared" ca="1" si="113"/>
        <v>200</v>
      </c>
      <c r="H1020" s="32">
        <f t="shared" ca="1" si="114"/>
        <v>240</v>
      </c>
    </row>
    <row r="1021" spans="1:8" ht="15" thickBot="1" x14ac:dyDescent="0.4">
      <c r="A1021" s="29">
        <v>998</v>
      </c>
      <c r="B1021" s="29">
        <f t="shared" ca="1" si="108"/>
        <v>0.96772306765818417</v>
      </c>
      <c r="C1021" s="29">
        <f t="shared" ca="1" si="109"/>
        <v>450</v>
      </c>
      <c r="D1021" s="29">
        <f t="shared" ca="1" si="110"/>
        <v>0.58708605190786411</v>
      </c>
      <c r="E1021" s="29">
        <f t="shared" ca="1" si="111"/>
        <v>35</v>
      </c>
      <c r="F1021" s="29">
        <f t="shared" ca="1" si="112"/>
        <v>15750</v>
      </c>
      <c r="G1021" s="29">
        <f t="shared" ca="1" si="113"/>
        <v>665</v>
      </c>
      <c r="H1021" s="32">
        <f t="shared" ca="1" si="114"/>
        <v>502.5</v>
      </c>
    </row>
    <row r="1022" spans="1:8" ht="15" thickBot="1" x14ac:dyDescent="0.4">
      <c r="A1022" s="29">
        <v>999</v>
      </c>
      <c r="B1022" s="29">
        <f t="shared" ca="1" si="108"/>
        <v>0.17863695852618044</v>
      </c>
      <c r="C1022" s="29">
        <f t="shared" ca="1" si="109"/>
        <v>150</v>
      </c>
      <c r="D1022" s="29">
        <f t="shared" ca="1" si="110"/>
        <v>0.59122571292322279</v>
      </c>
      <c r="E1022" s="29">
        <f t="shared" ca="1" si="111"/>
        <v>35</v>
      </c>
      <c r="F1022" s="29">
        <f t="shared" ca="1" si="112"/>
        <v>5250</v>
      </c>
      <c r="G1022" s="29">
        <f t="shared" ca="1" si="113"/>
        <v>200</v>
      </c>
      <c r="H1022" s="32">
        <f t="shared" ca="1" si="114"/>
        <v>240</v>
      </c>
    </row>
    <row r="1023" spans="1:8" ht="15" thickBot="1" x14ac:dyDescent="0.4">
      <c r="A1023" s="29">
        <v>1000</v>
      </c>
      <c r="B1023" s="29">
        <f t="shared" ca="1" si="108"/>
        <v>0.48123235980271895</v>
      </c>
      <c r="C1023" s="29">
        <f t="shared" ca="1" si="109"/>
        <v>250</v>
      </c>
      <c r="D1023" s="29">
        <f t="shared" ca="1" si="110"/>
        <v>0.4339553701571659</v>
      </c>
      <c r="E1023" s="29">
        <f t="shared" ca="1" si="111"/>
        <v>25</v>
      </c>
      <c r="F1023" s="29">
        <f t="shared" ca="1" si="112"/>
        <v>6250</v>
      </c>
      <c r="G1023" s="29">
        <f t="shared" ca="1" si="113"/>
        <v>200</v>
      </c>
      <c r="H1023" s="32">
        <f t="shared" ca="1" si="114"/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34DF-50CF-4763-BA94-F70BE1BAA36B}">
  <dimension ref="A3:N45"/>
  <sheetViews>
    <sheetView topLeftCell="A16" zoomScale="75" workbookViewId="0">
      <selection activeCell="B29" sqref="B29"/>
    </sheetView>
  </sheetViews>
  <sheetFormatPr defaultRowHeight="14.5" x14ac:dyDescent="0.35"/>
  <cols>
    <col min="2" max="2" width="36.54296875" bestFit="1" customWidth="1"/>
    <col min="3" max="3" width="15.90625" bestFit="1" customWidth="1"/>
    <col min="4" max="4" width="15" bestFit="1" customWidth="1"/>
    <col min="5" max="5" width="26.81640625" bestFit="1" customWidth="1"/>
    <col min="6" max="6" width="11.1796875" bestFit="1" customWidth="1"/>
  </cols>
  <sheetData>
    <row r="3" spans="1:14" ht="15" thickBot="1" x14ac:dyDescent="0.4">
      <c r="A3" s="1"/>
      <c r="B3" s="2"/>
      <c r="C3" s="2"/>
      <c r="D3" s="2"/>
      <c r="E3" s="4" t="s">
        <v>0</v>
      </c>
      <c r="F3" s="2"/>
      <c r="I3" s="4" t="s">
        <v>0</v>
      </c>
    </row>
    <row r="4" spans="1:14" ht="15" thickBot="1" x14ac:dyDescent="0.4">
      <c r="A4" s="5" t="s">
        <v>7</v>
      </c>
      <c r="B4" s="21">
        <f>$F$10</f>
        <v>253</v>
      </c>
      <c r="C4" s="2"/>
      <c r="D4" s="2" t="s">
        <v>28</v>
      </c>
      <c r="E4" s="5" t="s">
        <v>2</v>
      </c>
      <c r="F4" s="7" t="s">
        <v>3</v>
      </c>
      <c r="H4" s="2" t="s">
        <v>28</v>
      </c>
      <c r="I4" s="5" t="s">
        <v>4</v>
      </c>
      <c r="J4" s="7" t="s">
        <v>1</v>
      </c>
    </row>
    <row r="5" spans="1:14" ht="15" thickBot="1" x14ac:dyDescent="0.4">
      <c r="A5" s="5" t="s">
        <v>26</v>
      </c>
      <c r="B5" s="5">
        <f>$J$11</f>
        <v>29.55</v>
      </c>
      <c r="C5" s="2"/>
      <c r="D5" s="31">
        <v>0</v>
      </c>
      <c r="E5" s="11">
        <v>0.08</v>
      </c>
      <c r="F5" s="10">
        <v>50</v>
      </c>
      <c r="H5" s="11">
        <v>0</v>
      </c>
      <c r="I5" s="11">
        <v>7.0000000000000007E-2</v>
      </c>
      <c r="J5" s="10">
        <v>5</v>
      </c>
    </row>
    <row r="6" spans="1:14" ht="15" thickBot="1" x14ac:dyDescent="0.4">
      <c r="A6" s="6" t="s">
        <v>27</v>
      </c>
      <c r="B6" s="22">
        <f>PRODUCT($F$10*$J$11)</f>
        <v>7476.1500000000005</v>
      </c>
      <c r="C6" s="2"/>
      <c r="D6" s="31">
        <f>D5+E5</f>
        <v>0.08</v>
      </c>
      <c r="E6" s="11">
        <v>0.22</v>
      </c>
      <c r="F6" s="10">
        <v>150</v>
      </c>
      <c r="H6" s="11">
        <f>H5+I5</f>
        <v>7.0000000000000007E-2</v>
      </c>
      <c r="I6" s="11">
        <v>0.17</v>
      </c>
      <c r="J6" s="33">
        <v>15</v>
      </c>
    </row>
    <row r="7" spans="1:14" ht="15" thickBot="1" x14ac:dyDescent="0.4">
      <c r="A7" s="6" t="s">
        <v>8</v>
      </c>
      <c r="B7" s="22">
        <f>$I$15*$I$18+MAX($B$6-$I$17,0)*$I$16</f>
        <v>200</v>
      </c>
      <c r="C7" s="2"/>
      <c r="D7" s="31">
        <f t="shared" ref="D7:D9" si="0">D6+E6</f>
        <v>0.3</v>
      </c>
      <c r="E7" s="11">
        <v>0.35</v>
      </c>
      <c r="F7" s="10">
        <v>250</v>
      </c>
      <c r="H7" s="11">
        <f t="shared" ref="H7:H10" si="1">H6+I6</f>
        <v>0.24000000000000002</v>
      </c>
      <c r="I7" s="11">
        <v>0.28000000000000003</v>
      </c>
      <c r="J7" s="10">
        <v>25</v>
      </c>
    </row>
    <row r="8" spans="1:14" ht="15" thickBot="1" x14ac:dyDescent="0.4">
      <c r="A8" s="6" t="s">
        <v>9</v>
      </c>
      <c r="B8" s="22">
        <f>$L$15*$L$18+MAX($B$6-$L$17,0)*$L$16</f>
        <v>254.28450000000001</v>
      </c>
      <c r="C8" s="2"/>
      <c r="D8" s="31">
        <f t="shared" si="0"/>
        <v>0.64999999999999991</v>
      </c>
      <c r="E8" s="11">
        <v>0.28999999999999998</v>
      </c>
      <c r="F8" s="10">
        <v>350</v>
      </c>
      <c r="H8" s="11">
        <f t="shared" si="1"/>
        <v>0.52</v>
      </c>
      <c r="I8" s="11">
        <v>0.25</v>
      </c>
      <c r="J8" s="10">
        <v>35</v>
      </c>
    </row>
    <row r="9" spans="1:14" x14ac:dyDescent="0.35">
      <c r="A9" s="2"/>
      <c r="B9" s="2"/>
      <c r="C9" s="2"/>
      <c r="D9" s="31">
        <f t="shared" si="0"/>
        <v>0.94</v>
      </c>
      <c r="E9" s="11">
        <v>0.06</v>
      </c>
      <c r="F9" s="10">
        <v>450</v>
      </c>
      <c r="H9" s="11">
        <f t="shared" si="1"/>
        <v>0.77</v>
      </c>
      <c r="I9" s="11">
        <v>0.14000000000000001</v>
      </c>
      <c r="J9" s="10">
        <v>45</v>
      </c>
    </row>
    <row r="10" spans="1:14" ht="15" thickBot="1" x14ac:dyDescent="0.4">
      <c r="A10" s="12"/>
      <c r="B10" s="13"/>
      <c r="C10" s="13"/>
      <c r="D10" s="14" t="s">
        <v>5</v>
      </c>
      <c r="E10" s="15"/>
      <c r="F10" s="16">
        <f>SUMPRODUCT(E5:E9,F5:F9)</f>
        <v>253</v>
      </c>
      <c r="G10" s="12"/>
      <c r="H10" s="11">
        <f t="shared" si="1"/>
        <v>0.91</v>
      </c>
      <c r="I10" s="11">
        <v>0.09</v>
      </c>
      <c r="J10" s="10">
        <v>55</v>
      </c>
      <c r="K10" s="12"/>
      <c r="L10" s="12"/>
      <c r="M10" s="12"/>
      <c r="N10" s="12"/>
    </row>
    <row r="11" spans="1:14" ht="15" thickBot="1" x14ac:dyDescent="0.4">
      <c r="A11" s="12"/>
      <c r="B11" s="12"/>
      <c r="C11" s="12"/>
      <c r="D11" s="12"/>
      <c r="E11" s="12"/>
      <c r="F11" s="12"/>
      <c r="G11" s="12"/>
      <c r="H11" s="12"/>
      <c r="I11" s="14" t="s">
        <v>6</v>
      </c>
      <c r="J11" s="16">
        <f>SUMPRODUCT(I6:I10,J6:J10)</f>
        <v>29.55</v>
      </c>
      <c r="K11" s="12"/>
      <c r="L11" s="12"/>
      <c r="M11" s="12"/>
      <c r="N11" s="12"/>
    </row>
    <row r="12" spans="1:14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35">
      <c r="A13" s="12"/>
      <c r="B13" s="12"/>
      <c r="C13" s="12"/>
      <c r="D13" s="12"/>
      <c r="E13" s="12"/>
      <c r="F13" s="12"/>
      <c r="G13" s="19"/>
      <c r="H13" s="20"/>
      <c r="I13" s="18"/>
      <c r="J13" s="12"/>
      <c r="K13" s="12"/>
      <c r="L13" s="12"/>
      <c r="M13" s="12"/>
      <c r="N13" s="12"/>
    </row>
    <row r="14" spans="1:14" ht="15" thickBot="1" x14ac:dyDescent="0.4">
      <c r="A14" s="12"/>
      <c r="B14" s="12"/>
      <c r="C14" s="12"/>
      <c r="D14" s="12"/>
      <c r="E14" s="12"/>
      <c r="F14" s="12"/>
      <c r="G14" s="19"/>
      <c r="H14" s="1" t="s">
        <v>10</v>
      </c>
      <c r="I14" s="18"/>
      <c r="J14" s="12"/>
      <c r="K14" s="1" t="s">
        <v>11</v>
      </c>
      <c r="L14" s="18"/>
      <c r="M14" s="12"/>
      <c r="N14" s="12"/>
    </row>
    <row r="15" spans="1:14" x14ac:dyDescent="0.35">
      <c r="A15" s="23"/>
      <c r="B15" s="23"/>
      <c r="C15" s="23"/>
      <c r="D15" s="23"/>
      <c r="E15" s="23"/>
      <c r="F15" s="18"/>
      <c r="G15" s="19"/>
      <c r="H15" s="5" t="s">
        <v>12</v>
      </c>
      <c r="I15" s="9">
        <v>25</v>
      </c>
      <c r="J15" s="12"/>
      <c r="K15" s="5" t="s">
        <v>12</v>
      </c>
      <c r="L15" s="9">
        <v>30</v>
      </c>
      <c r="M15" s="12"/>
      <c r="N15" s="12"/>
    </row>
    <row r="16" spans="1:14" x14ac:dyDescent="0.35">
      <c r="C16" s="24"/>
      <c r="D16" s="2"/>
      <c r="E16" s="2"/>
      <c r="F16" s="2"/>
      <c r="G16" s="2"/>
      <c r="H16" s="8" t="s">
        <v>14</v>
      </c>
      <c r="I16" s="9">
        <v>0.06</v>
      </c>
      <c r="K16" s="8" t="s">
        <v>14</v>
      </c>
      <c r="L16" s="9">
        <v>0.03</v>
      </c>
    </row>
    <row r="17" spans="1:12" x14ac:dyDescent="0.35">
      <c r="C17" s="2"/>
      <c r="D17" s="2"/>
      <c r="E17" s="2"/>
      <c r="F17" s="2"/>
      <c r="G17" s="2"/>
      <c r="H17" s="8" t="s">
        <v>16</v>
      </c>
      <c r="I17" s="9">
        <v>8000</v>
      </c>
      <c r="K17" s="8" t="s">
        <v>16</v>
      </c>
      <c r="L17" s="9">
        <v>7000</v>
      </c>
    </row>
    <row r="18" spans="1:12" x14ac:dyDescent="0.35">
      <c r="C18" s="2"/>
      <c r="D18" s="2"/>
      <c r="E18" s="2"/>
      <c r="F18" s="2"/>
      <c r="G18" s="2"/>
      <c r="H18" s="8" t="s">
        <v>18</v>
      </c>
      <c r="I18" s="9">
        <v>8</v>
      </c>
      <c r="K18" s="8" t="s">
        <v>18</v>
      </c>
      <c r="L18" s="9">
        <v>8</v>
      </c>
    </row>
    <row r="19" spans="1:12" x14ac:dyDescent="0.35">
      <c r="C19" s="2"/>
      <c r="D19" s="2"/>
      <c r="E19" s="2"/>
      <c r="F19" s="2"/>
      <c r="G19" s="2"/>
      <c r="H19" s="17"/>
    </row>
    <row r="20" spans="1:12" x14ac:dyDescent="0.35">
      <c r="C20" s="2"/>
      <c r="D20" s="2"/>
      <c r="E20" s="2"/>
      <c r="F20" s="2"/>
      <c r="G20" s="2"/>
      <c r="H20" s="1"/>
      <c r="I20" s="2"/>
    </row>
    <row r="21" spans="1:12" x14ac:dyDescent="0.35">
      <c r="A21" s="2"/>
      <c r="B21" s="2"/>
      <c r="C21" s="2"/>
      <c r="D21" s="2"/>
      <c r="E21" s="2"/>
      <c r="F21" s="2"/>
      <c r="G21" s="2"/>
      <c r="H21" s="25"/>
      <c r="I21" s="27"/>
    </row>
    <row r="22" spans="1:12" x14ac:dyDescent="0.35">
      <c r="A22" s="1"/>
      <c r="B22" s="2"/>
      <c r="C22" s="2"/>
      <c r="D22" s="2"/>
      <c r="E22" s="2"/>
      <c r="F22" s="2"/>
      <c r="G22" s="2"/>
    </row>
    <row r="26" spans="1:12" ht="15" thickBot="1" x14ac:dyDescent="0.4"/>
    <row r="27" spans="1:12" ht="15" thickBot="1" x14ac:dyDescent="0.4">
      <c r="A27" s="5" t="s">
        <v>7</v>
      </c>
      <c r="B27" s="21" t="e">
        <f ca="1">_xll.RiskDiscrete(F5:F9,E5:E9)</f>
        <v>#NAME?</v>
      </c>
    </row>
    <row r="28" spans="1:12" ht="15" thickBot="1" x14ac:dyDescent="0.4">
      <c r="A28" s="5" t="s">
        <v>26</v>
      </c>
      <c r="B28" s="5" t="e">
        <f ca="1">_xll.RiskDiscrete(J5:J10,I5:I10)</f>
        <v>#NAME?</v>
      </c>
    </row>
    <row r="29" spans="1:12" ht="15" thickBot="1" x14ac:dyDescent="0.4">
      <c r="A29" s="6" t="s">
        <v>27</v>
      </c>
      <c r="B29" s="22" t="e">
        <f ca="1">PRODUCT(B27*B28)</f>
        <v>#NAME?</v>
      </c>
    </row>
    <row r="30" spans="1:12" ht="15" thickBot="1" x14ac:dyDescent="0.4">
      <c r="A30" s="6" t="s">
        <v>8</v>
      </c>
      <c r="B30" s="22" t="e">
        <f ca="1">_xll.RiskOutput()+$I$15*$I$18+MAX(B29-$I$17,0)*$I$16</f>
        <v>#NAME?</v>
      </c>
    </row>
    <row r="31" spans="1:12" ht="15" thickBot="1" x14ac:dyDescent="0.4">
      <c r="A31" s="6" t="s">
        <v>9</v>
      </c>
      <c r="B31" s="22" t="e">
        <f ca="1">_xll.RiskOutput()+$L$15*$L$18+MAX(B29-$L$17,0)*$L$16</f>
        <v>#NAME?</v>
      </c>
    </row>
    <row r="34" spans="1:5" x14ac:dyDescent="0.35">
      <c r="B34" t="s">
        <v>40</v>
      </c>
      <c r="D34" t="s">
        <v>41</v>
      </c>
    </row>
    <row r="35" spans="1:5" x14ac:dyDescent="0.35">
      <c r="A35" s="25" t="s">
        <v>33</v>
      </c>
      <c r="B35" s="30" t="e">
        <f ca="1">_xll.RiskMean(B30)</f>
        <v>#NAME?</v>
      </c>
      <c r="D35" s="25" t="s">
        <v>33</v>
      </c>
      <c r="E35" s="30" t="e">
        <f ca="1">_xll.RiskMean(B31)</f>
        <v>#NAME?</v>
      </c>
    </row>
    <row r="36" spans="1:5" x14ac:dyDescent="0.35">
      <c r="A36" s="25" t="s">
        <v>34</v>
      </c>
      <c r="B36" s="30" t="e">
        <f ca="1">_xll.RiskMax(B30)</f>
        <v>#NAME?</v>
      </c>
      <c r="D36" s="25" t="s">
        <v>34</v>
      </c>
      <c r="E36" s="30" t="e">
        <f ca="1">_xll.RiskMax(B31)</f>
        <v>#NAME?</v>
      </c>
    </row>
    <row r="37" spans="1:5" x14ac:dyDescent="0.35">
      <c r="A37" s="25" t="s">
        <v>35</v>
      </c>
      <c r="B37" s="30" t="e">
        <f ca="1">_xll.RiskMin(B30)</f>
        <v>#NAME?</v>
      </c>
      <c r="D37" s="25" t="s">
        <v>35</v>
      </c>
      <c r="E37" s="30" t="e">
        <f ca="1">_xll.RiskMin(B31)</f>
        <v>#NAME?</v>
      </c>
    </row>
    <row r="38" spans="1:5" x14ac:dyDescent="0.35">
      <c r="A38" s="25" t="s">
        <v>20</v>
      </c>
      <c r="B38" s="30" t="e">
        <f ca="1">_xll.RiskStdDev(B30)</f>
        <v>#NAME?</v>
      </c>
      <c r="D38" s="25" t="s">
        <v>20</v>
      </c>
      <c r="E38" s="30" t="e">
        <f ca="1">_xll.RiskStdDev(B31)</f>
        <v>#NAME?</v>
      </c>
    </row>
    <row r="39" spans="1:5" x14ac:dyDescent="0.35">
      <c r="A39" s="25" t="s">
        <v>38</v>
      </c>
      <c r="B39" s="30" t="e">
        <f ca="1">_xll.RiskCIMean(B30,0.95,TRUE)</f>
        <v>#NAME?</v>
      </c>
      <c r="D39" s="25" t="s">
        <v>38</v>
      </c>
      <c r="E39" s="30" t="e">
        <f ca="1">_xll.RiskCIMean(B31,0.95,TRUE)</f>
        <v>#NAME?</v>
      </c>
    </row>
    <row r="40" spans="1:5" x14ac:dyDescent="0.35">
      <c r="A40" s="34" t="s">
        <v>39</v>
      </c>
      <c r="B40" s="30" t="e">
        <f ca="1">_xll.RiskCIMean(B30,0.95,FALSE)</f>
        <v>#NAME?</v>
      </c>
      <c r="D40" s="34" t="s">
        <v>39</v>
      </c>
      <c r="E40" s="30" t="e">
        <f ca="1">_xll.RiskCIMean(B31,0.95,FALSE)</f>
        <v>#NAME?</v>
      </c>
    </row>
    <row r="43" spans="1:5" x14ac:dyDescent="0.35">
      <c r="B43" t="s">
        <v>45</v>
      </c>
    </row>
    <row r="44" spans="1:5" x14ac:dyDescent="0.35">
      <c r="B44" t="s">
        <v>47</v>
      </c>
    </row>
    <row r="45" spans="1:5" x14ac:dyDescent="0.35">
      <c r="E45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9404-A587-47AF-91EE-F258B2440286}">
  <dimension ref="A1:X11"/>
  <sheetViews>
    <sheetView workbookViewId="0"/>
  </sheetViews>
  <sheetFormatPr defaultColWidth="25.6328125" defaultRowHeight="14.5" x14ac:dyDescent="0.35"/>
  <sheetData>
    <row r="1" spans="1:24" x14ac:dyDescent="0.35">
      <c r="A1" t="s">
        <v>55</v>
      </c>
      <c r="B1" t="s">
        <v>56</v>
      </c>
    </row>
    <row r="2" spans="1:24" x14ac:dyDescent="0.35">
      <c r="A2" t="s">
        <v>57</v>
      </c>
      <c r="B2">
        <v>4</v>
      </c>
    </row>
    <row r="3" spans="1:24" x14ac:dyDescent="0.35">
      <c r="A3" t="s">
        <v>58</v>
      </c>
      <c r="B3">
        <v>0</v>
      </c>
    </row>
    <row r="5" spans="1:24" x14ac:dyDescent="0.35">
      <c r="A5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J5" t="s">
        <v>65</v>
      </c>
      <c r="K5" t="s">
        <v>66</v>
      </c>
      <c r="L5" t="s">
        <v>67</v>
      </c>
      <c r="N5" t="s">
        <v>68</v>
      </c>
      <c r="O5" t="s">
        <v>69</v>
      </c>
      <c r="P5" t="s">
        <v>70</v>
      </c>
      <c r="R5" t="s">
        <v>71</v>
      </c>
      <c r="S5" t="s">
        <v>72</v>
      </c>
      <c r="T5" t="s">
        <v>73</v>
      </c>
      <c r="V5" t="s">
        <v>74</v>
      </c>
      <c r="W5" t="s">
        <v>75</v>
      </c>
      <c r="X5" t="s">
        <v>76</v>
      </c>
    </row>
    <row r="6" spans="1:24" x14ac:dyDescent="0.35">
      <c r="A6" t="e">
        <f ca="1">ModelRef('With Risk'!$B$27,2,0,0)</f>
        <v>#NAME?</v>
      </c>
      <c r="B6">
        <v>0</v>
      </c>
      <c r="C6">
        <v>3</v>
      </c>
      <c r="F6">
        <v>0</v>
      </c>
      <c r="J6" t="b">
        <v>1</v>
      </c>
      <c r="K6" t="s">
        <v>77</v>
      </c>
      <c r="L6" t="e">
        <f ca="1">ModelRef('With Risk'!$B$27,2,0,0)+ModelRef('With Risk'!$B$27,3,0,-1)</f>
        <v>#NAME?</v>
      </c>
    </row>
    <row r="8" spans="1:24" x14ac:dyDescent="0.35">
      <c r="A8" t="s">
        <v>78</v>
      </c>
      <c r="C8" t="s">
        <v>79</v>
      </c>
      <c r="D8" t="s">
        <v>80</v>
      </c>
      <c r="E8" t="s">
        <v>81</v>
      </c>
    </row>
    <row r="9" spans="1:24" x14ac:dyDescent="0.35">
      <c r="A9">
        <f>'Q3'!$J$13</f>
        <v>0</v>
      </c>
      <c r="D9">
        <v>1</v>
      </c>
      <c r="E9" t="s">
        <v>82</v>
      </c>
      <c r="F9">
        <v>0</v>
      </c>
      <c r="G9" t="s">
        <v>83</v>
      </c>
      <c r="H9" t="s">
        <v>79</v>
      </c>
      <c r="I9">
        <v>0</v>
      </c>
    </row>
    <row r="10" spans="1:24" x14ac:dyDescent="0.35">
      <c r="A10" t="e">
        <f ca="1">'With Risk'!$B$28</f>
        <v>#NAME?</v>
      </c>
      <c r="D10">
        <v>1</v>
      </c>
      <c r="E10" t="s">
        <v>84</v>
      </c>
      <c r="F10">
        <v>0</v>
      </c>
      <c r="G10" t="s">
        <v>85</v>
      </c>
      <c r="H10" t="s">
        <v>79</v>
      </c>
      <c r="I10">
        <v>0</v>
      </c>
    </row>
    <row r="11" spans="1:24" x14ac:dyDescent="0.35">
      <c r="A11" t="e">
        <f ca="1">'With Risk'!$B$27</f>
        <v>#NAME?</v>
      </c>
      <c r="D11">
        <v>1</v>
      </c>
      <c r="E11" t="s">
        <v>86</v>
      </c>
      <c r="F11">
        <v>0</v>
      </c>
      <c r="G11" t="s">
        <v>87</v>
      </c>
      <c r="H11" t="s">
        <v>79</v>
      </c>
      <c r="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794A-063C-4697-B8B4-0699A5CD8E88}">
  <dimension ref="A1:E1"/>
  <sheetViews>
    <sheetView workbookViewId="0"/>
  </sheetViews>
  <sheetFormatPr defaultRowHeight="14.5" x14ac:dyDescent="0.35"/>
  <sheetData>
    <row r="1" spans="1:5" x14ac:dyDescent="0.35">
      <c r="A1" s="37" t="s">
        <v>92</v>
      </c>
      <c r="B1" s="37" t="s">
        <v>88</v>
      </c>
      <c r="C1" s="37" t="s">
        <v>89</v>
      </c>
      <c r="D1" s="37" t="s">
        <v>90</v>
      </c>
      <c r="E1" s="3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5A41-4A51-4DCC-B5AD-82243BC2C2AC}">
  <dimension ref="A3:N46"/>
  <sheetViews>
    <sheetView zoomScale="75" workbookViewId="0">
      <selection activeCell="C47" sqref="C47"/>
    </sheetView>
  </sheetViews>
  <sheetFormatPr defaultRowHeight="14.5" x14ac:dyDescent="0.35"/>
  <cols>
    <col min="2" max="2" width="36.54296875" bestFit="1" customWidth="1"/>
    <col min="3" max="3" width="15.90625" bestFit="1" customWidth="1"/>
    <col min="4" max="4" width="15" bestFit="1" customWidth="1"/>
    <col min="5" max="5" width="26.81640625" bestFit="1" customWidth="1"/>
    <col min="6" max="6" width="11.1796875" bestFit="1" customWidth="1"/>
  </cols>
  <sheetData>
    <row r="3" spans="1:14" ht="15" thickBot="1" x14ac:dyDescent="0.4">
      <c r="A3" s="1"/>
      <c r="B3" s="2"/>
      <c r="C3" s="2"/>
      <c r="D3" s="2"/>
      <c r="E3" s="4" t="s">
        <v>0</v>
      </c>
      <c r="F3" s="2"/>
      <c r="I3" s="4" t="s">
        <v>0</v>
      </c>
    </row>
    <row r="4" spans="1:14" ht="15" thickBot="1" x14ac:dyDescent="0.4">
      <c r="A4" s="5" t="s">
        <v>7</v>
      </c>
      <c r="B4" s="21">
        <f>$F$10</f>
        <v>253</v>
      </c>
      <c r="C4" s="2"/>
      <c r="D4" s="2" t="s">
        <v>28</v>
      </c>
      <c r="E4" s="5" t="s">
        <v>2</v>
      </c>
      <c r="F4" s="7" t="s">
        <v>3</v>
      </c>
      <c r="H4" s="2" t="s">
        <v>28</v>
      </c>
      <c r="I4" s="5" t="s">
        <v>4</v>
      </c>
      <c r="J4" s="7" t="s">
        <v>1</v>
      </c>
    </row>
    <row r="5" spans="1:14" ht="15" thickBot="1" x14ac:dyDescent="0.4">
      <c r="A5" s="5" t="s">
        <v>26</v>
      </c>
      <c r="B5" s="5">
        <f>$J$11</f>
        <v>29.55</v>
      </c>
      <c r="C5" s="2"/>
      <c r="D5" s="31">
        <v>0</v>
      </c>
      <c r="E5" s="11">
        <v>0.08</v>
      </c>
      <c r="F5" s="10">
        <v>50</v>
      </c>
      <c r="H5" s="11">
        <v>0</v>
      </c>
      <c r="I5" s="11">
        <v>7.0000000000000007E-2</v>
      </c>
      <c r="J5" s="10">
        <v>5</v>
      </c>
    </row>
    <row r="6" spans="1:14" ht="15" thickBot="1" x14ac:dyDescent="0.4">
      <c r="A6" s="6" t="s">
        <v>27</v>
      </c>
      <c r="B6" s="22">
        <f>PRODUCT($F$10*$J$11)</f>
        <v>7476.1500000000005</v>
      </c>
      <c r="C6" s="2"/>
      <c r="D6" s="31">
        <f>D5+E5</f>
        <v>0.08</v>
      </c>
      <c r="E6" s="11">
        <v>0.22</v>
      </c>
      <c r="F6" s="10">
        <v>150</v>
      </c>
      <c r="H6" s="11">
        <f>H5+I5</f>
        <v>7.0000000000000007E-2</v>
      </c>
      <c r="I6" s="11">
        <v>0.17</v>
      </c>
      <c r="J6" s="33">
        <v>15</v>
      </c>
    </row>
    <row r="7" spans="1:14" ht="15" thickBot="1" x14ac:dyDescent="0.4">
      <c r="A7" s="6" t="s">
        <v>8</v>
      </c>
      <c r="B7" s="22">
        <f>$I$15*$I$18+MAX($B$6-$I$17,0)*$I$16</f>
        <v>200</v>
      </c>
      <c r="C7" s="2"/>
      <c r="D7" s="31">
        <f t="shared" ref="D7:D9" si="0">D6+E6</f>
        <v>0.3</v>
      </c>
      <c r="E7" s="11">
        <v>0.35</v>
      </c>
      <c r="F7" s="10">
        <v>250</v>
      </c>
      <c r="H7" s="11">
        <f t="shared" ref="H7:H10" si="1">H6+I6</f>
        <v>0.24000000000000002</v>
      </c>
      <c r="I7" s="11">
        <v>0.28000000000000003</v>
      </c>
      <c r="J7" s="10">
        <v>25</v>
      </c>
    </row>
    <row r="8" spans="1:14" ht="15" thickBot="1" x14ac:dyDescent="0.4">
      <c r="A8" s="6" t="s">
        <v>9</v>
      </c>
      <c r="B8" s="22">
        <f>$L$15*$L$18+MAX($B$6-$L$17,0)*$L$16</f>
        <v>254.28450000000001</v>
      </c>
      <c r="C8" s="2"/>
      <c r="D8" s="31">
        <f t="shared" si="0"/>
        <v>0.64999999999999991</v>
      </c>
      <c r="E8" s="11">
        <v>0.28999999999999998</v>
      </c>
      <c r="F8" s="10">
        <v>350</v>
      </c>
      <c r="H8" s="11">
        <f t="shared" si="1"/>
        <v>0.52</v>
      </c>
      <c r="I8" s="11">
        <v>0.25</v>
      </c>
      <c r="J8" s="10">
        <v>35</v>
      </c>
    </row>
    <row r="9" spans="1:14" x14ac:dyDescent="0.35">
      <c r="A9" s="2"/>
      <c r="B9" s="2"/>
      <c r="C9" s="2"/>
      <c r="D9" s="31">
        <f t="shared" si="0"/>
        <v>0.94</v>
      </c>
      <c r="E9" s="11">
        <v>0.06</v>
      </c>
      <c r="F9" s="10">
        <v>450</v>
      </c>
      <c r="H9" s="11">
        <f t="shared" si="1"/>
        <v>0.77</v>
      </c>
      <c r="I9" s="11">
        <v>0.14000000000000001</v>
      </c>
      <c r="J9" s="10">
        <v>45</v>
      </c>
    </row>
    <row r="10" spans="1:14" ht="15" thickBot="1" x14ac:dyDescent="0.4">
      <c r="A10" s="12"/>
      <c r="B10" s="13"/>
      <c r="C10" s="13"/>
      <c r="D10" s="14" t="s">
        <v>5</v>
      </c>
      <c r="E10" s="15"/>
      <c r="F10" s="16">
        <f>SUMPRODUCT(E5:E9,F5:F9)</f>
        <v>253</v>
      </c>
      <c r="G10" s="12"/>
      <c r="H10" s="11">
        <f t="shared" si="1"/>
        <v>0.91</v>
      </c>
      <c r="I10" s="11">
        <v>0.09</v>
      </c>
      <c r="J10" s="10">
        <v>55</v>
      </c>
      <c r="K10" s="12"/>
      <c r="L10" s="12"/>
      <c r="M10" s="12"/>
      <c r="N10" s="12"/>
    </row>
    <row r="11" spans="1:14" ht="15" thickBot="1" x14ac:dyDescent="0.4">
      <c r="A11" s="12"/>
      <c r="B11" s="12"/>
      <c r="C11" s="12"/>
      <c r="D11" s="12" t="s">
        <v>46</v>
      </c>
      <c r="E11" s="12"/>
      <c r="F11" s="12">
        <f>SQRT(SUMPRODUCT((F5:F9-F10)^2,E5:E9))</f>
        <v>103.39729203417274</v>
      </c>
      <c r="G11" s="12"/>
      <c r="H11" s="12"/>
      <c r="I11" s="14" t="s">
        <v>6</v>
      </c>
      <c r="J11" s="16">
        <f>SUMPRODUCT(I6:I10,J6:J10)</f>
        <v>29.55</v>
      </c>
      <c r="K11" s="12"/>
      <c r="L11" s="12"/>
      <c r="M11" s="12"/>
      <c r="N11" s="12"/>
    </row>
    <row r="12" spans="1:14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>
        <f>SQRT(SUMPRODUCT((J5:J10-J11)^2,I5:I10))</f>
        <v>13.531906739258885</v>
      </c>
      <c r="K12" s="12"/>
      <c r="L12" s="12"/>
      <c r="M12" s="12"/>
      <c r="N12" s="12"/>
    </row>
    <row r="13" spans="1:14" x14ac:dyDescent="0.35">
      <c r="A13" s="12"/>
      <c r="B13" s="12"/>
      <c r="C13" s="12"/>
      <c r="D13" s="12"/>
      <c r="E13" s="12"/>
      <c r="F13" s="12"/>
      <c r="G13" s="19"/>
      <c r="H13" s="20"/>
      <c r="I13" s="18"/>
      <c r="J13" s="12"/>
      <c r="K13" s="12"/>
      <c r="L13" s="12"/>
      <c r="M13" s="12"/>
      <c r="N13" s="12"/>
    </row>
    <row r="14" spans="1:14" ht="15" thickBot="1" x14ac:dyDescent="0.4">
      <c r="A14" s="12"/>
      <c r="B14" s="12"/>
      <c r="C14" s="12"/>
      <c r="D14" s="12"/>
      <c r="E14" s="12"/>
      <c r="F14" s="12"/>
      <c r="G14" s="19"/>
      <c r="H14" s="1" t="s">
        <v>10</v>
      </c>
      <c r="I14" s="18"/>
      <c r="J14" s="12"/>
      <c r="K14" s="1" t="s">
        <v>11</v>
      </c>
      <c r="L14" s="18"/>
      <c r="M14" s="12"/>
      <c r="N14" s="12"/>
    </row>
    <row r="15" spans="1:14" x14ac:dyDescent="0.35">
      <c r="A15" s="23"/>
      <c r="B15" s="23"/>
      <c r="C15" s="23"/>
      <c r="D15" s="23"/>
      <c r="E15" s="23"/>
      <c r="F15" s="18"/>
      <c r="G15" s="19"/>
      <c r="H15" s="5" t="s">
        <v>12</v>
      </c>
      <c r="I15" s="9">
        <v>25</v>
      </c>
      <c r="J15" s="12"/>
      <c r="K15" s="5" t="s">
        <v>12</v>
      </c>
      <c r="L15" s="9">
        <v>30</v>
      </c>
      <c r="M15" s="12"/>
      <c r="N15" s="12"/>
    </row>
    <row r="16" spans="1:14" x14ac:dyDescent="0.35">
      <c r="C16" s="24"/>
      <c r="D16" s="2"/>
      <c r="E16" s="2"/>
      <c r="F16" s="2"/>
      <c r="G16" s="2"/>
      <c r="H16" s="8" t="s">
        <v>14</v>
      </c>
      <c r="I16" s="9">
        <v>0.06</v>
      </c>
      <c r="K16" s="8" t="s">
        <v>14</v>
      </c>
      <c r="L16" s="9">
        <v>0.03</v>
      </c>
    </row>
    <row r="17" spans="1:12" x14ac:dyDescent="0.35">
      <c r="C17" s="2"/>
      <c r="D17" s="2"/>
      <c r="E17" s="2"/>
      <c r="F17" s="2"/>
      <c r="G17" s="2"/>
      <c r="H17" s="8" t="s">
        <v>16</v>
      </c>
      <c r="I17" s="9">
        <v>8000</v>
      </c>
      <c r="K17" s="8" t="s">
        <v>16</v>
      </c>
      <c r="L17" s="9">
        <v>7000</v>
      </c>
    </row>
    <row r="18" spans="1:12" x14ac:dyDescent="0.35">
      <c r="C18" s="2"/>
      <c r="D18" s="2"/>
      <c r="E18" s="2"/>
      <c r="F18" s="2"/>
      <c r="G18" s="2"/>
      <c r="H18" s="8" t="s">
        <v>18</v>
      </c>
      <c r="I18" s="9">
        <v>8</v>
      </c>
      <c r="K18" s="8" t="s">
        <v>18</v>
      </c>
      <c r="L18" s="9">
        <v>8</v>
      </c>
    </row>
    <row r="19" spans="1:12" x14ac:dyDescent="0.35">
      <c r="C19" s="2"/>
      <c r="D19" s="2"/>
      <c r="E19" s="2"/>
      <c r="F19" s="2"/>
      <c r="G19" s="2"/>
      <c r="H19" s="17"/>
    </row>
    <row r="20" spans="1:12" x14ac:dyDescent="0.35">
      <c r="C20" s="2"/>
      <c r="D20" s="2"/>
      <c r="E20" s="2"/>
      <c r="F20" s="2"/>
      <c r="G20" s="2"/>
      <c r="H20" s="1" t="s">
        <v>21</v>
      </c>
      <c r="I20" s="2"/>
    </row>
    <row r="21" spans="1:12" x14ac:dyDescent="0.35">
      <c r="A21" s="2"/>
      <c r="B21" s="2"/>
      <c r="C21" s="2"/>
      <c r="D21" s="2"/>
      <c r="E21" s="2"/>
      <c r="F21" s="2"/>
      <c r="G21" s="2"/>
      <c r="H21" s="25" t="s">
        <v>22</v>
      </c>
      <c r="I21" s="27">
        <v>240</v>
      </c>
    </row>
    <row r="22" spans="1:12" x14ac:dyDescent="0.35">
      <c r="A22" s="1"/>
      <c r="B22" s="2"/>
      <c r="C22" s="2"/>
      <c r="D22" s="2"/>
      <c r="E22" s="2"/>
      <c r="F22" s="2"/>
      <c r="G22" s="2"/>
    </row>
    <row r="26" spans="1:12" ht="15" thickBot="1" x14ac:dyDescent="0.4"/>
    <row r="27" spans="1:12" ht="15" thickBot="1" x14ac:dyDescent="0.4">
      <c r="A27" s="5" t="s">
        <v>7</v>
      </c>
      <c r="B27" s="21" t="e">
        <f ca="1">_xll.RiskNormal(F10,F11)</f>
        <v>#NAME?</v>
      </c>
    </row>
    <row r="28" spans="1:12" ht="15" thickBot="1" x14ac:dyDescent="0.4">
      <c r="A28" s="5" t="s">
        <v>26</v>
      </c>
      <c r="B28" s="5" t="e">
        <f ca="1">_xll.RiskNormal(J11,J12)</f>
        <v>#NAME?</v>
      </c>
    </row>
    <row r="29" spans="1:12" ht="15" thickBot="1" x14ac:dyDescent="0.4">
      <c r="A29" s="6" t="s">
        <v>27</v>
      </c>
      <c r="B29" s="22" t="e">
        <f ca="1">PRODUCT(B27*B28)</f>
        <v>#NAME?</v>
      </c>
    </row>
    <row r="30" spans="1:12" ht="15" thickBot="1" x14ac:dyDescent="0.4">
      <c r="A30" s="6" t="s">
        <v>8</v>
      </c>
      <c r="B30" s="22" t="e">
        <f ca="1">_xll.RiskOutput()+$I$15*$I$18+MAX(B29-$I$17,0)*$I$16</f>
        <v>#NAME?</v>
      </c>
    </row>
    <row r="31" spans="1:12" ht="15" thickBot="1" x14ac:dyDescent="0.4">
      <c r="A31" s="6" t="s">
        <v>9</v>
      </c>
      <c r="B31" s="22" t="e">
        <f ca="1">_xll.RiskOutput()+$L$15*$L$18+MAX(B29-$L$17,0)*$L$16</f>
        <v>#NAME?</v>
      </c>
    </row>
    <row r="34" spans="1:5" x14ac:dyDescent="0.35">
      <c r="B34" t="s">
        <v>40</v>
      </c>
      <c r="D34" t="s">
        <v>41</v>
      </c>
    </row>
    <row r="35" spans="1:5" x14ac:dyDescent="0.35">
      <c r="A35" s="25" t="s">
        <v>33</v>
      </c>
      <c r="B35" s="30" t="e">
        <f ca="1">_xll.RiskMean(B30)</f>
        <v>#NAME?</v>
      </c>
      <c r="D35" s="25" t="s">
        <v>33</v>
      </c>
      <c r="E35" s="30" t="e">
        <f ca="1">_xll.RiskMean(B31)</f>
        <v>#NAME?</v>
      </c>
    </row>
    <row r="36" spans="1:5" x14ac:dyDescent="0.35">
      <c r="A36" s="25" t="s">
        <v>34</v>
      </c>
      <c r="B36" s="30" t="e">
        <f ca="1">_xll.RiskMax(B30)</f>
        <v>#NAME?</v>
      </c>
      <c r="D36" s="25" t="s">
        <v>34</v>
      </c>
      <c r="E36" s="30" t="e">
        <f ca="1">_xll.RiskMax(B31)</f>
        <v>#NAME?</v>
      </c>
    </row>
    <row r="37" spans="1:5" x14ac:dyDescent="0.35">
      <c r="A37" s="25" t="s">
        <v>35</v>
      </c>
      <c r="B37" s="30" t="e">
        <f ca="1">_xll.RiskMin(B30)</f>
        <v>#NAME?</v>
      </c>
      <c r="D37" s="25" t="s">
        <v>35</v>
      </c>
      <c r="E37" s="30" t="e">
        <f ca="1">_xll.RiskMin(B31)</f>
        <v>#NAME?</v>
      </c>
    </row>
    <row r="38" spans="1:5" x14ac:dyDescent="0.35">
      <c r="A38" s="25" t="s">
        <v>20</v>
      </c>
      <c r="B38" s="30" t="e">
        <f ca="1">_xll.RiskStdDev(B30)</f>
        <v>#NAME?</v>
      </c>
      <c r="D38" s="25" t="s">
        <v>20</v>
      </c>
      <c r="E38" s="30" t="e">
        <f ca="1">_xll.RiskStdDev(B31)</f>
        <v>#NAME?</v>
      </c>
    </row>
    <row r="39" spans="1:5" x14ac:dyDescent="0.35">
      <c r="A39" s="25" t="s">
        <v>38</v>
      </c>
      <c r="B39" s="30" t="e">
        <f ca="1">_xll.RiskCIMean(B30,0.95,TRUE)</f>
        <v>#NAME?</v>
      </c>
      <c r="D39" s="25" t="s">
        <v>38</v>
      </c>
      <c r="E39" s="30" t="e">
        <f ca="1">_xll.RiskCIMean(B31,0.95,TRUE)</f>
        <v>#NAME?</v>
      </c>
    </row>
    <row r="40" spans="1:5" x14ac:dyDescent="0.35">
      <c r="A40" s="34" t="s">
        <v>39</v>
      </c>
      <c r="B40" s="30" t="e">
        <f ca="1">_xll.RiskCIMean(B30,0.95,FALSE)</f>
        <v>#NAME?</v>
      </c>
      <c r="D40" s="34" t="s">
        <v>39</v>
      </c>
      <c r="E40" s="30" t="e">
        <f ca="1">_xll.RiskCIMean(B31,0.95,FALSE)</f>
        <v>#NAME?</v>
      </c>
    </row>
    <row r="43" spans="1:5" x14ac:dyDescent="0.35">
      <c r="B43" t="s">
        <v>49</v>
      </c>
      <c r="C43" s="36" t="e">
        <f ca="1">B36-E36</f>
        <v>#NAME?</v>
      </c>
      <c r="D43" s="35" t="s">
        <v>50</v>
      </c>
    </row>
    <row r="44" spans="1:5" x14ac:dyDescent="0.35">
      <c r="B44" t="s">
        <v>51</v>
      </c>
      <c r="C44" s="36" t="e">
        <f ca="1">B37-E37</f>
        <v>#NAME?</v>
      </c>
      <c r="D44" s="35" t="s">
        <v>52</v>
      </c>
    </row>
    <row r="45" spans="1:5" x14ac:dyDescent="0.35">
      <c r="B45" t="s">
        <v>53</v>
      </c>
      <c r="C45" s="36" t="e">
        <f ca="1">B38</f>
        <v>#NAME?</v>
      </c>
      <c r="E45" s="30"/>
    </row>
    <row r="46" spans="1:5" x14ac:dyDescent="0.35">
      <c r="B46" t="s">
        <v>54</v>
      </c>
      <c r="C46" s="36" t="e">
        <f ca="1">E38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Without Risk</vt:lpstr>
      <vt:lpstr>With Risk</vt:lpstr>
      <vt:lpstr>RiskSerializationData8</vt:lpstr>
      <vt:lpstr>rsklibSimData</vt:lpstr>
      <vt:lpstr>Q3</vt:lpstr>
      <vt:lpstr>RiskSerializationData8!BrowseRecords</vt:lpstr>
      <vt:lpstr>RiskSerializationData8!DistributionRecords</vt:lpstr>
      <vt:lpstr>RiskSerializationData8!SerializationHeader</vt:lpstr>
    </vt:vector>
  </TitlesOfParts>
  <Company>Cal State East 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STSC</dc:creator>
  <cp:lastModifiedBy>STSC</cp:lastModifiedBy>
  <dcterms:created xsi:type="dcterms:W3CDTF">2022-05-12T04:55:53Z</dcterms:created>
  <dcterms:modified xsi:type="dcterms:W3CDTF">2022-05-14T03:03:43Z</dcterms:modified>
</cp:coreProperties>
</file>