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bhawnamalik/Desktop/skillovilla/Assignment 1/"/>
    </mc:Choice>
  </mc:AlternateContent>
  <xr:revisionPtr revIDLastSave="0" documentId="13_ncr:1_{CCAB6C24-E57D-594B-A2E9-E5AEE9E82E6E}" xr6:coauthVersionLast="47" xr6:coauthVersionMax="47" xr10:uidLastSave="{00000000-0000-0000-0000-000000000000}"/>
  <bookViews>
    <workbookView xWindow="0" yWindow="0" windowWidth="28800" windowHeight="18000" firstSheet="10" activeTab="11" xr2:uid="{00000000-000D-0000-FFFF-FFFF00000000}"/>
  </bookViews>
  <sheets>
    <sheet name="Selection and Freez Panes 1" sheetId="1" r:id="rId1"/>
    <sheet name="Selection and Freez Panes 2" sheetId="4" r:id="rId2"/>
    <sheet name="Selection and Freez Panes 3" sheetId="5" r:id="rId3"/>
    <sheet name="Copy Paste" sheetId="2" r:id="rId4"/>
    <sheet name="Formula" sheetId="3" r:id="rId5"/>
    <sheet name="SUM function" sheetId="6" r:id="rId6"/>
    <sheet name="Avg Min Max" sheetId="7" r:id="rId7"/>
    <sheet name="COUNT" sheetId="10" r:id="rId8"/>
    <sheet name="Formatted 1" sheetId="12" r:id="rId9"/>
    <sheet name="Unformatted Sheet 1" sheetId="11" r:id="rId10"/>
    <sheet name="Filter assignment" sheetId="13" r:id="rId11"/>
    <sheet name="Sales Filter" sheetId="14" r:id="rId12"/>
    <sheet name="Formatted 2" sheetId="15" r:id="rId13"/>
    <sheet name="Unformatted 2" sheetId="16" r:id="rId14"/>
    <sheet name="Concat and others" sheetId="17" r:id="rId15"/>
    <sheet name="Date functions" sheetId="18" r:id="rId16"/>
    <sheet name="Text Functions 2" sheetId="19" r:id="rId17"/>
  </sheets>
  <definedNames>
    <definedName name="_xlnm._FilterDatabase" localSheetId="14" hidden="1">'Concat and others'!$F$3:$F$1032</definedName>
    <definedName name="_xlnm._FilterDatabase" localSheetId="12" hidden="1">'Formatted 2'!$A$1:$Y$1040</definedName>
    <definedName name="_xlnm._FilterDatabase" localSheetId="11" hidden="1">'Sales Filter'!$A$1:$X$1040</definedName>
    <definedName name="_xlnm._FilterDatabase" localSheetId="13" hidden="1">'Unformatted 2'!$C$1:$AA$1040</definedName>
    <definedName name="First_Name">'Concat and others'!$F$4:$F$1032</definedName>
    <definedName name="Full_Name_1">'Concat and others'!$H$4:$H$1032</definedName>
    <definedName name="Full_Name_2">'Concat and others'!$I$4:$I$1032</definedName>
    <definedName name="Full_Name_3">'Concat and others'!$J$4:$J$1032</definedName>
    <definedName name="Full_Name_4">'Concat and others'!$K$4:$K$1032</definedName>
    <definedName name="Full_Name_5">'Concat and others'!$L$4:$L$1032</definedName>
    <definedName name="Full_Name_6">'Concat and others'!$M$4:$M$1032</definedName>
    <definedName name="Last_Name">'Concat and others'!$G$4:$G$1032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4" i="18" l="1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236" i="18"/>
  <c r="O237" i="18"/>
  <c r="O238" i="18"/>
  <c r="O239" i="18"/>
  <c r="O240" i="18"/>
  <c r="O241" i="18"/>
  <c r="O242" i="18"/>
  <c r="O243" i="18"/>
  <c r="O244" i="18"/>
  <c r="O245" i="18"/>
  <c r="O246" i="18"/>
  <c r="O247" i="18"/>
  <c r="O248" i="18"/>
  <c r="O249" i="18"/>
  <c r="O250" i="18"/>
  <c r="O251" i="18"/>
  <c r="O252" i="18"/>
  <c r="O253" i="18"/>
  <c r="O254" i="18"/>
  <c r="O255" i="18"/>
  <c r="O256" i="18"/>
  <c r="O257" i="18"/>
  <c r="O258" i="18"/>
  <c r="O259" i="18"/>
  <c r="O260" i="18"/>
  <c r="O261" i="18"/>
  <c r="O262" i="18"/>
  <c r="O263" i="18"/>
  <c r="O264" i="18"/>
  <c r="O265" i="18"/>
  <c r="O266" i="18"/>
  <c r="O267" i="18"/>
  <c r="O268" i="18"/>
  <c r="O269" i="18"/>
  <c r="O270" i="18"/>
  <c r="O271" i="18"/>
  <c r="O272" i="18"/>
  <c r="O273" i="18"/>
  <c r="O274" i="18"/>
  <c r="O275" i="18"/>
  <c r="O276" i="18"/>
  <c r="O277" i="18"/>
  <c r="O278" i="18"/>
  <c r="O279" i="18"/>
  <c r="O280" i="18"/>
  <c r="O281" i="18"/>
  <c r="O282" i="18"/>
  <c r="O283" i="18"/>
  <c r="O284" i="18"/>
  <c r="O285" i="18"/>
  <c r="O286" i="18"/>
  <c r="O287" i="18"/>
  <c r="O288" i="18"/>
  <c r="O289" i="18"/>
  <c r="O290" i="18"/>
  <c r="O291" i="18"/>
  <c r="O292" i="18"/>
  <c r="O293" i="18"/>
  <c r="O294" i="18"/>
  <c r="O295" i="18"/>
  <c r="O296" i="18"/>
  <c r="O297" i="18"/>
  <c r="O298" i="18"/>
  <c r="O299" i="18"/>
  <c r="O300" i="18"/>
  <c r="O301" i="18"/>
  <c r="O302" i="18"/>
  <c r="O303" i="18"/>
  <c r="O304" i="18"/>
  <c r="O305" i="18"/>
  <c r="O306" i="18"/>
  <c r="O307" i="18"/>
  <c r="O308" i="18"/>
  <c r="O309" i="18"/>
  <c r="O310" i="18"/>
  <c r="O311" i="18"/>
  <c r="O312" i="18"/>
  <c r="O313" i="18"/>
  <c r="O314" i="18"/>
  <c r="O315" i="18"/>
  <c r="O316" i="18"/>
  <c r="O317" i="18"/>
  <c r="O318" i="18"/>
  <c r="O319" i="18"/>
  <c r="O320" i="18"/>
  <c r="O321" i="18"/>
  <c r="O322" i="18"/>
  <c r="O323" i="18"/>
  <c r="O324" i="18"/>
  <c r="O325" i="18"/>
  <c r="O326" i="18"/>
  <c r="O327" i="18"/>
  <c r="O328" i="18"/>
  <c r="O329" i="18"/>
  <c r="O330" i="18"/>
  <c r="O331" i="18"/>
  <c r="O332" i="18"/>
  <c r="O333" i="18"/>
  <c r="O334" i="18"/>
  <c r="O335" i="18"/>
  <c r="O336" i="18"/>
  <c r="O337" i="18"/>
  <c r="O338" i="18"/>
  <c r="O339" i="18"/>
  <c r="O340" i="18"/>
  <c r="O341" i="18"/>
  <c r="O342" i="18"/>
  <c r="O343" i="18"/>
  <c r="O344" i="18"/>
  <c r="O345" i="18"/>
  <c r="O346" i="18"/>
  <c r="O347" i="18"/>
  <c r="O348" i="18"/>
  <c r="O349" i="18"/>
  <c r="O350" i="18"/>
  <c r="O351" i="18"/>
  <c r="O352" i="18"/>
  <c r="O353" i="18"/>
  <c r="O354" i="18"/>
  <c r="O355" i="18"/>
  <c r="O356" i="18"/>
  <c r="O357" i="18"/>
  <c r="O358" i="18"/>
  <c r="O359" i="18"/>
  <c r="O360" i="18"/>
  <c r="O361" i="18"/>
  <c r="O362" i="18"/>
  <c r="O363" i="18"/>
  <c r="O364" i="18"/>
  <c r="O365" i="18"/>
  <c r="O366" i="18"/>
  <c r="O367" i="18"/>
  <c r="O368" i="18"/>
  <c r="O369" i="18"/>
  <c r="O370" i="18"/>
  <c r="O371" i="18"/>
  <c r="O372" i="18"/>
  <c r="O373" i="18"/>
  <c r="O374" i="18"/>
  <c r="O375" i="18"/>
  <c r="O376" i="18"/>
  <c r="O377" i="18"/>
  <c r="O378" i="18"/>
  <c r="O379" i="18"/>
  <c r="O380" i="18"/>
  <c r="O381" i="18"/>
  <c r="O382" i="18"/>
  <c r="O383" i="18"/>
  <c r="O384" i="18"/>
  <c r="O385" i="18"/>
  <c r="O386" i="18"/>
  <c r="O387" i="18"/>
  <c r="O388" i="18"/>
  <c r="O389" i="18"/>
  <c r="O390" i="18"/>
  <c r="O391" i="18"/>
  <c r="O392" i="18"/>
  <c r="O393" i="18"/>
  <c r="O394" i="18"/>
  <c r="O395" i="18"/>
  <c r="O396" i="18"/>
  <c r="O397" i="18"/>
  <c r="O398" i="18"/>
  <c r="O399" i="18"/>
  <c r="O400" i="18"/>
  <c r="O401" i="18"/>
  <c r="O402" i="18"/>
  <c r="O403" i="18"/>
  <c r="O404" i="18"/>
  <c r="O405" i="18"/>
  <c r="O406" i="18"/>
  <c r="O407" i="18"/>
  <c r="O408" i="18"/>
  <c r="O409" i="18"/>
  <c r="O410" i="18"/>
  <c r="O411" i="18"/>
  <c r="O412" i="18"/>
  <c r="O413" i="18"/>
  <c r="O414" i="18"/>
  <c r="O415" i="18"/>
  <c r="O416" i="18"/>
  <c r="O417" i="18"/>
  <c r="O418" i="18"/>
  <c r="O419" i="18"/>
  <c r="O420" i="18"/>
  <c r="O421" i="18"/>
  <c r="O422" i="18"/>
  <c r="O423" i="18"/>
  <c r="O424" i="18"/>
  <c r="O425" i="18"/>
  <c r="O426" i="18"/>
  <c r="O427" i="18"/>
  <c r="O428" i="18"/>
  <c r="O429" i="18"/>
  <c r="O430" i="18"/>
  <c r="O431" i="18"/>
  <c r="O432" i="18"/>
  <c r="O433" i="18"/>
  <c r="O434" i="18"/>
  <c r="O435" i="18"/>
  <c r="O436" i="18"/>
  <c r="O437" i="18"/>
  <c r="O438" i="18"/>
  <c r="O439" i="18"/>
  <c r="O440" i="18"/>
  <c r="O441" i="18"/>
  <c r="O442" i="18"/>
  <c r="O443" i="18"/>
  <c r="O444" i="18"/>
  <c r="O445" i="18"/>
  <c r="O446" i="18"/>
  <c r="O447" i="18"/>
  <c r="O448" i="18"/>
  <c r="O449" i="18"/>
  <c r="O450" i="18"/>
  <c r="O451" i="18"/>
  <c r="O452" i="18"/>
  <c r="O453" i="18"/>
  <c r="O454" i="18"/>
  <c r="O455" i="18"/>
  <c r="O456" i="18"/>
  <c r="O457" i="18"/>
  <c r="O458" i="18"/>
  <c r="O459" i="18"/>
  <c r="O460" i="18"/>
  <c r="O461" i="18"/>
  <c r="O462" i="18"/>
  <c r="O463" i="18"/>
  <c r="O464" i="18"/>
  <c r="O465" i="18"/>
  <c r="O466" i="18"/>
  <c r="O467" i="18"/>
  <c r="O468" i="18"/>
  <c r="O469" i="18"/>
  <c r="O470" i="18"/>
  <c r="O471" i="18"/>
  <c r="O472" i="18"/>
  <c r="O473" i="18"/>
  <c r="O474" i="18"/>
  <c r="O475" i="18"/>
  <c r="O476" i="18"/>
  <c r="O477" i="18"/>
  <c r="O478" i="18"/>
  <c r="O479" i="18"/>
  <c r="O480" i="18"/>
  <c r="O481" i="18"/>
  <c r="O482" i="18"/>
  <c r="O483" i="18"/>
  <c r="O484" i="18"/>
  <c r="O485" i="18"/>
  <c r="O486" i="18"/>
  <c r="O487" i="18"/>
  <c r="O488" i="18"/>
  <c r="O489" i="18"/>
  <c r="O490" i="18"/>
  <c r="O491" i="18"/>
  <c r="O492" i="18"/>
  <c r="O493" i="18"/>
  <c r="O494" i="18"/>
  <c r="O495" i="18"/>
  <c r="O496" i="18"/>
  <c r="O497" i="18"/>
  <c r="O498" i="18"/>
  <c r="O499" i="18"/>
  <c r="O500" i="18"/>
  <c r="O501" i="18"/>
  <c r="O502" i="18"/>
  <c r="O503" i="18"/>
  <c r="O504" i="18"/>
  <c r="O505" i="18"/>
  <c r="O506" i="18"/>
  <c r="O507" i="18"/>
  <c r="O508" i="18"/>
  <c r="O509" i="18"/>
  <c r="O510" i="18"/>
  <c r="O511" i="18"/>
  <c r="O512" i="18"/>
  <c r="O513" i="18"/>
  <c r="O514" i="18"/>
  <c r="O515" i="18"/>
  <c r="O516" i="18"/>
  <c r="O517" i="18"/>
  <c r="O518" i="18"/>
  <c r="O519" i="18"/>
  <c r="O520" i="18"/>
  <c r="O521" i="18"/>
  <c r="O522" i="18"/>
  <c r="O523" i="18"/>
  <c r="O524" i="18"/>
  <c r="O525" i="18"/>
  <c r="O526" i="18"/>
  <c r="O527" i="18"/>
  <c r="O528" i="18"/>
  <c r="O529" i="18"/>
  <c r="O530" i="18"/>
  <c r="O531" i="18"/>
  <c r="O532" i="18"/>
  <c r="O533" i="18"/>
  <c r="O534" i="18"/>
  <c r="O535" i="18"/>
  <c r="O536" i="18"/>
  <c r="O537" i="18"/>
  <c r="O538" i="18"/>
  <c r="O539" i="18"/>
  <c r="O540" i="18"/>
  <c r="O541" i="18"/>
  <c r="O542" i="18"/>
  <c r="O543" i="18"/>
  <c r="O544" i="18"/>
  <c r="O545" i="18"/>
  <c r="O546" i="18"/>
  <c r="O547" i="18"/>
  <c r="O548" i="18"/>
  <c r="O549" i="18"/>
  <c r="O550" i="18"/>
  <c r="O551" i="18"/>
  <c r="O552" i="18"/>
  <c r="O553" i="18"/>
  <c r="O554" i="18"/>
  <c r="O555" i="18"/>
  <c r="O556" i="18"/>
  <c r="O557" i="18"/>
  <c r="O558" i="18"/>
  <c r="O559" i="18"/>
  <c r="O560" i="18"/>
  <c r="O561" i="18"/>
  <c r="O562" i="18"/>
  <c r="O563" i="18"/>
  <c r="O564" i="18"/>
  <c r="O565" i="18"/>
  <c r="O566" i="18"/>
  <c r="O567" i="18"/>
  <c r="O568" i="18"/>
  <c r="O569" i="18"/>
  <c r="O570" i="18"/>
  <c r="O571" i="18"/>
  <c r="O572" i="18"/>
  <c r="O573" i="18"/>
  <c r="O574" i="18"/>
  <c r="O575" i="18"/>
  <c r="O576" i="18"/>
  <c r="O577" i="18"/>
  <c r="O578" i="18"/>
  <c r="O579" i="18"/>
  <c r="O580" i="18"/>
  <c r="O581" i="18"/>
  <c r="O582" i="18"/>
  <c r="O583" i="18"/>
  <c r="O584" i="18"/>
  <c r="O585" i="18"/>
  <c r="O586" i="18"/>
  <c r="O587" i="18"/>
  <c r="O588" i="18"/>
  <c r="O589" i="18"/>
  <c r="O590" i="18"/>
  <c r="O591" i="18"/>
  <c r="O592" i="18"/>
  <c r="O593" i="18"/>
  <c r="O594" i="18"/>
  <c r="O595" i="18"/>
  <c r="O596" i="18"/>
  <c r="O597" i="18"/>
  <c r="O598" i="18"/>
  <c r="O599" i="18"/>
  <c r="O600" i="18"/>
  <c r="O601" i="18"/>
  <c r="O602" i="18"/>
  <c r="O603" i="18"/>
  <c r="O604" i="18"/>
  <c r="O605" i="18"/>
  <c r="O606" i="18"/>
  <c r="O607" i="18"/>
  <c r="O608" i="18"/>
  <c r="O609" i="18"/>
  <c r="O610" i="18"/>
  <c r="O611" i="18"/>
  <c r="O612" i="18"/>
  <c r="O613" i="18"/>
  <c r="O614" i="18"/>
  <c r="O615" i="18"/>
  <c r="O616" i="18"/>
  <c r="O617" i="18"/>
  <c r="O618" i="18"/>
  <c r="O619" i="18"/>
  <c r="O620" i="18"/>
  <c r="O621" i="18"/>
  <c r="O622" i="18"/>
  <c r="O623" i="18"/>
  <c r="O624" i="18"/>
  <c r="O625" i="18"/>
  <c r="O626" i="18"/>
  <c r="O627" i="18"/>
  <c r="O628" i="18"/>
  <c r="O629" i="18"/>
  <c r="O630" i="18"/>
  <c r="O631" i="18"/>
  <c r="O632" i="18"/>
  <c r="O633" i="18"/>
  <c r="O634" i="18"/>
  <c r="O635" i="18"/>
  <c r="O636" i="18"/>
  <c r="O637" i="18"/>
  <c r="O638" i="18"/>
  <c r="O639" i="18"/>
  <c r="O640" i="18"/>
  <c r="O641" i="18"/>
  <c r="O642" i="18"/>
  <c r="O643" i="18"/>
  <c r="O644" i="18"/>
  <c r="O645" i="18"/>
  <c r="O646" i="18"/>
  <c r="O647" i="18"/>
  <c r="O648" i="18"/>
  <c r="O649" i="18"/>
  <c r="O650" i="18"/>
  <c r="O651" i="18"/>
  <c r="O652" i="18"/>
  <c r="O653" i="18"/>
  <c r="O654" i="18"/>
  <c r="O655" i="18"/>
  <c r="O656" i="18"/>
  <c r="O657" i="18"/>
  <c r="O658" i="18"/>
  <c r="O659" i="18"/>
  <c r="O660" i="18"/>
  <c r="O661" i="18"/>
  <c r="O662" i="18"/>
  <c r="O663" i="18"/>
  <c r="O664" i="18"/>
  <c r="O665" i="18"/>
  <c r="O666" i="18"/>
  <c r="O667" i="18"/>
  <c r="O668" i="18"/>
  <c r="O669" i="18"/>
  <c r="O670" i="18"/>
  <c r="O671" i="18"/>
  <c r="O672" i="18"/>
  <c r="O673" i="18"/>
  <c r="O674" i="18"/>
  <c r="O675" i="18"/>
  <c r="O676" i="18"/>
  <c r="O677" i="18"/>
  <c r="O678" i="18"/>
  <c r="O679" i="18"/>
  <c r="O680" i="18"/>
  <c r="O681" i="18"/>
  <c r="O682" i="18"/>
  <c r="O683" i="18"/>
  <c r="O684" i="18"/>
  <c r="O685" i="18"/>
  <c r="O686" i="18"/>
  <c r="O687" i="18"/>
  <c r="O688" i="18"/>
  <c r="O689" i="18"/>
  <c r="O690" i="18"/>
  <c r="O691" i="18"/>
  <c r="O692" i="18"/>
  <c r="O693" i="18"/>
  <c r="O694" i="18"/>
  <c r="O695" i="18"/>
  <c r="O696" i="18"/>
  <c r="O697" i="18"/>
  <c r="O698" i="18"/>
  <c r="O699" i="18"/>
  <c r="O700" i="18"/>
  <c r="O701" i="18"/>
  <c r="O702" i="18"/>
  <c r="O703" i="18"/>
  <c r="O704" i="18"/>
  <c r="O705" i="18"/>
  <c r="O706" i="18"/>
  <c r="O707" i="18"/>
  <c r="O708" i="18"/>
  <c r="O709" i="18"/>
  <c r="O710" i="18"/>
  <c r="O711" i="18"/>
  <c r="O712" i="18"/>
  <c r="O713" i="18"/>
  <c r="O714" i="18"/>
  <c r="O715" i="18"/>
  <c r="O716" i="18"/>
  <c r="O717" i="18"/>
  <c r="O718" i="18"/>
  <c r="O719" i="18"/>
  <c r="O720" i="18"/>
  <c r="O721" i="18"/>
  <c r="O722" i="18"/>
  <c r="O723" i="18"/>
  <c r="O724" i="18"/>
  <c r="O725" i="18"/>
  <c r="O726" i="18"/>
  <c r="O727" i="18"/>
  <c r="O728" i="18"/>
  <c r="O729" i="18"/>
  <c r="O730" i="18"/>
  <c r="O731" i="18"/>
  <c r="O732" i="18"/>
  <c r="O733" i="18"/>
  <c r="O734" i="18"/>
  <c r="O735" i="18"/>
  <c r="O736" i="18"/>
  <c r="O737" i="18"/>
  <c r="O738" i="18"/>
  <c r="O739" i="18"/>
  <c r="O740" i="18"/>
  <c r="O741" i="18"/>
  <c r="O742" i="18"/>
  <c r="O743" i="18"/>
  <c r="O744" i="18"/>
  <c r="O745" i="18"/>
  <c r="O746" i="18"/>
  <c r="O747" i="18"/>
  <c r="O748" i="18"/>
  <c r="O749" i="18"/>
  <c r="O750" i="18"/>
  <c r="O751" i="18"/>
  <c r="O752" i="18"/>
  <c r="O753" i="18"/>
  <c r="O754" i="18"/>
  <c r="O755" i="18"/>
  <c r="O756" i="18"/>
  <c r="O757" i="18"/>
  <c r="O758" i="18"/>
  <c r="O759" i="18"/>
  <c r="O760" i="18"/>
  <c r="O761" i="18"/>
  <c r="O762" i="18"/>
  <c r="O763" i="18"/>
  <c r="O764" i="18"/>
  <c r="O765" i="18"/>
  <c r="O766" i="18"/>
  <c r="O767" i="18"/>
  <c r="O768" i="18"/>
  <c r="O769" i="18"/>
  <c r="O770" i="18"/>
  <c r="O771" i="18"/>
  <c r="O772" i="18"/>
  <c r="O773" i="18"/>
  <c r="O774" i="18"/>
  <c r="O775" i="18"/>
  <c r="O776" i="18"/>
  <c r="O777" i="18"/>
  <c r="O778" i="18"/>
  <c r="O779" i="18"/>
  <c r="O780" i="18"/>
  <c r="O781" i="18"/>
  <c r="O782" i="18"/>
  <c r="O783" i="18"/>
  <c r="O784" i="18"/>
  <c r="O785" i="18"/>
  <c r="O786" i="18"/>
  <c r="O787" i="18"/>
  <c r="O788" i="18"/>
  <c r="O789" i="18"/>
  <c r="O790" i="18"/>
  <c r="O791" i="18"/>
  <c r="O792" i="18"/>
  <c r="O793" i="18"/>
  <c r="O794" i="18"/>
  <c r="O795" i="18"/>
  <c r="O796" i="18"/>
  <c r="O797" i="18"/>
  <c r="O798" i="18"/>
  <c r="O799" i="18"/>
  <c r="O800" i="18"/>
  <c r="O801" i="18"/>
  <c r="O802" i="18"/>
  <c r="O803" i="18"/>
  <c r="O804" i="18"/>
  <c r="O805" i="18"/>
  <c r="O806" i="18"/>
  <c r="O807" i="18"/>
  <c r="O808" i="18"/>
  <c r="O809" i="18"/>
  <c r="O810" i="18"/>
  <c r="O811" i="18"/>
  <c r="O812" i="18"/>
  <c r="O813" i="18"/>
  <c r="O814" i="18"/>
  <c r="O815" i="18"/>
  <c r="O816" i="18"/>
  <c r="O817" i="18"/>
  <c r="O818" i="18"/>
  <c r="O819" i="18"/>
  <c r="O820" i="18"/>
  <c r="O821" i="18"/>
  <c r="O822" i="18"/>
  <c r="O823" i="18"/>
  <c r="O824" i="18"/>
  <c r="O825" i="18"/>
  <c r="O826" i="18"/>
  <c r="O827" i="18"/>
  <c r="O828" i="18"/>
  <c r="O829" i="18"/>
  <c r="O830" i="18"/>
  <c r="O831" i="18"/>
  <c r="O832" i="18"/>
  <c r="O833" i="18"/>
  <c r="O834" i="18"/>
  <c r="O835" i="18"/>
  <c r="O836" i="18"/>
  <c r="O837" i="18"/>
  <c r="O838" i="18"/>
  <c r="O839" i="18"/>
  <c r="O840" i="18"/>
  <c r="O841" i="18"/>
  <c r="O842" i="18"/>
  <c r="O843" i="18"/>
  <c r="O844" i="18"/>
  <c r="O845" i="18"/>
  <c r="O846" i="18"/>
  <c r="O847" i="18"/>
  <c r="O848" i="18"/>
  <c r="O849" i="18"/>
  <c r="O850" i="18"/>
  <c r="O851" i="18"/>
  <c r="O852" i="18"/>
  <c r="O853" i="18"/>
  <c r="O854" i="18"/>
  <c r="O855" i="18"/>
  <c r="O856" i="18"/>
  <c r="O857" i="18"/>
  <c r="O858" i="18"/>
  <c r="O859" i="18"/>
  <c r="O860" i="18"/>
  <c r="O861" i="18"/>
  <c r="O862" i="18"/>
  <c r="O863" i="18"/>
  <c r="O864" i="18"/>
  <c r="O865" i="18"/>
  <c r="O866" i="18"/>
  <c r="O867" i="18"/>
  <c r="O868" i="18"/>
  <c r="O869" i="18"/>
  <c r="O870" i="18"/>
  <c r="O871" i="18"/>
  <c r="O872" i="18"/>
  <c r="O873" i="18"/>
  <c r="O874" i="18"/>
  <c r="O875" i="18"/>
  <c r="O876" i="18"/>
  <c r="O877" i="18"/>
  <c r="O878" i="18"/>
  <c r="O879" i="18"/>
  <c r="O880" i="18"/>
  <c r="O881" i="18"/>
  <c r="O882" i="18"/>
  <c r="O883" i="18"/>
  <c r="O884" i="18"/>
  <c r="O885" i="18"/>
  <c r="O886" i="18"/>
  <c r="O887" i="18"/>
  <c r="O888" i="18"/>
  <c r="O889" i="18"/>
  <c r="O890" i="18"/>
  <c r="O891" i="18"/>
  <c r="O892" i="18"/>
  <c r="O893" i="18"/>
  <c r="O894" i="18"/>
  <c r="O895" i="18"/>
  <c r="O896" i="18"/>
  <c r="O897" i="18"/>
  <c r="O898" i="18"/>
  <c r="O899" i="18"/>
  <c r="O900" i="18"/>
  <c r="O901" i="18"/>
  <c r="O902" i="18"/>
  <c r="O903" i="18"/>
  <c r="O904" i="18"/>
  <c r="O905" i="18"/>
  <c r="O906" i="18"/>
  <c r="O907" i="18"/>
  <c r="O908" i="18"/>
  <c r="O909" i="18"/>
  <c r="O910" i="18"/>
  <c r="O911" i="18"/>
  <c r="O912" i="18"/>
  <c r="O913" i="18"/>
  <c r="O914" i="18"/>
  <c r="O915" i="18"/>
  <c r="O916" i="18"/>
  <c r="O917" i="18"/>
  <c r="O918" i="18"/>
  <c r="O919" i="18"/>
  <c r="O920" i="18"/>
  <c r="O921" i="18"/>
  <c r="O922" i="18"/>
  <c r="O923" i="18"/>
  <c r="O924" i="18"/>
  <c r="O925" i="18"/>
  <c r="O926" i="18"/>
  <c r="O927" i="18"/>
  <c r="O928" i="18"/>
  <c r="O929" i="18"/>
  <c r="O930" i="18"/>
  <c r="O931" i="18"/>
  <c r="O932" i="18"/>
  <c r="O933" i="18"/>
  <c r="O934" i="18"/>
  <c r="O935" i="18"/>
  <c r="O936" i="18"/>
  <c r="O937" i="18"/>
  <c r="O938" i="18"/>
  <c r="O939" i="18"/>
  <c r="O940" i="18"/>
  <c r="O941" i="18"/>
  <c r="O942" i="18"/>
  <c r="O943" i="18"/>
  <c r="O944" i="18"/>
  <c r="O945" i="18"/>
  <c r="O946" i="18"/>
  <c r="O947" i="18"/>
  <c r="O948" i="18"/>
  <c r="O949" i="18"/>
  <c r="O950" i="18"/>
  <c r="O951" i="18"/>
  <c r="O952" i="18"/>
  <c r="O953" i="18"/>
  <c r="O954" i="18"/>
  <c r="O955" i="18"/>
  <c r="O956" i="18"/>
  <c r="O957" i="18"/>
  <c r="O958" i="18"/>
  <c r="O959" i="18"/>
  <c r="O960" i="18"/>
  <c r="O961" i="18"/>
  <c r="O962" i="18"/>
  <c r="O963" i="18"/>
  <c r="O964" i="18"/>
  <c r="O965" i="18"/>
  <c r="O966" i="18"/>
  <c r="O967" i="18"/>
  <c r="O968" i="18"/>
  <c r="O969" i="18"/>
  <c r="O970" i="18"/>
  <c r="O971" i="18"/>
  <c r="O972" i="18"/>
  <c r="O973" i="18"/>
  <c r="O974" i="18"/>
  <c r="O975" i="18"/>
  <c r="O976" i="18"/>
  <c r="O977" i="18"/>
  <c r="O978" i="18"/>
  <c r="O979" i="18"/>
  <c r="O980" i="18"/>
  <c r="O981" i="18"/>
  <c r="O982" i="18"/>
  <c r="O983" i="18"/>
  <c r="O984" i="18"/>
  <c r="O985" i="18"/>
  <c r="O986" i="18"/>
  <c r="O987" i="18"/>
  <c r="O988" i="18"/>
  <c r="O989" i="18"/>
  <c r="O990" i="18"/>
  <c r="O991" i="18"/>
  <c r="O992" i="18"/>
  <c r="O993" i="18"/>
  <c r="O994" i="18"/>
  <c r="O995" i="18"/>
  <c r="O996" i="18"/>
  <c r="O997" i="18"/>
  <c r="O998" i="18"/>
  <c r="O999" i="18"/>
  <c r="O1000" i="18"/>
  <c r="O1001" i="18"/>
  <c r="O1002" i="18"/>
  <c r="O1003" i="18"/>
  <c r="O1004" i="18"/>
  <c r="O1005" i="18"/>
  <c r="O1006" i="18"/>
  <c r="O1007" i="18"/>
  <c r="O1008" i="18"/>
  <c r="O1009" i="18"/>
  <c r="O1010" i="18"/>
  <c r="O1011" i="18"/>
  <c r="O1012" i="18"/>
  <c r="O1013" i="18"/>
  <c r="O1014" i="18"/>
  <c r="O1015" i="18"/>
  <c r="O1016" i="18"/>
  <c r="O1017" i="18"/>
  <c r="O1018" i="18"/>
  <c r="O1019" i="18"/>
  <c r="O1020" i="18"/>
  <c r="O1021" i="18"/>
  <c r="O1022" i="18"/>
  <c r="O1023" i="18"/>
  <c r="O1024" i="18"/>
  <c r="O1025" i="18"/>
  <c r="O1026" i="18"/>
  <c r="O1027" i="18"/>
  <c r="O1028" i="18"/>
  <c r="O1029" i="18"/>
  <c r="O1030" i="18"/>
  <c r="O1031" i="18"/>
  <c r="O1032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N241" i="18"/>
  <c r="N242" i="18"/>
  <c r="N243" i="18"/>
  <c r="N244" i="18"/>
  <c r="N245" i="18"/>
  <c r="N246" i="18"/>
  <c r="N247" i="18"/>
  <c r="N248" i="18"/>
  <c r="N249" i="18"/>
  <c r="N250" i="18"/>
  <c r="N251" i="18"/>
  <c r="N252" i="18"/>
  <c r="N253" i="18"/>
  <c r="N254" i="18"/>
  <c r="N255" i="18"/>
  <c r="N256" i="18"/>
  <c r="N257" i="18"/>
  <c r="N258" i="18"/>
  <c r="N259" i="18"/>
  <c r="N260" i="18"/>
  <c r="N261" i="18"/>
  <c r="N262" i="18"/>
  <c r="N263" i="18"/>
  <c r="N264" i="18"/>
  <c r="N265" i="18"/>
  <c r="N266" i="18"/>
  <c r="N267" i="18"/>
  <c r="N268" i="18"/>
  <c r="N269" i="18"/>
  <c r="N270" i="18"/>
  <c r="N271" i="18"/>
  <c r="N272" i="18"/>
  <c r="N273" i="18"/>
  <c r="N274" i="18"/>
  <c r="N275" i="18"/>
  <c r="N276" i="18"/>
  <c r="N277" i="18"/>
  <c r="N278" i="18"/>
  <c r="N279" i="18"/>
  <c r="N280" i="18"/>
  <c r="N281" i="18"/>
  <c r="N282" i="18"/>
  <c r="N283" i="18"/>
  <c r="N284" i="18"/>
  <c r="N285" i="18"/>
  <c r="N286" i="18"/>
  <c r="N287" i="18"/>
  <c r="N288" i="18"/>
  <c r="N289" i="18"/>
  <c r="N290" i="18"/>
  <c r="N291" i="18"/>
  <c r="N292" i="18"/>
  <c r="N293" i="18"/>
  <c r="N294" i="18"/>
  <c r="N295" i="18"/>
  <c r="N296" i="18"/>
  <c r="N297" i="18"/>
  <c r="N298" i="18"/>
  <c r="N299" i="18"/>
  <c r="N300" i="18"/>
  <c r="N301" i="18"/>
  <c r="N302" i="18"/>
  <c r="N303" i="18"/>
  <c r="N304" i="18"/>
  <c r="N305" i="18"/>
  <c r="N306" i="18"/>
  <c r="N307" i="18"/>
  <c r="N308" i="18"/>
  <c r="N309" i="18"/>
  <c r="N310" i="18"/>
  <c r="N311" i="18"/>
  <c r="N312" i="18"/>
  <c r="N313" i="18"/>
  <c r="N314" i="18"/>
  <c r="N315" i="18"/>
  <c r="N316" i="18"/>
  <c r="N317" i="18"/>
  <c r="N318" i="18"/>
  <c r="N319" i="18"/>
  <c r="N320" i="18"/>
  <c r="N321" i="18"/>
  <c r="N322" i="18"/>
  <c r="N323" i="18"/>
  <c r="N324" i="18"/>
  <c r="N325" i="18"/>
  <c r="N326" i="18"/>
  <c r="N327" i="18"/>
  <c r="N328" i="18"/>
  <c r="N329" i="18"/>
  <c r="N330" i="18"/>
  <c r="N331" i="18"/>
  <c r="N332" i="18"/>
  <c r="N333" i="18"/>
  <c r="N334" i="18"/>
  <c r="N335" i="18"/>
  <c r="N336" i="18"/>
  <c r="N337" i="18"/>
  <c r="N338" i="18"/>
  <c r="N339" i="18"/>
  <c r="N340" i="18"/>
  <c r="N341" i="18"/>
  <c r="N342" i="18"/>
  <c r="N343" i="18"/>
  <c r="N344" i="18"/>
  <c r="N345" i="18"/>
  <c r="N346" i="18"/>
  <c r="N347" i="18"/>
  <c r="N348" i="18"/>
  <c r="N349" i="18"/>
  <c r="N350" i="18"/>
  <c r="N351" i="18"/>
  <c r="N352" i="18"/>
  <c r="N353" i="18"/>
  <c r="N354" i="18"/>
  <c r="N355" i="18"/>
  <c r="N356" i="18"/>
  <c r="N357" i="18"/>
  <c r="N358" i="18"/>
  <c r="N359" i="18"/>
  <c r="N360" i="18"/>
  <c r="N361" i="18"/>
  <c r="N362" i="18"/>
  <c r="N363" i="18"/>
  <c r="N364" i="18"/>
  <c r="N365" i="18"/>
  <c r="N366" i="18"/>
  <c r="N367" i="18"/>
  <c r="N368" i="18"/>
  <c r="N369" i="18"/>
  <c r="N370" i="18"/>
  <c r="N371" i="18"/>
  <c r="N372" i="18"/>
  <c r="N373" i="18"/>
  <c r="N374" i="18"/>
  <c r="N375" i="18"/>
  <c r="N376" i="18"/>
  <c r="N377" i="18"/>
  <c r="N378" i="18"/>
  <c r="N379" i="18"/>
  <c r="N380" i="18"/>
  <c r="N381" i="18"/>
  <c r="N382" i="18"/>
  <c r="N383" i="18"/>
  <c r="N384" i="18"/>
  <c r="N385" i="18"/>
  <c r="N386" i="18"/>
  <c r="N387" i="18"/>
  <c r="N388" i="18"/>
  <c r="N389" i="18"/>
  <c r="N390" i="18"/>
  <c r="N391" i="18"/>
  <c r="N392" i="18"/>
  <c r="N393" i="18"/>
  <c r="N394" i="18"/>
  <c r="N395" i="18"/>
  <c r="N396" i="18"/>
  <c r="N397" i="18"/>
  <c r="N398" i="18"/>
  <c r="N399" i="18"/>
  <c r="N400" i="18"/>
  <c r="N401" i="18"/>
  <c r="N402" i="18"/>
  <c r="N403" i="18"/>
  <c r="N404" i="18"/>
  <c r="N405" i="18"/>
  <c r="N406" i="18"/>
  <c r="N407" i="18"/>
  <c r="N408" i="18"/>
  <c r="N409" i="18"/>
  <c r="N410" i="18"/>
  <c r="N411" i="18"/>
  <c r="N412" i="18"/>
  <c r="N413" i="18"/>
  <c r="N414" i="18"/>
  <c r="N415" i="18"/>
  <c r="N416" i="18"/>
  <c r="N417" i="18"/>
  <c r="N418" i="18"/>
  <c r="N419" i="18"/>
  <c r="N420" i="18"/>
  <c r="N421" i="18"/>
  <c r="N422" i="18"/>
  <c r="N423" i="18"/>
  <c r="N424" i="18"/>
  <c r="N425" i="18"/>
  <c r="N426" i="18"/>
  <c r="N427" i="18"/>
  <c r="N428" i="18"/>
  <c r="N429" i="18"/>
  <c r="N430" i="18"/>
  <c r="N431" i="18"/>
  <c r="N432" i="18"/>
  <c r="N433" i="18"/>
  <c r="N434" i="18"/>
  <c r="N435" i="18"/>
  <c r="N436" i="18"/>
  <c r="N437" i="18"/>
  <c r="N438" i="18"/>
  <c r="N439" i="18"/>
  <c r="N440" i="18"/>
  <c r="N441" i="18"/>
  <c r="N442" i="18"/>
  <c r="N443" i="18"/>
  <c r="N444" i="18"/>
  <c r="N445" i="18"/>
  <c r="N446" i="18"/>
  <c r="N447" i="18"/>
  <c r="N448" i="18"/>
  <c r="N449" i="18"/>
  <c r="N450" i="18"/>
  <c r="N451" i="18"/>
  <c r="N452" i="18"/>
  <c r="N453" i="18"/>
  <c r="N454" i="18"/>
  <c r="N455" i="18"/>
  <c r="N456" i="18"/>
  <c r="N457" i="18"/>
  <c r="N458" i="18"/>
  <c r="N459" i="18"/>
  <c r="N460" i="18"/>
  <c r="N461" i="18"/>
  <c r="N462" i="18"/>
  <c r="N463" i="18"/>
  <c r="N464" i="18"/>
  <c r="N465" i="18"/>
  <c r="N466" i="18"/>
  <c r="N467" i="18"/>
  <c r="N468" i="18"/>
  <c r="N469" i="18"/>
  <c r="N470" i="18"/>
  <c r="N471" i="18"/>
  <c r="N472" i="18"/>
  <c r="N473" i="18"/>
  <c r="N474" i="18"/>
  <c r="N475" i="18"/>
  <c r="N476" i="18"/>
  <c r="N477" i="18"/>
  <c r="N478" i="18"/>
  <c r="N479" i="18"/>
  <c r="N480" i="18"/>
  <c r="N481" i="18"/>
  <c r="N482" i="18"/>
  <c r="N483" i="18"/>
  <c r="N484" i="18"/>
  <c r="N485" i="18"/>
  <c r="N486" i="18"/>
  <c r="N487" i="18"/>
  <c r="N488" i="18"/>
  <c r="N489" i="18"/>
  <c r="N490" i="18"/>
  <c r="N491" i="18"/>
  <c r="N492" i="18"/>
  <c r="N493" i="18"/>
  <c r="N494" i="18"/>
  <c r="N495" i="18"/>
  <c r="N496" i="18"/>
  <c r="N497" i="18"/>
  <c r="N498" i="18"/>
  <c r="N499" i="18"/>
  <c r="N500" i="18"/>
  <c r="N501" i="18"/>
  <c r="N502" i="18"/>
  <c r="N503" i="18"/>
  <c r="N504" i="18"/>
  <c r="N505" i="18"/>
  <c r="N506" i="18"/>
  <c r="N507" i="18"/>
  <c r="N508" i="18"/>
  <c r="N509" i="18"/>
  <c r="N510" i="18"/>
  <c r="N511" i="18"/>
  <c r="N512" i="18"/>
  <c r="N513" i="18"/>
  <c r="N514" i="18"/>
  <c r="N515" i="18"/>
  <c r="N516" i="18"/>
  <c r="N517" i="18"/>
  <c r="N518" i="18"/>
  <c r="N519" i="18"/>
  <c r="N520" i="18"/>
  <c r="N521" i="18"/>
  <c r="N522" i="18"/>
  <c r="N523" i="18"/>
  <c r="N524" i="18"/>
  <c r="N525" i="18"/>
  <c r="N526" i="18"/>
  <c r="N527" i="18"/>
  <c r="N528" i="18"/>
  <c r="N529" i="18"/>
  <c r="N530" i="18"/>
  <c r="N531" i="18"/>
  <c r="N532" i="18"/>
  <c r="N533" i="18"/>
  <c r="N534" i="18"/>
  <c r="N535" i="18"/>
  <c r="N536" i="18"/>
  <c r="N537" i="18"/>
  <c r="N538" i="18"/>
  <c r="N539" i="18"/>
  <c r="N540" i="18"/>
  <c r="N541" i="18"/>
  <c r="N542" i="18"/>
  <c r="N543" i="18"/>
  <c r="N544" i="18"/>
  <c r="N545" i="18"/>
  <c r="N546" i="18"/>
  <c r="N547" i="18"/>
  <c r="N548" i="18"/>
  <c r="N549" i="18"/>
  <c r="N550" i="18"/>
  <c r="N551" i="18"/>
  <c r="N552" i="18"/>
  <c r="N553" i="18"/>
  <c r="N554" i="18"/>
  <c r="N555" i="18"/>
  <c r="N556" i="18"/>
  <c r="N557" i="18"/>
  <c r="N558" i="18"/>
  <c r="N559" i="18"/>
  <c r="N560" i="18"/>
  <c r="N561" i="18"/>
  <c r="N562" i="18"/>
  <c r="N563" i="18"/>
  <c r="N564" i="18"/>
  <c r="N565" i="18"/>
  <c r="N566" i="18"/>
  <c r="N567" i="18"/>
  <c r="N568" i="18"/>
  <c r="N569" i="18"/>
  <c r="N570" i="18"/>
  <c r="N571" i="18"/>
  <c r="N572" i="18"/>
  <c r="N573" i="18"/>
  <c r="N574" i="18"/>
  <c r="N575" i="18"/>
  <c r="N576" i="18"/>
  <c r="N577" i="18"/>
  <c r="N578" i="18"/>
  <c r="N579" i="18"/>
  <c r="N580" i="18"/>
  <c r="N581" i="18"/>
  <c r="N582" i="18"/>
  <c r="N583" i="18"/>
  <c r="N584" i="18"/>
  <c r="N585" i="18"/>
  <c r="N586" i="18"/>
  <c r="N587" i="18"/>
  <c r="N588" i="18"/>
  <c r="N589" i="18"/>
  <c r="N590" i="18"/>
  <c r="N591" i="18"/>
  <c r="N592" i="18"/>
  <c r="N593" i="18"/>
  <c r="N594" i="18"/>
  <c r="N595" i="18"/>
  <c r="N596" i="18"/>
  <c r="N597" i="18"/>
  <c r="N598" i="18"/>
  <c r="N599" i="18"/>
  <c r="N600" i="18"/>
  <c r="N601" i="18"/>
  <c r="N602" i="18"/>
  <c r="N603" i="18"/>
  <c r="N604" i="18"/>
  <c r="N605" i="18"/>
  <c r="N606" i="18"/>
  <c r="N607" i="18"/>
  <c r="N608" i="18"/>
  <c r="N609" i="18"/>
  <c r="N610" i="18"/>
  <c r="N611" i="18"/>
  <c r="N612" i="18"/>
  <c r="N613" i="18"/>
  <c r="N614" i="18"/>
  <c r="N615" i="18"/>
  <c r="N616" i="18"/>
  <c r="N617" i="18"/>
  <c r="N618" i="18"/>
  <c r="N619" i="18"/>
  <c r="N620" i="18"/>
  <c r="N621" i="18"/>
  <c r="N622" i="18"/>
  <c r="N623" i="18"/>
  <c r="N624" i="18"/>
  <c r="N625" i="18"/>
  <c r="N626" i="18"/>
  <c r="N627" i="18"/>
  <c r="N628" i="18"/>
  <c r="N629" i="18"/>
  <c r="N630" i="18"/>
  <c r="N631" i="18"/>
  <c r="N632" i="18"/>
  <c r="N633" i="18"/>
  <c r="N634" i="18"/>
  <c r="N635" i="18"/>
  <c r="N636" i="18"/>
  <c r="N637" i="18"/>
  <c r="N638" i="18"/>
  <c r="N639" i="18"/>
  <c r="N640" i="18"/>
  <c r="N641" i="18"/>
  <c r="N642" i="18"/>
  <c r="N643" i="18"/>
  <c r="N644" i="18"/>
  <c r="N645" i="18"/>
  <c r="N646" i="18"/>
  <c r="N647" i="18"/>
  <c r="N648" i="18"/>
  <c r="N649" i="18"/>
  <c r="N650" i="18"/>
  <c r="N651" i="18"/>
  <c r="N652" i="18"/>
  <c r="N653" i="18"/>
  <c r="N654" i="18"/>
  <c r="N655" i="18"/>
  <c r="N656" i="18"/>
  <c r="N657" i="18"/>
  <c r="N658" i="18"/>
  <c r="N659" i="18"/>
  <c r="N660" i="18"/>
  <c r="N661" i="18"/>
  <c r="N662" i="18"/>
  <c r="N663" i="18"/>
  <c r="N664" i="18"/>
  <c r="N665" i="18"/>
  <c r="N666" i="18"/>
  <c r="N667" i="18"/>
  <c r="N668" i="18"/>
  <c r="N669" i="18"/>
  <c r="N670" i="18"/>
  <c r="N671" i="18"/>
  <c r="N672" i="18"/>
  <c r="N673" i="18"/>
  <c r="N674" i="18"/>
  <c r="N675" i="18"/>
  <c r="N676" i="18"/>
  <c r="N677" i="18"/>
  <c r="N678" i="18"/>
  <c r="N679" i="18"/>
  <c r="N680" i="18"/>
  <c r="N681" i="18"/>
  <c r="N682" i="18"/>
  <c r="N683" i="18"/>
  <c r="N684" i="18"/>
  <c r="N685" i="18"/>
  <c r="N686" i="18"/>
  <c r="N687" i="18"/>
  <c r="N688" i="18"/>
  <c r="N689" i="18"/>
  <c r="N690" i="18"/>
  <c r="N691" i="18"/>
  <c r="N692" i="18"/>
  <c r="N693" i="18"/>
  <c r="N694" i="18"/>
  <c r="N695" i="18"/>
  <c r="N696" i="18"/>
  <c r="N697" i="18"/>
  <c r="N698" i="18"/>
  <c r="N699" i="18"/>
  <c r="N700" i="18"/>
  <c r="N701" i="18"/>
  <c r="N702" i="18"/>
  <c r="N703" i="18"/>
  <c r="N704" i="18"/>
  <c r="N705" i="18"/>
  <c r="N706" i="18"/>
  <c r="N707" i="18"/>
  <c r="N708" i="18"/>
  <c r="N709" i="18"/>
  <c r="N710" i="18"/>
  <c r="N711" i="18"/>
  <c r="N712" i="18"/>
  <c r="N713" i="18"/>
  <c r="N714" i="18"/>
  <c r="N715" i="18"/>
  <c r="N716" i="18"/>
  <c r="N717" i="18"/>
  <c r="N718" i="18"/>
  <c r="N719" i="18"/>
  <c r="N720" i="18"/>
  <c r="N721" i="18"/>
  <c r="N722" i="18"/>
  <c r="N723" i="18"/>
  <c r="N724" i="18"/>
  <c r="N725" i="18"/>
  <c r="N726" i="18"/>
  <c r="N727" i="18"/>
  <c r="N728" i="18"/>
  <c r="N729" i="18"/>
  <c r="N730" i="18"/>
  <c r="N731" i="18"/>
  <c r="N732" i="18"/>
  <c r="N733" i="18"/>
  <c r="N734" i="18"/>
  <c r="N735" i="18"/>
  <c r="N736" i="18"/>
  <c r="N737" i="18"/>
  <c r="N738" i="18"/>
  <c r="N739" i="18"/>
  <c r="N740" i="18"/>
  <c r="N741" i="18"/>
  <c r="N742" i="18"/>
  <c r="N743" i="18"/>
  <c r="N744" i="18"/>
  <c r="N745" i="18"/>
  <c r="N746" i="18"/>
  <c r="N747" i="18"/>
  <c r="N748" i="18"/>
  <c r="N749" i="18"/>
  <c r="N750" i="18"/>
  <c r="N751" i="18"/>
  <c r="N752" i="18"/>
  <c r="N753" i="18"/>
  <c r="N754" i="18"/>
  <c r="N755" i="18"/>
  <c r="N756" i="18"/>
  <c r="N757" i="18"/>
  <c r="N758" i="18"/>
  <c r="N759" i="18"/>
  <c r="N760" i="18"/>
  <c r="N761" i="18"/>
  <c r="N762" i="18"/>
  <c r="N763" i="18"/>
  <c r="N764" i="18"/>
  <c r="N765" i="18"/>
  <c r="N766" i="18"/>
  <c r="N767" i="18"/>
  <c r="N768" i="18"/>
  <c r="N769" i="18"/>
  <c r="N770" i="18"/>
  <c r="N771" i="18"/>
  <c r="N772" i="18"/>
  <c r="N773" i="18"/>
  <c r="N774" i="18"/>
  <c r="N775" i="18"/>
  <c r="N776" i="18"/>
  <c r="N777" i="18"/>
  <c r="N778" i="18"/>
  <c r="N779" i="18"/>
  <c r="N780" i="18"/>
  <c r="N781" i="18"/>
  <c r="N782" i="18"/>
  <c r="N783" i="18"/>
  <c r="N784" i="18"/>
  <c r="N785" i="18"/>
  <c r="N786" i="18"/>
  <c r="N787" i="18"/>
  <c r="N788" i="18"/>
  <c r="N789" i="18"/>
  <c r="N790" i="18"/>
  <c r="N791" i="18"/>
  <c r="N792" i="18"/>
  <c r="N793" i="18"/>
  <c r="N794" i="18"/>
  <c r="N795" i="18"/>
  <c r="N796" i="18"/>
  <c r="N797" i="18"/>
  <c r="N798" i="18"/>
  <c r="N799" i="18"/>
  <c r="N800" i="18"/>
  <c r="N801" i="18"/>
  <c r="N802" i="18"/>
  <c r="N803" i="18"/>
  <c r="N804" i="18"/>
  <c r="N805" i="18"/>
  <c r="N806" i="18"/>
  <c r="N807" i="18"/>
  <c r="N808" i="18"/>
  <c r="N809" i="18"/>
  <c r="N810" i="18"/>
  <c r="N811" i="18"/>
  <c r="N812" i="18"/>
  <c r="N813" i="18"/>
  <c r="N814" i="18"/>
  <c r="N815" i="18"/>
  <c r="N816" i="18"/>
  <c r="N817" i="18"/>
  <c r="N818" i="18"/>
  <c r="N819" i="18"/>
  <c r="N820" i="18"/>
  <c r="N821" i="18"/>
  <c r="N822" i="18"/>
  <c r="N823" i="18"/>
  <c r="N824" i="18"/>
  <c r="N825" i="18"/>
  <c r="N826" i="18"/>
  <c r="N827" i="18"/>
  <c r="N828" i="18"/>
  <c r="N829" i="18"/>
  <c r="N830" i="18"/>
  <c r="N831" i="18"/>
  <c r="N832" i="18"/>
  <c r="N833" i="18"/>
  <c r="N834" i="18"/>
  <c r="N835" i="18"/>
  <c r="N836" i="18"/>
  <c r="N837" i="18"/>
  <c r="N838" i="18"/>
  <c r="N839" i="18"/>
  <c r="N840" i="18"/>
  <c r="N841" i="18"/>
  <c r="N842" i="18"/>
  <c r="N843" i="18"/>
  <c r="N844" i="18"/>
  <c r="N845" i="18"/>
  <c r="N846" i="18"/>
  <c r="N847" i="18"/>
  <c r="N848" i="18"/>
  <c r="N849" i="18"/>
  <c r="N850" i="18"/>
  <c r="N851" i="18"/>
  <c r="N852" i="18"/>
  <c r="N853" i="18"/>
  <c r="N854" i="18"/>
  <c r="N855" i="18"/>
  <c r="N856" i="18"/>
  <c r="N857" i="18"/>
  <c r="N858" i="18"/>
  <c r="N859" i="18"/>
  <c r="N860" i="18"/>
  <c r="N861" i="18"/>
  <c r="N862" i="18"/>
  <c r="N863" i="18"/>
  <c r="N864" i="18"/>
  <c r="N865" i="18"/>
  <c r="N866" i="18"/>
  <c r="N867" i="18"/>
  <c r="N868" i="18"/>
  <c r="N869" i="18"/>
  <c r="N870" i="18"/>
  <c r="N871" i="18"/>
  <c r="N872" i="18"/>
  <c r="N873" i="18"/>
  <c r="N874" i="18"/>
  <c r="N875" i="18"/>
  <c r="N876" i="18"/>
  <c r="N877" i="18"/>
  <c r="N878" i="18"/>
  <c r="N879" i="18"/>
  <c r="N880" i="18"/>
  <c r="N881" i="18"/>
  <c r="N882" i="18"/>
  <c r="N883" i="18"/>
  <c r="N884" i="18"/>
  <c r="N885" i="18"/>
  <c r="N886" i="18"/>
  <c r="N887" i="18"/>
  <c r="N888" i="18"/>
  <c r="N889" i="18"/>
  <c r="N890" i="18"/>
  <c r="N891" i="18"/>
  <c r="N892" i="18"/>
  <c r="N893" i="18"/>
  <c r="N894" i="18"/>
  <c r="N895" i="18"/>
  <c r="N896" i="18"/>
  <c r="N897" i="18"/>
  <c r="N898" i="18"/>
  <c r="N899" i="18"/>
  <c r="N900" i="18"/>
  <c r="N901" i="18"/>
  <c r="N902" i="18"/>
  <c r="N903" i="18"/>
  <c r="N904" i="18"/>
  <c r="N905" i="18"/>
  <c r="N906" i="18"/>
  <c r="N907" i="18"/>
  <c r="N908" i="18"/>
  <c r="N909" i="18"/>
  <c r="N910" i="18"/>
  <c r="N911" i="18"/>
  <c r="N912" i="18"/>
  <c r="N913" i="18"/>
  <c r="N914" i="18"/>
  <c r="N915" i="18"/>
  <c r="N916" i="18"/>
  <c r="N917" i="18"/>
  <c r="N918" i="18"/>
  <c r="N919" i="18"/>
  <c r="N920" i="18"/>
  <c r="N921" i="18"/>
  <c r="N922" i="18"/>
  <c r="N923" i="18"/>
  <c r="N924" i="18"/>
  <c r="N925" i="18"/>
  <c r="N926" i="18"/>
  <c r="N927" i="18"/>
  <c r="N928" i="18"/>
  <c r="N929" i="18"/>
  <c r="N930" i="18"/>
  <c r="N931" i="18"/>
  <c r="N932" i="18"/>
  <c r="N933" i="18"/>
  <c r="N934" i="18"/>
  <c r="N935" i="18"/>
  <c r="N936" i="18"/>
  <c r="N937" i="18"/>
  <c r="N938" i="18"/>
  <c r="N939" i="18"/>
  <c r="N940" i="18"/>
  <c r="N941" i="18"/>
  <c r="N942" i="18"/>
  <c r="N943" i="18"/>
  <c r="N944" i="18"/>
  <c r="N945" i="18"/>
  <c r="N946" i="18"/>
  <c r="N947" i="18"/>
  <c r="N948" i="18"/>
  <c r="N949" i="18"/>
  <c r="N950" i="18"/>
  <c r="N951" i="18"/>
  <c r="N952" i="18"/>
  <c r="N953" i="18"/>
  <c r="N954" i="18"/>
  <c r="N955" i="18"/>
  <c r="N956" i="18"/>
  <c r="N957" i="18"/>
  <c r="N958" i="18"/>
  <c r="N959" i="18"/>
  <c r="N960" i="18"/>
  <c r="N961" i="18"/>
  <c r="N962" i="18"/>
  <c r="N963" i="18"/>
  <c r="N964" i="18"/>
  <c r="N965" i="18"/>
  <c r="N966" i="18"/>
  <c r="N967" i="18"/>
  <c r="N968" i="18"/>
  <c r="N969" i="18"/>
  <c r="N970" i="18"/>
  <c r="N971" i="18"/>
  <c r="N972" i="18"/>
  <c r="N973" i="18"/>
  <c r="N974" i="18"/>
  <c r="N975" i="18"/>
  <c r="N976" i="18"/>
  <c r="N977" i="18"/>
  <c r="N978" i="18"/>
  <c r="N979" i="18"/>
  <c r="N980" i="18"/>
  <c r="N981" i="18"/>
  <c r="N982" i="18"/>
  <c r="N983" i="18"/>
  <c r="N984" i="18"/>
  <c r="N985" i="18"/>
  <c r="N986" i="18"/>
  <c r="N987" i="18"/>
  <c r="N988" i="18"/>
  <c r="N989" i="18"/>
  <c r="N990" i="18"/>
  <c r="N991" i="18"/>
  <c r="N992" i="18"/>
  <c r="N993" i="18"/>
  <c r="N994" i="18"/>
  <c r="N995" i="18"/>
  <c r="N996" i="18"/>
  <c r="N997" i="18"/>
  <c r="N998" i="18"/>
  <c r="N999" i="18"/>
  <c r="N1000" i="18"/>
  <c r="N1001" i="18"/>
  <c r="N1002" i="18"/>
  <c r="N1003" i="18"/>
  <c r="N1004" i="18"/>
  <c r="N1005" i="18"/>
  <c r="N1006" i="18"/>
  <c r="N1007" i="18"/>
  <c r="N1008" i="18"/>
  <c r="N1009" i="18"/>
  <c r="N1010" i="18"/>
  <c r="N1011" i="18"/>
  <c r="N1012" i="18"/>
  <c r="N1013" i="18"/>
  <c r="N1014" i="18"/>
  <c r="N1015" i="18"/>
  <c r="N1016" i="18"/>
  <c r="N1017" i="18"/>
  <c r="N1018" i="18"/>
  <c r="N1019" i="18"/>
  <c r="N1020" i="18"/>
  <c r="N1021" i="18"/>
  <c r="N1022" i="18"/>
  <c r="N1023" i="18"/>
  <c r="N1024" i="18"/>
  <c r="N1025" i="18"/>
  <c r="N1026" i="18"/>
  <c r="N1027" i="18"/>
  <c r="N1028" i="18"/>
  <c r="N1029" i="18"/>
  <c r="N1030" i="18"/>
  <c r="N1031" i="18"/>
  <c r="N1032" i="18"/>
  <c r="N4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L305" i="18"/>
  <c r="L306" i="18"/>
  <c r="L307" i="18"/>
  <c r="L308" i="18"/>
  <c r="L309" i="18"/>
  <c r="L310" i="18"/>
  <c r="L311" i="18"/>
  <c r="L312" i="18"/>
  <c r="L313" i="18"/>
  <c r="L314" i="18"/>
  <c r="L315" i="18"/>
  <c r="L316" i="18"/>
  <c r="L317" i="18"/>
  <c r="L318" i="18"/>
  <c r="L319" i="18"/>
  <c r="L320" i="18"/>
  <c r="L321" i="18"/>
  <c r="L322" i="18"/>
  <c r="L323" i="18"/>
  <c r="L324" i="18"/>
  <c r="L325" i="18"/>
  <c r="L326" i="18"/>
  <c r="L327" i="18"/>
  <c r="L328" i="18"/>
  <c r="L329" i="18"/>
  <c r="L330" i="18"/>
  <c r="L331" i="18"/>
  <c r="L332" i="18"/>
  <c r="L333" i="18"/>
  <c r="L334" i="18"/>
  <c r="L335" i="18"/>
  <c r="L336" i="18"/>
  <c r="L337" i="18"/>
  <c r="L338" i="18"/>
  <c r="L339" i="18"/>
  <c r="L340" i="18"/>
  <c r="L341" i="18"/>
  <c r="L342" i="18"/>
  <c r="L343" i="18"/>
  <c r="L344" i="18"/>
  <c r="L345" i="18"/>
  <c r="L346" i="18"/>
  <c r="L347" i="18"/>
  <c r="L348" i="18"/>
  <c r="L349" i="18"/>
  <c r="L350" i="18"/>
  <c r="L351" i="18"/>
  <c r="L352" i="18"/>
  <c r="L353" i="18"/>
  <c r="L354" i="18"/>
  <c r="L355" i="18"/>
  <c r="L356" i="18"/>
  <c r="L357" i="18"/>
  <c r="L358" i="18"/>
  <c r="L359" i="18"/>
  <c r="L360" i="18"/>
  <c r="L361" i="18"/>
  <c r="L362" i="18"/>
  <c r="L363" i="18"/>
  <c r="L364" i="18"/>
  <c r="L365" i="18"/>
  <c r="L366" i="18"/>
  <c r="L367" i="18"/>
  <c r="L368" i="18"/>
  <c r="L369" i="18"/>
  <c r="L370" i="18"/>
  <c r="L371" i="18"/>
  <c r="L372" i="18"/>
  <c r="L373" i="18"/>
  <c r="L374" i="18"/>
  <c r="L375" i="18"/>
  <c r="L376" i="18"/>
  <c r="L377" i="18"/>
  <c r="L378" i="18"/>
  <c r="L379" i="18"/>
  <c r="L380" i="18"/>
  <c r="L381" i="18"/>
  <c r="L382" i="18"/>
  <c r="L383" i="18"/>
  <c r="L384" i="18"/>
  <c r="L385" i="18"/>
  <c r="L386" i="18"/>
  <c r="L387" i="18"/>
  <c r="L388" i="18"/>
  <c r="L389" i="18"/>
  <c r="L390" i="18"/>
  <c r="L391" i="18"/>
  <c r="L392" i="18"/>
  <c r="L393" i="18"/>
  <c r="L394" i="18"/>
  <c r="L395" i="18"/>
  <c r="L396" i="18"/>
  <c r="L397" i="18"/>
  <c r="L398" i="18"/>
  <c r="L399" i="18"/>
  <c r="L400" i="18"/>
  <c r="L401" i="18"/>
  <c r="L402" i="18"/>
  <c r="L403" i="18"/>
  <c r="L404" i="18"/>
  <c r="L405" i="18"/>
  <c r="L406" i="18"/>
  <c r="L407" i="18"/>
  <c r="L408" i="18"/>
  <c r="L409" i="18"/>
  <c r="L410" i="18"/>
  <c r="L411" i="18"/>
  <c r="L412" i="18"/>
  <c r="L413" i="18"/>
  <c r="L414" i="18"/>
  <c r="L415" i="18"/>
  <c r="L416" i="18"/>
  <c r="L417" i="18"/>
  <c r="L418" i="18"/>
  <c r="L419" i="18"/>
  <c r="L420" i="18"/>
  <c r="L421" i="18"/>
  <c r="L422" i="18"/>
  <c r="L423" i="18"/>
  <c r="L424" i="18"/>
  <c r="L425" i="18"/>
  <c r="L426" i="18"/>
  <c r="L427" i="18"/>
  <c r="L428" i="18"/>
  <c r="L429" i="18"/>
  <c r="L430" i="18"/>
  <c r="L431" i="18"/>
  <c r="L432" i="18"/>
  <c r="L433" i="18"/>
  <c r="L434" i="18"/>
  <c r="L435" i="18"/>
  <c r="L436" i="18"/>
  <c r="L437" i="18"/>
  <c r="L438" i="18"/>
  <c r="L439" i="18"/>
  <c r="L440" i="18"/>
  <c r="L441" i="18"/>
  <c r="L442" i="18"/>
  <c r="L443" i="18"/>
  <c r="L444" i="18"/>
  <c r="L445" i="18"/>
  <c r="L446" i="18"/>
  <c r="L447" i="18"/>
  <c r="L448" i="18"/>
  <c r="L449" i="18"/>
  <c r="L450" i="18"/>
  <c r="L451" i="18"/>
  <c r="L452" i="18"/>
  <c r="L453" i="18"/>
  <c r="L454" i="18"/>
  <c r="L455" i="18"/>
  <c r="L456" i="18"/>
  <c r="L457" i="18"/>
  <c r="L458" i="18"/>
  <c r="L459" i="18"/>
  <c r="L460" i="18"/>
  <c r="L461" i="18"/>
  <c r="L462" i="18"/>
  <c r="L463" i="18"/>
  <c r="L464" i="18"/>
  <c r="L465" i="18"/>
  <c r="L466" i="18"/>
  <c r="L467" i="18"/>
  <c r="L468" i="18"/>
  <c r="L469" i="18"/>
  <c r="L470" i="18"/>
  <c r="L471" i="18"/>
  <c r="L472" i="18"/>
  <c r="L473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L556" i="18"/>
  <c r="L557" i="18"/>
  <c r="L558" i="18"/>
  <c r="L559" i="18"/>
  <c r="L560" i="18"/>
  <c r="L561" i="18"/>
  <c r="L562" i="18"/>
  <c r="L563" i="18"/>
  <c r="L564" i="18"/>
  <c r="L565" i="18"/>
  <c r="L566" i="18"/>
  <c r="L567" i="18"/>
  <c r="L568" i="18"/>
  <c r="L569" i="18"/>
  <c r="L570" i="18"/>
  <c r="L571" i="18"/>
  <c r="L572" i="18"/>
  <c r="L573" i="18"/>
  <c r="L574" i="18"/>
  <c r="L575" i="18"/>
  <c r="L576" i="18"/>
  <c r="L577" i="18"/>
  <c r="L578" i="18"/>
  <c r="L579" i="18"/>
  <c r="L580" i="18"/>
  <c r="L581" i="18"/>
  <c r="L582" i="18"/>
  <c r="L583" i="18"/>
  <c r="L584" i="18"/>
  <c r="L585" i="18"/>
  <c r="L586" i="18"/>
  <c r="L587" i="18"/>
  <c r="L588" i="18"/>
  <c r="L589" i="18"/>
  <c r="L590" i="18"/>
  <c r="L591" i="18"/>
  <c r="L592" i="18"/>
  <c r="L593" i="18"/>
  <c r="L594" i="18"/>
  <c r="L595" i="18"/>
  <c r="L596" i="18"/>
  <c r="L597" i="18"/>
  <c r="L598" i="18"/>
  <c r="L599" i="18"/>
  <c r="L600" i="18"/>
  <c r="L601" i="18"/>
  <c r="L602" i="18"/>
  <c r="L603" i="18"/>
  <c r="L604" i="18"/>
  <c r="L605" i="18"/>
  <c r="L606" i="18"/>
  <c r="L607" i="18"/>
  <c r="L608" i="18"/>
  <c r="L609" i="18"/>
  <c r="L610" i="18"/>
  <c r="L611" i="18"/>
  <c r="L612" i="18"/>
  <c r="L613" i="18"/>
  <c r="L614" i="18"/>
  <c r="L615" i="18"/>
  <c r="L616" i="18"/>
  <c r="L617" i="18"/>
  <c r="L618" i="18"/>
  <c r="L619" i="18"/>
  <c r="L620" i="18"/>
  <c r="L621" i="18"/>
  <c r="L622" i="18"/>
  <c r="L623" i="18"/>
  <c r="L624" i="18"/>
  <c r="L625" i="18"/>
  <c r="L626" i="18"/>
  <c r="L627" i="18"/>
  <c r="L628" i="18"/>
  <c r="L629" i="18"/>
  <c r="L630" i="18"/>
  <c r="L631" i="18"/>
  <c r="L632" i="18"/>
  <c r="L633" i="18"/>
  <c r="L634" i="18"/>
  <c r="L635" i="18"/>
  <c r="L636" i="18"/>
  <c r="L637" i="18"/>
  <c r="L638" i="18"/>
  <c r="L639" i="18"/>
  <c r="L640" i="18"/>
  <c r="L641" i="18"/>
  <c r="L642" i="18"/>
  <c r="L643" i="18"/>
  <c r="L644" i="18"/>
  <c r="L645" i="18"/>
  <c r="L646" i="18"/>
  <c r="L647" i="18"/>
  <c r="L648" i="18"/>
  <c r="L649" i="18"/>
  <c r="L650" i="18"/>
  <c r="L651" i="18"/>
  <c r="L652" i="18"/>
  <c r="L653" i="18"/>
  <c r="L654" i="18"/>
  <c r="L655" i="18"/>
  <c r="L656" i="18"/>
  <c r="L657" i="18"/>
  <c r="L658" i="18"/>
  <c r="L659" i="18"/>
  <c r="L660" i="18"/>
  <c r="L661" i="18"/>
  <c r="L662" i="18"/>
  <c r="L663" i="18"/>
  <c r="L664" i="18"/>
  <c r="L665" i="18"/>
  <c r="L666" i="18"/>
  <c r="L667" i="18"/>
  <c r="L668" i="18"/>
  <c r="L669" i="18"/>
  <c r="L670" i="18"/>
  <c r="L671" i="18"/>
  <c r="L672" i="18"/>
  <c r="L673" i="18"/>
  <c r="L674" i="18"/>
  <c r="L675" i="18"/>
  <c r="L676" i="18"/>
  <c r="L677" i="18"/>
  <c r="L678" i="18"/>
  <c r="L679" i="18"/>
  <c r="L680" i="18"/>
  <c r="L681" i="18"/>
  <c r="L682" i="18"/>
  <c r="L683" i="18"/>
  <c r="L684" i="18"/>
  <c r="L685" i="18"/>
  <c r="L686" i="18"/>
  <c r="L687" i="18"/>
  <c r="L688" i="18"/>
  <c r="L689" i="18"/>
  <c r="L690" i="18"/>
  <c r="L691" i="18"/>
  <c r="L692" i="18"/>
  <c r="L693" i="18"/>
  <c r="L694" i="18"/>
  <c r="L695" i="18"/>
  <c r="L696" i="18"/>
  <c r="L697" i="18"/>
  <c r="L698" i="18"/>
  <c r="L699" i="18"/>
  <c r="L700" i="18"/>
  <c r="L701" i="18"/>
  <c r="L702" i="18"/>
  <c r="L703" i="18"/>
  <c r="L704" i="18"/>
  <c r="L705" i="18"/>
  <c r="L706" i="18"/>
  <c r="L707" i="18"/>
  <c r="L708" i="18"/>
  <c r="L709" i="18"/>
  <c r="L710" i="18"/>
  <c r="L711" i="18"/>
  <c r="L712" i="18"/>
  <c r="L713" i="18"/>
  <c r="L714" i="18"/>
  <c r="L715" i="18"/>
  <c r="L716" i="18"/>
  <c r="L717" i="18"/>
  <c r="L718" i="18"/>
  <c r="L719" i="18"/>
  <c r="L720" i="18"/>
  <c r="L721" i="18"/>
  <c r="L722" i="18"/>
  <c r="L723" i="18"/>
  <c r="L724" i="18"/>
  <c r="L725" i="18"/>
  <c r="L726" i="18"/>
  <c r="L727" i="18"/>
  <c r="L728" i="18"/>
  <c r="L729" i="18"/>
  <c r="L730" i="18"/>
  <c r="L731" i="18"/>
  <c r="L732" i="18"/>
  <c r="L733" i="18"/>
  <c r="L734" i="18"/>
  <c r="L735" i="18"/>
  <c r="L736" i="18"/>
  <c r="L737" i="18"/>
  <c r="L738" i="18"/>
  <c r="L739" i="18"/>
  <c r="L740" i="18"/>
  <c r="L741" i="18"/>
  <c r="L742" i="18"/>
  <c r="L743" i="18"/>
  <c r="L744" i="18"/>
  <c r="L745" i="18"/>
  <c r="L746" i="18"/>
  <c r="L747" i="18"/>
  <c r="L748" i="18"/>
  <c r="L749" i="18"/>
  <c r="L750" i="18"/>
  <c r="L751" i="18"/>
  <c r="L752" i="18"/>
  <c r="L753" i="18"/>
  <c r="L754" i="18"/>
  <c r="L755" i="18"/>
  <c r="L756" i="18"/>
  <c r="L757" i="18"/>
  <c r="L758" i="18"/>
  <c r="L759" i="18"/>
  <c r="L760" i="18"/>
  <c r="L761" i="18"/>
  <c r="L762" i="18"/>
  <c r="L763" i="18"/>
  <c r="L764" i="18"/>
  <c r="L765" i="18"/>
  <c r="L766" i="18"/>
  <c r="L767" i="18"/>
  <c r="L768" i="18"/>
  <c r="L769" i="18"/>
  <c r="L770" i="18"/>
  <c r="L771" i="18"/>
  <c r="L772" i="18"/>
  <c r="L773" i="18"/>
  <c r="L774" i="18"/>
  <c r="L775" i="18"/>
  <c r="L776" i="18"/>
  <c r="L777" i="18"/>
  <c r="L778" i="18"/>
  <c r="L779" i="18"/>
  <c r="L780" i="18"/>
  <c r="L781" i="18"/>
  <c r="L782" i="18"/>
  <c r="L783" i="18"/>
  <c r="L784" i="18"/>
  <c r="L785" i="18"/>
  <c r="L786" i="18"/>
  <c r="L787" i="18"/>
  <c r="L788" i="18"/>
  <c r="L789" i="18"/>
  <c r="L790" i="18"/>
  <c r="L791" i="18"/>
  <c r="L792" i="18"/>
  <c r="L793" i="18"/>
  <c r="L794" i="18"/>
  <c r="L795" i="18"/>
  <c r="L796" i="18"/>
  <c r="L797" i="18"/>
  <c r="L798" i="18"/>
  <c r="L799" i="18"/>
  <c r="L800" i="18"/>
  <c r="L801" i="18"/>
  <c r="L802" i="18"/>
  <c r="L803" i="18"/>
  <c r="L804" i="18"/>
  <c r="L805" i="18"/>
  <c r="L806" i="18"/>
  <c r="L807" i="18"/>
  <c r="L808" i="18"/>
  <c r="L809" i="18"/>
  <c r="L810" i="18"/>
  <c r="L811" i="18"/>
  <c r="L812" i="18"/>
  <c r="L813" i="18"/>
  <c r="L814" i="18"/>
  <c r="L815" i="18"/>
  <c r="L816" i="18"/>
  <c r="L817" i="18"/>
  <c r="L818" i="18"/>
  <c r="L819" i="18"/>
  <c r="L820" i="18"/>
  <c r="L821" i="18"/>
  <c r="L822" i="18"/>
  <c r="L823" i="18"/>
  <c r="L824" i="18"/>
  <c r="L825" i="18"/>
  <c r="L826" i="18"/>
  <c r="L827" i="18"/>
  <c r="L828" i="18"/>
  <c r="L829" i="18"/>
  <c r="L830" i="18"/>
  <c r="L831" i="18"/>
  <c r="L832" i="18"/>
  <c r="L833" i="18"/>
  <c r="L834" i="18"/>
  <c r="L835" i="18"/>
  <c r="L836" i="18"/>
  <c r="L837" i="18"/>
  <c r="L838" i="18"/>
  <c r="L839" i="18"/>
  <c r="L840" i="18"/>
  <c r="L841" i="18"/>
  <c r="L842" i="18"/>
  <c r="L843" i="18"/>
  <c r="L844" i="18"/>
  <c r="L845" i="18"/>
  <c r="L846" i="18"/>
  <c r="L847" i="18"/>
  <c r="L848" i="18"/>
  <c r="L849" i="18"/>
  <c r="L850" i="18"/>
  <c r="L851" i="18"/>
  <c r="L852" i="18"/>
  <c r="L853" i="18"/>
  <c r="L854" i="18"/>
  <c r="L855" i="18"/>
  <c r="L856" i="18"/>
  <c r="L857" i="18"/>
  <c r="L858" i="18"/>
  <c r="L859" i="18"/>
  <c r="L860" i="18"/>
  <c r="L861" i="18"/>
  <c r="L862" i="18"/>
  <c r="L863" i="18"/>
  <c r="L864" i="18"/>
  <c r="L865" i="18"/>
  <c r="L866" i="18"/>
  <c r="L867" i="18"/>
  <c r="L868" i="18"/>
  <c r="L869" i="18"/>
  <c r="L870" i="18"/>
  <c r="L871" i="18"/>
  <c r="L872" i="18"/>
  <c r="L873" i="18"/>
  <c r="L874" i="18"/>
  <c r="L875" i="18"/>
  <c r="L876" i="18"/>
  <c r="L877" i="18"/>
  <c r="L878" i="18"/>
  <c r="L879" i="18"/>
  <c r="L880" i="18"/>
  <c r="L881" i="18"/>
  <c r="L882" i="18"/>
  <c r="L883" i="18"/>
  <c r="L884" i="18"/>
  <c r="L885" i="18"/>
  <c r="L886" i="18"/>
  <c r="L887" i="18"/>
  <c r="L888" i="18"/>
  <c r="L889" i="18"/>
  <c r="L890" i="18"/>
  <c r="L891" i="18"/>
  <c r="L892" i="18"/>
  <c r="L893" i="18"/>
  <c r="L894" i="18"/>
  <c r="L895" i="18"/>
  <c r="L896" i="18"/>
  <c r="L897" i="18"/>
  <c r="L898" i="18"/>
  <c r="L899" i="18"/>
  <c r="L900" i="18"/>
  <c r="L901" i="18"/>
  <c r="L902" i="18"/>
  <c r="L903" i="18"/>
  <c r="L904" i="18"/>
  <c r="L905" i="18"/>
  <c r="L906" i="18"/>
  <c r="L907" i="18"/>
  <c r="L908" i="18"/>
  <c r="L909" i="18"/>
  <c r="L910" i="18"/>
  <c r="L911" i="18"/>
  <c r="L912" i="18"/>
  <c r="L913" i="18"/>
  <c r="L914" i="18"/>
  <c r="L915" i="18"/>
  <c r="L916" i="18"/>
  <c r="L917" i="18"/>
  <c r="L918" i="18"/>
  <c r="L919" i="18"/>
  <c r="L920" i="18"/>
  <c r="L921" i="18"/>
  <c r="L922" i="18"/>
  <c r="L923" i="18"/>
  <c r="L924" i="18"/>
  <c r="L925" i="18"/>
  <c r="L926" i="18"/>
  <c r="L927" i="18"/>
  <c r="L928" i="18"/>
  <c r="L929" i="18"/>
  <c r="L930" i="18"/>
  <c r="L931" i="18"/>
  <c r="L932" i="18"/>
  <c r="L933" i="18"/>
  <c r="L934" i="18"/>
  <c r="L935" i="18"/>
  <c r="L936" i="18"/>
  <c r="L937" i="18"/>
  <c r="L938" i="18"/>
  <c r="L939" i="18"/>
  <c r="L940" i="18"/>
  <c r="L941" i="18"/>
  <c r="L942" i="18"/>
  <c r="L943" i="18"/>
  <c r="L944" i="18"/>
  <c r="L945" i="18"/>
  <c r="L946" i="18"/>
  <c r="L947" i="18"/>
  <c r="L948" i="18"/>
  <c r="L949" i="18"/>
  <c r="L950" i="18"/>
  <c r="L951" i="18"/>
  <c r="L952" i="18"/>
  <c r="L953" i="18"/>
  <c r="L954" i="18"/>
  <c r="L955" i="18"/>
  <c r="L956" i="18"/>
  <c r="L957" i="18"/>
  <c r="L958" i="18"/>
  <c r="L959" i="18"/>
  <c r="L960" i="18"/>
  <c r="L961" i="18"/>
  <c r="L962" i="18"/>
  <c r="L963" i="18"/>
  <c r="L964" i="18"/>
  <c r="L965" i="18"/>
  <c r="L966" i="18"/>
  <c r="L967" i="18"/>
  <c r="L968" i="18"/>
  <c r="L969" i="18"/>
  <c r="L970" i="18"/>
  <c r="L971" i="18"/>
  <c r="L972" i="18"/>
  <c r="L973" i="18"/>
  <c r="L974" i="18"/>
  <c r="L975" i="18"/>
  <c r="L976" i="18"/>
  <c r="L977" i="18"/>
  <c r="L978" i="18"/>
  <c r="L979" i="18"/>
  <c r="L980" i="18"/>
  <c r="L981" i="18"/>
  <c r="L982" i="18"/>
  <c r="L983" i="18"/>
  <c r="L984" i="18"/>
  <c r="L985" i="18"/>
  <c r="L986" i="18"/>
  <c r="L987" i="18"/>
  <c r="L988" i="18"/>
  <c r="L989" i="18"/>
  <c r="L990" i="18"/>
  <c r="L991" i="18"/>
  <c r="L992" i="18"/>
  <c r="L993" i="18"/>
  <c r="L994" i="18"/>
  <c r="L995" i="18"/>
  <c r="L996" i="18"/>
  <c r="L997" i="18"/>
  <c r="L998" i="18"/>
  <c r="L999" i="18"/>
  <c r="L1000" i="18"/>
  <c r="L1001" i="18"/>
  <c r="L1002" i="18"/>
  <c r="L1003" i="18"/>
  <c r="L1004" i="18"/>
  <c r="L1005" i="18"/>
  <c r="L1006" i="18"/>
  <c r="L1007" i="18"/>
  <c r="L1008" i="18"/>
  <c r="L1009" i="18"/>
  <c r="L1010" i="18"/>
  <c r="L1011" i="18"/>
  <c r="L1012" i="18"/>
  <c r="L1013" i="18"/>
  <c r="L1014" i="18"/>
  <c r="L1015" i="18"/>
  <c r="L1016" i="18"/>
  <c r="L1017" i="18"/>
  <c r="L1018" i="18"/>
  <c r="L1019" i="18"/>
  <c r="L1020" i="18"/>
  <c r="L1021" i="18"/>
  <c r="L1022" i="18"/>
  <c r="L1023" i="18"/>
  <c r="L1024" i="18"/>
  <c r="L1025" i="18"/>
  <c r="L1026" i="18"/>
  <c r="L1027" i="18"/>
  <c r="L1028" i="18"/>
  <c r="L1029" i="18"/>
  <c r="L1030" i="18"/>
  <c r="L1031" i="18"/>
  <c r="L1032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602" i="17"/>
  <c r="M603" i="17"/>
  <c r="M604" i="17"/>
  <c r="M605" i="17"/>
  <c r="M606" i="17"/>
  <c r="M607" i="17"/>
  <c r="M608" i="17"/>
  <c r="M609" i="17"/>
  <c r="M610" i="17"/>
  <c r="M611" i="17"/>
  <c r="M612" i="17"/>
  <c r="M613" i="17"/>
  <c r="M614" i="17"/>
  <c r="M615" i="17"/>
  <c r="M616" i="17"/>
  <c r="M617" i="17"/>
  <c r="M618" i="17"/>
  <c r="M619" i="17"/>
  <c r="M620" i="17"/>
  <c r="M621" i="17"/>
  <c r="M622" i="17"/>
  <c r="M623" i="17"/>
  <c r="M624" i="17"/>
  <c r="M625" i="17"/>
  <c r="M626" i="17"/>
  <c r="M627" i="17"/>
  <c r="M628" i="17"/>
  <c r="M629" i="17"/>
  <c r="M630" i="17"/>
  <c r="M631" i="17"/>
  <c r="M632" i="17"/>
  <c r="M633" i="17"/>
  <c r="M634" i="17"/>
  <c r="M635" i="17"/>
  <c r="M636" i="17"/>
  <c r="M637" i="17"/>
  <c r="M638" i="17"/>
  <c r="M639" i="17"/>
  <c r="M640" i="17"/>
  <c r="M641" i="17"/>
  <c r="M642" i="17"/>
  <c r="M643" i="17"/>
  <c r="M644" i="17"/>
  <c r="M645" i="17"/>
  <c r="M646" i="17"/>
  <c r="M647" i="17"/>
  <c r="M648" i="17"/>
  <c r="M649" i="17"/>
  <c r="M650" i="17"/>
  <c r="M651" i="17"/>
  <c r="M652" i="17"/>
  <c r="M653" i="17"/>
  <c r="M654" i="17"/>
  <c r="M655" i="17"/>
  <c r="M656" i="17"/>
  <c r="M657" i="17"/>
  <c r="M658" i="17"/>
  <c r="M659" i="17"/>
  <c r="M660" i="17"/>
  <c r="M661" i="17"/>
  <c r="M662" i="17"/>
  <c r="M663" i="17"/>
  <c r="M664" i="17"/>
  <c r="M665" i="17"/>
  <c r="M666" i="17"/>
  <c r="M667" i="17"/>
  <c r="M668" i="17"/>
  <c r="M669" i="17"/>
  <c r="M670" i="17"/>
  <c r="M671" i="17"/>
  <c r="M672" i="17"/>
  <c r="M673" i="17"/>
  <c r="M674" i="17"/>
  <c r="M675" i="17"/>
  <c r="M676" i="17"/>
  <c r="M677" i="17"/>
  <c r="M678" i="17"/>
  <c r="M679" i="17"/>
  <c r="M680" i="17"/>
  <c r="M681" i="17"/>
  <c r="M682" i="17"/>
  <c r="M683" i="17"/>
  <c r="M684" i="17"/>
  <c r="M685" i="17"/>
  <c r="M686" i="17"/>
  <c r="M687" i="17"/>
  <c r="M688" i="17"/>
  <c r="M689" i="17"/>
  <c r="M690" i="17"/>
  <c r="M691" i="17"/>
  <c r="M692" i="17"/>
  <c r="M693" i="17"/>
  <c r="M694" i="17"/>
  <c r="M695" i="17"/>
  <c r="M696" i="17"/>
  <c r="M697" i="17"/>
  <c r="M698" i="17"/>
  <c r="M699" i="17"/>
  <c r="M700" i="17"/>
  <c r="M701" i="17"/>
  <c r="M702" i="17"/>
  <c r="M703" i="17"/>
  <c r="M704" i="17"/>
  <c r="M705" i="17"/>
  <c r="M706" i="17"/>
  <c r="M707" i="17"/>
  <c r="M708" i="17"/>
  <c r="M709" i="17"/>
  <c r="M710" i="17"/>
  <c r="M711" i="17"/>
  <c r="M712" i="17"/>
  <c r="M713" i="17"/>
  <c r="M714" i="17"/>
  <c r="M715" i="17"/>
  <c r="M716" i="17"/>
  <c r="M717" i="17"/>
  <c r="M718" i="17"/>
  <c r="M719" i="17"/>
  <c r="M720" i="17"/>
  <c r="M721" i="17"/>
  <c r="M722" i="17"/>
  <c r="M723" i="17"/>
  <c r="M724" i="17"/>
  <c r="M725" i="17"/>
  <c r="M726" i="17"/>
  <c r="M727" i="17"/>
  <c r="M728" i="17"/>
  <c r="M729" i="17"/>
  <c r="M730" i="17"/>
  <c r="M731" i="17"/>
  <c r="M732" i="17"/>
  <c r="M733" i="17"/>
  <c r="M734" i="17"/>
  <c r="M735" i="17"/>
  <c r="M736" i="17"/>
  <c r="M737" i="17"/>
  <c r="M738" i="17"/>
  <c r="M739" i="17"/>
  <c r="M740" i="17"/>
  <c r="M741" i="17"/>
  <c r="M742" i="17"/>
  <c r="M743" i="17"/>
  <c r="M744" i="17"/>
  <c r="M745" i="17"/>
  <c r="M746" i="17"/>
  <c r="M747" i="17"/>
  <c r="M748" i="17"/>
  <c r="M749" i="17"/>
  <c r="M750" i="17"/>
  <c r="M751" i="17"/>
  <c r="M752" i="17"/>
  <c r="M753" i="17"/>
  <c r="M754" i="17"/>
  <c r="M755" i="17"/>
  <c r="M756" i="17"/>
  <c r="M757" i="17"/>
  <c r="M758" i="17"/>
  <c r="M759" i="17"/>
  <c r="M760" i="17"/>
  <c r="M761" i="17"/>
  <c r="M762" i="17"/>
  <c r="M763" i="17"/>
  <c r="M764" i="17"/>
  <c r="M765" i="17"/>
  <c r="M766" i="17"/>
  <c r="M767" i="17"/>
  <c r="M768" i="17"/>
  <c r="M769" i="17"/>
  <c r="M770" i="17"/>
  <c r="M771" i="17"/>
  <c r="M772" i="17"/>
  <c r="M773" i="17"/>
  <c r="M774" i="17"/>
  <c r="M775" i="17"/>
  <c r="M776" i="17"/>
  <c r="M777" i="17"/>
  <c r="M778" i="17"/>
  <c r="M779" i="17"/>
  <c r="M780" i="17"/>
  <c r="M781" i="17"/>
  <c r="M782" i="17"/>
  <c r="M783" i="17"/>
  <c r="M784" i="17"/>
  <c r="M785" i="17"/>
  <c r="M786" i="17"/>
  <c r="M787" i="17"/>
  <c r="M788" i="17"/>
  <c r="M789" i="17"/>
  <c r="M790" i="17"/>
  <c r="M791" i="17"/>
  <c r="M792" i="17"/>
  <c r="M793" i="17"/>
  <c r="M794" i="17"/>
  <c r="M795" i="17"/>
  <c r="M796" i="17"/>
  <c r="M797" i="17"/>
  <c r="M798" i="17"/>
  <c r="M799" i="17"/>
  <c r="M800" i="17"/>
  <c r="M801" i="17"/>
  <c r="M802" i="17"/>
  <c r="M803" i="17"/>
  <c r="M804" i="17"/>
  <c r="M805" i="17"/>
  <c r="M806" i="17"/>
  <c r="M807" i="17"/>
  <c r="M808" i="17"/>
  <c r="M809" i="17"/>
  <c r="M810" i="17"/>
  <c r="M811" i="17"/>
  <c r="M812" i="17"/>
  <c r="M813" i="17"/>
  <c r="M814" i="17"/>
  <c r="M815" i="17"/>
  <c r="M816" i="17"/>
  <c r="M817" i="17"/>
  <c r="M818" i="17"/>
  <c r="M819" i="17"/>
  <c r="M820" i="17"/>
  <c r="M821" i="17"/>
  <c r="M822" i="17"/>
  <c r="M823" i="17"/>
  <c r="M824" i="17"/>
  <c r="M825" i="17"/>
  <c r="M826" i="17"/>
  <c r="M827" i="17"/>
  <c r="M828" i="17"/>
  <c r="M829" i="17"/>
  <c r="M830" i="17"/>
  <c r="M831" i="17"/>
  <c r="M832" i="17"/>
  <c r="M833" i="17"/>
  <c r="M834" i="17"/>
  <c r="M835" i="17"/>
  <c r="M836" i="17"/>
  <c r="M837" i="17"/>
  <c r="M838" i="17"/>
  <c r="M839" i="17"/>
  <c r="M840" i="17"/>
  <c r="M841" i="17"/>
  <c r="M842" i="17"/>
  <c r="M843" i="17"/>
  <c r="M844" i="17"/>
  <c r="M845" i="17"/>
  <c r="M846" i="17"/>
  <c r="M847" i="17"/>
  <c r="M848" i="17"/>
  <c r="M849" i="17"/>
  <c r="M850" i="17"/>
  <c r="M851" i="17"/>
  <c r="M852" i="17"/>
  <c r="M853" i="17"/>
  <c r="M854" i="17"/>
  <c r="M855" i="17"/>
  <c r="M856" i="17"/>
  <c r="M857" i="17"/>
  <c r="M858" i="17"/>
  <c r="M859" i="17"/>
  <c r="M860" i="17"/>
  <c r="M861" i="17"/>
  <c r="M862" i="17"/>
  <c r="M863" i="17"/>
  <c r="M864" i="17"/>
  <c r="M865" i="17"/>
  <c r="M866" i="17"/>
  <c r="M867" i="17"/>
  <c r="M868" i="17"/>
  <c r="M869" i="17"/>
  <c r="M870" i="17"/>
  <c r="M871" i="17"/>
  <c r="M872" i="17"/>
  <c r="M873" i="17"/>
  <c r="M874" i="17"/>
  <c r="M875" i="17"/>
  <c r="M876" i="17"/>
  <c r="M877" i="17"/>
  <c r="M878" i="17"/>
  <c r="M879" i="17"/>
  <c r="M880" i="17"/>
  <c r="M881" i="17"/>
  <c r="M882" i="17"/>
  <c r="M883" i="17"/>
  <c r="M884" i="17"/>
  <c r="M885" i="17"/>
  <c r="M886" i="17"/>
  <c r="M887" i="17"/>
  <c r="M888" i="17"/>
  <c r="M889" i="17"/>
  <c r="M890" i="17"/>
  <c r="M891" i="17"/>
  <c r="M892" i="17"/>
  <c r="M893" i="17"/>
  <c r="M894" i="17"/>
  <c r="M895" i="17"/>
  <c r="M896" i="17"/>
  <c r="M897" i="17"/>
  <c r="M898" i="17"/>
  <c r="M899" i="17"/>
  <c r="M900" i="17"/>
  <c r="M901" i="17"/>
  <c r="M902" i="17"/>
  <c r="M903" i="17"/>
  <c r="M904" i="17"/>
  <c r="M905" i="17"/>
  <c r="M906" i="17"/>
  <c r="M907" i="17"/>
  <c r="M908" i="17"/>
  <c r="M909" i="17"/>
  <c r="M910" i="17"/>
  <c r="M911" i="17"/>
  <c r="M912" i="17"/>
  <c r="M913" i="17"/>
  <c r="M914" i="17"/>
  <c r="M915" i="17"/>
  <c r="M916" i="17"/>
  <c r="M917" i="17"/>
  <c r="M918" i="17"/>
  <c r="M919" i="17"/>
  <c r="M920" i="17"/>
  <c r="M921" i="17"/>
  <c r="M922" i="17"/>
  <c r="M923" i="17"/>
  <c r="M924" i="17"/>
  <c r="M925" i="17"/>
  <c r="M926" i="17"/>
  <c r="M927" i="17"/>
  <c r="M928" i="17"/>
  <c r="M929" i="17"/>
  <c r="M930" i="17"/>
  <c r="M931" i="17"/>
  <c r="M932" i="17"/>
  <c r="M933" i="17"/>
  <c r="M934" i="17"/>
  <c r="M935" i="17"/>
  <c r="M936" i="17"/>
  <c r="M937" i="17"/>
  <c r="M938" i="17"/>
  <c r="M939" i="17"/>
  <c r="M940" i="17"/>
  <c r="M941" i="17"/>
  <c r="M942" i="17"/>
  <c r="M943" i="17"/>
  <c r="M944" i="17"/>
  <c r="M945" i="17"/>
  <c r="M946" i="17"/>
  <c r="M947" i="17"/>
  <c r="M948" i="17"/>
  <c r="M949" i="17"/>
  <c r="M950" i="17"/>
  <c r="M951" i="17"/>
  <c r="M952" i="17"/>
  <c r="M953" i="17"/>
  <c r="M954" i="17"/>
  <c r="M955" i="17"/>
  <c r="M956" i="17"/>
  <c r="M957" i="17"/>
  <c r="M958" i="17"/>
  <c r="M959" i="17"/>
  <c r="M960" i="17"/>
  <c r="M961" i="17"/>
  <c r="M962" i="17"/>
  <c r="M963" i="17"/>
  <c r="M964" i="17"/>
  <c r="M965" i="17"/>
  <c r="M966" i="17"/>
  <c r="M967" i="17"/>
  <c r="M968" i="17"/>
  <c r="M969" i="17"/>
  <c r="M970" i="17"/>
  <c r="M971" i="17"/>
  <c r="M972" i="17"/>
  <c r="M973" i="17"/>
  <c r="M974" i="17"/>
  <c r="M975" i="17"/>
  <c r="M976" i="17"/>
  <c r="M977" i="17"/>
  <c r="M978" i="17"/>
  <c r="M979" i="17"/>
  <c r="M980" i="17"/>
  <c r="M981" i="17"/>
  <c r="M982" i="17"/>
  <c r="M983" i="17"/>
  <c r="M984" i="17"/>
  <c r="M985" i="17"/>
  <c r="M986" i="17"/>
  <c r="M987" i="17"/>
  <c r="M988" i="17"/>
  <c r="M989" i="17"/>
  <c r="M990" i="17"/>
  <c r="M991" i="17"/>
  <c r="M992" i="17"/>
  <c r="M993" i="17"/>
  <c r="M994" i="17"/>
  <c r="M995" i="17"/>
  <c r="M996" i="17"/>
  <c r="M997" i="17"/>
  <c r="M998" i="17"/>
  <c r="M999" i="17"/>
  <c r="M1000" i="17"/>
  <c r="M1001" i="17"/>
  <c r="M1002" i="17"/>
  <c r="M1003" i="17"/>
  <c r="M1004" i="17"/>
  <c r="M1005" i="17"/>
  <c r="M1006" i="17"/>
  <c r="M1007" i="17"/>
  <c r="M1008" i="17"/>
  <c r="M1009" i="17"/>
  <c r="M1010" i="17"/>
  <c r="M1011" i="17"/>
  <c r="M1012" i="17"/>
  <c r="M1013" i="17"/>
  <c r="M1014" i="17"/>
  <c r="M1015" i="17"/>
  <c r="M1016" i="17"/>
  <c r="M1017" i="17"/>
  <c r="M1018" i="17"/>
  <c r="M1019" i="17"/>
  <c r="M1020" i="17"/>
  <c r="M1021" i="17"/>
  <c r="M1022" i="17"/>
  <c r="M1023" i="17"/>
  <c r="M1024" i="17"/>
  <c r="M1025" i="17"/>
  <c r="M1026" i="17"/>
  <c r="M1027" i="17"/>
  <c r="M1028" i="17"/>
  <c r="M1029" i="17"/>
  <c r="M1030" i="17"/>
  <c r="M1031" i="17"/>
  <c r="M1032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L366" i="17"/>
  <c r="L367" i="17"/>
  <c r="L368" i="17"/>
  <c r="L369" i="17"/>
  <c r="L370" i="17"/>
  <c r="L371" i="17"/>
  <c r="L372" i="17"/>
  <c r="L373" i="17"/>
  <c r="L374" i="17"/>
  <c r="L375" i="17"/>
  <c r="L376" i="17"/>
  <c r="L377" i="17"/>
  <c r="L378" i="17"/>
  <c r="L379" i="17"/>
  <c r="L380" i="17"/>
  <c r="L381" i="17"/>
  <c r="L382" i="17"/>
  <c r="L383" i="17"/>
  <c r="L384" i="17"/>
  <c r="L385" i="17"/>
  <c r="L386" i="17"/>
  <c r="L387" i="17"/>
  <c r="L388" i="17"/>
  <c r="L389" i="17"/>
  <c r="L390" i="17"/>
  <c r="L391" i="17"/>
  <c r="L392" i="17"/>
  <c r="L393" i="17"/>
  <c r="L394" i="17"/>
  <c r="L395" i="17"/>
  <c r="L396" i="17"/>
  <c r="L397" i="17"/>
  <c r="L398" i="17"/>
  <c r="L399" i="17"/>
  <c r="L400" i="17"/>
  <c r="L401" i="17"/>
  <c r="L402" i="17"/>
  <c r="L403" i="17"/>
  <c r="L404" i="17"/>
  <c r="L405" i="17"/>
  <c r="L406" i="17"/>
  <c r="L407" i="17"/>
  <c r="L408" i="17"/>
  <c r="L409" i="17"/>
  <c r="L410" i="17"/>
  <c r="L411" i="17"/>
  <c r="L412" i="17"/>
  <c r="L413" i="17"/>
  <c r="L414" i="17"/>
  <c r="L415" i="17"/>
  <c r="L416" i="17"/>
  <c r="L417" i="17"/>
  <c r="L418" i="17"/>
  <c r="L419" i="17"/>
  <c r="L420" i="17"/>
  <c r="L421" i="17"/>
  <c r="L422" i="17"/>
  <c r="L423" i="17"/>
  <c r="L424" i="17"/>
  <c r="L425" i="17"/>
  <c r="L426" i="17"/>
  <c r="L427" i="17"/>
  <c r="L428" i="17"/>
  <c r="L429" i="17"/>
  <c r="L430" i="17"/>
  <c r="L431" i="17"/>
  <c r="L432" i="17"/>
  <c r="L433" i="17"/>
  <c r="L434" i="17"/>
  <c r="L435" i="17"/>
  <c r="L436" i="17"/>
  <c r="L437" i="17"/>
  <c r="L438" i="17"/>
  <c r="L439" i="17"/>
  <c r="L440" i="17"/>
  <c r="L441" i="17"/>
  <c r="L442" i="17"/>
  <c r="L443" i="17"/>
  <c r="L444" i="17"/>
  <c r="L445" i="17"/>
  <c r="L446" i="17"/>
  <c r="L447" i="17"/>
  <c r="L448" i="17"/>
  <c r="L449" i="17"/>
  <c r="L450" i="17"/>
  <c r="L451" i="17"/>
  <c r="L452" i="17"/>
  <c r="L453" i="17"/>
  <c r="L454" i="17"/>
  <c r="L455" i="17"/>
  <c r="L456" i="17"/>
  <c r="L457" i="17"/>
  <c r="L458" i="17"/>
  <c r="L459" i="17"/>
  <c r="L460" i="17"/>
  <c r="L461" i="17"/>
  <c r="L462" i="17"/>
  <c r="L463" i="17"/>
  <c r="L464" i="17"/>
  <c r="L465" i="17"/>
  <c r="L466" i="17"/>
  <c r="L467" i="17"/>
  <c r="L468" i="17"/>
  <c r="L469" i="17"/>
  <c r="L470" i="17"/>
  <c r="L471" i="17"/>
  <c r="L472" i="17"/>
  <c r="L473" i="17"/>
  <c r="L474" i="17"/>
  <c r="L475" i="17"/>
  <c r="L476" i="17"/>
  <c r="L477" i="17"/>
  <c r="L478" i="17"/>
  <c r="L479" i="17"/>
  <c r="L480" i="17"/>
  <c r="L481" i="17"/>
  <c r="L482" i="17"/>
  <c r="L483" i="17"/>
  <c r="L484" i="17"/>
  <c r="L485" i="17"/>
  <c r="L486" i="17"/>
  <c r="L487" i="17"/>
  <c r="L488" i="17"/>
  <c r="L489" i="17"/>
  <c r="L490" i="17"/>
  <c r="L491" i="17"/>
  <c r="L492" i="17"/>
  <c r="L493" i="17"/>
  <c r="L494" i="17"/>
  <c r="L495" i="17"/>
  <c r="L496" i="17"/>
  <c r="L497" i="17"/>
  <c r="L498" i="17"/>
  <c r="L499" i="17"/>
  <c r="L500" i="17"/>
  <c r="L501" i="17"/>
  <c r="L502" i="17"/>
  <c r="L503" i="17"/>
  <c r="L504" i="17"/>
  <c r="L505" i="17"/>
  <c r="L506" i="17"/>
  <c r="L507" i="17"/>
  <c r="L508" i="17"/>
  <c r="L509" i="17"/>
  <c r="L510" i="17"/>
  <c r="L511" i="17"/>
  <c r="L512" i="17"/>
  <c r="L513" i="17"/>
  <c r="L514" i="17"/>
  <c r="L515" i="17"/>
  <c r="L516" i="17"/>
  <c r="L517" i="17"/>
  <c r="L518" i="17"/>
  <c r="L519" i="17"/>
  <c r="L520" i="17"/>
  <c r="L521" i="17"/>
  <c r="L522" i="17"/>
  <c r="L523" i="17"/>
  <c r="L524" i="17"/>
  <c r="L525" i="17"/>
  <c r="L526" i="17"/>
  <c r="L527" i="17"/>
  <c r="L528" i="17"/>
  <c r="L529" i="17"/>
  <c r="L530" i="17"/>
  <c r="L531" i="17"/>
  <c r="L532" i="17"/>
  <c r="L533" i="17"/>
  <c r="L534" i="17"/>
  <c r="L535" i="17"/>
  <c r="L536" i="17"/>
  <c r="L537" i="17"/>
  <c r="L538" i="17"/>
  <c r="L539" i="17"/>
  <c r="L540" i="17"/>
  <c r="L541" i="17"/>
  <c r="L542" i="17"/>
  <c r="L543" i="17"/>
  <c r="L544" i="17"/>
  <c r="L545" i="17"/>
  <c r="L546" i="17"/>
  <c r="L547" i="17"/>
  <c r="L548" i="17"/>
  <c r="L549" i="17"/>
  <c r="L550" i="17"/>
  <c r="L551" i="17"/>
  <c r="L552" i="17"/>
  <c r="L553" i="17"/>
  <c r="L554" i="17"/>
  <c r="L555" i="17"/>
  <c r="L556" i="17"/>
  <c r="L557" i="17"/>
  <c r="L558" i="17"/>
  <c r="L559" i="17"/>
  <c r="L560" i="17"/>
  <c r="L561" i="17"/>
  <c r="L562" i="17"/>
  <c r="L563" i="17"/>
  <c r="L564" i="17"/>
  <c r="L565" i="17"/>
  <c r="L566" i="17"/>
  <c r="L567" i="17"/>
  <c r="L568" i="17"/>
  <c r="L569" i="17"/>
  <c r="L570" i="17"/>
  <c r="L571" i="17"/>
  <c r="L572" i="17"/>
  <c r="L573" i="17"/>
  <c r="L574" i="17"/>
  <c r="L575" i="17"/>
  <c r="L576" i="17"/>
  <c r="L577" i="17"/>
  <c r="L578" i="17"/>
  <c r="L579" i="17"/>
  <c r="L580" i="17"/>
  <c r="L581" i="17"/>
  <c r="L582" i="17"/>
  <c r="L583" i="17"/>
  <c r="L584" i="17"/>
  <c r="L585" i="17"/>
  <c r="L586" i="17"/>
  <c r="L587" i="17"/>
  <c r="L588" i="17"/>
  <c r="L589" i="17"/>
  <c r="L590" i="17"/>
  <c r="L591" i="17"/>
  <c r="L592" i="17"/>
  <c r="L593" i="17"/>
  <c r="L594" i="17"/>
  <c r="L595" i="17"/>
  <c r="L596" i="17"/>
  <c r="L597" i="17"/>
  <c r="L598" i="17"/>
  <c r="L599" i="17"/>
  <c r="L600" i="17"/>
  <c r="L601" i="17"/>
  <c r="L602" i="17"/>
  <c r="L603" i="17"/>
  <c r="L604" i="17"/>
  <c r="L605" i="17"/>
  <c r="L606" i="17"/>
  <c r="L607" i="17"/>
  <c r="L608" i="17"/>
  <c r="L609" i="17"/>
  <c r="L610" i="17"/>
  <c r="L611" i="17"/>
  <c r="L612" i="17"/>
  <c r="L613" i="17"/>
  <c r="L614" i="17"/>
  <c r="L615" i="17"/>
  <c r="L616" i="17"/>
  <c r="L617" i="17"/>
  <c r="L618" i="17"/>
  <c r="L619" i="17"/>
  <c r="L620" i="17"/>
  <c r="L621" i="17"/>
  <c r="L622" i="17"/>
  <c r="L623" i="17"/>
  <c r="L624" i="17"/>
  <c r="L625" i="17"/>
  <c r="L626" i="17"/>
  <c r="L627" i="17"/>
  <c r="L628" i="17"/>
  <c r="L629" i="17"/>
  <c r="L630" i="17"/>
  <c r="L631" i="17"/>
  <c r="L632" i="17"/>
  <c r="L633" i="17"/>
  <c r="L634" i="17"/>
  <c r="L635" i="17"/>
  <c r="L636" i="17"/>
  <c r="L637" i="17"/>
  <c r="L638" i="17"/>
  <c r="L639" i="17"/>
  <c r="L640" i="17"/>
  <c r="L641" i="17"/>
  <c r="L642" i="17"/>
  <c r="L643" i="17"/>
  <c r="L644" i="17"/>
  <c r="L645" i="17"/>
  <c r="L646" i="17"/>
  <c r="L647" i="17"/>
  <c r="L648" i="17"/>
  <c r="L649" i="17"/>
  <c r="L650" i="17"/>
  <c r="L651" i="17"/>
  <c r="L652" i="17"/>
  <c r="L653" i="17"/>
  <c r="L654" i="17"/>
  <c r="L655" i="17"/>
  <c r="L656" i="17"/>
  <c r="L657" i="17"/>
  <c r="L658" i="17"/>
  <c r="L659" i="17"/>
  <c r="L660" i="17"/>
  <c r="L661" i="17"/>
  <c r="L662" i="17"/>
  <c r="L663" i="17"/>
  <c r="L664" i="17"/>
  <c r="L665" i="17"/>
  <c r="L666" i="17"/>
  <c r="L667" i="17"/>
  <c r="L668" i="17"/>
  <c r="L669" i="17"/>
  <c r="L670" i="17"/>
  <c r="L671" i="17"/>
  <c r="L672" i="17"/>
  <c r="L673" i="17"/>
  <c r="L674" i="17"/>
  <c r="L675" i="17"/>
  <c r="L676" i="17"/>
  <c r="L677" i="17"/>
  <c r="L678" i="17"/>
  <c r="L679" i="17"/>
  <c r="L680" i="17"/>
  <c r="L681" i="17"/>
  <c r="L682" i="17"/>
  <c r="L683" i="17"/>
  <c r="L684" i="17"/>
  <c r="L685" i="17"/>
  <c r="L686" i="17"/>
  <c r="L687" i="17"/>
  <c r="L688" i="17"/>
  <c r="L689" i="17"/>
  <c r="L690" i="17"/>
  <c r="L691" i="17"/>
  <c r="L692" i="17"/>
  <c r="L693" i="17"/>
  <c r="L694" i="17"/>
  <c r="L695" i="17"/>
  <c r="L696" i="17"/>
  <c r="L697" i="17"/>
  <c r="L698" i="17"/>
  <c r="L699" i="17"/>
  <c r="L700" i="17"/>
  <c r="L701" i="17"/>
  <c r="L702" i="17"/>
  <c r="L703" i="17"/>
  <c r="L704" i="17"/>
  <c r="L705" i="17"/>
  <c r="L706" i="17"/>
  <c r="L707" i="17"/>
  <c r="L708" i="17"/>
  <c r="L709" i="17"/>
  <c r="L710" i="17"/>
  <c r="L711" i="17"/>
  <c r="L712" i="17"/>
  <c r="L713" i="17"/>
  <c r="L714" i="17"/>
  <c r="L715" i="17"/>
  <c r="L716" i="17"/>
  <c r="L717" i="17"/>
  <c r="L718" i="17"/>
  <c r="L719" i="17"/>
  <c r="L720" i="17"/>
  <c r="L721" i="17"/>
  <c r="L722" i="17"/>
  <c r="L723" i="17"/>
  <c r="L724" i="17"/>
  <c r="L725" i="17"/>
  <c r="L726" i="17"/>
  <c r="L727" i="17"/>
  <c r="L728" i="17"/>
  <c r="L729" i="17"/>
  <c r="L730" i="17"/>
  <c r="L731" i="17"/>
  <c r="L732" i="17"/>
  <c r="L733" i="17"/>
  <c r="L734" i="17"/>
  <c r="L735" i="17"/>
  <c r="L736" i="17"/>
  <c r="L737" i="17"/>
  <c r="L738" i="17"/>
  <c r="L739" i="17"/>
  <c r="L740" i="17"/>
  <c r="L741" i="17"/>
  <c r="L742" i="17"/>
  <c r="L743" i="17"/>
  <c r="L744" i="17"/>
  <c r="L745" i="17"/>
  <c r="L746" i="17"/>
  <c r="L747" i="17"/>
  <c r="L748" i="17"/>
  <c r="L749" i="17"/>
  <c r="L750" i="17"/>
  <c r="L751" i="17"/>
  <c r="L752" i="17"/>
  <c r="L753" i="17"/>
  <c r="L754" i="17"/>
  <c r="L755" i="17"/>
  <c r="L756" i="17"/>
  <c r="L757" i="17"/>
  <c r="L758" i="17"/>
  <c r="L759" i="17"/>
  <c r="L760" i="17"/>
  <c r="L761" i="17"/>
  <c r="L762" i="17"/>
  <c r="L763" i="17"/>
  <c r="L764" i="17"/>
  <c r="L765" i="17"/>
  <c r="L766" i="17"/>
  <c r="L767" i="17"/>
  <c r="L768" i="17"/>
  <c r="L769" i="17"/>
  <c r="L770" i="17"/>
  <c r="L771" i="17"/>
  <c r="L772" i="17"/>
  <c r="L773" i="17"/>
  <c r="L774" i="17"/>
  <c r="L775" i="17"/>
  <c r="L776" i="17"/>
  <c r="L777" i="17"/>
  <c r="L778" i="17"/>
  <c r="L779" i="17"/>
  <c r="L780" i="17"/>
  <c r="L781" i="17"/>
  <c r="L782" i="17"/>
  <c r="L783" i="17"/>
  <c r="L784" i="17"/>
  <c r="L785" i="17"/>
  <c r="L786" i="17"/>
  <c r="L787" i="17"/>
  <c r="L788" i="17"/>
  <c r="L789" i="17"/>
  <c r="L790" i="17"/>
  <c r="L791" i="17"/>
  <c r="L792" i="17"/>
  <c r="L793" i="17"/>
  <c r="L794" i="17"/>
  <c r="L795" i="17"/>
  <c r="L796" i="17"/>
  <c r="L797" i="17"/>
  <c r="L798" i="17"/>
  <c r="L799" i="17"/>
  <c r="L800" i="17"/>
  <c r="L801" i="17"/>
  <c r="L802" i="17"/>
  <c r="L803" i="17"/>
  <c r="L804" i="17"/>
  <c r="L805" i="17"/>
  <c r="L806" i="17"/>
  <c r="L807" i="17"/>
  <c r="L808" i="17"/>
  <c r="L809" i="17"/>
  <c r="L810" i="17"/>
  <c r="L811" i="17"/>
  <c r="L812" i="17"/>
  <c r="L813" i="17"/>
  <c r="L814" i="17"/>
  <c r="L815" i="17"/>
  <c r="L816" i="17"/>
  <c r="L817" i="17"/>
  <c r="L818" i="17"/>
  <c r="L819" i="17"/>
  <c r="L820" i="17"/>
  <c r="L821" i="17"/>
  <c r="L822" i="17"/>
  <c r="L823" i="17"/>
  <c r="L824" i="17"/>
  <c r="L825" i="17"/>
  <c r="L826" i="17"/>
  <c r="L827" i="17"/>
  <c r="L828" i="17"/>
  <c r="L829" i="17"/>
  <c r="L830" i="17"/>
  <c r="L831" i="17"/>
  <c r="L832" i="17"/>
  <c r="L833" i="17"/>
  <c r="L834" i="17"/>
  <c r="L835" i="17"/>
  <c r="L836" i="17"/>
  <c r="L837" i="17"/>
  <c r="L838" i="17"/>
  <c r="L839" i="17"/>
  <c r="L840" i="17"/>
  <c r="L841" i="17"/>
  <c r="L842" i="17"/>
  <c r="L843" i="17"/>
  <c r="L844" i="17"/>
  <c r="L845" i="17"/>
  <c r="L846" i="17"/>
  <c r="L847" i="17"/>
  <c r="L848" i="17"/>
  <c r="L849" i="17"/>
  <c r="L850" i="17"/>
  <c r="L851" i="17"/>
  <c r="L852" i="17"/>
  <c r="L853" i="17"/>
  <c r="L854" i="17"/>
  <c r="L855" i="17"/>
  <c r="L856" i="17"/>
  <c r="L857" i="17"/>
  <c r="L858" i="17"/>
  <c r="L859" i="17"/>
  <c r="L860" i="17"/>
  <c r="L861" i="17"/>
  <c r="L862" i="17"/>
  <c r="L863" i="17"/>
  <c r="L864" i="17"/>
  <c r="L865" i="17"/>
  <c r="L866" i="17"/>
  <c r="L867" i="17"/>
  <c r="L868" i="17"/>
  <c r="L869" i="17"/>
  <c r="L870" i="17"/>
  <c r="L871" i="17"/>
  <c r="L872" i="17"/>
  <c r="L873" i="17"/>
  <c r="L874" i="17"/>
  <c r="L875" i="17"/>
  <c r="L876" i="17"/>
  <c r="L877" i="17"/>
  <c r="L878" i="17"/>
  <c r="L879" i="17"/>
  <c r="L880" i="17"/>
  <c r="L881" i="17"/>
  <c r="L882" i="17"/>
  <c r="L883" i="17"/>
  <c r="L884" i="17"/>
  <c r="L885" i="17"/>
  <c r="L886" i="17"/>
  <c r="L887" i="17"/>
  <c r="L888" i="17"/>
  <c r="L889" i="17"/>
  <c r="L890" i="17"/>
  <c r="L891" i="17"/>
  <c r="L892" i="17"/>
  <c r="L893" i="17"/>
  <c r="L894" i="17"/>
  <c r="L895" i="17"/>
  <c r="L896" i="17"/>
  <c r="L897" i="17"/>
  <c r="L898" i="17"/>
  <c r="L899" i="17"/>
  <c r="L900" i="17"/>
  <c r="L901" i="17"/>
  <c r="L902" i="17"/>
  <c r="L903" i="17"/>
  <c r="L904" i="17"/>
  <c r="L905" i="17"/>
  <c r="L906" i="17"/>
  <c r="L907" i="17"/>
  <c r="L908" i="17"/>
  <c r="L909" i="17"/>
  <c r="L910" i="17"/>
  <c r="L911" i="17"/>
  <c r="L912" i="17"/>
  <c r="L913" i="17"/>
  <c r="L914" i="17"/>
  <c r="L915" i="17"/>
  <c r="L916" i="17"/>
  <c r="L917" i="17"/>
  <c r="L918" i="17"/>
  <c r="L919" i="17"/>
  <c r="L920" i="17"/>
  <c r="L921" i="17"/>
  <c r="L922" i="17"/>
  <c r="L923" i="17"/>
  <c r="L924" i="17"/>
  <c r="L925" i="17"/>
  <c r="L926" i="17"/>
  <c r="L927" i="17"/>
  <c r="L928" i="17"/>
  <c r="L929" i="17"/>
  <c r="L930" i="17"/>
  <c r="L931" i="17"/>
  <c r="L932" i="17"/>
  <c r="L933" i="17"/>
  <c r="L934" i="17"/>
  <c r="L935" i="17"/>
  <c r="L936" i="17"/>
  <c r="L937" i="17"/>
  <c r="L938" i="17"/>
  <c r="L939" i="17"/>
  <c r="L940" i="17"/>
  <c r="L941" i="17"/>
  <c r="L942" i="17"/>
  <c r="L943" i="17"/>
  <c r="L944" i="17"/>
  <c r="L945" i="17"/>
  <c r="L946" i="17"/>
  <c r="L947" i="17"/>
  <c r="L948" i="17"/>
  <c r="L949" i="17"/>
  <c r="L950" i="17"/>
  <c r="L951" i="17"/>
  <c r="L952" i="17"/>
  <c r="L953" i="17"/>
  <c r="L954" i="17"/>
  <c r="L955" i="17"/>
  <c r="L956" i="17"/>
  <c r="L957" i="17"/>
  <c r="L958" i="17"/>
  <c r="L959" i="17"/>
  <c r="L960" i="17"/>
  <c r="L961" i="17"/>
  <c r="L962" i="17"/>
  <c r="L963" i="17"/>
  <c r="L964" i="17"/>
  <c r="L965" i="17"/>
  <c r="L966" i="17"/>
  <c r="L967" i="17"/>
  <c r="L968" i="17"/>
  <c r="L969" i="17"/>
  <c r="L970" i="17"/>
  <c r="L971" i="17"/>
  <c r="L972" i="17"/>
  <c r="L973" i="17"/>
  <c r="L974" i="17"/>
  <c r="L975" i="17"/>
  <c r="L976" i="17"/>
  <c r="L977" i="17"/>
  <c r="L978" i="17"/>
  <c r="L979" i="17"/>
  <c r="L980" i="17"/>
  <c r="L981" i="17"/>
  <c r="L982" i="17"/>
  <c r="L983" i="17"/>
  <c r="L984" i="17"/>
  <c r="L985" i="17"/>
  <c r="L986" i="17"/>
  <c r="L987" i="17"/>
  <c r="L988" i="17"/>
  <c r="L989" i="17"/>
  <c r="L990" i="17"/>
  <c r="L991" i="17"/>
  <c r="L992" i="17"/>
  <c r="L993" i="17"/>
  <c r="L994" i="17"/>
  <c r="L995" i="17"/>
  <c r="L996" i="17"/>
  <c r="L997" i="17"/>
  <c r="L998" i="17"/>
  <c r="L999" i="17"/>
  <c r="L1000" i="17"/>
  <c r="L1001" i="17"/>
  <c r="L1002" i="17"/>
  <c r="L1003" i="17"/>
  <c r="L1004" i="17"/>
  <c r="L1005" i="17"/>
  <c r="L1006" i="17"/>
  <c r="L1007" i="17"/>
  <c r="L1008" i="17"/>
  <c r="L1009" i="17"/>
  <c r="L1010" i="17"/>
  <c r="L1011" i="17"/>
  <c r="L1012" i="17"/>
  <c r="L1013" i="17"/>
  <c r="L1014" i="17"/>
  <c r="L1015" i="17"/>
  <c r="L1016" i="17"/>
  <c r="L1017" i="17"/>
  <c r="L1018" i="17"/>
  <c r="L1019" i="17"/>
  <c r="L1020" i="17"/>
  <c r="L1021" i="17"/>
  <c r="L1022" i="17"/>
  <c r="L1023" i="17"/>
  <c r="L1024" i="17"/>
  <c r="L1025" i="17"/>
  <c r="L1026" i="17"/>
  <c r="L1027" i="17"/>
  <c r="L1028" i="17"/>
  <c r="L1029" i="17"/>
  <c r="L1030" i="17"/>
  <c r="L1031" i="17"/>
  <c r="L1032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02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6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2" i="17"/>
  <c r="K683" i="17"/>
  <c r="K684" i="17"/>
  <c r="K685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6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1" i="17"/>
  <c r="K722" i="17"/>
  <c r="K723" i="17"/>
  <c r="K724" i="17"/>
  <c r="K725" i="17"/>
  <c r="K726" i="17"/>
  <c r="K727" i="17"/>
  <c r="K728" i="17"/>
  <c r="K729" i="17"/>
  <c r="K730" i="17"/>
  <c r="K731" i="17"/>
  <c r="K732" i="17"/>
  <c r="K733" i="17"/>
  <c r="K734" i="17"/>
  <c r="K735" i="17"/>
  <c r="K736" i="17"/>
  <c r="K737" i="17"/>
  <c r="K738" i="17"/>
  <c r="K739" i="17"/>
  <c r="K740" i="17"/>
  <c r="K741" i="17"/>
  <c r="K742" i="17"/>
  <c r="K743" i="17"/>
  <c r="K744" i="17"/>
  <c r="K745" i="17"/>
  <c r="K746" i="17"/>
  <c r="K747" i="17"/>
  <c r="K748" i="17"/>
  <c r="K749" i="17"/>
  <c r="K750" i="17"/>
  <c r="K751" i="17"/>
  <c r="K752" i="17"/>
  <c r="K753" i="17"/>
  <c r="K754" i="17"/>
  <c r="K755" i="17"/>
  <c r="K756" i="17"/>
  <c r="K757" i="17"/>
  <c r="K758" i="17"/>
  <c r="K759" i="17"/>
  <c r="K760" i="17"/>
  <c r="K761" i="17"/>
  <c r="K762" i="17"/>
  <c r="K763" i="17"/>
  <c r="K764" i="17"/>
  <c r="K765" i="17"/>
  <c r="K766" i="17"/>
  <c r="K767" i="17"/>
  <c r="K768" i="17"/>
  <c r="K769" i="17"/>
  <c r="K770" i="17"/>
  <c r="K771" i="17"/>
  <c r="K772" i="17"/>
  <c r="K773" i="17"/>
  <c r="K774" i="17"/>
  <c r="K775" i="17"/>
  <c r="K776" i="17"/>
  <c r="K777" i="17"/>
  <c r="K778" i="17"/>
  <c r="K779" i="17"/>
  <c r="K780" i="17"/>
  <c r="K781" i="17"/>
  <c r="K782" i="17"/>
  <c r="K783" i="17"/>
  <c r="K784" i="17"/>
  <c r="K785" i="17"/>
  <c r="K786" i="17"/>
  <c r="K787" i="17"/>
  <c r="K788" i="17"/>
  <c r="K789" i="17"/>
  <c r="K790" i="17"/>
  <c r="K791" i="17"/>
  <c r="K792" i="17"/>
  <c r="K793" i="17"/>
  <c r="K794" i="17"/>
  <c r="K795" i="17"/>
  <c r="K796" i="17"/>
  <c r="K797" i="17"/>
  <c r="K798" i="17"/>
  <c r="K799" i="17"/>
  <c r="K800" i="17"/>
  <c r="K801" i="17"/>
  <c r="K802" i="17"/>
  <c r="K803" i="17"/>
  <c r="K804" i="17"/>
  <c r="K805" i="17"/>
  <c r="K806" i="17"/>
  <c r="K807" i="17"/>
  <c r="K808" i="17"/>
  <c r="K809" i="17"/>
  <c r="K810" i="17"/>
  <c r="K811" i="17"/>
  <c r="K812" i="17"/>
  <c r="K813" i="17"/>
  <c r="K814" i="17"/>
  <c r="K815" i="17"/>
  <c r="K816" i="17"/>
  <c r="K817" i="17"/>
  <c r="K818" i="17"/>
  <c r="K819" i="17"/>
  <c r="K820" i="17"/>
  <c r="K821" i="17"/>
  <c r="K822" i="17"/>
  <c r="K823" i="17"/>
  <c r="K824" i="17"/>
  <c r="K825" i="17"/>
  <c r="K826" i="17"/>
  <c r="K827" i="17"/>
  <c r="K828" i="17"/>
  <c r="K829" i="17"/>
  <c r="K830" i="17"/>
  <c r="K831" i="17"/>
  <c r="K832" i="17"/>
  <c r="K833" i="17"/>
  <c r="K834" i="17"/>
  <c r="K835" i="17"/>
  <c r="K836" i="17"/>
  <c r="K837" i="17"/>
  <c r="K838" i="17"/>
  <c r="K839" i="17"/>
  <c r="K840" i="17"/>
  <c r="K841" i="17"/>
  <c r="K842" i="17"/>
  <c r="K843" i="17"/>
  <c r="K844" i="17"/>
  <c r="K845" i="17"/>
  <c r="K846" i="17"/>
  <c r="K847" i="17"/>
  <c r="K848" i="17"/>
  <c r="K849" i="17"/>
  <c r="K850" i="17"/>
  <c r="K851" i="17"/>
  <c r="K852" i="17"/>
  <c r="K853" i="17"/>
  <c r="K854" i="17"/>
  <c r="K855" i="17"/>
  <c r="K856" i="17"/>
  <c r="K857" i="17"/>
  <c r="K858" i="17"/>
  <c r="K859" i="17"/>
  <c r="K860" i="17"/>
  <c r="K861" i="17"/>
  <c r="K862" i="17"/>
  <c r="K863" i="17"/>
  <c r="K864" i="17"/>
  <c r="K865" i="17"/>
  <c r="K866" i="17"/>
  <c r="K867" i="17"/>
  <c r="K868" i="17"/>
  <c r="K869" i="17"/>
  <c r="K870" i="17"/>
  <c r="K871" i="17"/>
  <c r="K872" i="17"/>
  <c r="K873" i="17"/>
  <c r="K874" i="17"/>
  <c r="K875" i="17"/>
  <c r="K876" i="17"/>
  <c r="K877" i="17"/>
  <c r="K878" i="17"/>
  <c r="K879" i="17"/>
  <c r="K880" i="17"/>
  <c r="K881" i="17"/>
  <c r="K882" i="17"/>
  <c r="K883" i="17"/>
  <c r="K884" i="17"/>
  <c r="K885" i="17"/>
  <c r="K886" i="17"/>
  <c r="K887" i="17"/>
  <c r="K888" i="17"/>
  <c r="K889" i="17"/>
  <c r="K890" i="17"/>
  <c r="K891" i="17"/>
  <c r="K892" i="17"/>
  <c r="K893" i="17"/>
  <c r="K894" i="17"/>
  <c r="K895" i="17"/>
  <c r="K896" i="17"/>
  <c r="K897" i="17"/>
  <c r="K898" i="17"/>
  <c r="K899" i="17"/>
  <c r="K900" i="17"/>
  <c r="K901" i="17"/>
  <c r="K902" i="17"/>
  <c r="K903" i="17"/>
  <c r="K904" i="17"/>
  <c r="K905" i="17"/>
  <c r="K906" i="17"/>
  <c r="K907" i="17"/>
  <c r="K908" i="17"/>
  <c r="K909" i="17"/>
  <c r="K910" i="17"/>
  <c r="K911" i="17"/>
  <c r="K912" i="17"/>
  <c r="K913" i="17"/>
  <c r="K914" i="17"/>
  <c r="K915" i="17"/>
  <c r="K916" i="17"/>
  <c r="K917" i="17"/>
  <c r="K918" i="17"/>
  <c r="K919" i="17"/>
  <c r="K920" i="17"/>
  <c r="K921" i="17"/>
  <c r="K922" i="17"/>
  <c r="K923" i="17"/>
  <c r="K924" i="17"/>
  <c r="K925" i="17"/>
  <c r="K926" i="17"/>
  <c r="K927" i="17"/>
  <c r="K928" i="17"/>
  <c r="K929" i="17"/>
  <c r="K930" i="17"/>
  <c r="K931" i="17"/>
  <c r="K932" i="17"/>
  <c r="K933" i="17"/>
  <c r="K934" i="17"/>
  <c r="K935" i="17"/>
  <c r="K936" i="17"/>
  <c r="K937" i="17"/>
  <c r="K938" i="17"/>
  <c r="K939" i="17"/>
  <c r="K940" i="17"/>
  <c r="K941" i="17"/>
  <c r="K942" i="17"/>
  <c r="K943" i="17"/>
  <c r="K944" i="17"/>
  <c r="K945" i="17"/>
  <c r="K946" i="17"/>
  <c r="K947" i="17"/>
  <c r="K948" i="17"/>
  <c r="K949" i="17"/>
  <c r="K950" i="17"/>
  <c r="K951" i="17"/>
  <c r="K952" i="17"/>
  <c r="K953" i="17"/>
  <c r="K954" i="17"/>
  <c r="K955" i="17"/>
  <c r="K956" i="17"/>
  <c r="K957" i="17"/>
  <c r="K958" i="17"/>
  <c r="K959" i="17"/>
  <c r="K960" i="17"/>
  <c r="K961" i="17"/>
  <c r="K962" i="17"/>
  <c r="K963" i="17"/>
  <c r="K964" i="17"/>
  <c r="K965" i="17"/>
  <c r="K966" i="17"/>
  <c r="K967" i="17"/>
  <c r="K968" i="17"/>
  <c r="K969" i="17"/>
  <c r="K970" i="17"/>
  <c r="K971" i="17"/>
  <c r="K972" i="17"/>
  <c r="K973" i="17"/>
  <c r="K974" i="17"/>
  <c r="K975" i="17"/>
  <c r="K976" i="17"/>
  <c r="K977" i="17"/>
  <c r="K978" i="17"/>
  <c r="K979" i="17"/>
  <c r="K980" i="17"/>
  <c r="K981" i="17"/>
  <c r="K982" i="17"/>
  <c r="K983" i="17"/>
  <c r="K984" i="17"/>
  <c r="K985" i="17"/>
  <c r="K986" i="17"/>
  <c r="K987" i="17"/>
  <c r="K988" i="17"/>
  <c r="K989" i="17"/>
  <c r="K990" i="17"/>
  <c r="K991" i="17"/>
  <c r="K992" i="17"/>
  <c r="K993" i="17"/>
  <c r="K994" i="17"/>
  <c r="K995" i="17"/>
  <c r="K996" i="17"/>
  <c r="K997" i="17"/>
  <c r="K998" i="17"/>
  <c r="K999" i="17"/>
  <c r="K1000" i="17"/>
  <c r="K1001" i="17"/>
  <c r="K1002" i="17"/>
  <c r="K1003" i="17"/>
  <c r="K1004" i="17"/>
  <c r="K1005" i="17"/>
  <c r="K1006" i="17"/>
  <c r="K1007" i="17"/>
  <c r="K1008" i="17"/>
  <c r="K1009" i="17"/>
  <c r="K1010" i="17"/>
  <c r="K1011" i="17"/>
  <c r="K1012" i="17"/>
  <c r="K1013" i="17"/>
  <c r="K1014" i="17"/>
  <c r="K1015" i="17"/>
  <c r="K1016" i="17"/>
  <c r="K1017" i="17"/>
  <c r="K1018" i="17"/>
  <c r="K1019" i="17"/>
  <c r="K1020" i="17"/>
  <c r="K1021" i="17"/>
  <c r="K1022" i="17"/>
  <c r="K1023" i="17"/>
  <c r="K1024" i="17"/>
  <c r="K1025" i="17"/>
  <c r="K1026" i="17"/>
  <c r="K1027" i="17"/>
  <c r="K1028" i="17"/>
  <c r="K1029" i="17"/>
  <c r="K1030" i="17"/>
  <c r="K1031" i="17"/>
  <c r="K1032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I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1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6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1" i="17"/>
  <c r="I602" i="17"/>
  <c r="I603" i="17"/>
  <c r="I604" i="17"/>
  <c r="I605" i="17"/>
  <c r="I606" i="17"/>
  <c r="I607" i="17"/>
  <c r="I608" i="17"/>
  <c r="I609" i="17"/>
  <c r="I610" i="17"/>
  <c r="I611" i="17"/>
  <c r="I612" i="17"/>
  <c r="I613" i="17"/>
  <c r="I614" i="17"/>
  <c r="I615" i="17"/>
  <c r="I616" i="17"/>
  <c r="I617" i="17"/>
  <c r="I618" i="17"/>
  <c r="I619" i="17"/>
  <c r="I620" i="17"/>
  <c r="I621" i="17"/>
  <c r="I622" i="17"/>
  <c r="I623" i="17"/>
  <c r="I624" i="17"/>
  <c r="I625" i="17"/>
  <c r="I626" i="17"/>
  <c r="I627" i="17"/>
  <c r="I628" i="17"/>
  <c r="I629" i="17"/>
  <c r="I630" i="17"/>
  <c r="I631" i="17"/>
  <c r="I632" i="17"/>
  <c r="I633" i="17"/>
  <c r="I634" i="17"/>
  <c r="I635" i="17"/>
  <c r="I636" i="17"/>
  <c r="I637" i="17"/>
  <c r="I638" i="17"/>
  <c r="I639" i="17"/>
  <c r="I640" i="17"/>
  <c r="I641" i="17"/>
  <c r="I642" i="17"/>
  <c r="I643" i="17"/>
  <c r="I644" i="17"/>
  <c r="I645" i="17"/>
  <c r="I646" i="17"/>
  <c r="I647" i="17"/>
  <c r="I648" i="17"/>
  <c r="I649" i="17"/>
  <c r="I650" i="17"/>
  <c r="I651" i="17"/>
  <c r="I652" i="17"/>
  <c r="I653" i="17"/>
  <c r="I654" i="17"/>
  <c r="I655" i="17"/>
  <c r="I656" i="17"/>
  <c r="I657" i="17"/>
  <c r="I658" i="17"/>
  <c r="I659" i="17"/>
  <c r="I660" i="17"/>
  <c r="I661" i="17"/>
  <c r="I662" i="17"/>
  <c r="I663" i="17"/>
  <c r="I664" i="17"/>
  <c r="I665" i="17"/>
  <c r="I666" i="17"/>
  <c r="I667" i="17"/>
  <c r="I668" i="17"/>
  <c r="I669" i="17"/>
  <c r="I670" i="17"/>
  <c r="I671" i="17"/>
  <c r="I672" i="17"/>
  <c r="I673" i="17"/>
  <c r="I674" i="17"/>
  <c r="I675" i="17"/>
  <c r="I676" i="17"/>
  <c r="I677" i="17"/>
  <c r="I678" i="17"/>
  <c r="I679" i="17"/>
  <c r="I680" i="17"/>
  <c r="I681" i="17"/>
  <c r="I682" i="17"/>
  <c r="I683" i="17"/>
  <c r="I684" i="17"/>
  <c r="I685" i="17"/>
  <c r="I686" i="17"/>
  <c r="I687" i="17"/>
  <c r="I688" i="17"/>
  <c r="I689" i="17"/>
  <c r="I690" i="17"/>
  <c r="I691" i="17"/>
  <c r="I692" i="17"/>
  <c r="I693" i="17"/>
  <c r="I694" i="17"/>
  <c r="I695" i="17"/>
  <c r="I696" i="17"/>
  <c r="I697" i="17"/>
  <c r="I698" i="17"/>
  <c r="I699" i="17"/>
  <c r="I700" i="17"/>
  <c r="I701" i="17"/>
  <c r="I702" i="17"/>
  <c r="I703" i="17"/>
  <c r="I704" i="17"/>
  <c r="I705" i="17"/>
  <c r="I706" i="17"/>
  <c r="I707" i="17"/>
  <c r="I708" i="17"/>
  <c r="I709" i="17"/>
  <c r="I710" i="17"/>
  <c r="I711" i="17"/>
  <c r="I712" i="17"/>
  <c r="I713" i="17"/>
  <c r="I714" i="17"/>
  <c r="I715" i="17"/>
  <c r="I716" i="17"/>
  <c r="I717" i="17"/>
  <c r="I718" i="17"/>
  <c r="I719" i="17"/>
  <c r="I720" i="17"/>
  <c r="I721" i="17"/>
  <c r="I722" i="17"/>
  <c r="I723" i="17"/>
  <c r="I724" i="17"/>
  <c r="I725" i="17"/>
  <c r="I726" i="17"/>
  <c r="I727" i="17"/>
  <c r="I728" i="17"/>
  <c r="I729" i="17"/>
  <c r="I730" i="17"/>
  <c r="I731" i="17"/>
  <c r="I732" i="17"/>
  <c r="I733" i="17"/>
  <c r="I734" i="17"/>
  <c r="I735" i="17"/>
  <c r="I736" i="17"/>
  <c r="I737" i="17"/>
  <c r="I738" i="17"/>
  <c r="I739" i="17"/>
  <c r="I740" i="17"/>
  <c r="I741" i="17"/>
  <c r="I742" i="17"/>
  <c r="I743" i="17"/>
  <c r="I744" i="17"/>
  <c r="I745" i="17"/>
  <c r="I746" i="17"/>
  <c r="I747" i="17"/>
  <c r="I748" i="17"/>
  <c r="I749" i="17"/>
  <c r="I750" i="17"/>
  <c r="I751" i="17"/>
  <c r="I752" i="17"/>
  <c r="I753" i="17"/>
  <c r="I754" i="17"/>
  <c r="I755" i="17"/>
  <c r="I756" i="17"/>
  <c r="I757" i="17"/>
  <c r="I758" i="17"/>
  <c r="I759" i="17"/>
  <c r="I760" i="17"/>
  <c r="I761" i="17"/>
  <c r="I762" i="17"/>
  <c r="I763" i="17"/>
  <c r="I764" i="17"/>
  <c r="I765" i="17"/>
  <c r="I766" i="17"/>
  <c r="I767" i="17"/>
  <c r="I768" i="17"/>
  <c r="I769" i="17"/>
  <c r="I770" i="17"/>
  <c r="I771" i="17"/>
  <c r="I772" i="17"/>
  <c r="I773" i="17"/>
  <c r="I774" i="17"/>
  <c r="I775" i="17"/>
  <c r="I776" i="17"/>
  <c r="I777" i="17"/>
  <c r="I778" i="17"/>
  <c r="I779" i="17"/>
  <c r="I780" i="17"/>
  <c r="I781" i="17"/>
  <c r="I782" i="17"/>
  <c r="I783" i="17"/>
  <c r="I784" i="17"/>
  <c r="I785" i="17"/>
  <c r="I786" i="17"/>
  <c r="I787" i="17"/>
  <c r="I788" i="17"/>
  <c r="I789" i="17"/>
  <c r="I790" i="17"/>
  <c r="I791" i="17"/>
  <c r="I792" i="17"/>
  <c r="I793" i="17"/>
  <c r="I794" i="17"/>
  <c r="I795" i="17"/>
  <c r="I796" i="17"/>
  <c r="I797" i="17"/>
  <c r="I798" i="17"/>
  <c r="I799" i="17"/>
  <c r="I800" i="17"/>
  <c r="I801" i="17"/>
  <c r="I802" i="17"/>
  <c r="I803" i="17"/>
  <c r="I804" i="17"/>
  <c r="I805" i="17"/>
  <c r="I806" i="17"/>
  <c r="I807" i="17"/>
  <c r="I808" i="17"/>
  <c r="I809" i="17"/>
  <c r="I810" i="17"/>
  <c r="I811" i="17"/>
  <c r="I812" i="17"/>
  <c r="I813" i="17"/>
  <c r="I814" i="17"/>
  <c r="I815" i="17"/>
  <c r="I816" i="17"/>
  <c r="I817" i="17"/>
  <c r="I818" i="17"/>
  <c r="I819" i="17"/>
  <c r="I820" i="17"/>
  <c r="I821" i="17"/>
  <c r="I822" i="17"/>
  <c r="I823" i="17"/>
  <c r="I824" i="17"/>
  <c r="I825" i="17"/>
  <c r="I826" i="17"/>
  <c r="I827" i="17"/>
  <c r="I828" i="17"/>
  <c r="I829" i="17"/>
  <c r="I830" i="17"/>
  <c r="I831" i="17"/>
  <c r="I832" i="17"/>
  <c r="I833" i="17"/>
  <c r="I834" i="17"/>
  <c r="I835" i="17"/>
  <c r="I836" i="17"/>
  <c r="I837" i="17"/>
  <c r="I838" i="17"/>
  <c r="I839" i="17"/>
  <c r="I840" i="17"/>
  <c r="I841" i="17"/>
  <c r="I842" i="17"/>
  <c r="I843" i="17"/>
  <c r="I844" i="17"/>
  <c r="I845" i="17"/>
  <c r="I846" i="17"/>
  <c r="I847" i="17"/>
  <c r="I848" i="17"/>
  <c r="I849" i="17"/>
  <c r="I850" i="17"/>
  <c r="I851" i="17"/>
  <c r="I852" i="17"/>
  <c r="I853" i="17"/>
  <c r="I854" i="17"/>
  <c r="I855" i="17"/>
  <c r="I856" i="17"/>
  <c r="I857" i="17"/>
  <c r="I858" i="17"/>
  <c r="I859" i="17"/>
  <c r="I860" i="17"/>
  <c r="I861" i="17"/>
  <c r="I862" i="17"/>
  <c r="I863" i="17"/>
  <c r="I864" i="17"/>
  <c r="I865" i="17"/>
  <c r="I866" i="17"/>
  <c r="I867" i="17"/>
  <c r="I868" i="17"/>
  <c r="I869" i="17"/>
  <c r="I870" i="17"/>
  <c r="I871" i="17"/>
  <c r="I872" i="17"/>
  <c r="I873" i="17"/>
  <c r="I874" i="17"/>
  <c r="I875" i="17"/>
  <c r="I876" i="17"/>
  <c r="I877" i="17"/>
  <c r="I878" i="17"/>
  <c r="I879" i="17"/>
  <c r="I880" i="17"/>
  <c r="I881" i="17"/>
  <c r="I882" i="17"/>
  <c r="I883" i="17"/>
  <c r="I884" i="17"/>
  <c r="I885" i="17"/>
  <c r="I886" i="17"/>
  <c r="I887" i="17"/>
  <c r="I888" i="17"/>
  <c r="I889" i="17"/>
  <c r="I890" i="17"/>
  <c r="I891" i="17"/>
  <c r="I892" i="17"/>
  <c r="I893" i="17"/>
  <c r="I894" i="17"/>
  <c r="I895" i="17"/>
  <c r="I896" i="17"/>
  <c r="I897" i="17"/>
  <c r="I898" i="17"/>
  <c r="I899" i="17"/>
  <c r="I900" i="17"/>
  <c r="I901" i="17"/>
  <c r="I902" i="17"/>
  <c r="I903" i="17"/>
  <c r="I904" i="17"/>
  <c r="I905" i="17"/>
  <c r="I906" i="17"/>
  <c r="I907" i="17"/>
  <c r="I908" i="17"/>
  <c r="I909" i="17"/>
  <c r="I910" i="17"/>
  <c r="I911" i="17"/>
  <c r="I912" i="17"/>
  <c r="I913" i="17"/>
  <c r="I914" i="17"/>
  <c r="I915" i="17"/>
  <c r="I916" i="17"/>
  <c r="I917" i="17"/>
  <c r="I918" i="17"/>
  <c r="I919" i="17"/>
  <c r="I920" i="17"/>
  <c r="I921" i="17"/>
  <c r="I922" i="17"/>
  <c r="I923" i="17"/>
  <c r="I924" i="17"/>
  <c r="I925" i="17"/>
  <c r="I926" i="17"/>
  <c r="I927" i="17"/>
  <c r="I928" i="17"/>
  <c r="I929" i="17"/>
  <c r="I930" i="17"/>
  <c r="I931" i="17"/>
  <c r="I932" i="17"/>
  <c r="I933" i="17"/>
  <c r="I934" i="17"/>
  <c r="I935" i="17"/>
  <c r="I936" i="17"/>
  <c r="I937" i="17"/>
  <c r="I938" i="17"/>
  <c r="I939" i="17"/>
  <c r="I940" i="17"/>
  <c r="I941" i="17"/>
  <c r="I942" i="17"/>
  <c r="I943" i="17"/>
  <c r="I944" i="17"/>
  <c r="I945" i="17"/>
  <c r="I946" i="17"/>
  <c r="I947" i="17"/>
  <c r="I948" i="17"/>
  <c r="I949" i="17"/>
  <c r="I950" i="17"/>
  <c r="I951" i="17"/>
  <c r="I952" i="17"/>
  <c r="I953" i="17"/>
  <c r="I954" i="17"/>
  <c r="I955" i="17"/>
  <c r="I956" i="17"/>
  <c r="I957" i="17"/>
  <c r="I958" i="17"/>
  <c r="I959" i="17"/>
  <c r="I960" i="17"/>
  <c r="I961" i="17"/>
  <c r="I962" i="17"/>
  <c r="I963" i="17"/>
  <c r="I964" i="17"/>
  <c r="I965" i="17"/>
  <c r="I966" i="17"/>
  <c r="I967" i="17"/>
  <c r="I968" i="17"/>
  <c r="I969" i="17"/>
  <c r="I970" i="17"/>
  <c r="I971" i="17"/>
  <c r="I972" i="17"/>
  <c r="I973" i="17"/>
  <c r="I974" i="17"/>
  <c r="I975" i="17"/>
  <c r="I976" i="17"/>
  <c r="I977" i="17"/>
  <c r="I978" i="17"/>
  <c r="I979" i="17"/>
  <c r="I980" i="17"/>
  <c r="I981" i="17"/>
  <c r="I982" i="17"/>
  <c r="I983" i="17"/>
  <c r="I984" i="17"/>
  <c r="I985" i="17"/>
  <c r="I986" i="17"/>
  <c r="I987" i="17"/>
  <c r="I988" i="17"/>
  <c r="I989" i="17"/>
  <c r="I990" i="17"/>
  <c r="I991" i="17"/>
  <c r="I992" i="17"/>
  <c r="I993" i="17"/>
  <c r="I994" i="17"/>
  <c r="I995" i="17"/>
  <c r="I996" i="17"/>
  <c r="I997" i="17"/>
  <c r="I998" i="17"/>
  <c r="I999" i="17"/>
  <c r="I1000" i="17"/>
  <c r="I1001" i="17"/>
  <c r="I1002" i="17"/>
  <c r="I1003" i="17"/>
  <c r="I1004" i="17"/>
  <c r="I1005" i="17"/>
  <c r="I1006" i="17"/>
  <c r="I1007" i="17"/>
  <c r="I1008" i="17"/>
  <c r="I1009" i="17"/>
  <c r="I1010" i="17"/>
  <c r="I1011" i="17"/>
  <c r="I1012" i="17"/>
  <c r="I1013" i="17"/>
  <c r="I1014" i="17"/>
  <c r="I1015" i="17"/>
  <c r="I1016" i="17"/>
  <c r="I1017" i="17"/>
  <c r="I1018" i="17"/>
  <c r="I1019" i="17"/>
  <c r="I1020" i="17"/>
  <c r="I1021" i="17"/>
  <c r="I1022" i="17"/>
  <c r="I1023" i="17"/>
  <c r="I1024" i="17"/>
  <c r="I1025" i="17"/>
  <c r="I1026" i="17"/>
  <c r="I1027" i="17"/>
  <c r="I1028" i="17"/>
  <c r="I1029" i="17"/>
  <c r="I1030" i="17"/>
  <c r="I1031" i="17"/>
  <c r="I1032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B1" i="18"/>
  <c r="C2" i="17"/>
  <c r="T19" i="16"/>
  <c r="V19" i="16" s="1"/>
  <c r="R19" i="16"/>
  <c r="T18" i="16"/>
  <c r="V18" i="16" s="1"/>
  <c r="R18" i="16"/>
  <c r="T17" i="16"/>
  <c r="V17" i="16" s="1"/>
  <c r="R17" i="16"/>
  <c r="T16" i="16"/>
  <c r="V16" i="16" s="1"/>
  <c r="R16" i="16"/>
  <c r="T15" i="16"/>
  <c r="V15" i="16" s="1"/>
  <c r="R15" i="16"/>
  <c r="T14" i="16"/>
  <c r="V14" i="16" s="1"/>
  <c r="R14" i="16"/>
  <c r="T13" i="16"/>
  <c r="V13" i="16" s="1"/>
  <c r="R13" i="16"/>
  <c r="T12" i="16"/>
  <c r="V12" i="16" s="1"/>
  <c r="R12" i="16"/>
  <c r="T11" i="16"/>
  <c r="V11" i="16" s="1"/>
  <c r="R11" i="16"/>
  <c r="T10" i="16"/>
  <c r="V10" i="16" s="1"/>
  <c r="R10" i="16"/>
  <c r="T9" i="16"/>
  <c r="V9" i="16" s="1"/>
  <c r="R9" i="16"/>
  <c r="T8" i="16"/>
  <c r="V8" i="16" s="1"/>
  <c r="R8" i="16"/>
  <c r="T7" i="16"/>
  <c r="V7" i="16" s="1"/>
  <c r="R7" i="16"/>
  <c r="T6" i="16"/>
  <c r="V6" i="16" s="1"/>
  <c r="R6" i="16"/>
  <c r="T5" i="16"/>
  <c r="V5" i="16" s="1"/>
  <c r="R5" i="16"/>
  <c r="T4" i="16"/>
  <c r="V4" i="16" s="1"/>
  <c r="R4" i="16"/>
  <c r="T3" i="16"/>
  <c r="V3" i="16" s="1"/>
  <c r="R3" i="16"/>
  <c r="T2" i="16"/>
  <c r="V2" i="16" s="1"/>
  <c r="R2" i="16"/>
  <c r="R19" i="15"/>
  <c r="T19" i="15" s="1"/>
  <c r="P19" i="15"/>
  <c r="R18" i="15"/>
  <c r="T18" i="15" s="1"/>
  <c r="P18" i="15"/>
  <c r="R17" i="15"/>
  <c r="T17" i="15" s="1"/>
  <c r="P17" i="15"/>
  <c r="R16" i="15"/>
  <c r="T16" i="15" s="1"/>
  <c r="P16" i="15"/>
  <c r="R15" i="15"/>
  <c r="T15" i="15" s="1"/>
  <c r="P15" i="15"/>
  <c r="T14" i="15"/>
  <c r="R14" i="15"/>
  <c r="P14" i="15"/>
  <c r="R13" i="15"/>
  <c r="T13" i="15" s="1"/>
  <c r="P13" i="15"/>
  <c r="T12" i="15"/>
  <c r="R12" i="15"/>
  <c r="P12" i="15"/>
  <c r="R11" i="15"/>
  <c r="T11" i="15" s="1"/>
  <c r="P11" i="15"/>
  <c r="R10" i="15"/>
  <c r="T10" i="15" s="1"/>
  <c r="P10" i="15"/>
  <c r="R9" i="15"/>
  <c r="T9" i="15" s="1"/>
  <c r="P9" i="15"/>
  <c r="R8" i="15"/>
  <c r="T8" i="15" s="1"/>
  <c r="P8" i="15"/>
  <c r="R7" i="15"/>
  <c r="T7" i="15" s="1"/>
  <c r="P7" i="15"/>
  <c r="T6" i="15"/>
  <c r="R6" i="15"/>
  <c r="P6" i="15"/>
  <c r="R5" i="15"/>
  <c r="T5" i="15" s="1"/>
  <c r="P5" i="15"/>
  <c r="T4" i="15"/>
  <c r="R4" i="15"/>
  <c r="P4" i="15"/>
  <c r="R3" i="15"/>
  <c r="T3" i="15" s="1"/>
  <c r="P3" i="15"/>
  <c r="R2" i="15"/>
  <c r="T2" i="15" s="1"/>
  <c r="P2" i="15"/>
  <c r="R1040" i="14"/>
  <c r="T1040" i="14" s="1"/>
  <c r="P1040" i="14"/>
  <c r="R1039" i="14"/>
  <c r="T1039" i="14" s="1"/>
  <c r="P1039" i="14"/>
  <c r="R1038" i="14"/>
  <c r="T1038" i="14" s="1"/>
  <c r="P1038" i="14"/>
  <c r="R1037" i="14"/>
  <c r="T1037" i="14" s="1"/>
  <c r="P1037" i="14"/>
  <c r="R1036" i="14"/>
  <c r="T1036" i="14" s="1"/>
  <c r="P1036" i="14"/>
  <c r="R1035" i="14"/>
  <c r="T1035" i="14" s="1"/>
  <c r="P1035" i="14"/>
  <c r="R1034" i="14"/>
  <c r="T1034" i="14" s="1"/>
  <c r="V1034" i="14" s="1"/>
  <c r="P1034" i="14"/>
  <c r="R1033" i="14"/>
  <c r="T1033" i="14" s="1"/>
  <c r="P1033" i="14"/>
  <c r="R1032" i="14"/>
  <c r="T1032" i="14" s="1"/>
  <c r="P1032" i="14"/>
  <c r="R1031" i="14"/>
  <c r="T1031" i="14" s="1"/>
  <c r="P1031" i="14"/>
  <c r="R1030" i="14"/>
  <c r="T1030" i="14" s="1"/>
  <c r="P1030" i="14"/>
  <c r="R1029" i="14"/>
  <c r="T1029" i="14" s="1"/>
  <c r="P1029" i="14"/>
  <c r="R1028" i="14"/>
  <c r="T1028" i="14" s="1"/>
  <c r="P1028" i="14"/>
  <c r="R1027" i="14"/>
  <c r="T1027" i="14" s="1"/>
  <c r="P1027" i="14"/>
  <c r="R1026" i="14"/>
  <c r="T1026" i="14" s="1"/>
  <c r="P1026" i="14"/>
  <c r="R1025" i="14"/>
  <c r="T1025" i="14" s="1"/>
  <c r="P1025" i="14"/>
  <c r="R1024" i="14"/>
  <c r="T1024" i="14" s="1"/>
  <c r="P1024" i="14"/>
  <c r="R1023" i="14"/>
  <c r="T1023" i="14" s="1"/>
  <c r="P1023" i="14"/>
  <c r="R1022" i="14"/>
  <c r="T1022" i="14" s="1"/>
  <c r="P1022" i="14"/>
  <c r="R1021" i="14"/>
  <c r="T1021" i="14" s="1"/>
  <c r="V1021" i="14" s="1"/>
  <c r="P1021" i="14"/>
  <c r="R1020" i="14"/>
  <c r="T1020" i="14" s="1"/>
  <c r="P1020" i="14"/>
  <c r="R1019" i="14"/>
  <c r="T1019" i="14" s="1"/>
  <c r="P1019" i="14"/>
  <c r="R1018" i="14"/>
  <c r="T1018" i="14" s="1"/>
  <c r="P1018" i="14"/>
  <c r="R1017" i="14"/>
  <c r="T1017" i="14" s="1"/>
  <c r="P1017" i="14"/>
  <c r="R1016" i="14"/>
  <c r="T1016" i="14" s="1"/>
  <c r="P1016" i="14"/>
  <c r="R1015" i="14"/>
  <c r="T1015" i="14" s="1"/>
  <c r="P1015" i="14"/>
  <c r="R1014" i="14"/>
  <c r="T1014" i="14" s="1"/>
  <c r="P1014" i="14"/>
  <c r="R1013" i="14"/>
  <c r="T1013" i="14" s="1"/>
  <c r="P1013" i="14"/>
  <c r="R1012" i="14"/>
  <c r="T1012" i="14" s="1"/>
  <c r="P1012" i="14"/>
  <c r="R1011" i="14"/>
  <c r="T1011" i="14" s="1"/>
  <c r="P1011" i="14"/>
  <c r="R1010" i="14"/>
  <c r="T1010" i="14" s="1"/>
  <c r="P1010" i="14"/>
  <c r="R1009" i="14"/>
  <c r="T1009" i="14" s="1"/>
  <c r="P1009" i="14"/>
  <c r="R1008" i="14"/>
  <c r="T1008" i="14" s="1"/>
  <c r="P1008" i="14"/>
  <c r="R1007" i="14"/>
  <c r="T1007" i="14" s="1"/>
  <c r="P1007" i="14"/>
  <c r="R1006" i="14"/>
  <c r="T1006" i="14" s="1"/>
  <c r="P1006" i="14"/>
  <c r="R1005" i="14"/>
  <c r="T1005" i="14" s="1"/>
  <c r="V1005" i="14" s="1"/>
  <c r="P1005" i="14"/>
  <c r="R1004" i="14"/>
  <c r="T1004" i="14" s="1"/>
  <c r="P1004" i="14"/>
  <c r="R1003" i="14"/>
  <c r="T1003" i="14" s="1"/>
  <c r="P1003" i="14"/>
  <c r="R1002" i="14"/>
  <c r="T1002" i="14" s="1"/>
  <c r="V1002" i="14" s="1"/>
  <c r="P1002" i="14"/>
  <c r="R1001" i="14"/>
  <c r="T1001" i="14" s="1"/>
  <c r="P1001" i="14"/>
  <c r="R1000" i="14"/>
  <c r="T1000" i="14" s="1"/>
  <c r="P1000" i="14"/>
  <c r="R999" i="14"/>
  <c r="T999" i="14" s="1"/>
  <c r="P999" i="14"/>
  <c r="R998" i="14"/>
  <c r="T998" i="14" s="1"/>
  <c r="P998" i="14"/>
  <c r="R997" i="14"/>
  <c r="T997" i="14" s="1"/>
  <c r="P997" i="14"/>
  <c r="R996" i="14"/>
  <c r="T996" i="14" s="1"/>
  <c r="P996" i="14"/>
  <c r="R995" i="14"/>
  <c r="T995" i="14" s="1"/>
  <c r="P995" i="14"/>
  <c r="R994" i="14"/>
  <c r="T994" i="14" s="1"/>
  <c r="P994" i="14"/>
  <c r="R993" i="14"/>
  <c r="T993" i="14" s="1"/>
  <c r="P993" i="14"/>
  <c r="R992" i="14"/>
  <c r="T992" i="14" s="1"/>
  <c r="P992" i="14"/>
  <c r="R991" i="14"/>
  <c r="T991" i="14" s="1"/>
  <c r="P991" i="14"/>
  <c r="R990" i="14"/>
  <c r="T990" i="14" s="1"/>
  <c r="P990" i="14"/>
  <c r="R989" i="14"/>
  <c r="T989" i="14" s="1"/>
  <c r="P989" i="14"/>
  <c r="R988" i="14"/>
  <c r="T988" i="14" s="1"/>
  <c r="P988" i="14"/>
  <c r="R987" i="14"/>
  <c r="T987" i="14" s="1"/>
  <c r="P987" i="14"/>
  <c r="R986" i="14"/>
  <c r="T986" i="14" s="1"/>
  <c r="V986" i="14" s="1"/>
  <c r="P986" i="14"/>
  <c r="R985" i="14"/>
  <c r="T985" i="14" s="1"/>
  <c r="P985" i="14"/>
  <c r="R984" i="14"/>
  <c r="T984" i="14" s="1"/>
  <c r="P984" i="14"/>
  <c r="R983" i="14"/>
  <c r="T983" i="14" s="1"/>
  <c r="P983" i="14"/>
  <c r="R982" i="14"/>
  <c r="T982" i="14" s="1"/>
  <c r="P982" i="14"/>
  <c r="R981" i="14"/>
  <c r="T981" i="14" s="1"/>
  <c r="P981" i="14"/>
  <c r="R980" i="14"/>
  <c r="T980" i="14" s="1"/>
  <c r="P980" i="14"/>
  <c r="R979" i="14"/>
  <c r="T979" i="14" s="1"/>
  <c r="V979" i="14" s="1"/>
  <c r="P979" i="14"/>
  <c r="R978" i="14"/>
  <c r="T978" i="14" s="1"/>
  <c r="P978" i="14"/>
  <c r="R977" i="14"/>
  <c r="T977" i="14" s="1"/>
  <c r="P977" i="14"/>
  <c r="R976" i="14"/>
  <c r="T976" i="14" s="1"/>
  <c r="P976" i="14"/>
  <c r="R975" i="14"/>
  <c r="T975" i="14" s="1"/>
  <c r="P975" i="14"/>
  <c r="R974" i="14"/>
  <c r="T974" i="14" s="1"/>
  <c r="V974" i="14" s="1"/>
  <c r="P974" i="14"/>
  <c r="R973" i="14"/>
  <c r="T973" i="14" s="1"/>
  <c r="V973" i="14" s="1"/>
  <c r="P973" i="14"/>
  <c r="R972" i="14"/>
  <c r="T972" i="14" s="1"/>
  <c r="P972" i="14"/>
  <c r="R971" i="14"/>
  <c r="T971" i="14" s="1"/>
  <c r="P971" i="14"/>
  <c r="R970" i="14"/>
  <c r="T970" i="14" s="1"/>
  <c r="P970" i="14"/>
  <c r="R969" i="14"/>
  <c r="T969" i="14" s="1"/>
  <c r="P969" i="14"/>
  <c r="R968" i="14"/>
  <c r="T968" i="14" s="1"/>
  <c r="P968" i="14"/>
  <c r="R967" i="14"/>
  <c r="T967" i="14" s="1"/>
  <c r="P967" i="14"/>
  <c r="R966" i="14"/>
  <c r="T966" i="14" s="1"/>
  <c r="V966" i="14" s="1"/>
  <c r="P966" i="14"/>
  <c r="R965" i="14"/>
  <c r="T965" i="14" s="1"/>
  <c r="V965" i="14" s="1"/>
  <c r="P965" i="14"/>
  <c r="R964" i="14"/>
  <c r="T964" i="14" s="1"/>
  <c r="P964" i="14"/>
  <c r="R963" i="14"/>
  <c r="T963" i="14" s="1"/>
  <c r="P963" i="14"/>
  <c r="R962" i="14"/>
  <c r="T962" i="14" s="1"/>
  <c r="P962" i="14"/>
  <c r="R961" i="14"/>
  <c r="T961" i="14" s="1"/>
  <c r="P961" i="14"/>
  <c r="R960" i="14"/>
  <c r="T960" i="14" s="1"/>
  <c r="P960" i="14"/>
  <c r="R959" i="14"/>
  <c r="T959" i="14" s="1"/>
  <c r="P959" i="14"/>
  <c r="R958" i="14"/>
  <c r="T958" i="14" s="1"/>
  <c r="V958" i="14" s="1"/>
  <c r="P958" i="14"/>
  <c r="R957" i="14"/>
  <c r="T957" i="14" s="1"/>
  <c r="V957" i="14" s="1"/>
  <c r="P957" i="14"/>
  <c r="R956" i="14"/>
  <c r="T956" i="14" s="1"/>
  <c r="P956" i="14"/>
  <c r="R955" i="14"/>
  <c r="T955" i="14" s="1"/>
  <c r="P955" i="14"/>
  <c r="R954" i="14"/>
  <c r="T954" i="14" s="1"/>
  <c r="P954" i="14"/>
  <c r="R953" i="14"/>
  <c r="T953" i="14" s="1"/>
  <c r="P953" i="14"/>
  <c r="R952" i="14"/>
  <c r="T952" i="14" s="1"/>
  <c r="P952" i="14"/>
  <c r="R951" i="14"/>
  <c r="T951" i="14" s="1"/>
  <c r="P951" i="14"/>
  <c r="R950" i="14"/>
  <c r="T950" i="14" s="1"/>
  <c r="V950" i="14" s="1"/>
  <c r="P950" i="14"/>
  <c r="R949" i="14"/>
  <c r="T949" i="14" s="1"/>
  <c r="V949" i="14" s="1"/>
  <c r="P949" i="14"/>
  <c r="R948" i="14"/>
  <c r="T948" i="14" s="1"/>
  <c r="P948" i="14"/>
  <c r="R947" i="14"/>
  <c r="T947" i="14" s="1"/>
  <c r="V947" i="14" s="1"/>
  <c r="P947" i="14"/>
  <c r="R946" i="14"/>
  <c r="T946" i="14" s="1"/>
  <c r="P946" i="14"/>
  <c r="R945" i="14"/>
  <c r="T945" i="14" s="1"/>
  <c r="P945" i="14"/>
  <c r="R944" i="14"/>
  <c r="T944" i="14" s="1"/>
  <c r="P944" i="14"/>
  <c r="R943" i="14"/>
  <c r="T943" i="14" s="1"/>
  <c r="P943" i="14"/>
  <c r="R942" i="14"/>
  <c r="T942" i="14" s="1"/>
  <c r="V942" i="14" s="1"/>
  <c r="P942" i="14"/>
  <c r="R941" i="14"/>
  <c r="T941" i="14" s="1"/>
  <c r="V941" i="14" s="1"/>
  <c r="P941" i="14"/>
  <c r="R940" i="14"/>
  <c r="T940" i="14" s="1"/>
  <c r="P940" i="14"/>
  <c r="R939" i="14"/>
  <c r="T939" i="14" s="1"/>
  <c r="V939" i="14" s="1"/>
  <c r="P939" i="14"/>
  <c r="R938" i="14"/>
  <c r="T938" i="14" s="1"/>
  <c r="P938" i="14"/>
  <c r="R937" i="14"/>
  <c r="T937" i="14" s="1"/>
  <c r="P937" i="14"/>
  <c r="R936" i="14"/>
  <c r="T936" i="14" s="1"/>
  <c r="P936" i="14"/>
  <c r="R935" i="14"/>
  <c r="T935" i="14" s="1"/>
  <c r="P935" i="14"/>
  <c r="R934" i="14"/>
  <c r="T934" i="14" s="1"/>
  <c r="V934" i="14" s="1"/>
  <c r="P934" i="14"/>
  <c r="R933" i="14"/>
  <c r="T933" i="14" s="1"/>
  <c r="V933" i="14" s="1"/>
  <c r="P933" i="14"/>
  <c r="R932" i="14"/>
  <c r="T932" i="14" s="1"/>
  <c r="P932" i="14"/>
  <c r="R931" i="14"/>
  <c r="T931" i="14" s="1"/>
  <c r="V931" i="14" s="1"/>
  <c r="X931" i="14" s="1"/>
  <c r="P931" i="14"/>
  <c r="R930" i="14"/>
  <c r="T930" i="14" s="1"/>
  <c r="P930" i="14"/>
  <c r="R929" i="14"/>
  <c r="T929" i="14" s="1"/>
  <c r="P929" i="14"/>
  <c r="R928" i="14"/>
  <c r="T928" i="14" s="1"/>
  <c r="P928" i="14"/>
  <c r="R927" i="14"/>
  <c r="T927" i="14" s="1"/>
  <c r="P927" i="14"/>
  <c r="R926" i="14"/>
  <c r="T926" i="14" s="1"/>
  <c r="V926" i="14" s="1"/>
  <c r="P926" i="14"/>
  <c r="R925" i="14"/>
  <c r="T925" i="14" s="1"/>
  <c r="V925" i="14" s="1"/>
  <c r="P925" i="14"/>
  <c r="R924" i="14"/>
  <c r="T924" i="14" s="1"/>
  <c r="P924" i="14"/>
  <c r="R923" i="14"/>
  <c r="T923" i="14" s="1"/>
  <c r="V923" i="14" s="1"/>
  <c r="X923" i="14" s="1"/>
  <c r="P923" i="14"/>
  <c r="R922" i="14"/>
  <c r="T922" i="14" s="1"/>
  <c r="P922" i="14"/>
  <c r="R921" i="14"/>
  <c r="T921" i="14" s="1"/>
  <c r="P921" i="14"/>
  <c r="R920" i="14"/>
  <c r="T920" i="14" s="1"/>
  <c r="P920" i="14"/>
  <c r="R919" i="14"/>
  <c r="T919" i="14" s="1"/>
  <c r="P919" i="14"/>
  <c r="R918" i="14"/>
  <c r="T918" i="14" s="1"/>
  <c r="V918" i="14" s="1"/>
  <c r="P918" i="14"/>
  <c r="R917" i="14"/>
  <c r="T917" i="14" s="1"/>
  <c r="V917" i="14" s="1"/>
  <c r="P917" i="14"/>
  <c r="R916" i="14"/>
  <c r="T916" i="14" s="1"/>
  <c r="P916" i="14"/>
  <c r="R915" i="14"/>
  <c r="T915" i="14" s="1"/>
  <c r="P915" i="14"/>
  <c r="R914" i="14"/>
  <c r="T914" i="14" s="1"/>
  <c r="P914" i="14"/>
  <c r="R913" i="14"/>
  <c r="T913" i="14" s="1"/>
  <c r="P913" i="14"/>
  <c r="R912" i="14"/>
  <c r="T912" i="14" s="1"/>
  <c r="P912" i="14"/>
  <c r="R911" i="14"/>
  <c r="T911" i="14" s="1"/>
  <c r="P911" i="14"/>
  <c r="R910" i="14"/>
  <c r="T910" i="14" s="1"/>
  <c r="V910" i="14" s="1"/>
  <c r="P910" i="14"/>
  <c r="R909" i="14"/>
  <c r="T909" i="14" s="1"/>
  <c r="V909" i="14" s="1"/>
  <c r="P909" i="14"/>
  <c r="R908" i="14"/>
  <c r="T908" i="14" s="1"/>
  <c r="P908" i="14"/>
  <c r="R907" i="14"/>
  <c r="T907" i="14" s="1"/>
  <c r="P907" i="14"/>
  <c r="R906" i="14"/>
  <c r="T906" i="14" s="1"/>
  <c r="P906" i="14"/>
  <c r="R905" i="14"/>
  <c r="T905" i="14" s="1"/>
  <c r="P905" i="14"/>
  <c r="R904" i="14"/>
  <c r="T904" i="14" s="1"/>
  <c r="P904" i="14"/>
  <c r="R903" i="14"/>
  <c r="T903" i="14" s="1"/>
  <c r="P903" i="14"/>
  <c r="R902" i="14"/>
  <c r="T902" i="14" s="1"/>
  <c r="V902" i="14" s="1"/>
  <c r="P902" i="14"/>
  <c r="R901" i="14"/>
  <c r="T901" i="14" s="1"/>
  <c r="V901" i="14" s="1"/>
  <c r="P901" i="14"/>
  <c r="R900" i="14"/>
  <c r="T900" i="14" s="1"/>
  <c r="P900" i="14"/>
  <c r="R899" i="14"/>
  <c r="T899" i="14" s="1"/>
  <c r="V899" i="14" s="1"/>
  <c r="P899" i="14"/>
  <c r="R898" i="14"/>
  <c r="T898" i="14" s="1"/>
  <c r="V898" i="14" s="1"/>
  <c r="P898" i="14"/>
  <c r="R897" i="14"/>
  <c r="T897" i="14" s="1"/>
  <c r="P897" i="14"/>
  <c r="R896" i="14"/>
  <c r="T896" i="14" s="1"/>
  <c r="P896" i="14"/>
  <c r="R895" i="14"/>
  <c r="T895" i="14" s="1"/>
  <c r="P895" i="14"/>
  <c r="R894" i="14"/>
  <c r="T894" i="14" s="1"/>
  <c r="V894" i="14" s="1"/>
  <c r="P894" i="14"/>
  <c r="R893" i="14"/>
  <c r="T893" i="14" s="1"/>
  <c r="P893" i="14"/>
  <c r="R892" i="14"/>
  <c r="T892" i="14" s="1"/>
  <c r="P892" i="14"/>
  <c r="R891" i="14"/>
  <c r="T891" i="14" s="1"/>
  <c r="V891" i="14" s="1"/>
  <c r="P891" i="14"/>
  <c r="R890" i="14"/>
  <c r="T890" i="14" s="1"/>
  <c r="V890" i="14" s="1"/>
  <c r="P890" i="14"/>
  <c r="R889" i="14"/>
  <c r="T889" i="14" s="1"/>
  <c r="P889" i="14"/>
  <c r="R888" i="14"/>
  <c r="T888" i="14" s="1"/>
  <c r="P888" i="14"/>
  <c r="R887" i="14"/>
  <c r="T887" i="14" s="1"/>
  <c r="V887" i="14" s="1"/>
  <c r="P887" i="14"/>
  <c r="R886" i="14"/>
  <c r="T886" i="14" s="1"/>
  <c r="P886" i="14"/>
  <c r="R885" i="14"/>
  <c r="T885" i="14" s="1"/>
  <c r="P885" i="14"/>
  <c r="R884" i="14"/>
  <c r="T884" i="14" s="1"/>
  <c r="P884" i="14"/>
  <c r="R883" i="14"/>
  <c r="T883" i="14" s="1"/>
  <c r="V883" i="14" s="1"/>
  <c r="P883" i="14"/>
  <c r="R882" i="14"/>
  <c r="T882" i="14" s="1"/>
  <c r="V882" i="14" s="1"/>
  <c r="P882" i="14"/>
  <c r="R881" i="14"/>
  <c r="T881" i="14" s="1"/>
  <c r="P881" i="14"/>
  <c r="R880" i="14"/>
  <c r="T880" i="14" s="1"/>
  <c r="P880" i="14"/>
  <c r="R879" i="14"/>
  <c r="T879" i="14" s="1"/>
  <c r="V879" i="14" s="1"/>
  <c r="P879" i="14"/>
  <c r="R878" i="14"/>
  <c r="T878" i="14" s="1"/>
  <c r="P878" i="14"/>
  <c r="R877" i="14"/>
  <c r="T877" i="14" s="1"/>
  <c r="P877" i="14"/>
  <c r="R876" i="14"/>
  <c r="T876" i="14" s="1"/>
  <c r="V876" i="14" s="1"/>
  <c r="P876" i="14"/>
  <c r="R875" i="14"/>
  <c r="T875" i="14" s="1"/>
  <c r="V875" i="14" s="1"/>
  <c r="X875" i="14" s="1"/>
  <c r="P875" i="14"/>
  <c r="R874" i="14"/>
  <c r="T874" i="14" s="1"/>
  <c r="V874" i="14" s="1"/>
  <c r="P874" i="14"/>
  <c r="R873" i="14"/>
  <c r="T873" i="14" s="1"/>
  <c r="V873" i="14" s="1"/>
  <c r="P873" i="14"/>
  <c r="R872" i="14"/>
  <c r="T872" i="14" s="1"/>
  <c r="V872" i="14" s="1"/>
  <c r="P872" i="14"/>
  <c r="R871" i="14"/>
  <c r="T871" i="14" s="1"/>
  <c r="P871" i="14"/>
  <c r="R870" i="14"/>
  <c r="T870" i="14" s="1"/>
  <c r="P870" i="14"/>
  <c r="R869" i="14"/>
  <c r="T869" i="14" s="1"/>
  <c r="P869" i="14"/>
  <c r="R868" i="14"/>
  <c r="T868" i="14" s="1"/>
  <c r="P868" i="14"/>
  <c r="R867" i="14"/>
  <c r="T867" i="14" s="1"/>
  <c r="P867" i="14"/>
  <c r="R866" i="14"/>
  <c r="T866" i="14" s="1"/>
  <c r="P866" i="14"/>
  <c r="R865" i="14"/>
  <c r="T865" i="14" s="1"/>
  <c r="V865" i="14" s="1"/>
  <c r="X865" i="14" s="1"/>
  <c r="P865" i="14"/>
  <c r="R864" i="14"/>
  <c r="T864" i="14" s="1"/>
  <c r="P864" i="14"/>
  <c r="R863" i="14"/>
  <c r="T863" i="14" s="1"/>
  <c r="P863" i="14"/>
  <c r="R862" i="14"/>
  <c r="T862" i="14" s="1"/>
  <c r="P862" i="14"/>
  <c r="R861" i="14"/>
  <c r="T861" i="14" s="1"/>
  <c r="V861" i="14" s="1"/>
  <c r="X861" i="14" s="1"/>
  <c r="P861" i="14"/>
  <c r="R860" i="14"/>
  <c r="T860" i="14" s="1"/>
  <c r="V860" i="14" s="1"/>
  <c r="X860" i="14" s="1"/>
  <c r="P860" i="14"/>
  <c r="R859" i="14"/>
  <c r="T859" i="14" s="1"/>
  <c r="P859" i="14"/>
  <c r="R858" i="14"/>
  <c r="T858" i="14" s="1"/>
  <c r="V858" i="14" s="1"/>
  <c r="P858" i="14"/>
  <c r="R857" i="14"/>
  <c r="T857" i="14" s="1"/>
  <c r="V857" i="14" s="1"/>
  <c r="X857" i="14" s="1"/>
  <c r="P857" i="14"/>
  <c r="R856" i="14"/>
  <c r="T856" i="14" s="1"/>
  <c r="P856" i="14"/>
  <c r="R855" i="14"/>
  <c r="T855" i="14" s="1"/>
  <c r="P855" i="14"/>
  <c r="R854" i="14"/>
  <c r="T854" i="14" s="1"/>
  <c r="P854" i="14"/>
  <c r="R853" i="14"/>
  <c r="T853" i="14" s="1"/>
  <c r="P853" i="14"/>
  <c r="R852" i="14"/>
  <c r="T852" i="14" s="1"/>
  <c r="V852" i="14" s="1"/>
  <c r="X852" i="14" s="1"/>
  <c r="P852" i="14"/>
  <c r="R851" i="14"/>
  <c r="T851" i="14" s="1"/>
  <c r="P851" i="14"/>
  <c r="R850" i="14"/>
  <c r="T850" i="14" s="1"/>
  <c r="P850" i="14"/>
  <c r="R849" i="14"/>
  <c r="T849" i="14" s="1"/>
  <c r="P849" i="14"/>
  <c r="R848" i="14"/>
  <c r="T848" i="14" s="1"/>
  <c r="P848" i="14"/>
  <c r="R847" i="14"/>
  <c r="T847" i="14" s="1"/>
  <c r="V847" i="14" s="1"/>
  <c r="P847" i="14"/>
  <c r="R846" i="14"/>
  <c r="T846" i="14" s="1"/>
  <c r="P846" i="14"/>
  <c r="R845" i="14"/>
  <c r="T845" i="14" s="1"/>
  <c r="P845" i="14"/>
  <c r="R844" i="14"/>
  <c r="T844" i="14" s="1"/>
  <c r="V844" i="14" s="1"/>
  <c r="P844" i="14"/>
  <c r="R843" i="14"/>
  <c r="T843" i="14" s="1"/>
  <c r="P843" i="14"/>
  <c r="R842" i="14"/>
  <c r="T842" i="14" s="1"/>
  <c r="P842" i="14"/>
  <c r="R841" i="14"/>
  <c r="T841" i="14" s="1"/>
  <c r="P841" i="14"/>
  <c r="R840" i="14"/>
  <c r="T840" i="14" s="1"/>
  <c r="P840" i="14"/>
  <c r="R839" i="14"/>
  <c r="T839" i="14" s="1"/>
  <c r="V839" i="14" s="1"/>
  <c r="P839" i="14"/>
  <c r="R838" i="14"/>
  <c r="T838" i="14" s="1"/>
  <c r="P838" i="14"/>
  <c r="R837" i="14"/>
  <c r="T837" i="14" s="1"/>
  <c r="V837" i="14" s="1"/>
  <c r="P837" i="14"/>
  <c r="R836" i="14"/>
  <c r="T836" i="14" s="1"/>
  <c r="P836" i="14"/>
  <c r="R835" i="14"/>
  <c r="T835" i="14" s="1"/>
  <c r="P835" i="14"/>
  <c r="R834" i="14"/>
  <c r="T834" i="14" s="1"/>
  <c r="P834" i="14"/>
  <c r="R833" i="14"/>
  <c r="T833" i="14" s="1"/>
  <c r="V833" i="14" s="1"/>
  <c r="X833" i="14" s="1"/>
  <c r="P833" i="14"/>
  <c r="R832" i="14"/>
  <c r="T832" i="14" s="1"/>
  <c r="P832" i="14"/>
  <c r="R831" i="14"/>
  <c r="T831" i="14" s="1"/>
  <c r="P831" i="14"/>
  <c r="R830" i="14"/>
  <c r="T830" i="14" s="1"/>
  <c r="V830" i="14" s="1"/>
  <c r="P830" i="14"/>
  <c r="R829" i="14"/>
  <c r="T829" i="14" s="1"/>
  <c r="P829" i="14"/>
  <c r="R828" i="14"/>
  <c r="T828" i="14" s="1"/>
  <c r="V828" i="14" s="1"/>
  <c r="X828" i="14" s="1"/>
  <c r="P828" i="14"/>
  <c r="R827" i="14"/>
  <c r="T827" i="14" s="1"/>
  <c r="P827" i="14"/>
  <c r="R826" i="14"/>
  <c r="T826" i="14" s="1"/>
  <c r="P826" i="14"/>
  <c r="R825" i="14"/>
  <c r="T825" i="14" s="1"/>
  <c r="P825" i="14"/>
  <c r="R824" i="14"/>
  <c r="T824" i="14" s="1"/>
  <c r="P824" i="14"/>
  <c r="R823" i="14"/>
  <c r="T823" i="14" s="1"/>
  <c r="V823" i="14" s="1"/>
  <c r="P823" i="14"/>
  <c r="R822" i="14"/>
  <c r="T822" i="14" s="1"/>
  <c r="P822" i="14"/>
  <c r="R821" i="14"/>
  <c r="T821" i="14" s="1"/>
  <c r="P821" i="14"/>
  <c r="R820" i="14"/>
  <c r="T820" i="14" s="1"/>
  <c r="V820" i="14" s="1"/>
  <c r="P820" i="14"/>
  <c r="R819" i="14"/>
  <c r="T819" i="14" s="1"/>
  <c r="P819" i="14"/>
  <c r="R818" i="14"/>
  <c r="T818" i="14" s="1"/>
  <c r="P818" i="14"/>
  <c r="R817" i="14"/>
  <c r="T817" i="14" s="1"/>
  <c r="P817" i="14"/>
  <c r="R816" i="14"/>
  <c r="T816" i="14" s="1"/>
  <c r="P816" i="14"/>
  <c r="R815" i="14"/>
  <c r="T815" i="14" s="1"/>
  <c r="P815" i="14"/>
  <c r="R814" i="14"/>
  <c r="T814" i="14" s="1"/>
  <c r="P814" i="14"/>
  <c r="R813" i="14"/>
  <c r="T813" i="14" s="1"/>
  <c r="V813" i="14" s="1"/>
  <c r="P813" i="14"/>
  <c r="R812" i="14"/>
  <c r="T812" i="14" s="1"/>
  <c r="P812" i="14"/>
  <c r="R811" i="14"/>
  <c r="T811" i="14" s="1"/>
  <c r="V811" i="14" s="1"/>
  <c r="X811" i="14" s="1"/>
  <c r="P811" i="14"/>
  <c r="R810" i="14"/>
  <c r="T810" i="14" s="1"/>
  <c r="V810" i="14" s="1"/>
  <c r="P810" i="14"/>
  <c r="R809" i="14"/>
  <c r="T809" i="14" s="1"/>
  <c r="P809" i="14"/>
  <c r="R808" i="14"/>
  <c r="T808" i="14" s="1"/>
  <c r="V808" i="14" s="1"/>
  <c r="P808" i="14"/>
  <c r="R807" i="14"/>
  <c r="T807" i="14" s="1"/>
  <c r="P807" i="14"/>
  <c r="R806" i="14"/>
  <c r="T806" i="14" s="1"/>
  <c r="P806" i="14"/>
  <c r="R805" i="14"/>
  <c r="T805" i="14" s="1"/>
  <c r="V805" i="14" s="1"/>
  <c r="P805" i="14"/>
  <c r="R804" i="14"/>
  <c r="T804" i="14" s="1"/>
  <c r="P804" i="14"/>
  <c r="R803" i="14"/>
  <c r="T803" i="14" s="1"/>
  <c r="P803" i="14"/>
  <c r="R802" i="14"/>
  <c r="T802" i="14" s="1"/>
  <c r="V802" i="14" s="1"/>
  <c r="P802" i="14"/>
  <c r="R801" i="14"/>
  <c r="T801" i="14" s="1"/>
  <c r="V801" i="14" s="1"/>
  <c r="P801" i="14"/>
  <c r="R800" i="14"/>
  <c r="T800" i="14" s="1"/>
  <c r="P800" i="14"/>
  <c r="R799" i="14"/>
  <c r="T799" i="14" s="1"/>
  <c r="P799" i="14"/>
  <c r="R798" i="14"/>
  <c r="T798" i="14" s="1"/>
  <c r="V798" i="14" s="1"/>
  <c r="P798" i="14"/>
  <c r="R797" i="14"/>
  <c r="T797" i="14" s="1"/>
  <c r="P797" i="14"/>
  <c r="R796" i="14"/>
  <c r="T796" i="14" s="1"/>
  <c r="P796" i="14"/>
  <c r="R795" i="14"/>
  <c r="T795" i="14" s="1"/>
  <c r="P795" i="14"/>
  <c r="R794" i="14"/>
  <c r="T794" i="14" s="1"/>
  <c r="P794" i="14"/>
  <c r="R793" i="14"/>
  <c r="T793" i="14" s="1"/>
  <c r="P793" i="14"/>
  <c r="R792" i="14"/>
  <c r="T792" i="14" s="1"/>
  <c r="V792" i="14" s="1"/>
  <c r="P792" i="14"/>
  <c r="R791" i="14"/>
  <c r="T791" i="14" s="1"/>
  <c r="V791" i="14" s="1"/>
  <c r="P791" i="14"/>
  <c r="R790" i="14"/>
  <c r="T790" i="14" s="1"/>
  <c r="P790" i="14"/>
  <c r="R789" i="14"/>
  <c r="T789" i="14" s="1"/>
  <c r="P789" i="14"/>
  <c r="R788" i="14"/>
  <c r="T788" i="14" s="1"/>
  <c r="P788" i="14"/>
  <c r="R787" i="14"/>
  <c r="T787" i="14" s="1"/>
  <c r="V787" i="14" s="1"/>
  <c r="P787" i="14"/>
  <c r="R786" i="14"/>
  <c r="T786" i="14" s="1"/>
  <c r="V786" i="14" s="1"/>
  <c r="P786" i="14"/>
  <c r="R785" i="14"/>
  <c r="T785" i="14" s="1"/>
  <c r="V785" i="14" s="1"/>
  <c r="P785" i="14"/>
  <c r="R784" i="14"/>
  <c r="T784" i="14" s="1"/>
  <c r="P784" i="14"/>
  <c r="R783" i="14"/>
  <c r="T783" i="14" s="1"/>
  <c r="P783" i="14"/>
  <c r="R782" i="14"/>
  <c r="T782" i="14" s="1"/>
  <c r="V782" i="14" s="1"/>
  <c r="P782" i="14"/>
  <c r="R781" i="14"/>
  <c r="T781" i="14" s="1"/>
  <c r="P781" i="14"/>
  <c r="R780" i="14"/>
  <c r="T780" i="14" s="1"/>
  <c r="P780" i="14"/>
  <c r="R779" i="14"/>
  <c r="T779" i="14" s="1"/>
  <c r="P779" i="14"/>
  <c r="R778" i="14"/>
  <c r="T778" i="14" s="1"/>
  <c r="P778" i="14"/>
  <c r="R777" i="14"/>
  <c r="T777" i="14" s="1"/>
  <c r="P777" i="14"/>
  <c r="R776" i="14"/>
  <c r="T776" i="14" s="1"/>
  <c r="V776" i="14" s="1"/>
  <c r="P776" i="14"/>
  <c r="R775" i="14"/>
  <c r="T775" i="14" s="1"/>
  <c r="V775" i="14" s="1"/>
  <c r="P775" i="14"/>
  <c r="R774" i="14"/>
  <c r="T774" i="14" s="1"/>
  <c r="P774" i="14"/>
  <c r="R773" i="14"/>
  <c r="T773" i="14" s="1"/>
  <c r="P773" i="14"/>
  <c r="R772" i="14"/>
  <c r="T772" i="14" s="1"/>
  <c r="P772" i="14"/>
  <c r="R771" i="14"/>
  <c r="T771" i="14" s="1"/>
  <c r="V771" i="14" s="1"/>
  <c r="P771" i="14"/>
  <c r="R770" i="14"/>
  <c r="T770" i="14" s="1"/>
  <c r="V770" i="14" s="1"/>
  <c r="P770" i="14"/>
  <c r="R769" i="14"/>
  <c r="T769" i="14" s="1"/>
  <c r="V769" i="14" s="1"/>
  <c r="P769" i="14"/>
  <c r="R768" i="14"/>
  <c r="T768" i="14" s="1"/>
  <c r="P768" i="14"/>
  <c r="R767" i="14"/>
  <c r="T767" i="14" s="1"/>
  <c r="P767" i="14"/>
  <c r="R766" i="14"/>
  <c r="T766" i="14" s="1"/>
  <c r="V766" i="14" s="1"/>
  <c r="P766" i="14"/>
  <c r="R765" i="14"/>
  <c r="T765" i="14" s="1"/>
  <c r="P765" i="14"/>
  <c r="R764" i="14"/>
  <c r="T764" i="14" s="1"/>
  <c r="P764" i="14"/>
  <c r="R763" i="14"/>
  <c r="T763" i="14" s="1"/>
  <c r="P763" i="14"/>
  <c r="R762" i="14"/>
  <c r="T762" i="14" s="1"/>
  <c r="P762" i="14"/>
  <c r="R761" i="14"/>
  <c r="T761" i="14" s="1"/>
  <c r="P761" i="14"/>
  <c r="R760" i="14"/>
  <c r="T760" i="14" s="1"/>
  <c r="V760" i="14" s="1"/>
  <c r="P760" i="14"/>
  <c r="R759" i="14"/>
  <c r="T759" i="14" s="1"/>
  <c r="V759" i="14" s="1"/>
  <c r="P759" i="14"/>
  <c r="R758" i="14"/>
  <c r="T758" i="14" s="1"/>
  <c r="P758" i="14"/>
  <c r="R757" i="14"/>
  <c r="T757" i="14" s="1"/>
  <c r="V757" i="14" s="1"/>
  <c r="P757" i="14"/>
  <c r="R756" i="14"/>
  <c r="T756" i="14" s="1"/>
  <c r="P756" i="14"/>
  <c r="R755" i="14"/>
  <c r="T755" i="14" s="1"/>
  <c r="P755" i="14"/>
  <c r="R754" i="14"/>
  <c r="T754" i="14" s="1"/>
  <c r="V754" i="14" s="1"/>
  <c r="P754" i="14"/>
  <c r="R753" i="14"/>
  <c r="T753" i="14" s="1"/>
  <c r="P753" i="14"/>
  <c r="R752" i="14"/>
  <c r="T752" i="14" s="1"/>
  <c r="P752" i="14"/>
  <c r="R751" i="14"/>
  <c r="T751" i="14" s="1"/>
  <c r="P751" i="14"/>
  <c r="R750" i="14"/>
  <c r="T750" i="14" s="1"/>
  <c r="V750" i="14" s="1"/>
  <c r="P750" i="14"/>
  <c r="R749" i="14"/>
  <c r="T749" i="14" s="1"/>
  <c r="P749" i="14"/>
  <c r="R748" i="14"/>
  <c r="T748" i="14" s="1"/>
  <c r="P748" i="14"/>
  <c r="R747" i="14"/>
  <c r="T747" i="14" s="1"/>
  <c r="P747" i="14"/>
  <c r="R746" i="14"/>
  <c r="T746" i="14" s="1"/>
  <c r="V746" i="14" s="1"/>
  <c r="P746" i="14"/>
  <c r="R745" i="14"/>
  <c r="T745" i="14" s="1"/>
  <c r="P745" i="14"/>
  <c r="R744" i="14"/>
  <c r="T744" i="14" s="1"/>
  <c r="V744" i="14" s="1"/>
  <c r="P744" i="14"/>
  <c r="R743" i="14"/>
  <c r="T743" i="14" s="1"/>
  <c r="V743" i="14" s="1"/>
  <c r="P743" i="14"/>
  <c r="R742" i="14"/>
  <c r="T742" i="14" s="1"/>
  <c r="P742" i="14"/>
  <c r="R741" i="14"/>
  <c r="T741" i="14" s="1"/>
  <c r="P741" i="14"/>
  <c r="R740" i="14"/>
  <c r="T740" i="14" s="1"/>
  <c r="P740" i="14"/>
  <c r="R739" i="14"/>
  <c r="T739" i="14" s="1"/>
  <c r="P739" i="14"/>
  <c r="R738" i="14"/>
  <c r="T738" i="14" s="1"/>
  <c r="P738" i="14"/>
  <c r="R737" i="14"/>
  <c r="T737" i="14" s="1"/>
  <c r="P737" i="14"/>
  <c r="R736" i="14"/>
  <c r="T736" i="14" s="1"/>
  <c r="P736" i="14"/>
  <c r="R735" i="14"/>
  <c r="T735" i="14" s="1"/>
  <c r="P735" i="14"/>
  <c r="R734" i="14"/>
  <c r="T734" i="14" s="1"/>
  <c r="V734" i="14" s="1"/>
  <c r="P734" i="14"/>
  <c r="R733" i="14"/>
  <c r="T733" i="14" s="1"/>
  <c r="P733" i="14"/>
  <c r="R732" i="14"/>
  <c r="T732" i="14" s="1"/>
  <c r="P732" i="14"/>
  <c r="R731" i="14"/>
  <c r="T731" i="14" s="1"/>
  <c r="P731" i="14"/>
  <c r="R730" i="14"/>
  <c r="T730" i="14" s="1"/>
  <c r="V730" i="14" s="1"/>
  <c r="P730" i="14"/>
  <c r="R729" i="14"/>
  <c r="T729" i="14" s="1"/>
  <c r="P729" i="14"/>
  <c r="R728" i="14"/>
  <c r="T728" i="14" s="1"/>
  <c r="P728" i="14"/>
  <c r="R727" i="14"/>
  <c r="T727" i="14" s="1"/>
  <c r="V727" i="14" s="1"/>
  <c r="P727" i="14"/>
  <c r="R726" i="14"/>
  <c r="T726" i="14" s="1"/>
  <c r="P726" i="14"/>
  <c r="R725" i="14"/>
  <c r="T725" i="14" s="1"/>
  <c r="V725" i="14" s="1"/>
  <c r="P725" i="14"/>
  <c r="R724" i="14"/>
  <c r="T724" i="14" s="1"/>
  <c r="P724" i="14"/>
  <c r="R723" i="14"/>
  <c r="T723" i="14" s="1"/>
  <c r="V723" i="14" s="1"/>
  <c r="P723" i="14"/>
  <c r="R722" i="14"/>
  <c r="T722" i="14" s="1"/>
  <c r="P722" i="14"/>
  <c r="R721" i="14"/>
  <c r="T721" i="14" s="1"/>
  <c r="P721" i="14"/>
  <c r="R720" i="14"/>
  <c r="T720" i="14" s="1"/>
  <c r="P720" i="14"/>
  <c r="R719" i="14"/>
  <c r="T719" i="14" s="1"/>
  <c r="P719" i="14"/>
  <c r="R718" i="14"/>
  <c r="T718" i="14" s="1"/>
  <c r="P718" i="14"/>
  <c r="R717" i="14"/>
  <c r="T717" i="14" s="1"/>
  <c r="P717" i="14"/>
  <c r="R716" i="14"/>
  <c r="T716" i="14" s="1"/>
  <c r="P716" i="14"/>
  <c r="R715" i="14"/>
  <c r="T715" i="14" s="1"/>
  <c r="V715" i="14" s="1"/>
  <c r="P715" i="14"/>
  <c r="R714" i="14"/>
  <c r="T714" i="14" s="1"/>
  <c r="V714" i="14" s="1"/>
  <c r="P714" i="14"/>
  <c r="R713" i="14"/>
  <c r="T713" i="14" s="1"/>
  <c r="V713" i="14" s="1"/>
  <c r="P713" i="14"/>
  <c r="R712" i="14"/>
  <c r="T712" i="14" s="1"/>
  <c r="V712" i="14" s="1"/>
  <c r="P712" i="14"/>
  <c r="R711" i="14"/>
  <c r="T711" i="14" s="1"/>
  <c r="P711" i="14"/>
  <c r="R710" i="14"/>
  <c r="T710" i="14" s="1"/>
  <c r="V710" i="14" s="1"/>
  <c r="P710" i="14"/>
  <c r="R709" i="14"/>
  <c r="T709" i="14" s="1"/>
  <c r="P709" i="14"/>
  <c r="R708" i="14"/>
  <c r="T708" i="14" s="1"/>
  <c r="P708" i="14"/>
  <c r="R707" i="14"/>
  <c r="T707" i="14" s="1"/>
  <c r="V707" i="14" s="1"/>
  <c r="X707" i="14" s="1"/>
  <c r="P707" i="14"/>
  <c r="R706" i="14"/>
  <c r="T706" i="14" s="1"/>
  <c r="V706" i="14" s="1"/>
  <c r="P706" i="14"/>
  <c r="R705" i="14"/>
  <c r="T705" i="14" s="1"/>
  <c r="P705" i="14"/>
  <c r="R704" i="14"/>
  <c r="T704" i="14" s="1"/>
  <c r="P704" i="14"/>
  <c r="R703" i="14"/>
  <c r="T703" i="14" s="1"/>
  <c r="P703" i="14"/>
  <c r="R702" i="14"/>
  <c r="T702" i="14" s="1"/>
  <c r="P702" i="14"/>
  <c r="R701" i="14"/>
  <c r="T701" i="14" s="1"/>
  <c r="P701" i="14"/>
  <c r="R700" i="14"/>
  <c r="T700" i="14" s="1"/>
  <c r="P700" i="14"/>
  <c r="R699" i="14"/>
  <c r="T699" i="14" s="1"/>
  <c r="V699" i="14" s="1"/>
  <c r="P699" i="14"/>
  <c r="R698" i="14"/>
  <c r="T698" i="14" s="1"/>
  <c r="V698" i="14" s="1"/>
  <c r="X698" i="14" s="1"/>
  <c r="P698" i="14"/>
  <c r="R697" i="14"/>
  <c r="T697" i="14" s="1"/>
  <c r="P697" i="14"/>
  <c r="R696" i="14"/>
  <c r="T696" i="14" s="1"/>
  <c r="V696" i="14" s="1"/>
  <c r="P696" i="14"/>
  <c r="R695" i="14"/>
  <c r="T695" i="14" s="1"/>
  <c r="P695" i="14"/>
  <c r="R694" i="14"/>
  <c r="T694" i="14" s="1"/>
  <c r="P694" i="14"/>
  <c r="R693" i="14"/>
  <c r="T693" i="14" s="1"/>
  <c r="P693" i="14"/>
  <c r="R692" i="14"/>
  <c r="T692" i="14" s="1"/>
  <c r="P692" i="14"/>
  <c r="R691" i="14"/>
  <c r="T691" i="14" s="1"/>
  <c r="P691" i="14"/>
  <c r="R690" i="14"/>
  <c r="T690" i="14" s="1"/>
  <c r="P690" i="14"/>
  <c r="R689" i="14"/>
  <c r="T689" i="14" s="1"/>
  <c r="P689" i="14"/>
  <c r="R688" i="14"/>
  <c r="T688" i="14" s="1"/>
  <c r="P688" i="14"/>
  <c r="R687" i="14"/>
  <c r="T687" i="14" s="1"/>
  <c r="P687" i="14"/>
  <c r="R686" i="14"/>
  <c r="T686" i="14" s="1"/>
  <c r="V686" i="14" s="1"/>
  <c r="P686" i="14"/>
  <c r="R685" i="14"/>
  <c r="T685" i="14" s="1"/>
  <c r="P685" i="14"/>
  <c r="R684" i="14"/>
  <c r="T684" i="14" s="1"/>
  <c r="P684" i="14"/>
  <c r="R683" i="14"/>
  <c r="T683" i="14" s="1"/>
  <c r="P683" i="14"/>
  <c r="R682" i="14"/>
  <c r="T682" i="14" s="1"/>
  <c r="P682" i="14"/>
  <c r="R681" i="14"/>
  <c r="T681" i="14" s="1"/>
  <c r="V681" i="14" s="1"/>
  <c r="P681" i="14"/>
  <c r="R680" i="14"/>
  <c r="T680" i="14" s="1"/>
  <c r="P680" i="14"/>
  <c r="R679" i="14"/>
  <c r="T679" i="14" s="1"/>
  <c r="V679" i="14" s="1"/>
  <c r="P679" i="14"/>
  <c r="R678" i="14"/>
  <c r="T678" i="14" s="1"/>
  <c r="V678" i="14" s="1"/>
  <c r="P678" i="14"/>
  <c r="R677" i="14"/>
  <c r="T677" i="14" s="1"/>
  <c r="V677" i="14" s="1"/>
  <c r="P677" i="14"/>
  <c r="R676" i="14"/>
  <c r="T676" i="14" s="1"/>
  <c r="P676" i="14"/>
  <c r="R675" i="14"/>
  <c r="T675" i="14" s="1"/>
  <c r="V675" i="14" s="1"/>
  <c r="P675" i="14"/>
  <c r="R674" i="14"/>
  <c r="T674" i="14" s="1"/>
  <c r="P674" i="14"/>
  <c r="R673" i="14"/>
  <c r="T673" i="14" s="1"/>
  <c r="V673" i="14" s="1"/>
  <c r="P673" i="14"/>
  <c r="R672" i="14"/>
  <c r="T672" i="14" s="1"/>
  <c r="V672" i="14" s="1"/>
  <c r="P672" i="14"/>
  <c r="R671" i="14"/>
  <c r="T671" i="14" s="1"/>
  <c r="V671" i="14" s="1"/>
  <c r="P671" i="14"/>
  <c r="R670" i="14"/>
  <c r="T670" i="14" s="1"/>
  <c r="V670" i="14" s="1"/>
  <c r="X670" i="14" s="1"/>
  <c r="P670" i="14"/>
  <c r="R669" i="14"/>
  <c r="T669" i="14" s="1"/>
  <c r="V669" i="14" s="1"/>
  <c r="P669" i="14"/>
  <c r="R668" i="14"/>
  <c r="T668" i="14" s="1"/>
  <c r="V668" i="14" s="1"/>
  <c r="P668" i="14"/>
  <c r="R667" i="14"/>
  <c r="T667" i="14" s="1"/>
  <c r="V667" i="14" s="1"/>
  <c r="P667" i="14"/>
  <c r="R666" i="14"/>
  <c r="T666" i="14" s="1"/>
  <c r="P666" i="14"/>
  <c r="R665" i="14"/>
  <c r="T665" i="14" s="1"/>
  <c r="V665" i="14" s="1"/>
  <c r="P665" i="14"/>
  <c r="R664" i="14"/>
  <c r="T664" i="14" s="1"/>
  <c r="V664" i="14" s="1"/>
  <c r="P664" i="14"/>
  <c r="R663" i="14"/>
  <c r="T663" i="14" s="1"/>
  <c r="V663" i="14" s="1"/>
  <c r="P663" i="14"/>
  <c r="R662" i="14"/>
  <c r="T662" i="14" s="1"/>
  <c r="P662" i="14"/>
  <c r="R661" i="14"/>
  <c r="T661" i="14" s="1"/>
  <c r="P661" i="14"/>
  <c r="R660" i="14"/>
  <c r="T660" i="14" s="1"/>
  <c r="V660" i="14" s="1"/>
  <c r="P660" i="14"/>
  <c r="R659" i="14"/>
  <c r="T659" i="14" s="1"/>
  <c r="P659" i="14"/>
  <c r="R658" i="14"/>
  <c r="T658" i="14" s="1"/>
  <c r="P658" i="14"/>
  <c r="R657" i="14"/>
  <c r="T657" i="14" s="1"/>
  <c r="V657" i="14" s="1"/>
  <c r="P657" i="14"/>
  <c r="R656" i="14"/>
  <c r="T656" i="14" s="1"/>
  <c r="P656" i="14"/>
  <c r="R655" i="14"/>
  <c r="T655" i="14" s="1"/>
  <c r="P655" i="14"/>
  <c r="R654" i="14"/>
  <c r="T654" i="14" s="1"/>
  <c r="P654" i="14"/>
  <c r="R653" i="14"/>
  <c r="T653" i="14" s="1"/>
  <c r="P653" i="14"/>
  <c r="R652" i="14"/>
  <c r="T652" i="14" s="1"/>
  <c r="P652" i="14"/>
  <c r="R651" i="14"/>
  <c r="T651" i="14" s="1"/>
  <c r="P651" i="14"/>
  <c r="R650" i="14"/>
  <c r="T650" i="14" s="1"/>
  <c r="P650" i="14"/>
  <c r="R649" i="14"/>
  <c r="T649" i="14" s="1"/>
  <c r="P649" i="14"/>
  <c r="R648" i="14"/>
  <c r="T648" i="14" s="1"/>
  <c r="P648" i="14"/>
  <c r="R647" i="14"/>
  <c r="T647" i="14" s="1"/>
  <c r="P647" i="14"/>
  <c r="R646" i="14"/>
  <c r="T646" i="14" s="1"/>
  <c r="P646" i="14"/>
  <c r="R645" i="14"/>
  <c r="T645" i="14" s="1"/>
  <c r="P645" i="14"/>
  <c r="R644" i="14"/>
  <c r="T644" i="14" s="1"/>
  <c r="V644" i="14" s="1"/>
  <c r="X644" i="14" s="1"/>
  <c r="P644" i="14"/>
  <c r="R643" i="14"/>
  <c r="T643" i="14" s="1"/>
  <c r="P643" i="14"/>
  <c r="R642" i="14"/>
  <c r="T642" i="14" s="1"/>
  <c r="P642" i="14"/>
  <c r="R641" i="14"/>
  <c r="T641" i="14" s="1"/>
  <c r="V641" i="14" s="1"/>
  <c r="X641" i="14" s="1"/>
  <c r="P641" i="14"/>
  <c r="R640" i="14"/>
  <c r="T640" i="14" s="1"/>
  <c r="P640" i="14"/>
  <c r="R639" i="14"/>
  <c r="T639" i="14" s="1"/>
  <c r="V639" i="14" s="1"/>
  <c r="P639" i="14"/>
  <c r="R638" i="14"/>
  <c r="T638" i="14" s="1"/>
  <c r="V638" i="14" s="1"/>
  <c r="X638" i="14" s="1"/>
  <c r="P638" i="14"/>
  <c r="R637" i="14"/>
  <c r="T637" i="14" s="1"/>
  <c r="V637" i="14" s="1"/>
  <c r="P637" i="14"/>
  <c r="R636" i="14"/>
  <c r="T636" i="14" s="1"/>
  <c r="V636" i="14" s="1"/>
  <c r="X636" i="14" s="1"/>
  <c r="P636" i="14"/>
  <c r="R635" i="14"/>
  <c r="T635" i="14" s="1"/>
  <c r="P635" i="14"/>
  <c r="R634" i="14"/>
  <c r="T634" i="14" s="1"/>
  <c r="P634" i="14"/>
  <c r="R633" i="14"/>
  <c r="T633" i="14" s="1"/>
  <c r="V633" i="14" s="1"/>
  <c r="P633" i="14"/>
  <c r="R632" i="14"/>
  <c r="T632" i="14" s="1"/>
  <c r="P632" i="14"/>
  <c r="R631" i="14"/>
  <c r="T631" i="14" s="1"/>
  <c r="P631" i="14"/>
  <c r="R630" i="14"/>
  <c r="T630" i="14" s="1"/>
  <c r="P630" i="14"/>
  <c r="R629" i="14"/>
  <c r="T629" i="14" s="1"/>
  <c r="V629" i="14" s="1"/>
  <c r="P629" i="14"/>
  <c r="R628" i="14"/>
  <c r="T628" i="14" s="1"/>
  <c r="V628" i="14" s="1"/>
  <c r="P628" i="14"/>
  <c r="R627" i="14"/>
  <c r="T627" i="14" s="1"/>
  <c r="P627" i="14"/>
  <c r="R626" i="14"/>
  <c r="T626" i="14" s="1"/>
  <c r="P626" i="14"/>
  <c r="R625" i="14"/>
  <c r="T625" i="14" s="1"/>
  <c r="P625" i="14"/>
  <c r="R624" i="14"/>
  <c r="T624" i="14" s="1"/>
  <c r="P624" i="14"/>
  <c r="R623" i="14"/>
  <c r="T623" i="14" s="1"/>
  <c r="P623" i="14"/>
  <c r="R622" i="14"/>
  <c r="T622" i="14" s="1"/>
  <c r="P622" i="14"/>
  <c r="R621" i="14"/>
  <c r="T621" i="14" s="1"/>
  <c r="P621" i="14"/>
  <c r="R620" i="14"/>
  <c r="T620" i="14" s="1"/>
  <c r="V620" i="14" s="1"/>
  <c r="P620" i="14"/>
  <c r="R619" i="14"/>
  <c r="T619" i="14" s="1"/>
  <c r="P619" i="14"/>
  <c r="R618" i="14"/>
  <c r="T618" i="14" s="1"/>
  <c r="P618" i="14"/>
  <c r="R617" i="14"/>
  <c r="T617" i="14" s="1"/>
  <c r="V617" i="14" s="1"/>
  <c r="X617" i="14" s="1"/>
  <c r="P617" i="14"/>
  <c r="R616" i="14"/>
  <c r="T616" i="14" s="1"/>
  <c r="P616" i="14"/>
  <c r="R615" i="14"/>
  <c r="T615" i="14" s="1"/>
  <c r="P615" i="14"/>
  <c r="R614" i="14"/>
  <c r="T614" i="14" s="1"/>
  <c r="V614" i="14" s="1"/>
  <c r="P614" i="14"/>
  <c r="R613" i="14"/>
  <c r="T613" i="14" s="1"/>
  <c r="V613" i="14" s="1"/>
  <c r="P613" i="14"/>
  <c r="R612" i="14"/>
  <c r="T612" i="14" s="1"/>
  <c r="P612" i="14"/>
  <c r="R611" i="14"/>
  <c r="T611" i="14" s="1"/>
  <c r="V611" i="14" s="1"/>
  <c r="P611" i="14"/>
  <c r="R610" i="14"/>
  <c r="T610" i="14" s="1"/>
  <c r="P610" i="14"/>
  <c r="R609" i="14"/>
  <c r="T609" i="14" s="1"/>
  <c r="P609" i="14"/>
  <c r="R608" i="14"/>
  <c r="T608" i="14" s="1"/>
  <c r="V608" i="14" s="1"/>
  <c r="P608" i="14"/>
  <c r="R607" i="14"/>
  <c r="T607" i="14" s="1"/>
  <c r="V607" i="14" s="1"/>
  <c r="P607" i="14"/>
  <c r="R606" i="14"/>
  <c r="T606" i="14" s="1"/>
  <c r="V606" i="14" s="1"/>
  <c r="P606" i="14"/>
  <c r="R605" i="14"/>
  <c r="T605" i="14" s="1"/>
  <c r="V605" i="14" s="1"/>
  <c r="P605" i="14"/>
  <c r="R604" i="14"/>
  <c r="T604" i="14" s="1"/>
  <c r="P604" i="14"/>
  <c r="R603" i="14"/>
  <c r="T603" i="14" s="1"/>
  <c r="V603" i="14" s="1"/>
  <c r="P603" i="14"/>
  <c r="R602" i="14"/>
  <c r="T602" i="14" s="1"/>
  <c r="P602" i="14"/>
  <c r="R601" i="14"/>
  <c r="T601" i="14" s="1"/>
  <c r="V601" i="14" s="1"/>
  <c r="P601" i="14"/>
  <c r="R600" i="14"/>
  <c r="T600" i="14" s="1"/>
  <c r="P600" i="14"/>
  <c r="R599" i="14"/>
  <c r="T599" i="14" s="1"/>
  <c r="P599" i="14"/>
  <c r="R598" i="14"/>
  <c r="T598" i="14" s="1"/>
  <c r="P598" i="14"/>
  <c r="R597" i="14"/>
  <c r="T597" i="14" s="1"/>
  <c r="P597" i="14"/>
  <c r="R596" i="14"/>
  <c r="T596" i="14" s="1"/>
  <c r="V596" i="14" s="1"/>
  <c r="P596" i="14"/>
  <c r="R595" i="14"/>
  <c r="T595" i="14" s="1"/>
  <c r="P595" i="14"/>
  <c r="R594" i="14"/>
  <c r="T594" i="14" s="1"/>
  <c r="P594" i="14"/>
  <c r="R593" i="14"/>
  <c r="T593" i="14" s="1"/>
  <c r="V593" i="14" s="1"/>
  <c r="P593" i="14"/>
  <c r="R592" i="14"/>
  <c r="T592" i="14" s="1"/>
  <c r="P592" i="14"/>
  <c r="R591" i="14"/>
  <c r="T591" i="14" s="1"/>
  <c r="P591" i="14"/>
  <c r="R590" i="14"/>
  <c r="T590" i="14" s="1"/>
  <c r="P590" i="14"/>
  <c r="R589" i="14"/>
  <c r="T589" i="14" s="1"/>
  <c r="P589" i="14"/>
  <c r="R588" i="14"/>
  <c r="T588" i="14" s="1"/>
  <c r="P588" i="14"/>
  <c r="R587" i="14"/>
  <c r="T587" i="14" s="1"/>
  <c r="P587" i="14"/>
  <c r="R586" i="14"/>
  <c r="T586" i="14" s="1"/>
  <c r="P586" i="14"/>
  <c r="R585" i="14"/>
  <c r="T585" i="14" s="1"/>
  <c r="V585" i="14" s="1"/>
  <c r="P585" i="14"/>
  <c r="R584" i="14"/>
  <c r="T584" i="14" s="1"/>
  <c r="P584" i="14"/>
  <c r="R583" i="14"/>
  <c r="T583" i="14" s="1"/>
  <c r="P583" i="14"/>
  <c r="R582" i="14"/>
  <c r="T582" i="14" s="1"/>
  <c r="P582" i="14"/>
  <c r="R581" i="14"/>
  <c r="T581" i="14" s="1"/>
  <c r="P581" i="14"/>
  <c r="R580" i="14"/>
  <c r="T580" i="14" s="1"/>
  <c r="P580" i="14"/>
  <c r="R579" i="14"/>
  <c r="T579" i="14" s="1"/>
  <c r="V579" i="14" s="1"/>
  <c r="X579" i="14" s="1"/>
  <c r="P579" i="14"/>
  <c r="R578" i="14"/>
  <c r="T578" i="14" s="1"/>
  <c r="P578" i="14"/>
  <c r="R577" i="14"/>
  <c r="T577" i="14" s="1"/>
  <c r="V577" i="14" s="1"/>
  <c r="X577" i="14" s="1"/>
  <c r="P577" i="14"/>
  <c r="R576" i="14"/>
  <c r="T576" i="14" s="1"/>
  <c r="P576" i="14"/>
  <c r="R575" i="14"/>
  <c r="T575" i="14" s="1"/>
  <c r="V575" i="14" s="1"/>
  <c r="P575" i="14"/>
  <c r="R574" i="14"/>
  <c r="T574" i="14" s="1"/>
  <c r="V574" i="14" s="1"/>
  <c r="P574" i="14"/>
  <c r="R573" i="14"/>
  <c r="T573" i="14" s="1"/>
  <c r="P573" i="14"/>
  <c r="R572" i="14"/>
  <c r="T572" i="14" s="1"/>
  <c r="V572" i="14" s="1"/>
  <c r="X572" i="14" s="1"/>
  <c r="P572" i="14"/>
  <c r="R571" i="14"/>
  <c r="T571" i="14" s="1"/>
  <c r="V571" i="14" s="1"/>
  <c r="P571" i="14"/>
  <c r="R570" i="14"/>
  <c r="T570" i="14" s="1"/>
  <c r="V570" i="14" s="1"/>
  <c r="P570" i="14"/>
  <c r="R569" i="14"/>
  <c r="T569" i="14" s="1"/>
  <c r="P569" i="14"/>
  <c r="R568" i="14"/>
  <c r="T568" i="14" s="1"/>
  <c r="V568" i="14" s="1"/>
  <c r="P568" i="14"/>
  <c r="R567" i="14"/>
  <c r="T567" i="14" s="1"/>
  <c r="P567" i="14"/>
  <c r="R566" i="14"/>
  <c r="T566" i="14" s="1"/>
  <c r="P566" i="14"/>
  <c r="R565" i="14"/>
  <c r="T565" i="14" s="1"/>
  <c r="V565" i="14" s="1"/>
  <c r="X565" i="14" s="1"/>
  <c r="P565" i="14"/>
  <c r="R564" i="14"/>
  <c r="T564" i="14" s="1"/>
  <c r="V564" i="14" s="1"/>
  <c r="X564" i="14" s="1"/>
  <c r="P564" i="14"/>
  <c r="R563" i="14"/>
  <c r="T563" i="14" s="1"/>
  <c r="V563" i="14" s="1"/>
  <c r="X563" i="14" s="1"/>
  <c r="P563" i="14"/>
  <c r="R562" i="14"/>
  <c r="T562" i="14" s="1"/>
  <c r="V562" i="14" s="1"/>
  <c r="P562" i="14"/>
  <c r="R561" i="14"/>
  <c r="T561" i="14" s="1"/>
  <c r="V561" i="14" s="1"/>
  <c r="P561" i="14"/>
  <c r="R560" i="14"/>
  <c r="T560" i="14" s="1"/>
  <c r="P560" i="14"/>
  <c r="R559" i="14"/>
  <c r="T559" i="14" s="1"/>
  <c r="P559" i="14"/>
  <c r="R558" i="14"/>
  <c r="T558" i="14" s="1"/>
  <c r="V558" i="14" s="1"/>
  <c r="X558" i="14" s="1"/>
  <c r="P558" i="14"/>
  <c r="R557" i="14"/>
  <c r="T557" i="14" s="1"/>
  <c r="V557" i="14" s="1"/>
  <c r="X557" i="14" s="1"/>
  <c r="P557" i="14"/>
  <c r="R556" i="14"/>
  <c r="T556" i="14" s="1"/>
  <c r="P556" i="14"/>
  <c r="R555" i="14"/>
  <c r="T555" i="14" s="1"/>
  <c r="P555" i="14"/>
  <c r="R554" i="14"/>
  <c r="T554" i="14" s="1"/>
  <c r="P554" i="14"/>
  <c r="R553" i="14"/>
  <c r="T553" i="14" s="1"/>
  <c r="V553" i="14" s="1"/>
  <c r="P553" i="14"/>
  <c r="R552" i="14"/>
  <c r="T552" i="14" s="1"/>
  <c r="V552" i="14" s="1"/>
  <c r="P552" i="14"/>
  <c r="R551" i="14"/>
  <c r="T551" i="14" s="1"/>
  <c r="V551" i="14" s="1"/>
  <c r="P551" i="14"/>
  <c r="R550" i="14"/>
  <c r="T550" i="14" s="1"/>
  <c r="P550" i="14"/>
  <c r="R549" i="14"/>
  <c r="T549" i="14" s="1"/>
  <c r="V549" i="14" s="1"/>
  <c r="P549" i="14"/>
  <c r="R548" i="14"/>
  <c r="T548" i="14" s="1"/>
  <c r="P548" i="14"/>
  <c r="R547" i="14"/>
  <c r="T547" i="14" s="1"/>
  <c r="P547" i="14"/>
  <c r="R546" i="14"/>
  <c r="T546" i="14" s="1"/>
  <c r="V546" i="14" s="1"/>
  <c r="X546" i="14" s="1"/>
  <c r="P546" i="14"/>
  <c r="R545" i="14"/>
  <c r="T545" i="14" s="1"/>
  <c r="P545" i="14"/>
  <c r="R544" i="14"/>
  <c r="T544" i="14" s="1"/>
  <c r="P544" i="14"/>
  <c r="R543" i="14"/>
  <c r="T543" i="14" s="1"/>
  <c r="V543" i="14" s="1"/>
  <c r="P543" i="14"/>
  <c r="R542" i="14"/>
  <c r="T542" i="14" s="1"/>
  <c r="P542" i="14"/>
  <c r="R541" i="14"/>
  <c r="T541" i="14" s="1"/>
  <c r="V541" i="14" s="1"/>
  <c r="P541" i="14"/>
  <c r="R540" i="14"/>
  <c r="T540" i="14" s="1"/>
  <c r="P540" i="14"/>
  <c r="R539" i="14"/>
  <c r="T539" i="14" s="1"/>
  <c r="P539" i="14"/>
  <c r="R538" i="14"/>
  <c r="T538" i="14" s="1"/>
  <c r="V538" i="14" s="1"/>
  <c r="X538" i="14" s="1"/>
  <c r="P538" i="14"/>
  <c r="R537" i="14"/>
  <c r="T537" i="14" s="1"/>
  <c r="P537" i="14"/>
  <c r="R536" i="14"/>
  <c r="T536" i="14" s="1"/>
  <c r="P536" i="14"/>
  <c r="R535" i="14"/>
  <c r="T535" i="14" s="1"/>
  <c r="P535" i="14"/>
  <c r="R534" i="14"/>
  <c r="T534" i="14" s="1"/>
  <c r="P534" i="14"/>
  <c r="R533" i="14"/>
  <c r="T533" i="14" s="1"/>
  <c r="P533" i="14"/>
  <c r="R532" i="14"/>
  <c r="T532" i="14" s="1"/>
  <c r="P532" i="14"/>
  <c r="R531" i="14"/>
  <c r="T531" i="14" s="1"/>
  <c r="P531" i="14"/>
  <c r="R530" i="14"/>
  <c r="T530" i="14" s="1"/>
  <c r="V530" i="14" s="1"/>
  <c r="X530" i="14" s="1"/>
  <c r="P530" i="14"/>
  <c r="R529" i="14"/>
  <c r="T529" i="14" s="1"/>
  <c r="V529" i="14" s="1"/>
  <c r="P529" i="14"/>
  <c r="R528" i="14"/>
  <c r="T528" i="14" s="1"/>
  <c r="P528" i="14"/>
  <c r="R527" i="14"/>
  <c r="T527" i="14" s="1"/>
  <c r="V527" i="14" s="1"/>
  <c r="P527" i="14"/>
  <c r="R526" i="14"/>
  <c r="T526" i="14" s="1"/>
  <c r="P526" i="14"/>
  <c r="R525" i="14"/>
  <c r="T525" i="14" s="1"/>
  <c r="P525" i="14"/>
  <c r="R524" i="14"/>
  <c r="T524" i="14" s="1"/>
  <c r="P524" i="14"/>
  <c r="R523" i="14"/>
  <c r="T523" i="14" s="1"/>
  <c r="P523" i="14"/>
  <c r="R522" i="14"/>
  <c r="T522" i="14" s="1"/>
  <c r="V522" i="14" s="1"/>
  <c r="X522" i="14" s="1"/>
  <c r="P522" i="14"/>
  <c r="R521" i="14"/>
  <c r="T521" i="14" s="1"/>
  <c r="V521" i="14" s="1"/>
  <c r="P521" i="14"/>
  <c r="R520" i="14"/>
  <c r="T520" i="14" s="1"/>
  <c r="P520" i="14"/>
  <c r="R519" i="14"/>
  <c r="T519" i="14" s="1"/>
  <c r="V519" i="14" s="1"/>
  <c r="P519" i="14"/>
  <c r="R518" i="14"/>
  <c r="T518" i="14" s="1"/>
  <c r="P518" i="14"/>
  <c r="R517" i="14"/>
  <c r="T517" i="14" s="1"/>
  <c r="V517" i="14" s="1"/>
  <c r="P517" i="14"/>
  <c r="R516" i="14"/>
  <c r="T516" i="14" s="1"/>
  <c r="P516" i="14"/>
  <c r="R515" i="14"/>
  <c r="T515" i="14" s="1"/>
  <c r="P515" i="14"/>
  <c r="R514" i="14"/>
  <c r="T514" i="14" s="1"/>
  <c r="V514" i="14" s="1"/>
  <c r="X514" i="14" s="1"/>
  <c r="P514" i="14"/>
  <c r="R513" i="14"/>
  <c r="T513" i="14" s="1"/>
  <c r="V513" i="14" s="1"/>
  <c r="P513" i="14"/>
  <c r="R512" i="14"/>
  <c r="T512" i="14" s="1"/>
  <c r="P512" i="14"/>
  <c r="R511" i="14"/>
  <c r="T511" i="14" s="1"/>
  <c r="P511" i="14"/>
  <c r="R510" i="14"/>
  <c r="T510" i="14" s="1"/>
  <c r="P510" i="14"/>
  <c r="R509" i="14"/>
  <c r="T509" i="14" s="1"/>
  <c r="V509" i="14" s="1"/>
  <c r="P509" i="14"/>
  <c r="R508" i="14"/>
  <c r="T508" i="14" s="1"/>
  <c r="P508" i="14"/>
  <c r="R507" i="14"/>
  <c r="T507" i="14" s="1"/>
  <c r="P507" i="14"/>
  <c r="R506" i="14"/>
  <c r="T506" i="14" s="1"/>
  <c r="V506" i="14" s="1"/>
  <c r="X506" i="14" s="1"/>
  <c r="P506" i="14"/>
  <c r="R505" i="14"/>
  <c r="T505" i="14" s="1"/>
  <c r="V505" i="14" s="1"/>
  <c r="P505" i="14"/>
  <c r="R504" i="14"/>
  <c r="T504" i="14" s="1"/>
  <c r="P504" i="14"/>
  <c r="R503" i="14"/>
  <c r="T503" i="14" s="1"/>
  <c r="P503" i="14"/>
  <c r="R502" i="14"/>
  <c r="T502" i="14" s="1"/>
  <c r="P502" i="14"/>
  <c r="R501" i="14"/>
  <c r="T501" i="14" s="1"/>
  <c r="P501" i="14"/>
  <c r="R500" i="14"/>
  <c r="T500" i="14" s="1"/>
  <c r="P500" i="14"/>
  <c r="R499" i="14"/>
  <c r="T499" i="14" s="1"/>
  <c r="V499" i="14" s="1"/>
  <c r="P499" i="14"/>
  <c r="R498" i="14"/>
  <c r="T498" i="14" s="1"/>
  <c r="P498" i="14"/>
  <c r="R497" i="14"/>
  <c r="T497" i="14" s="1"/>
  <c r="P497" i="14"/>
  <c r="R496" i="14"/>
  <c r="T496" i="14" s="1"/>
  <c r="P496" i="14"/>
  <c r="R495" i="14"/>
  <c r="T495" i="14" s="1"/>
  <c r="P495" i="14"/>
  <c r="R494" i="14"/>
  <c r="T494" i="14" s="1"/>
  <c r="V494" i="14" s="1"/>
  <c r="P494" i="14"/>
  <c r="R493" i="14"/>
  <c r="T493" i="14" s="1"/>
  <c r="P493" i="14"/>
  <c r="R492" i="14"/>
  <c r="T492" i="14" s="1"/>
  <c r="P492" i="14"/>
  <c r="R491" i="14"/>
  <c r="T491" i="14" s="1"/>
  <c r="V491" i="14" s="1"/>
  <c r="P491" i="14"/>
  <c r="R490" i="14"/>
  <c r="T490" i="14" s="1"/>
  <c r="V490" i="14" s="1"/>
  <c r="P490" i="14"/>
  <c r="R489" i="14"/>
  <c r="T489" i="14" s="1"/>
  <c r="V489" i="14" s="1"/>
  <c r="P489" i="14"/>
  <c r="R488" i="14"/>
  <c r="T488" i="14" s="1"/>
  <c r="P488" i="14"/>
  <c r="R487" i="14"/>
  <c r="T487" i="14" s="1"/>
  <c r="P487" i="14"/>
  <c r="R486" i="14"/>
  <c r="T486" i="14" s="1"/>
  <c r="P486" i="14"/>
  <c r="R485" i="14"/>
  <c r="T485" i="14" s="1"/>
  <c r="P485" i="14"/>
  <c r="R484" i="14"/>
  <c r="T484" i="14" s="1"/>
  <c r="P484" i="14"/>
  <c r="R483" i="14"/>
  <c r="T483" i="14" s="1"/>
  <c r="V483" i="14" s="1"/>
  <c r="P483" i="14"/>
  <c r="R482" i="14"/>
  <c r="T482" i="14" s="1"/>
  <c r="V482" i="14" s="1"/>
  <c r="P482" i="14"/>
  <c r="R481" i="14"/>
  <c r="T481" i="14" s="1"/>
  <c r="P481" i="14"/>
  <c r="R480" i="14"/>
  <c r="T480" i="14" s="1"/>
  <c r="P480" i="14"/>
  <c r="R479" i="14"/>
  <c r="T479" i="14" s="1"/>
  <c r="V479" i="14" s="1"/>
  <c r="P479" i="14"/>
  <c r="R478" i="14"/>
  <c r="T478" i="14" s="1"/>
  <c r="V478" i="14" s="1"/>
  <c r="P478" i="14"/>
  <c r="R477" i="14"/>
  <c r="T477" i="14" s="1"/>
  <c r="V477" i="14" s="1"/>
  <c r="P477" i="14"/>
  <c r="R476" i="14"/>
  <c r="T476" i="14" s="1"/>
  <c r="V476" i="14" s="1"/>
  <c r="P476" i="14"/>
  <c r="R475" i="14"/>
  <c r="T475" i="14" s="1"/>
  <c r="V475" i="14" s="1"/>
  <c r="P475" i="14"/>
  <c r="R474" i="14"/>
  <c r="T474" i="14" s="1"/>
  <c r="V474" i="14" s="1"/>
  <c r="P474" i="14"/>
  <c r="R473" i="14"/>
  <c r="T473" i="14" s="1"/>
  <c r="P473" i="14"/>
  <c r="R472" i="14"/>
  <c r="T472" i="14" s="1"/>
  <c r="V472" i="14" s="1"/>
  <c r="P472" i="14"/>
  <c r="R471" i="14"/>
  <c r="T471" i="14" s="1"/>
  <c r="P471" i="14"/>
  <c r="R470" i="14"/>
  <c r="T470" i="14" s="1"/>
  <c r="P470" i="14"/>
  <c r="R469" i="14"/>
  <c r="T469" i="14" s="1"/>
  <c r="V469" i="14" s="1"/>
  <c r="P469" i="14"/>
  <c r="R468" i="14"/>
  <c r="T468" i="14" s="1"/>
  <c r="P468" i="14"/>
  <c r="R467" i="14"/>
  <c r="T467" i="14" s="1"/>
  <c r="V467" i="14" s="1"/>
  <c r="P467" i="14"/>
  <c r="R466" i="14"/>
  <c r="T466" i="14" s="1"/>
  <c r="P466" i="14"/>
  <c r="R465" i="14"/>
  <c r="T465" i="14" s="1"/>
  <c r="P465" i="14"/>
  <c r="R464" i="14"/>
  <c r="T464" i="14" s="1"/>
  <c r="P464" i="14"/>
  <c r="R463" i="14"/>
  <c r="T463" i="14" s="1"/>
  <c r="V463" i="14" s="1"/>
  <c r="P463" i="14"/>
  <c r="R462" i="14"/>
  <c r="T462" i="14" s="1"/>
  <c r="P462" i="14"/>
  <c r="R461" i="14"/>
  <c r="T461" i="14" s="1"/>
  <c r="V461" i="14" s="1"/>
  <c r="X461" i="14" s="1"/>
  <c r="P461" i="14"/>
  <c r="R460" i="14"/>
  <c r="T460" i="14" s="1"/>
  <c r="P460" i="14"/>
  <c r="R459" i="14"/>
  <c r="T459" i="14" s="1"/>
  <c r="V459" i="14" s="1"/>
  <c r="P459" i="14"/>
  <c r="R458" i="14"/>
  <c r="T458" i="14" s="1"/>
  <c r="P458" i="14"/>
  <c r="R457" i="14"/>
  <c r="T457" i="14" s="1"/>
  <c r="V457" i="14" s="1"/>
  <c r="P457" i="14"/>
  <c r="R456" i="14"/>
  <c r="T456" i="14" s="1"/>
  <c r="P456" i="14"/>
  <c r="R455" i="14"/>
  <c r="T455" i="14" s="1"/>
  <c r="P455" i="14"/>
  <c r="R454" i="14"/>
  <c r="T454" i="14" s="1"/>
  <c r="P454" i="14"/>
  <c r="R453" i="14"/>
  <c r="T453" i="14" s="1"/>
  <c r="P453" i="14"/>
  <c r="R452" i="14"/>
  <c r="T452" i="14" s="1"/>
  <c r="P452" i="14"/>
  <c r="R451" i="14"/>
  <c r="T451" i="14" s="1"/>
  <c r="V451" i="14" s="1"/>
  <c r="P451" i="14"/>
  <c r="R450" i="14"/>
  <c r="T450" i="14" s="1"/>
  <c r="V450" i="14" s="1"/>
  <c r="P450" i="14"/>
  <c r="R449" i="14"/>
  <c r="T449" i="14" s="1"/>
  <c r="P449" i="14"/>
  <c r="R448" i="14"/>
  <c r="T448" i="14" s="1"/>
  <c r="P448" i="14"/>
  <c r="R447" i="14"/>
  <c r="T447" i="14" s="1"/>
  <c r="P447" i="14"/>
  <c r="R446" i="14"/>
  <c r="T446" i="14" s="1"/>
  <c r="V446" i="14" s="1"/>
  <c r="X446" i="14" s="1"/>
  <c r="P446" i="14"/>
  <c r="R445" i="14"/>
  <c r="T445" i="14" s="1"/>
  <c r="V445" i="14" s="1"/>
  <c r="P445" i="14"/>
  <c r="R444" i="14"/>
  <c r="T444" i="14" s="1"/>
  <c r="P444" i="14"/>
  <c r="R443" i="14"/>
  <c r="T443" i="14" s="1"/>
  <c r="V443" i="14" s="1"/>
  <c r="P443" i="14"/>
  <c r="R442" i="14"/>
  <c r="T442" i="14" s="1"/>
  <c r="V442" i="14" s="1"/>
  <c r="P442" i="14"/>
  <c r="R441" i="14"/>
  <c r="T441" i="14" s="1"/>
  <c r="V441" i="14" s="1"/>
  <c r="P441" i="14"/>
  <c r="R440" i="14"/>
  <c r="T440" i="14" s="1"/>
  <c r="V440" i="14" s="1"/>
  <c r="P440" i="14"/>
  <c r="R439" i="14"/>
  <c r="T439" i="14" s="1"/>
  <c r="V439" i="14" s="1"/>
  <c r="X439" i="14" s="1"/>
  <c r="P439" i="14"/>
  <c r="R438" i="14"/>
  <c r="T438" i="14" s="1"/>
  <c r="P438" i="14"/>
  <c r="R437" i="14"/>
  <c r="T437" i="14" s="1"/>
  <c r="V437" i="14" s="1"/>
  <c r="P437" i="14"/>
  <c r="R436" i="14"/>
  <c r="T436" i="14" s="1"/>
  <c r="P436" i="14"/>
  <c r="R435" i="14"/>
  <c r="T435" i="14" s="1"/>
  <c r="V435" i="14" s="1"/>
  <c r="P435" i="14"/>
  <c r="R434" i="14"/>
  <c r="T434" i="14" s="1"/>
  <c r="P434" i="14"/>
  <c r="R433" i="14"/>
  <c r="T433" i="14" s="1"/>
  <c r="P433" i="14"/>
  <c r="R432" i="14"/>
  <c r="T432" i="14" s="1"/>
  <c r="V432" i="14" s="1"/>
  <c r="X432" i="14" s="1"/>
  <c r="P432" i="14"/>
  <c r="R431" i="14"/>
  <c r="T431" i="14" s="1"/>
  <c r="P431" i="14"/>
  <c r="R430" i="14"/>
  <c r="T430" i="14" s="1"/>
  <c r="V430" i="14" s="1"/>
  <c r="P430" i="14"/>
  <c r="R429" i="14"/>
  <c r="T429" i="14" s="1"/>
  <c r="P429" i="14"/>
  <c r="R428" i="14"/>
  <c r="T428" i="14" s="1"/>
  <c r="P428" i="14"/>
  <c r="R427" i="14"/>
  <c r="T427" i="14" s="1"/>
  <c r="V427" i="14" s="1"/>
  <c r="X427" i="14" s="1"/>
  <c r="P427" i="14"/>
  <c r="R426" i="14"/>
  <c r="T426" i="14" s="1"/>
  <c r="P426" i="14"/>
  <c r="R425" i="14"/>
  <c r="T425" i="14" s="1"/>
  <c r="P425" i="14"/>
  <c r="R424" i="14"/>
  <c r="T424" i="14" s="1"/>
  <c r="V424" i="14" s="1"/>
  <c r="P424" i="14"/>
  <c r="R423" i="14"/>
  <c r="T423" i="14" s="1"/>
  <c r="P423" i="14"/>
  <c r="R422" i="14"/>
  <c r="T422" i="14" s="1"/>
  <c r="P422" i="14"/>
  <c r="R421" i="14"/>
  <c r="T421" i="14" s="1"/>
  <c r="P421" i="14"/>
  <c r="R420" i="14"/>
  <c r="T420" i="14" s="1"/>
  <c r="V420" i="14" s="1"/>
  <c r="P420" i="14"/>
  <c r="R419" i="14"/>
  <c r="T419" i="14" s="1"/>
  <c r="V419" i="14" s="1"/>
  <c r="X419" i="14" s="1"/>
  <c r="P419" i="14"/>
  <c r="R418" i="14"/>
  <c r="T418" i="14" s="1"/>
  <c r="P418" i="14"/>
  <c r="R417" i="14"/>
  <c r="T417" i="14" s="1"/>
  <c r="V417" i="14" s="1"/>
  <c r="P417" i="14"/>
  <c r="R416" i="14"/>
  <c r="T416" i="14" s="1"/>
  <c r="P416" i="14"/>
  <c r="R415" i="14"/>
  <c r="T415" i="14" s="1"/>
  <c r="P415" i="14"/>
  <c r="R414" i="14"/>
  <c r="T414" i="14" s="1"/>
  <c r="V414" i="14" s="1"/>
  <c r="P414" i="14"/>
  <c r="R413" i="14"/>
  <c r="T413" i="14" s="1"/>
  <c r="P413" i="14"/>
  <c r="R412" i="14"/>
  <c r="T412" i="14" s="1"/>
  <c r="V412" i="14" s="1"/>
  <c r="X412" i="14" s="1"/>
  <c r="P412" i="14"/>
  <c r="R411" i="14"/>
  <c r="T411" i="14" s="1"/>
  <c r="V411" i="14" s="1"/>
  <c r="P411" i="14"/>
  <c r="R410" i="14"/>
  <c r="T410" i="14" s="1"/>
  <c r="P410" i="14"/>
  <c r="R409" i="14"/>
  <c r="T409" i="14" s="1"/>
  <c r="V409" i="14" s="1"/>
  <c r="P409" i="14"/>
  <c r="R408" i="14"/>
  <c r="T408" i="14" s="1"/>
  <c r="P408" i="14"/>
  <c r="R407" i="14"/>
  <c r="T407" i="14" s="1"/>
  <c r="P407" i="14"/>
  <c r="R406" i="14"/>
  <c r="T406" i="14" s="1"/>
  <c r="V406" i="14" s="1"/>
  <c r="P406" i="14"/>
  <c r="R405" i="14"/>
  <c r="T405" i="14" s="1"/>
  <c r="P405" i="14"/>
  <c r="R404" i="14"/>
  <c r="T404" i="14" s="1"/>
  <c r="P404" i="14"/>
  <c r="R403" i="14"/>
  <c r="T403" i="14" s="1"/>
  <c r="P403" i="14"/>
  <c r="R402" i="14"/>
  <c r="T402" i="14" s="1"/>
  <c r="V402" i="14" s="1"/>
  <c r="P402" i="14"/>
  <c r="R401" i="14"/>
  <c r="T401" i="14" s="1"/>
  <c r="P401" i="14"/>
  <c r="R400" i="14"/>
  <c r="T400" i="14" s="1"/>
  <c r="P400" i="14"/>
  <c r="R399" i="14"/>
  <c r="T399" i="14" s="1"/>
  <c r="P399" i="14"/>
  <c r="R398" i="14"/>
  <c r="T398" i="14" s="1"/>
  <c r="P398" i="14"/>
  <c r="R397" i="14"/>
  <c r="T397" i="14" s="1"/>
  <c r="P397" i="14"/>
  <c r="R396" i="14"/>
  <c r="T396" i="14" s="1"/>
  <c r="P396" i="14"/>
  <c r="R395" i="14"/>
  <c r="T395" i="14" s="1"/>
  <c r="P395" i="14"/>
  <c r="R394" i="14"/>
  <c r="T394" i="14" s="1"/>
  <c r="P394" i="14"/>
  <c r="R393" i="14"/>
  <c r="T393" i="14" s="1"/>
  <c r="P393" i="14"/>
  <c r="R392" i="14"/>
  <c r="T392" i="14" s="1"/>
  <c r="V392" i="14" s="1"/>
  <c r="P392" i="14"/>
  <c r="R391" i="14"/>
  <c r="T391" i="14" s="1"/>
  <c r="P391" i="14"/>
  <c r="R390" i="14"/>
  <c r="T390" i="14" s="1"/>
  <c r="P390" i="14"/>
  <c r="R389" i="14"/>
  <c r="T389" i="14" s="1"/>
  <c r="P389" i="14"/>
  <c r="R388" i="14"/>
  <c r="T388" i="14" s="1"/>
  <c r="P388" i="14"/>
  <c r="R387" i="14"/>
  <c r="T387" i="14" s="1"/>
  <c r="V387" i="14" s="1"/>
  <c r="X387" i="14" s="1"/>
  <c r="P387" i="14"/>
  <c r="R386" i="14"/>
  <c r="T386" i="14" s="1"/>
  <c r="P386" i="14"/>
  <c r="R385" i="14"/>
  <c r="T385" i="14" s="1"/>
  <c r="V385" i="14" s="1"/>
  <c r="P385" i="14"/>
  <c r="R384" i="14"/>
  <c r="T384" i="14" s="1"/>
  <c r="V384" i="14" s="1"/>
  <c r="X384" i="14" s="1"/>
  <c r="P384" i="14"/>
  <c r="R383" i="14"/>
  <c r="T383" i="14" s="1"/>
  <c r="V383" i="14" s="1"/>
  <c r="P383" i="14"/>
  <c r="R382" i="14"/>
  <c r="T382" i="14" s="1"/>
  <c r="P382" i="14"/>
  <c r="R381" i="14"/>
  <c r="T381" i="14" s="1"/>
  <c r="V381" i="14" s="1"/>
  <c r="P381" i="14"/>
  <c r="R380" i="14"/>
  <c r="T380" i="14" s="1"/>
  <c r="P380" i="14"/>
  <c r="R379" i="14"/>
  <c r="T379" i="14" s="1"/>
  <c r="V379" i="14" s="1"/>
  <c r="P379" i="14"/>
  <c r="R378" i="14"/>
  <c r="T378" i="14" s="1"/>
  <c r="P378" i="14"/>
  <c r="R377" i="14"/>
  <c r="T377" i="14" s="1"/>
  <c r="V377" i="14" s="1"/>
  <c r="P377" i="14"/>
  <c r="R376" i="14"/>
  <c r="T376" i="14" s="1"/>
  <c r="P376" i="14"/>
  <c r="R375" i="14"/>
  <c r="T375" i="14" s="1"/>
  <c r="V375" i="14" s="1"/>
  <c r="P375" i="14"/>
  <c r="R374" i="14"/>
  <c r="T374" i="14" s="1"/>
  <c r="V374" i="14" s="1"/>
  <c r="P374" i="14"/>
  <c r="R373" i="14"/>
  <c r="T373" i="14" s="1"/>
  <c r="V373" i="14" s="1"/>
  <c r="P373" i="14"/>
  <c r="R372" i="14"/>
  <c r="T372" i="14" s="1"/>
  <c r="V372" i="14" s="1"/>
  <c r="P372" i="14"/>
  <c r="R371" i="14"/>
  <c r="T371" i="14" s="1"/>
  <c r="V371" i="14" s="1"/>
  <c r="P371" i="14"/>
  <c r="R370" i="14"/>
  <c r="T370" i="14" s="1"/>
  <c r="P370" i="14"/>
  <c r="R369" i="14"/>
  <c r="T369" i="14" s="1"/>
  <c r="P369" i="14"/>
  <c r="R368" i="14"/>
  <c r="T368" i="14" s="1"/>
  <c r="P368" i="14"/>
  <c r="R367" i="14"/>
  <c r="T367" i="14" s="1"/>
  <c r="V367" i="14" s="1"/>
  <c r="P367" i="14"/>
  <c r="R366" i="14"/>
  <c r="T366" i="14" s="1"/>
  <c r="V366" i="14" s="1"/>
  <c r="P366" i="14"/>
  <c r="R365" i="14"/>
  <c r="T365" i="14" s="1"/>
  <c r="P365" i="14"/>
  <c r="R364" i="14"/>
  <c r="T364" i="14" s="1"/>
  <c r="V364" i="14" s="1"/>
  <c r="P364" i="14"/>
  <c r="R363" i="14"/>
  <c r="T363" i="14" s="1"/>
  <c r="P363" i="14"/>
  <c r="R362" i="14"/>
  <c r="T362" i="14" s="1"/>
  <c r="P362" i="14"/>
  <c r="R361" i="14"/>
  <c r="T361" i="14" s="1"/>
  <c r="P361" i="14"/>
  <c r="R360" i="14"/>
  <c r="T360" i="14" s="1"/>
  <c r="V360" i="14" s="1"/>
  <c r="P360" i="14"/>
  <c r="R359" i="14"/>
  <c r="T359" i="14" s="1"/>
  <c r="V359" i="14" s="1"/>
  <c r="P359" i="14"/>
  <c r="R358" i="14"/>
  <c r="T358" i="14" s="1"/>
  <c r="P358" i="14"/>
  <c r="R357" i="14"/>
  <c r="T357" i="14" s="1"/>
  <c r="P357" i="14"/>
  <c r="R356" i="14"/>
  <c r="T356" i="14" s="1"/>
  <c r="P356" i="14"/>
  <c r="R355" i="14"/>
  <c r="T355" i="14" s="1"/>
  <c r="V355" i="14" s="1"/>
  <c r="X355" i="14" s="1"/>
  <c r="P355" i="14"/>
  <c r="R354" i="14"/>
  <c r="T354" i="14" s="1"/>
  <c r="P354" i="14"/>
  <c r="R353" i="14"/>
  <c r="T353" i="14" s="1"/>
  <c r="P353" i="14"/>
  <c r="R352" i="14"/>
  <c r="T352" i="14" s="1"/>
  <c r="P352" i="14"/>
  <c r="R351" i="14"/>
  <c r="T351" i="14" s="1"/>
  <c r="V351" i="14" s="1"/>
  <c r="P351" i="14"/>
  <c r="R350" i="14"/>
  <c r="T350" i="14" s="1"/>
  <c r="V350" i="14" s="1"/>
  <c r="P350" i="14"/>
  <c r="R349" i="14"/>
  <c r="T349" i="14" s="1"/>
  <c r="P349" i="14"/>
  <c r="R348" i="14"/>
  <c r="T348" i="14" s="1"/>
  <c r="P348" i="14"/>
  <c r="R347" i="14"/>
  <c r="T347" i="14" s="1"/>
  <c r="P347" i="14"/>
  <c r="R346" i="14"/>
  <c r="T346" i="14" s="1"/>
  <c r="P346" i="14"/>
  <c r="R345" i="14"/>
  <c r="T345" i="14" s="1"/>
  <c r="P345" i="14"/>
  <c r="R344" i="14"/>
  <c r="T344" i="14" s="1"/>
  <c r="P344" i="14"/>
  <c r="R343" i="14"/>
  <c r="T343" i="14" s="1"/>
  <c r="V343" i="14" s="1"/>
  <c r="P343" i="14"/>
  <c r="R342" i="14"/>
  <c r="T342" i="14" s="1"/>
  <c r="P342" i="14"/>
  <c r="R341" i="14"/>
  <c r="T341" i="14" s="1"/>
  <c r="V341" i="14" s="1"/>
  <c r="P341" i="14"/>
  <c r="R340" i="14"/>
  <c r="T340" i="14" s="1"/>
  <c r="P340" i="14"/>
  <c r="R339" i="14"/>
  <c r="T339" i="14" s="1"/>
  <c r="P339" i="14"/>
  <c r="R338" i="14"/>
  <c r="T338" i="14" s="1"/>
  <c r="P338" i="14"/>
  <c r="R337" i="14"/>
  <c r="T337" i="14" s="1"/>
  <c r="P337" i="14"/>
  <c r="R336" i="14"/>
  <c r="T336" i="14" s="1"/>
  <c r="P336" i="14"/>
  <c r="R335" i="14"/>
  <c r="T335" i="14" s="1"/>
  <c r="V335" i="14" s="1"/>
  <c r="P335" i="14"/>
  <c r="R334" i="14"/>
  <c r="T334" i="14" s="1"/>
  <c r="P334" i="14"/>
  <c r="R333" i="14"/>
  <c r="T333" i="14" s="1"/>
  <c r="V333" i="14" s="1"/>
  <c r="P333" i="14"/>
  <c r="R332" i="14"/>
  <c r="T332" i="14" s="1"/>
  <c r="P332" i="14"/>
  <c r="R331" i="14"/>
  <c r="T331" i="14" s="1"/>
  <c r="P331" i="14"/>
  <c r="R330" i="14"/>
  <c r="T330" i="14" s="1"/>
  <c r="P330" i="14"/>
  <c r="R329" i="14"/>
  <c r="T329" i="14" s="1"/>
  <c r="P329" i="14"/>
  <c r="R328" i="14"/>
  <c r="T328" i="14" s="1"/>
  <c r="P328" i="14"/>
  <c r="R327" i="14"/>
  <c r="T327" i="14" s="1"/>
  <c r="V327" i="14" s="1"/>
  <c r="P327" i="14"/>
  <c r="R326" i="14"/>
  <c r="T326" i="14" s="1"/>
  <c r="P326" i="14"/>
  <c r="R325" i="14"/>
  <c r="T325" i="14" s="1"/>
  <c r="V325" i="14" s="1"/>
  <c r="P325" i="14"/>
  <c r="R324" i="14"/>
  <c r="T324" i="14" s="1"/>
  <c r="V324" i="14" s="1"/>
  <c r="X324" i="14" s="1"/>
  <c r="P324" i="14"/>
  <c r="R323" i="14"/>
  <c r="T323" i="14" s="1"/>
  <c r="P323" i="14"/>
  <c r="R322" i="14"/>
  <c r="T322" i="14" s="1"/>
  <c r="P322" i="14"/>
  <c r="R321" i="14"/>
  <c r="T321" i="14" s="1"/>
  <c r="V321" i="14" s="1"/>
  <c r="X321" i="14" s="1"/>
  <c r="P321" i="14"/>
  <c r="R320" i="14"/>
  <c r="T320" i="14" s="1"/>
  <c r="V320" i="14" s="1"/>
  <c r="X320" i="14" s="1"/>
  <c r="P320" i="14"/>
  <c r="R319" i="14"/>
  <c r="T319" i="14" s="1"/>
  <c r="V319" i="14" s="1"/>
  <c r="X319" i="14" s="1"/>
  <c r="P319" i="14"/>
  <c r="R318" i="14"/>
  <c r="T318" i="14" s="1"/>
  <c r="P318" i="14"/>
  <c r="R317" i="14"/>
  <c r="T317" i="14" s="1"/>
  <c r="V317" i="14" s="1"/>
  <c r="P317" i="14"/>
  <c r="R316" i="14"/>
  <c r="T316" i="14" s="1"/>
  <c r="P316" i="14"/>
  <c r="R315" i="14"/>
  <c r="T315" i="14" s="1"/>
  <c r="V315" i="14" s="1"/>
  <c r="P315" i="14"/>
  <c r="R314" i="14"/>
  <c r="T314" i="14" s="1"/>
  <c r="P314" i="14"/>
  <c r="R313" i="14"/>
  <c r="T313" i="14" s="1"/>
  <c r="P313" i="14"/>
  <c r="R312" i="14"/>
  <c r="T312" i="14" s="1"/>
  <c r="P312" i="14"/>
  <c r="R311" i="14"/>
  <c r="T311" i="14" s="1"/>
  <c r="P311" i="14"/>
  <c r="R310" i="14"/>
  <c r="T310" i="14" s="1"/>
  <c r="P310" i="14"/>
  <c r="R309" i="14"/>
  <c r="T309" i="14" s="1"/>
  <c r="P309" i="14"/>
  <c r="R308" i="14"/>
  <c r="T308" i="14" s="1"/>
  <c r="P308" i="14"/>
  <c r="R307" i="14"/>
  <c r="T307" i="14" s="1"/>
  <c r="P307" i="14"/>
  <c r="R306" i="14"/>
  <c r="T306" i="14" s="1"/>
  <c r="P306" i="14"/>
  <c r="R305" i="14"/>
  <c r="T305" i="14" s="1"/>
  <c r="P305" i="14"/>
  <c r="R304" i="14"/>
  <c r="T304" i="14" s="1"/>
  <c r="P304" i="14"/>
  <c r="R303" i="14"/>
  <c r="T303" i="14" s="1"/>
  <c r="P303" i="14"/>
  <c r="R302" i="14"/>
  <c r="T302" i="14" s="1"/>
  <c r="V302" i="14" s="1"/>
  <c r="P302" i="14"/>
  <c r="R301" i="14"/>
  <c r="T301" i="14" s="1"/>
  <c r="V301" i="14" s="1"/>
  <c r="P301" i="14"/>
  <c r="R300" i="14"/>
  <c r="T300" i="14" s="1"/>
  <c r="V300" i="14" s="1"/>
  <c r="X300" i="14" s="1"/>
  <c r="P300" i="14"/>
  <c r="R299" i="14"/>
  <c r="T299" i="14" s="1"/>
  <c r="P299" i="14"/>
  <c r="R298" i="14"/>
  <c r="T298" i="14" s="1"/>
  <c r="P298" i="14"/>
  <c r="R297" i="14"/>
  <c r="T297" i="14" s="1"/>
  <c r="V297" i="14" s="1"/>
  <c r="X297" i="14" s="1"/>
  <c r="P297" i="14"/>
  <c r="R296" i="14"/>
  <c r="T296" i="14" s="1"/>
  <c r="V296" i="14" s="1"/>
  <c r="P296" i="14"/>
  <c r="R295" i="14"/>
  <c r="T295" i="14" s="1"/>
  <c r="V295" i="14" s="1"/>
  <c r="P295" i="14"/>
  <c r="R294" i="14"/>
  <c r="T294" i="14" s="1"/>
  <c r="V294" i="14" s="1"/>
  <c r="P294" i="14"/>
  <c r="R293" i="14"/>
  <c r="T293" i="14" s="1"/>
  <c r="P293" i="14"/>
  <c r="R292" i="14"/>
  <c r="T292" i="14" s="1"/>
  <c r="V292" i="14" s="1"/>
  <c r="X292" i="14" s="1"/>
  <c r="P292" i="14"/>
  <c r="R291" i="14"/>
  <c r="T291" i="14" s="1"/>
  <c r="V291" i="14" s="1"/>
  <c r="P291" i="14"/>
  <c r="R290" i="14"/>
  <c r="T290" i="14" s="1"/>
  <c r="P290" i="14"/>
  <c r="R289" i="14"/>
  <c r="T289" i="14" s="1"/>
  <c r="P289" i="14"/>
  <c r="R288" i="14"/>
  <c r="T288" i="14" s="1"/>
  <c r="V288" i="14" s="1"/>
  <c r="X288" i="14" s="1"/>
  <c r="P288" i="14"/>
  <c r="R287" i="14"/>
  <c r="T287" i="14" s="1"/>
  <c r="V287" i="14" s="1"/>
  <c r="P287" i="14"/>
  <c r="R286" i="14"/>
  <c r="T286" i="14" s="1"/>
  <c r="P286" i="14"/>
  <c r="R285" i="14"/>
  <c r="T285" i="14" s="1"/>
  <c r="P285" i="14"/>
  <c r="R284" i="14"/>
  <c r="T284" i="14" s="1"/>
  <c r="P284" i="14"/>
  <c r="R283" i="14"/>
  <c r="T283" i="14" s="1"/>
  <c r="P283" i="14"/>
  <c r="R282" i="14"/>
  <c r="T282" i="14" s="1"/>
  <c r="P282" i="14"/>
  <c r="R281" i="14"/>
  <c r="T281" i="14" s="1"/>
  <c r="P281" i="14"/>
  <c r="R280" i="14"/>
  <c r="T280" i="14" s="1"/>
  <c r="V280" i="14" s="1"/>
  <c r="X280" i="14" s="1"/>
  <c r="P280" i="14"/>
  <c r="R279" i="14"/>
  <c r="T279" i="14" s="1"/>
  <c r="V279" i="14" s="1"/>
  <c r="P279" i="14"/>
  <c r="R278" i="14"/>
  <c r="T278" i="14" s="1"/>
  <c r="P278" i="14"/>
  <c r="R277" i="14"/>
  <c r="T277" i="14" s="1"/>
  <c r="V277" i="14" s="1"/>
  <c r="P277" i="14"/>
  <c r="R276" i="14"/>
  <c r="T276" i="14" s="1"/>
  <c r="P276" i="14"/>
  <c r="R275" i="14"/>
  <c r="T275" i="14" s="1"/>
  <c r="P275" i="14"/>
  <c r="R274" i="14"/>
  <c r="T274" i="14" s="1"/>
  <c r="P274" i="14"/>
  <c r="R273" i="14"/>
  <c r="T273" i="14" s="1"/>
  <c r="V273" i="14" s="1"/>
  <c r="P273" i="14"/>
  <c r="R272" i="14"/>
  <c r="T272" i="14" s="1"/>
  <c r="P272" i="14"/>
  <c r="R271" i="14"/>
  <c r="T271" i="14" s="1"/>
  <c r="V271" i="14" s="1"/>
  <c r="P271" i="14"/>
  <c r="R270" i="14"/>
  <c r="T270" i="14" s="1"/>
  <c r="P270" i="14"/>
  <c r="R269" i="14"/>
  <c r="T269" i="14" s="1"/>
  <c r="V269" i="14" s="1"/>
  <c r="P269" i="14"/>
  <c r="R268" i="14"/>
  <c r="T268" i="14" s="1"/>
  <c r="P268" i="14"/>
  <c r="R267" i="14"/>
  <c r="T267" i="14" s="1"/>
  <c r="V267" i="14" s="1"/>
  <c r="P267" i="14"/>
  <c r="R266" i="14"/>
  <c r="T266" i="14" s="1"/>
  <c r="P266" i="14"/>
  <c r="R265" i="14"/>
  <c r="T265" i="14" s="1"/>
  <c r="V265" i="14" s="1"/>
  <c r="X265" i="14" s="1"/>
  <c r="P265" i="14"/>
  <c r="R264" i="14"/>
  <c r="T264" i="14" s="1"/>
  <c r="P264" i="14"/>
  <c r="R263" i="14"/>
  <c r="T263" i="14" s="1"/>
  <c r="V263" i="14" s="1"/>
  <c r="P263" i="14"/>
  <c r="R262" i="14"/>
  <c r="T262" i="14" s="1"/>
  <c r="P262" i="14"/>
  <c r="R261" i="14"/>
  <c r="T261" i="14" s="1"/>
  <c r="P261" i="14"/>
  <c r="R260" i="14"/>
  <c r="T260" i="14" s="1"/>
  <c r="V260" i="14" s="1"/>
  <c r="X260" i="14" s="1"/>
  <c r="P260" i="14"/>
  <c r="R259" i="14"/>
  <c r="T259" i="14" s="1"/>
  <c r="V259" i="14" s="1"/>
  <c r="P259" i="14"/>
  <c r="R258" i="14"/>
  <c r="T258" i="14" s="1"/>
  <c r="P258" i="14"/>
  <c r="R257" i="14"/>
  <c r="T257" i="14" s="1"/>
  <c r="V257" i="14" s="1"/>
  <c r="X257" i="14" s="1"/>
  <c r="P257" i="14"/>
  <c r="R256" i="14"/>
  <c r="T256" i="14" s="1"/>
  <c r="V256" i="14" s="1"/>
  <c r="X256" i="14" s="1"/>
  <c r="P256" i="14"/>
  <c r="R255" i="14"/>
  <c r="T255" i="14" s="1"/>
  <c r="V255" i="14" s="1"/>
  <c r="P255" i="14"/>
  <c r="R254" i="14"/>
  <c r="T254" i="14" s="1"/>
  <c r="P254" i="14"/>
  <c r="R253" i="14"/>
  <c r="T253" i="14" s="1"/>
  <c r="V253" i="14" s="1"/>
  <c r="X253" i="14" s="1"/>
  <c r="P253" i="14"/>
  <c r="R252" i="14"/>
  <c r="T252" i="14" s="1"/>
  <c r="P252" i="14"/>
  <c r="R251" i="14"/>
  <c r="T251" i="14" s="1"/>
  <c r="V251" i="14" s="1"/>
  <c r="X251" i="14" s="1"/>
  <c r="P251" i="14"/>
  <c r="R250" i="14"/>
  <c r="T250" i="14" s="1"/>
  <c r="P250" i="14"/>
  <c r="R249" i="14"/>
  <c r="T249" i="14" s="1"/>
  <c r="P249" i="14"/>
  <c r="R248" i="14"/>
  <c r="T248" i="14" s="1"/>
  <c r="V248" i="14" s="1"/>
  <c r="P248" i="14"/>
  <c r="R247" i="14"/>
  <c r="T247" i="14" s="1"/>
  <c r="P247" i="14"/>
  <c r="R246" i="14"/>
  <c r="T246" i="14" s="1"/>
  <c r="P246" i="14"/>
  <c r="R245" i="14"/>
  <c r="T245" i="14" s="1"/>
  <c r="P245" i="14"/>
  <c r="R244" i="14"/>
  <c r="T244" i="14" s="1"/>
  <c r="P244" i="14"/>
  <c r="R243" i="14"/>
  <c r="T243" i="14" s="1"/>
  <c r="P243" i="14"/>
  <c r="R242" i="14"/>
  <c r="T242" i="14" s="1"/>
  <c r="V242" i="14" s="1"/>
  <c r="P242" i="14"/>
  <c r="R241" i="14"/>
  <c r="T241" i="14" s="1"/>
  <c r="P241" i="14"/>
  <c r="R240" i="14"/>
  <c r="T240" i="14" s="1"/>
  <c r="V240" i="14" s="1"/>
  <c r="X240" i="14" s="1"/>
  <c r="P240" i="14"/>
  <c r="R239" i="14"/>
  <c r="T239" i="14" s="1"/>
  <c r="V239" i="14" s="1"/>
  <c r="P239" i="14"/>
  <c r="R238" i="14"/>
  <c r="T238" i="14" s="1"/>
  <c r="P238" i="14"/>
  <c r="R237" i="14"/>
  <c r="T237" i="14" s="1"/>
  <c r="V237" i="14" s="1"/>
  <c r="X237" i="14" s="1"/>
  <c r="P237" i="14"/>
  <c r="R236" i="14"/>
  <c r="T236" i="14" s="1"/>
  <c r="P236" i="14"/>
  <c r="R235" i="14"/>
  <c r="T235" i="14" s="1"/>
  <c r="P235" i="14"/>
  <c r="R234" i="14"/>
  <c r="T234" i="14" s="1"/>
  <c r="V234" i="14" s="1"/>
  <c r="P234" i="14"/>
  <c r="R233" i="14"/>
  <c r="T233" i="14" s="1"/>
  <c r="P233" i="14"/>
  <c r="R232" i="14"/>
  <c r="T232" i="14" s="1"/>
  <c r="P232" i="14"/>
  <c r="R231" i="14"/>
  <c r="T231" i="14" s="1"/>
  <c r="P231" i="14"/>
  <c r="R230" i="14"/>
  <c r="T230" i="14" s="1"/>
  <c r="P230" i="14"/>
  <c r="R229" i="14"/>
  <c r="T229" i="14" s="1"/>
  <c r="V229" i="14" s="1"/>
  <c r="P229" i="14"/>
  <c r="R228" i="14"/>
  <c r="T228" i="14" s="1"/>
  <c r="P228" i="14"/>
  <c r="R227" i="14"/>
  <c r="T227" i="14" s="1"/>
  <c r="V227" i="14" s="1"/>
  <c r="P227" i="14"/>
  <c r="R226" i="14"/>
  <c r="T226" i="14" s="1"/>
  <c r="P226" i="14"/>
  <c r="R225" i="14"/>
  <c r="T225" i="14" s="1"/>
  <c r="V225" i="14" s="1"/>
  <c r="X225" i="14" s="1"/>
  <c r="P225" i="14"/>
  <c r="R224" i="14"/>
  <c r="T224" i="14" s="1"/>
  <c r="V224" i="14" s="1"/>
  <c r="X224" i="14" s="1"/>
  <c r="P224" i="14"/>
  <c r="R223" i="14"/>
  <c r="T223" i="14" s="1"/>
  <c r="V223" i="14" s="1"/>
  <c r="P223" i="14"/>
  <c r="R222" i="14"/>
  <c r="T222" i="14" s="1"/>
  <c r="P222" i="14"/>
  <c r="R221" i="14"/>
  <c r="T221" i="14" s="1"/>
  <c r="V221" i="14" s="1"/>
  <c r="X221" i="14" s="1"/>
  <c r="P221" i="14"/>
  <c r="R220" i="14"/>
  <c r="T220" i="14" s="1"/>
  <c r="P220" i="14"/>
  <c r="R219" i="14"/>
  <c r="T219" i="14" s="1"/>
  <c r="P219" i="14"/>
  <c r="R218" i="14"/>
  <c r="T218" i="14" s="1"/>
  <c r="P218" i="14"/>
  <c r="R217" i="14"/>
  <c r="T217" i="14" s="1"/>
  <c r="V217" i="14" s="1"/>
  <c r="P217" i="14"/>
  <c r="R216" i="14"/>
  <c r="T216" i="14" s="1"/>
  <c r="V216" i="14" s="1"/>
  <c r="P216" i="14"/>
  <c r="R215" i="14"/>
  <c r="T215" i="14" s="1"/>
  <c r="P215" i="14"/>
  <c r="R214" i="14"/>
  <c r="T214" i="14" s="1"/>
  <c r="P214" i="14"/>
  <c r="R213" i="14"/>
  <c r="T213" i="14" s="1"/>
  <c r="P213" i="14"/>
  <c r="R212" i="14"/>
  <c r="T212" i="14" s="1"/>
  <c r="V212" i="14" s="1"/>
  <c r="P212" i="14"/>
  <c r="R211" i="14"/>
  <c r="T211" i="14" s="1"/>
  <c r="P211" i="14"/>
  <c r="R210" i="14"/>
  <c r="T210" i="14" s="1"/>
  <c r="V210" i="14" s="1"/>
  <c r="P210" i="14"/>
  <c r="R209" i="14"/>
  <c r="T209" i="14" s="1"/>
  <c r="P209" i="14"/>
  <c r="R208" i="14"/>
  <c r="T208" i="14" s="1"/>
  <c r="V208" i="14" s="1"/>
  <c r="X208" i="14" s="1"/>
  <c r="P208" i="14"/>
  <c r="R207" i="14"/>
  <c r="T207" i="14" s="1"/>
  <c r="V207" i="14" s="1"/>
  <c r="P207" i="14"/>
  <c r="R206" i="14"/>
  <c r="T206" i="14" s="1"/>
  <c r="P206" i="14"/>
  <c r="R205" i="14"/>
  <c r="T205" i="14" s="1"/>
  <c r="P205" i="14"/>
  <c r="R204" i="14"/>
  <c r="T204" i="14" s="1"/>
  <c r="V204" i="14" s="1"/>
  <c r="P204" i="14"/>
  <c r="R203" i="14"/>
  <c r="T203" i="14" s="1"/>
  <c r="P203" i="14"/>
  <c r="R202" i="14"/>
  <c r="T202" i="14" s="1"/>
  <c r="P202" i="14"/>
  <c r="R201" i="14"/>
  <c r="T201" i="14" s="1"/>
  <c r="P201" i="14"/>
  <c r="R200" i="14"/>
  <c r="T200" i="14" s="1"/>
  <c r="P200" i="14"/>
  <c r="R199" i="14"/>
  <c r="T199" i="14" s="1"/>
  <c r="V199" i="14" s="1"/>
  <c r="P199" i="14"/>
  <c r="R198" i="14"/>
  <c r="T198" i="14" s="1"/>
  <c r="P198" i="14"/>
  <c r="R197" i="14"/>
  <c r="T197" i="14" s="1"/>
  <c r="P197" i="14"/>
  <c r="R196" i="14"/>
  <c r="T196" i="14" s="1"/>
  <c r="V196" i="14" s="1"/>
  <c r="P196" i="14"/>
  <c r="R195" i="14"/>
  <c r="T195" i="14" s="1"/>
  <c r="P195" i="14"/>
  <c r="R194" i="14"/>
  <c r="T194" i="14" s="1"/>
  <c r="P194" i="14"/>
  <c r="R193" i="14"/>
  <c r="T193" i="14" s="1"/>
  <c r="P193" i="14"/>
  <c r="R192" i="14"/>
  <c r="T192" i="14" s="1"/>
  <c r="V192" i="14" s="1"/>
  <c r="X192" i="14" s="1"/>
  <c r="P192" i="14"/>
  <c r="R191" i="14"/>
  <c r="T191" i="14" s="1"/>
  <c r="P191" i="14"/>
  <c r="R190" i="14"/>
  <c r="T190" i="14" s="1"/>
  <c r="P190" i="14"/>
  <c r="R189" i="14"/>
  <c r="T189" i="14" s="1"/>
  <c r="V189" i="14" s="1"/>
  <c r="P189" i="14"/>
  <c r="R188" i="14"/>
  <c r="T188" i="14" s="1"/>
  <c r="P188" i="14"/>
  <c r="R187" i="14"/>
  <c r="T187" i="14" s="1"/>
  <c r="P187" i="14"/>
  <c r="R186" i="14"/>
  <c r="T186" i="14" s="1"/>
  <c r="V186" i="14" s="1"/>
  <c r="P186" i="14"/>
  <c r="R185" i="14"/>
  <c r="T185" i="14" s="1"/>
  <c r="P185" i="14"/>
  <c r="R184" i="14"/>
  <c r="T184" i="14" s="1"/>
  <c r="V184" i="14" s="1"/>
  <c r="X184" i="14" s="1"/>
  <c r="P184" i="14"/>
  <c r="R183" i="14"/>
  <c r="T183" i="14" s="1"/>
  <c r="P183" i="14"/>
  <c r="R182" i="14"/>
  <c r="T182" i="14" s="1"/>
  <c r="P182" i="14"/>
  <c r="R181" i="14"/>
  <c r="T181" i="14" s="1"/>
  <c r="V181" i="14" s="1"/>
  <c r="P181" i="14"/>
  <c r="R180" i="14"/>
  <c r="T180" i="14" s="1"/>
  <c r="P180" i="14"/>
  <c r="R179" i="14"/>
  <c r="T179" i="14" s="1"/>
  <c r="P179" i="14"/>
  <c r="R178" i="14"/>
  <c r="T178" i="14" s="1"/>
  <c r="V178" i="14" s="1"/>
  <c r="P178" i="14"/>
  <c r="R177" i="14"/>
  <c r="T177" i="14" s="1"/>
  <c r="P177" i="14"/>
  <c r="R176" i="14"/>
  <c r="T176" i="14" s="1"/>
  <c r="V176" i="14" s="1"/>
  <c r="X176" i="14" s="1"/>
  <c r="P176" i="14"/>
  <c r="R175" i="14"/>
  <c r="T175" i="14" s="1"/>
  <c r="P175" i="14"/>
  <c r="R174" i="14"/>
  <c r="T174" i="14" s="1"/>
  <c r="P174" i="14"/>
  <c r="R173" i="14"/>
  <c r="T173" i="14" s="1"/>
  <c r="V173" i="14" s="1"/>
  <c r="X173" i="14" s="1"/>
  <c r="P173" i="14"/>
  <c r="R172" i="14"/>
  <c r="T172" i="14" s="1"/>
  <c r="P172" i="14"/>
  <c r="R171" i="14"/>
  <c r="T171" i="14" s="1"/>
  <c r="P171" i="14"/>
  <c r="R170" i="14"/>
  <c r="T170" i="14" s="1"/>
  <c r="P170" i="14"/>
  <c r="R169" i="14"/>
  <c r="T169" i="14" s="1"/>
  <c r="P169" i="14"/>
  <c r="R168" i="14"/>
  <c r="T168" i="14" s="1"/>
  <c r="V168" i="14" s="1"/>
  <c r="X168" i="14" s="1"/>
  <c r="P168" i="14"/>
  <c r="R167" i="14"/>
  <c r="T167" i="14" s="1"/>
  <c r="P167" i="14"/>
  <c r="R166" i="14"/>
  <c r="T166" i="14" s="1"/>
  <c r="P166" i="14"/>
  <c r="R165" i="14"/>
  <c r="T165" i="14" s="1"/>
  <c r="P165" i="14"/>
  <c r="R164" i="14"/>
  <c r="T164" i="14" s="1"/>
  <c r="P164" i="14"/>
  <c r="R163" i="14"/>
  <c r="T163" i="14" s="1"/>
  <c r="P163" i="14"/>
  <c r="R162" i="14"/>
  <c r="T162" i="14" s="1"/>
  <c r="V162" i="14" s="1"/>
  <c r="P162" i="14"/>
  <c r="R161" i="14"/>
  <c r="T161" i="14" s="1"/>
  <c r="P161" i="14"/>
  <c r="R160" i="14"/>
  <c r="T160" i="14" s="1"/>
  <c r="V160" i="14" s="1"/>
  <c r="X160" i="14" s="1"/>
  <c r="P160" i="14"/>
  <c r="R159" i="14"/>
  <c r="T159" i="14" s="1"/>
  <c r="P159" i="14"/>
  <c r="R158" i="14"/>
  <c r="T158" i="14" s="1"/>
  <c r="P158" i="14"/>
  <c r="R157" i="14"/>
  <c r="T157" i="14" s="1"/>
  <c r="P157" i="14"/>
  <c r="R156" i="14"/>
  <c r="T156" i="14" s="1"/>
  <c r="P156" i="14"/>
  <c r="R155" i="14"/>
  <c r="T155" i="14" s="1"/>
  <c r="P155" i="14"/>
  <c r="R154" i="14"/>
  <c r="T154" i="14" s="1"/>
  <c r="V154" i="14" s="1"/>
  <c r="P154" i="14"/>
  <c r="R153" i="14"/>
  <c r="T153" i="14" s="1"/>
  <c r="P153" i="14"/>
  <c r="R152" i="14"/>
  <c r="T152" i="14" s="1"/>
  <c r="V152" i="14" s="1"/>
  <c r="X152" i="14" s="1"/>
  <c r="P152" i="14"/>
  <c r="R151" i="14"/>
  <c r="T151" i="14" s="1"/>
  <c r="P151" i="14"/>
  <c r="R150" i="14"/>
  <c r="T150" i="14" s="1"/>
  <c r="P150" i="14"/>
  <c r="R149" i="14"/>
  <c r="T149" i="14" s="1"/>
  <c r="V149" i="14" s="1"/>
  <c r="P149" i="14"/>
  <c r="R148" i="14"/>
  <c r="T148" i="14" s="1"/>
  <c r="P148" i="14"/>
  <c r="R147" i="14"/>
  <c r="T147" i="14" s="1"/>
  <c r="P147" i="14"/>
  <c r="R146" i="14"/>
  <c r="T146" i="14" s="1"/>
  <c r="V146" i="14" s="1"/>
  <c r="P146" i="14"/>
  <c r="R145" i="14"/>
  <c r="T145" i="14" s="1"/>
  <c r="P145" i="14"/>
  <c r="R144" i="14"/>
  <c r="T144" i="14" s="1"/>
  <c r="V144" i="14" s="1"/>
  <c r="X144" i="14" s="1"/>
  <c r="P144" i="14"/>
  <c r="R143" i="14"/>
  <c r="T143" i="14" s="1"/>
  <c r="P143" i="14"/>
  <c r="R142" i="14"/>
  <c r="T142" i="14" s="1"/>
  <c r="P142" i="14"/>
  <c r="R141" i="14"/>
  <c r="T141" i="14" s="1"/>
  <c r="V141" i="14" s="1"/>
  <c r="X141" i="14" s="1"/>
  <c r="P141" i="14"/>
  <c r="R140" i="14"/>
  <c r="T140" i="14" s="1"/>
  <c r="P140" i="14"/>
  <c r="R139" i="14"/>
  <c r="T139" i="14" s="1"/>
  <c r="P139" i="14"/>
  <c r="R138" i="14"/>
  <c r="T138" i="14" s="1"/>
  <c r="V138" i="14" s="1"/>
  <c r="P138" i="14"/>
  <c r="R137" i="14"/>
  <c r="T137" i="14" s="1"/>
  <c r="P137" i="14"/>
  <c r="R136" i="14"/>
  <c r="T136" i="14" s="1"/>
  <c r="V136" i="14" s="1"/>
  <c r="X136" i="14" s="1"/>
  <c r="P136" i="14"/>
  <c r="R135" i="14"/>
  <c r="T135" i="14" s="1"/>
  <c r="P135" i="14"/>
  <c r="R134" i="14"/>
  <c r="T134" i="14" s="1"/>
  <c r="P134" i="14"/>
  <c r="R133" i="14"/>
  <c r="T133" i="14" s="1"/>
  <c r="V133" i="14" s="1"/>
  <c r="X133" i="14" s="1"/>
  <c r="P133" i="14"/>
  <c r="R132" i="14"/>
  <c r="T132" i="14" s="1"/>
  <c r="P132" i="14"/>
  <c r="R131" i="14"/>
  <c r="T131" i="14" s="1"/>
  <c r="P131" i="14"/>
  <c r="R130" i="14"/>
  <c r="T130" i="14" s="1"/>
  <c r="P130" i="14"/>
  <c r="R129" i="14"/>
  <c r="T129" i="14" s="1"/>
  <c r="P129" i="14"/>
  <c r="R128" i="14"/>
  <c r="T128" i="14" s="1"/>
  <c r="V128" i="14" s="1"/>
  <c r="X128" i="14" s="1"/>
  <c r="P128" i="14"/>
  <c r="R127" i="14"/>
  <c r="T127" i="14" s="1"/>
  <c r="P127" i="14"/>
  <c r="R126" i="14"/>
  <c r="T126" i="14" s="1"/>
  <c r="P126" i="14"/>
  <c r="R125" i="14"/>
  <c r="T125" i="14" s="1"/>
  <c r="P125" i="14"/>
  <c r="R124" i="14"/>
  <c r="T124" i="14" s="1"/>
  <c r="P124" i="14"/>
  <c r="R123" i="14"/>
  <c r="T123" i="14" s="1"/>
  <c r="P123" i="14"/>
  <c r="R122" i="14"/>
  <c r="T122" i="14" s="1"/>
  <c r="V122" i="14" s="1"/>
  <c r="P122" i="14"/>
  <c r="R121" i="14"/>
  <c r="T121" i="14" s="1"/>
  <c r="P121" i="14"/>
  <c r="R120" i="14"/>
  <c r="T120" i="14" s="1"/>
  <c r="V120" i="14" s="1"/>
  <c r="X120" i="14" s="1"/>
  <c r="P120" i="14"/>
  <c r="R119" i="14"/>
  <c r="T119" i="14" s="1"/>
  <c r="P119" i="14"/>
  <c r="R118" i="14"/>
  <c r="T118" i="14" s="1"/>
  <c r="P118" i="14"/>
  <c r="R117" i="14"/>
  <c r="T117" i="14" s="1"/>
  <c r="V117" i="14" s="1"/>
  <c r="P117" i="14"/>
  <c r="R116" i="14"/>
  <c r="T116" i="14" s="1"/>
  <c r="P116" i="14"/>
  <c r="R115" i="14"/>
  <c r="T115" i="14" s="1"/>
  <c r="P115" i="14"/>
  <c r="R114" i="14"/>
  <c r="T114" i="14" s="1"/>
  <c r="V114" i="14" s="1"/>
  <c r="P114" i="14"/>
  <c r="R113" i="14"/>
  <c r="T113" i="14" s="1"/>
  <c r="P113" i="14"/>
  <c r="R112" i="14"/>
  <c r="T112" i="14" s="1"/>
  <c r="V112" i="14" s="1"/>
  <c r="X112" i="14" s="1"/>
  <c r="P112" i="14"/>
  <c r="R111" i="14"/>
  <c r="T111" i="14" s="1"/>
  <c r="P111" i="14"/>
  <c r="R110" i="14"/>
  <c r="T110" i="14" s="1"/>
  <c r="P110" i="14"/>
  <c r="R109" i="14"/>
  <c r="T109" i="14" s="1"/>
  <c r="V109" i="14" s="1"/>
  <c r="X109" i="14" s="1"/>
  <c r="P109" i="14"/>
  <c r="R108" i="14"/>
  <c r="T108" i="14" s="1"/>
  <c r="P108" i="14"/>
  <c r="R107" i="14"/>
  <c r="T107" i="14" s="1"/>
  <c r="P107" i="14"/>
  <c r="R106" i="14"/>
  <c r="T106" i="14" s="1"/>
  <c r="P106" i="14"/>
  <c r="R105" i="14"/>
  <c r="T105" i="14" s="1"/>
  <c r="P105" i="14"/>
  <c r="R104" i="14"/>
  <c r="T104" i="14" s="1"/>
  <c r="V104" i="14" s="1"/>
  <c r="X104" i="14" s="1"/>
  <c r="P104" i="14"/>
  <c r="R103" i="14"/>
  <c r="T103" i="14" s="1"/>
  <c r="P103" i="14"/>
  <c r="R102" i="14"/>
  <c r="T102" i="14" s="1"/>
  <c r="P102" i="14"/>
  <c r="R101" i="14"/>
  <c r="T101" i="14" s="1"/>
  <c r="V101" i="14" s="1"/>
  <c r="P101" i="14"/>
  <c r="R100" i="14"/>
  <c r="T100" i="14" s="1"/>
  <c r="P100" i="14"/>
  <c r="R99" i="14"/>
  <c r="T99" i="14" s="1"/>
  <c r="P99" i="14"/>
  <c r="R98" i="14"/>
  <c r="T98" i="14" s="1"/>
  <c r="V98" i="14" s="1"/>
  <c r="P98" i="14"/>
  <c r="R97" i="14"/>
  <c r="T97" i="14" s="1"/>
  <c r="P97" i="14"/>
  <c r="R96" i="14"/>
  <c r="T96" i="14" s="1"/>
  <c r="V96" i="14" s="1"/>
  <c r="X96" i="14" s="1"/>
  <c r="P96" i="14"/>
  <c r="R95" i="14"/>
  <c r="T95" i="14" s="1"/>
  <c r="P95" i="14"/>
  <c r="R94" i="14"/>
  <c r="T94" i="14" s="1"/>
  <c r="P94" i="14"/>
  <c r="R93" i="14"/>
  <c r="T93" i="14" s="1"/>
  <c r="P93" i="14"/>
  <c r="R92" i="14"/>
  <c r="T92" i="14" s="1"/>
  <c r="V92" i="14" s="1"/>
  <c r="P92" i="14"/>
  <c r="R91" i="14"/>
  <c r="T91" i="14" s="1"/>
  <c r="V91" i="14" s="1"/>
  <c r="P91" i="14"/>
  <c r="R90" i="14"/>
  <c r="T90" i="14" s="1"/>
  <c r="P90" i="14"/>
  <c r="R89" i="14"/>
  <c r="T89" i="14" s="1"/>
  <c r="P89" i="14"/>
  <c r="R88" i="14"/>
  <c r="T88" i="14" s="1"/>
  <c r="V88" i="14" s="1"/>
  <c r="X88" i="14" s="1"/>
  <c r="P88" i="14"/>
  <c r="R87" i="14"/>
  <c r="T87" i="14" s="1"/>
  <c r="V87" i="14" s="1"/>
  <c r="P87" i="14"/>
  <c r="R86" i="14"/>
  <c r="T86" i="14" s="1"/>
  <c r="P86" i="14"/>
  <c r="R85" i="14"/>
  <c r="T85" i="14" s="1"/>
  <c r="V85" i="14" s="1"/>
  <c r="P85" i="14"/>
  <c r="R84" i="14"/>
  <c r="T84" i="14" s="1"/>
  <c r="P84" i="14"/>
  <c r="R83" i="14"/>
  <c r="T83" i="14" s="1"/>
  <c r="P83" i="14"/>
  <c r="R82" i="14"/>
  <c r="T82" i="14" s="1"/>
  <c r="V82" i="14" s="1"/>
  <c r="P82" i="14"/>
  <c r="R81" i="14"/>
  <c r="T81" i="14" s="1"/>
  <c r="P81" i="14"/>
  <c r="R80" i="14"/>
  <c r="T80" i="14" s="1"/>
  <c r="V80" i="14" s="1"/>
  <c r="X80" i="14" s="1"/>
  <c r="P80" i="14"/>
  <c r="R79" i="14"/>
  <c r="T79" i="14" s="1"/>
  <c r="V79" i="14" s="1"/>
  <c r="P79" i="14"/>
  <c r="R78" i="14"/>
  <c r="T78" i="14" s="1"/>
  <c r="P78" i="14"/>
  <c r="R77" i="14"/>
  <c r="T77" i="14" s="1"/>
  <c r="V77" i="14" s="1"/>
  <c r="P77" i="14"/>
  <c r="R76" i="14"/>
  <c r="T76" i="14" s="1"/>
  <c r="V76" i="14" s="1"/>
  <c r="P76" i="14"/>
  <c r="R75" i="14"/>
  <c r="T75" i="14" s="1"/>
  <c r="V75" i="14" s="1"/>
  <c r="P75" i="14"/>
  <c r="R74" i="14"/>
  <c r="T74" i="14" s="1"/>
  <c r="V74" i="14" s="1"/>
  <c r="P74" i="14"/>
  <c r="R73" i="14"/>
  <c r="T73" i="14" s="1"/>
  <c r="P73" i="14"/>
  <c r="R72" i="14"/>
  <c r="T72" i="14" s="1"/>
  <c r="V72" i="14" s="1"/>
  <c r="X72" i="14" s="1"/>
  <c r="P72" i="14"/>
  <c r="R71" i="14"/>
  <c r="T71" i="14" s="1"/>
  <c r="P71" i="14"/>
  <c r="R70" i="14"/>
  <c r="T70" i="14" s="1"/>
  <c r="P70" i="14"/>
  <c r="R69" i="14"/>
  <c r="T69" i="14" s="1"/>
  <c r="V69" i="14" s="1"/>
  <c r="P69" i="14"/>
  <c r="R68" i="14"/>
  <c r="T68" i="14" s="1"/>
  <c r="P68" i="14"/>
  <c r="R67" i="14"/>
  <c r="T67" i="14" s="1"/>
  <c r="P67" i="14"/>
  <c r="R66" i="14"/>
  <c r="T66" i="14" s="1"/>
  <c r="V66" i="14" s="1"/>
  <c r="P66" i="14"/>
  <c r="R65" i="14"/>
  <c r="T65" i="14" s="1"/>
  <c r="P65" i="14"/>
  <c r="R64" i="14"/>
  <c r="T64" i="14" s="1"/>
  <c r="V64" i="14" s="1"/>
  <c r="X64" i="14" s="1"/>
  <c r="P64" i="14"/>
  <c r="R63" i="14"/>
  <c r="T63" i="14" s="1"/>
  <c r="V63" i="14" s="1"/>
  <c r="P63" i="14"/>
  <c r="R62" i="14"/>
  <c r="T62" i="14" s="1"/>
  <c r="P62" i="14"/>
  <c r="R61" i="14"/>
  <c r="T61" i="14" s="1"/>
  <c r="P61" i="14"/>
  <c r="R60" i="14"/>
  <c r="T60" i="14" s="1"/>
  <c r="V60" i="14" s="1"/>
  <c r="P60" i="14"/>
  <c r="R59" i="14"/>
  <c r="T59" i="14" s="1"/>
  <c r="V59" i="14" s="1"/>
  <c r="P59" i="14"/>
  <c r="R58" i="14"/>
  <c r="T58" i="14" s="1"/>
  <c r="P58" i="14"/>
  <c r="R57" i="14"/>
  <c r="T57" i="14" s="1"/>
  <c r="P57" i="14"/>
  <c r="R56" i="14"/>
  <c r="T56" i="14" s="1"/>
  <c r="V56" i="14" s="1"/>
  <c r="X56" i="14" s="1"/>
  <c r="P56" i="14"/>
  <c r="R55" i="14"/>
  <c r="T55" i="14" s="1"/>
  <c r="V55" i="14" s="1"/>
  <c r="P55" i="14"/>
  <c r="R54" i="14"/>
  <c r="T54" i="14" s="1"/>
  <c r="P54" i="14"/>
  <c r="R53" i="14"/>
  <c r="T53" i="14" s="1"/>
  <c r="P53" i="14"/>
  <c r="R52" i="14"/>
  <c r="T52" i="14" s="1"/>
  <c r="V52" i="14" s="1"/>
  <c r="X52" i="14" s="1"/>
  <c r="P52" i="14"/>
  <c r="R51" i="14"/>
  <c r="T51" i="14" s="1"/>
  <c r="V51" i="14" s="1"/>
  <c r="P51" i="14"/>
  <c r="R50" i="14"/>
  <c r="T50" i="14" s="1"/>
  <c r="V50" i="14" s="1"/>
  <c r="P50" i="14"/>
  <c r="R49" i="14"/>
  <c r="T49" i="14" s="1"/>
  <c r="V49" i="14" s="1"/>
  <c r="P49" i="14"/>
  <c r="R48" i="14"/>
  <c r="T48" i="14" s="1"/>
  <c r="P48" i="14"/>
  <c r="R47" i="14"/>
  <c r="T47" i="14" s="1"/>
  <c r="V47" i="14" s="1"/>
  <c r="P47" i="14"/>
  <c r="R46" i="14"/>
  <c r="T46" i="14" s="1"/>
  <c r="P46" i="14"/>
  <c r="R45" i="14"/>
  <c r="T45" i="14" s="1"/>
  <c r="P45" i="14"/>
  <c r="R44" i="14"/>
  <c r="T44" i="14" s="1"/>
  <c r="V44" i="14" s="1"/>
  <c r="X44" i="14" s="1"/>
  <c r="P44" i="14"/>
  <c r="R43" i="14"/>
  <c r="T43" i="14" s="1"/>
  <c r="V43" i="14" s="1"/>
  <c r="P43" i="14"/>
  <c r="R42" i="14"/>
  <c r="T42" i="14" s="1"/>
  <c r="V42" i="14" s="1"/>
  <c r="P42" i="14"/>
  <c r="R41" i="14"/>
  <c r="T41" i="14" s="1"/>
  <c r="V41" i="14" s="1"/>
  <c r="P41" i="14"/>
  <c r="R40" i="14"/>
  <c r="T40" i="14" s="1"/>
  <c r="P40" i="14"/>
  <c r="R39" i="14"/>
  <c r="T39" i="14" s="1"/>
  <c r="P39" i="14"/>
  <c r="R38" i="14"/>
  <c r="T38" i="14" s="1"/>
  <c r="P38" i="14"/>
  <c r="R37" i="14"/>
  <c r="T37" i="14" s="1"/>
  <c r="P37" i="14"/>
  <c r="R36" i="14"/>
  <c r="T36" i="14" s="1"/>
  <c r="V36" i="14" s="1"/>
  <c r="X36" i="14" s="1"/>
  <c r="P36" i="14"/>
  <c r="R35" i="14"/>
  <c r="T35" i="14" s="1"/>
  <c r="V35" i="14" s="1"/>
  <c r="P35" i="14"/>
  <c r="R34" i="14"/>
  <c r="T34" i="14" s="1"/>
  <c r="V34" i="14" s="1"/>
  <c r="P34" i="14"/>
  <c r="R33" i="14"/>
  <c r="T33" i="14" s="1"/>
  <c r="V33" i="14" s="1"/>
  <c r="P33" i="14"/>
  <c r="R32" i="14"/>
  <c r="T32" i="14" s="1"/>
  <c r="P32" i="14"/>
  <c r="R31" i="14"/>
  <c r="T31" i="14" s="1"/>
  <c r="P31" i="14"/>
  <c r="R30" i="14"/>
  <c r="T30" i="14" s="1"/>
  <c r="P30" i="14"/>
  <c r="R29" i="14"/>
  <c r="T29" i="14" s="1"/>
  <c r="P29" i="14"/>
  <c r="R28" i="14"/>
  <c r="T28" i="14" s="1"/>
  <c r="P28" i="14"/>
  <c r="R27" i="14"/>
  <c r="T27" i="14" s="1"/>
  <c r="P27" i="14"/>
  <c r="R26" i="14"/>
  <c r="T26" i="14" s="1"/>
  <c r="P26" i="14"/>
  <c r="R25" i="14"/>
  <c r="T25" i="14" s="1"/>
  <c r="V25" i="14" s="1"/>
  <c r="P25" i="14"/>
  <c r="R24" i="14"/>
  <c r="T24" i="14" s="1"/>
  <c r="P24" i="14"/>
  <c r="R23" i="14"/>
  <c r="T23" i="14" s="1"/>
  <c r="V23" i="14" s="1"/>
  <c r="P23" i="14"/>
  <c r="R22" i="14"/>
  <c r="T22" i="14" s="1"/>
  <c r="V22" i="14" s="1"/>
  <c r="P22" i="14"/>
  <c r="R21" i="14"/>
  <c r="T21" i="14" s="1"/>
  <c r="P21" i="14"/>
  <c r="R20" i="14"/>
  <c r="T20" i="14" s="1"/>
  <c r="V20" i="14" s="1"/>
  <c r="P20" i="14"/>
  <c r="R19" i="14"/>
  <c r="T19" i="14" s="1"/>
  <c r="P19" i="14"/>
  <c r="R18" i="14"/>
  <c r="T18" i="14" s="1"/>
  <c r="V18" i="14" s="1"/>
  <c r="P18" i="14"/>
  <c r="R17" i="14"/>
  <c r="T17" i="14" s="1"/>
  <c r="V17" i="14" s="1"/>
  <c r="P17" i="14"/>
  <c r="R16" i="14"/>
  <c r="T16" i="14" s="1"/>
  <c r="P16" i="14"/>
  <c r="R15" i="14"/>
  <c r="T15" i="14" s="1"/>
  <c r="P15" i="14"/>
  <c r="R14" i="14"/>
  <c r="T14" i="14" s="1"/>
  <c r="P14" i="14"/>
  <c r="R13" i="14"/>
  <c r="T13" i="14" s="1"/>
  <c r="P13" i="14"/>
  <c r="R12" i="14"/>
  <c r="T12" i="14" s="1"/>
  <c r="P12" i="14"/>
  <c r="R11" i="14"/>
  <c r="T11" i="14" s="1"/>
  <c r="P11" i="14"/>
  <c r="R10" i="14"/>
  <c r="T10" i="14" s="1"/>
  <c r="P10" i="14"/>
  <c r="R9" i="14"/>
  <c r="T9" i="14" s="1"/>
  <c r="V9" i="14" s="1"/>
  <c r="P9" i="14"/>
  <c r="R8" i="14"/>
  <c r="T8" i="14" s="1"/>
  <c r="P8" i="14"/>
  <c r="R7" i="14"/>
  <c r="T7" i="14" s="1"/>
  <c r="V7" i="14" s="1"/>
  <c r="P7" i="14"/>
  <c r="R6" i="14"/>
  <c r="T6" i="14" s="1"/>
  <c r="V6" i="14" s="1"/>
  <c r="P6" i="14"/>
  <c r="R5" i="14"/>
  <c r="T5" i="14" s="1"/>
  <c r="V5" i="14" s="1"/>
  <c r="P5" i="14"/>
  <c r="R4" i="14"/>
  <c r="T4" i="14" s="1"/>
  <c r="V4" i="14" s="1"/>
  <c r="P4" i="14"/>
  <c r="R3" i="14"/>
  <c r="T3" i="14" s="1"/>
  <c r="V3" i="14" s="1"/>
  <c r="P3" i="14"/>
  <c r="R2" i="14"/>
  <c r="T2" i="14" s="1"/>
  <c r="V2" i="14" s="1"/>
  <c r="P2" i="14"/>
  <c r="X327" i="14" l="1"/>
  <c r="X639" i="14"/>
  <c r="X517" i="14"/>
  <c r="X296" i="14"/>
  <c r="X513" i="14"/>
  <c r="X671" i="14"/>
  <c r="V640" i="14"/>
  <c r="X640" i="14" s="1"/>
  <c r="V765" i="14"/>
  <c r="X765" i="14" s="1"/>
  <c r="X51" i="14"/>
  <c r="X35" i="14"/>
  <c r="X101" i="14"/>
  <c r="X430" i="14"/>
  <c r="X450" i="14"/>
  <c r="X43" i="14"/>
  <c r="X271" i="14"/>
  <c r="X505" i="14"/>
  <c r="X549" i="14"/>
  <c r="X607" i="14"/>
  <c r="V93" i="14"/>
  <c r="X93" i="14" s="1"/>
  <c r="V61" i="14"/>
  <c r="X61" i="14" s="1"/>
  <c r="X263" i="14"/>
  <c r="X295" i="14"/>
  <c r="V311" i="14"/>
  <c r="X311" i="14" s="1"/>
  <c r="X668" i="14"/>
  <c r="V893" i="14"/>
  <c r="X893" i="14" s="1"/>
  <c r="X20" i="14"/>
  <c r="X75" i="14"/>
  <c r="X217" i="14"/>
  <c r="X820" i="14"/>
  <c r="X823" i="14"/>
  <c r="X4" i="14"/>
  <c r="V388" i="14"/>
  <c r="X388" i="14" s="1"/>
  <c r="V781" i="14"/>
  <c r="X781" i="14" s="1"/>
  <c r="V885" i="14"/>
  <c r="X885" i="14" s="1"/>
  <c r="X3" i="14"/>
  <c r="V19" i="14"/>
  <c r="X19" i="14" s="1"/>
  <c r="X149" i="14"/>
  <c r="V284" i="14"/>
  <c r="X284" i="14" s="1"/>
  <c r="V454" i="14"/>
  <c r="X454" i="14" s="1"/>
  <c r="V501" i="14"/>
  <c r="X501" i="14" s="1"/>
  <c r="V525" i="14"/>
  <c r="X525" i="14" s="1"/>
  <c r="X585" i="14"/>
  <c r="V599" i="14"/>
  <c r="X599" i="14" s="1"/>
  <c r="X679" i="14"/>
  <c r="X713" i="14"/>
  <c r="V30" i="14"/>
  <c r="X30" i="14" s="1"/>
  <c r="V40" i="14"/>
  <c r="X40" i="14" s="1"/>
  <c r="V249" i="14"/>
  <c r="X249" i="14" s="1"/>
  <c r="V14" i="14"/>
  <c r="X14" i="14" s="1"/>
  <c r="V16" i="14"/>
  <c r="X16" i="14" s="1"/>
  <c r="V37" i="14"/>
  <c r="X37" i="14" s="1"/>
  <c r="V45" i="14"/>
  <c r="X45" i="14" s="1"/>
  <c r="V53" i="14"/>
  <c r="X53" i="14" s="1"/>
  <c r="V219" i="14"/>
  <c r="X219" i="14" s="1"/>
  <c r="V749" i="14"/>
  <c r="X749" i="14" s="1"/>
  <c r="V157" i="14"/>
  <c r="X157" i="14" s="1"/>
  <c r="V31" i="14"/>
  <c r="X31" i="14" s="1"/>
  <c r="V39" i="14"/>
  <c r="X39" i="14" s="1"/>
  <c r="V165" i="14"/>
  <c r="X165" i="14" s="1"/>
  <c r="V201" i="14"/>
  <c r="X201" i="14" s="1"/>
  <c r="V32" i="14"/>
  <c r="X32" i="14" s="1"/>
  <c r="V15" i="14"/>
  <c r="X15" i="14" s="1"/>
  <c r="V71" i="14"/>
  <c r="X71" i="14" s="1"/>
  <c r="X77" i="14"/>
  <c r="X87" i="14"/>
  <c r="X91" i="14"/>
  <c r="X117" i="14"/>
  <c r="X181" i="14"/>
  <c r="V272" i="14"/>
  <c r="X272" i="14" s="1"/>
  <c r="X273" i="14"/>
  <c r="X360" i="14"/>
  <c r="V404" i="14"/>
  <c r="X404" i="14" s="1"/>
  <c r="V422" i="14"/>
  <c r="X422" i="14" s="1"/>
  <c r="X441" i="14"/>
  <c r="X442" i="14"/>
  <c r="X494" i="14"/>
  <c r="X509" i="14"/>
  <c r="V511" i="14"/>
  <c r="X511" i="14" s="1"/>
  <c r="V556" i="14"/>
  <c r="X556" i="14" s="1"/>
  <c r="V569" i="14"/>
  <c r="X569" i="14" s="1"/>
  <c r="X575" i="14"/>
  <c r="V615" i="14"/>
  <c r="X615" i="14" s="1"/>
  <c r="V646" i="14"/>
  <c r="X646" i="14" s="1"/>
  <c r="X663" i="14"/>
  <c r="X664" i="14"/>
  <c r="V832" i="14"/>
  <c r="X832" i="14" s="1"/>
  <c r="V955" i="14"/>
  <c r="X955" i="14" s="1"/>
  <c r="V83" i="14"/>
  <c r="X83" i="14" s="1"/>
  <c r="V125" i="14"/>
  <c r="X125" i="14" s="1"/>
  <c r="X189" i="14"/>
  <c r="X212" i="14"/>
  <c r="V236" i="14"/>
  <c r="X236" i="14" s="1"/>
  <c r="X267" i="14"/>
  <c r="V323" i="14"/>
  <c r="X323" i="14" s="1"/>
  <c r="V337" i="14"/>
  <c r="X337" i="14" s="1"/>
  <c r="V344" i="14"/>
  <c r="X344" i="14" s="1"/>
  <c r="V408" i="14"/>
  <c r="X408" i="14" s="1"/>
  <c r="V533" i="14"/>
  <c r="X533" i="14" s="1"/>
  <c r="X551" i="14"/>
  <c r="X561" i="14"/>
  <c r="V609" i="14"/>
  <c r="X609" i="14" s="1"/>
  <c r="V631" i="14"/>
  <c r="X631" i="14" s="1"/>
  <c r="V737" i="14"/>
  <c r="X737" i="14" s="1"/>
  <c r="V816" i="14"/>
  <c r="X816" i="14" s="1"/>
  <c r="V854" i="14"/>
  <c r="X854" i="14" s="1"/>
  <c r="V21" i="14"/>
  <c r="X21" i="14" s="1"/>
  <c r="X47" i="14"/>
  <c r="V48" i="14"/>
  <c r="X48" i="14" s="1"/>
  <c r="X55" i="14"/>
  <c r="X59" i="14"/>
  <c r="V67" i="14"/>
  <c r="X67" i="14" s="1"/>
  <c r="V329" i="14"/>
  <c r="X329" i="14" s="1"/>
  <c r="V336" i="14"/>
  <c r="X336" i="14" s="1"/>
  <c r="V348" i="14"/>
  <c r="X348" i="14" s="1"/>
  <c r="V428" i="14"/>
  <c r="X428" i="14" s="1"/>
  <c r="V797" i="14"/>
  <c r="X797" i="14" s="1"/>
  <c r="V995" i="14"/>
  <c r="X995" i="14" s="1"/>
  <c r="X5" i="14"/>
  <c r="X204" i="14"/>
  <c r="V313" i="14"/>
  <c r="X313" i="14" s="1"/>
  <c r="V331" i="14"/>
  <c r="X331" i="14" s="1"/>
  <c r="V340" i="14"/>
  <c r="X340" i="14" s="1"/>
  <c r="V390" i="14"/>
  <c r="X390" i="14" s="1"/>
  <c r="V458" i="14"/>
  <c r="X458" i="14" s="1"/>
  <c r="V600" i="14"/>
  <c r="X600" i="14" s="1"/>
  <c r="V632" i="14"/>
  <c r="X632" i="14" s="1"/>
  <c r="V649" i="14"/>
  <c r="X649" i="14" s="1"/>
  <c r="X665" i="14"/>
  <c r="X673" i="14"/>
  <c r="V718" i="14"/>
  <c r="X718" i="14" s="1"/>
  <c r="V835" i="14"/>
  <c r="X835" i="14" s="1"/>
  <c r="V1011" i="14"/>
  <c r="X1011" i="14" s="1"/>
  <c r="V870" i="14"/>
  <c r="X870" i="14" s="1"/>
  <c r="V963" i="14"/>
  <c r="X963" i="14" s="1"/>
  <c r="V997" i="14"/>
  <c r="X997" i="14" s="1"/>
  <c r="V1019" i="14"/>
  <c r="X1019" i="14" s="1"/>
  <c r="V1026" i="14"/>
  <c r="X1026" i="14" s="1"/>
  <c r="V493" i="14"/>
  <c r="X493" i="14" s="1"/>
  <c r="V612" i="14"/>
  <c r="X612" i="14" s="1"/>
  <c r="V630" i="14"/>
  <c r="X630" i="14" s="1"/>
  <c r="V709" i="14"/>
  <c r="X709" i="14" s="1"/>
  <c r="V971" i="14"/>
  <c r="X971" i="14" s="1"/>
  <c r="V1013" i="14"/>
  <c r="X1013" i="14" s="1"/>
  <c r="V244" i="14"/>
  <c r="X244" i="14" s="1"/>
  <c r="V276" i="14"/>
  <c r="X276" i="14" s="1"/>
  <c r="X315" i="14"/>
  <c r="X335" i="14"/>
  <c r="V352" i="14"/>
  <c r="X352" i="14" s="1"/>
  <c r="X379" i="14"/>
  <c r="V386" i="14"/>
  <c r="X386" i="14" s="1"/>
  <c r="X402" i="14"/>
  <c r="X420" i="14"/>
  <c r="V462" i="14"/>
  <c r="X462" i="14" s="1"/>
  <c r="X474" i="14"/>
  <c r="X478" i="14"/>
  <c r="V535" i="14"/>
  <c r="X535" i="14" s="1"/>
  <c r="X541" i="14"/>
  <c r="X543" i="14"/>
  <c r="V576" i="14"/>
  <c r="X576" i="14" s="1"/>
  <c r="X601" i="14"/>
  <c r="V604" i="14"/>
  <c r="X604" i="14" s="1"/>
  <c r="X681" i="14"/>
  <c r="V689" i="14"/>
  <c r="X689" i="14" s="1"/>
  <c r="V694" i="14"/>
  <c r="X694" i="14" s="1"/>
  <c r="X714" i="14"/>
  <c r="V738" i="14"/>
  <c r="X738" i="14" s="1"/>
  <c r="V849" i="14"/>
  <c r="X849" i="14" s="1"/>
  <c r="V868" i="14"/>
  <c r="X868" i="14" s="1"/>
  <c r="X891" i="14"/>
  <c r="V907" i="14"/>
  <c r="X907" i="14" s="1"/>
  <c r="V915" i="14"/>
  <c r="X915" i="14" s="1"/>
  <c r="V982" i="14"/>
  <c r="X982" i="14" s="1"/>
  <c r="V1003" i="14"/>
  <c r="X1003" i="14" s="1"/>
  <c r="X606" i="14"/>
  <c r="V676" i="14"/>
  <c r="X676" i="14" s="1"/>
  <c r="X734" i="14"/>
  <c r="X939" i="14"/>
  <c r="X947" i="14"/>
  <c r="X628" i="14"/>
  <c r="X844" i="14"/>
  <c r="X5" i="16"/>
  <c r="Z5" i="16" s="1"/>
  <c r="V13" i="15"/>
  <c r="X13" i="15" s="1"/>
  <c r="X3" i="15"/>
  <c r="V3" i="15"/>
  <c r="X6" i="15"/>
  <c r="V10" i="15"/>
  <c r="X10" i="15"/>
  <c r="V17" i="15"/>
  <c r="X17" i="15"/>
  <c r="X6" i="16"/>
  <c r="Z6" i="16" s="1"/>
  <c r="X17" i="16"/>
  <c r="Z17" i="16" s="1"/>
  <c r="X9" i="16"/>
  <c r="Z9" i="16" s="1"/>
  <c r="X13" i="16"/>
  <c r="Z13" i="16" s="1"/>
  <c r="X3" i="16"/>
  <c r="Z3" i="16" s="1"/>
  <c r="V2" i="15"/>
  <c r="X2" i="15" s="1"/>
  <c r="X16" i="15"/>
  <c r="V16" i="15"/>
  <c r="V7" i="15"/>
  <c r="X7" i="15" s="1"/>
  <c r="X14" i="16"/>
  <c r="Z14" i="16" s="1"/>
  <c r="V8" i="15"/>
  <c r="X8" i="15" s="1"/>
  <c r="V15" i="15"/>
  <c r="X15" i="15" s="1"/>
  <c r="V19" i="15"/>
  <c r="X19" i="15" s="1"/>
  <c r="X8" i="16"/>
  <c r="Z8" i="16" s="1"/>
  <c r="X15" i="16"/>
  <c r="Z15" i="16" s="1"/>
  <c r="V9" i="15"/>
  <c r="X9" i="15" s="1"/>
  <c r="X16" i="16"/>
  <c r="Z16" i="16" s="1"/>
  <c r="X11" i="15"/>
  <c r="V11" i="15"/>
  <c r="V18" i="15"/>
  <c r="X18" i="15"/>
  <c r="X7" i="16"/>
  <c r="Z7" i="16" s="1"/>
  <c r="X11" i="16"/>
  <c r="Z11" i="16" s="1"/>
  <c r="V5" i="15"/>
  <c r="X5" i="15" s="1"/>
  <c r="X12" i="15"/>
  <c r="X19" i="16"/>
  <c r="Z19" i="16" s="1"/>
  <c r="V4" i="15"/>
  <c r="X4" i="15" s="1"/>
  <c r="V12" i="15"/>
  <c r="X2" i="16"/>
  <c r="Z2" i="16" s="1"/>
  <c r="X10" i="16"/>
  <c r="Z10" i="16" s="1"/>
  <c r="X18" i="16"/>
  <c r="Z18" i="16" s="1"/>
  <c r="V6" i="15"/>
  <c r="V14" i="15"/>
  <c r="X14" i="15" s="1"/>
  <c r="X4" i="16"/>
  <c r="Z4" i="16" s="1"/>
  <c r="X12" i="16"/>
  <c r="Z12" i="16" s="1"/>
  <c r="V29" i="14"/>
  <c r="X29" i="14" s="1"/>
  <c r="V13" i="14"/>
  <c r="X13" i="14" s="1"/>
  <c r="V26" i="14"/>
  <c r="X26" i="14" s="1"/>
  <c r="V10" i="14"/>
  <c r="X10" i="14" s="1"/>
  <c r="V102" i="14"/>
  <c r="X102" i="14" s="1"/>
  <c r="V127" i="14"/>
  <c r="X127" i="14" s="1"/>
  <c r="V180" i="14"/>
  <c r="X180" i="14" s="1"/>
  <c r="V191" i="14"/>
  <c r="X191" i="14" s="1"/>
  <c r="V264" i="14"/>
  <c r="X264" i="14" s="1"/>
  <c r="V318" i="14"/>
  <c r="X318" i="14" s="1"/>
  <c r="V363" i="14"/>
  <c r="X363" i="14" s="1"/>
  <c r="V687" i="14"/>
  <c r="X687" i="14" s="1"/>
  <c r="V772" i="14"/>
  <c r="X772" i="14" s="1"/>
  <c r="V822" i="14"/>
  <c r="X822" i="14" s="1"/>
  <c r="X6" i="14"/>
  <c r="V8" i="14"/>
  <c r="X8" i="14" s="1"/>
  <c r="V12" i="14"/>
  <c r="X12" i="14" s="1"/>
  <c r="X23" i="14"/>
  <c r="X25" i="14"/>
  <c r="V27" i="14"/>
  <c r="X27" i="14" s="1"/>
  <c r="V62" i="14"/>
  <c r="X62" i="14" s="1"/>
  <c r="X69" i="14"/>
  <c r="X79" i="14"/>
  <c r="V84" i="14"/>
  <c r="X84" i="14" s="1"/>
  <c r="V94" i="14"/>
  <c r="X94" i="14" s="1"/>
  <c r="V108" i="14"/>
  <c r="X108" i="14" s="1"/>
  <c r="V119" i="14"/>
  <c r="X119" i="14" s="1"/>
  <c r="V155" i="14"/>
  <c r="X155" i="14" s="1"/>
  <c r="V158" i="14"/>
  <c r="X158" i="14" s="1"/>
  <c r="V172" i="14"/>
  <c r="X172" i="14" s="1"/>
  <c r="V183" i="14"/>
  <c r="X183" i="14" s="1"/>
  <c r="V197" i="14"/>
  <c r="X197" i="14" s="1"/>
  <c r="V211" i="14"/>
  <c r="X211" i="14" s="1"/>
  <c r="V243" i="14"/>
  <c r="X243" i="14" s="1"/>
  <c r="V283" i="14"/>
  <c r="X283" i="14" s="1"/>
  <c r="V299" i="14"/>
  <c r="X299" i="14" s="1"/>
  <c r="V310" i="14"/>
  <c r="X310" i="14" s="1"/>
  <c r="V357" i="14"/>
  <c r="X357" i="14" s="1"/>
  <c r="V413" i="14"/>
  <c r="X413" i="14" s="1"/>
  <c r="V81" i="14"/>
  <c r="X81" i="14" s="1"/>
  <c r="X138" i="14"/>
  <c r="V166" i="14"/>
  <c r="X166" i="14" s="1"/>
  <c r="V205" i="14"/>
  <c r="X205" i="14" s="1"/>
  <c r="V235" i="14"/>
  <c r="X235" i="14" s="1"/>
  <c r="V274" i="14"/>
  <c r="X274" i="14" s="1"/>
  <c r="V338" i="14"/>
  <c r="X338" i="14" s="1"/>
  <c r="V346" i="14"/>
  <c r="X346" i="14" s="1"/>
  <c r="V465" i="14"/>
  <c r="X465" i="14" s="1"/>
  <c r="V704" i="14"/>
  <c r="X704" i="14" s="1"/>
  <c r="V778" i="14"/>
  <c r="X778" i="14" s="1"/>
  <c r="V819" i="14"/>
  <c r="X819" i="14" s="1"/>
  <c r="V825" i="14"/>
  <c r="X825" i="14" s="1"/>
  <c r="V57" i="14"/>
  <c r="X57" i="14" s="1"/>
  <c r="X60" i="14"/>
  <c r="X82" i="14"/>
  <c r="V89" i="14"/>
  <c r="X89" i="14" s="1"/>
  <c r="X92" i="14"/>
  <c r="V100" i="14"/>
  <c r="X100" i="14" s="1"/>
  <c r="V111" i="14"/>
  <c r="X111" i="14" s="1"/>
  <c r="X122" i="14"/>
  <c r="V130" i="14"/>
  <c r="X130" i="14" s="1"/>
  <c r="V147" i="14"/>
  <c r="X147" i="14" s="1"/>
  <c r="V150" i="14"/>
  <c r="X150" i="14" s="1"/>
  <c r="V164" i="14"/>
  <c r="X164" i="14" s="1"/>
  <c r="V175" i="14"/>
  <c r="X175" i="14" s="1"/>
  <c r="X186" i="14"/>
  <c r="V194" i="14"/>
  <c r="X194" i="14" s="1"/>
  <c r="V203" i="14"/>
  <c r="X203" i="14" s="1"/>
  <c r="V214" i="14"/>
  <c r="X214" i="14" s="1"/>
  <c r="X227" i="14"/>
  <c r="V230" i="14"/>
  <c r="X230" i="14" s="1"/>
  <c r="V233" i="14"/>
  <c r="X233" i="14" s="1"/>
  <c r="V246" i="14"/>
  <c r="X246" i="14" s="1"/>
  <c r="V275" i="14"/>
  <c r="X275" i="14" s="1"/>
  <c r="V286" i="14"/>
  <c r="X286" i="14" s="1"/>
  <c r="V307" i="14"/>
  <c r="X307" i="14" s="1"/>
  <c r="V339" i="14"/>
  <c r="X339" i="14" s="1"/>
  <c r="V347" i="14"/>
  <c r="X347" i="14" s="1"/>
  <c r="V99" i="14"/>
  <c r="X99" i="14" s="1"/>
  <c r="V163" i="14"/>
  <c r="X163" i="14" s="1"/>
  <c r="X18" i="14"/>
  <c r="X33" i="14"/>
  <c r="X41" i="14"/>
  <c r="X49" i="14"/>
  <c r="V70" i="14"/>
  <c r="X70" i="14" s="1"/>
  <c r="V103" i="14"/>
  <c r="X103" i="14" s="1"/>
  <c r="X114" i="14"/>
  <c r="V139" i="14"/>
  <c r="X139" i="14" s="1"/>
  <c r="V142" i="14"/>
  <c r="X142" i="14" s="1"/>
  <c r="V156" i="14"/>
  <c r="X156" i="14" s="1"/>
  <c r="V167" i="14"/>
  <c r="X167" i="14" s="1"/>
  <c r="X178" i="14"/>
  <c r="V198" i="14"/>
  <c r="X198" i="14" s="1"/>
  <c r="V270" i="14"/>
  <c r="X270" i="14" s="1"/>
  <c r="V334" i="14"/>
  <c r="X334" i="14" s="1"/>
  <c r="V397" i="14"/>
  <c r="X397" i="14" s="1"/>
  <c r="V400" i="14"/>
  <c r="X400" i="14" s="1"/>
  <c r="X74" i="14"/>
  <c r="V116" i="14"/>
  <c r="X116" i="14" s="1"/>
  <c r="V65" i="14"/>
  <c r="X65" i="14" s="1"/>
  <c r="V95" i="14"/>
  <c r="X95" i="14" s="1"/>
  <c r="V131" i="14"/>
  <c r="X131" i="14" s="1"/>
  <c r="V134" i="14"/>
  <c r="X134" i="14" s="1"/>
  <c r="V148" i="14"/>
  <c r="X148" i="14" s="1"/>
  <c r="V159" i="14"/>
  <c r="X159" i="14" s="1"/>
  <c r="V195" i="14"/>
  <c r="X195" i="14" s="1"/>
  <c r="V215" i="14"/>
  <c r="X215" i="14" s="1"/>
  <c r="V220" i="14"/>
  <c r="X220" i="14" s="1"/>
  <c r="V247" i="14"/>
  <c r="X247" i="14" s="1"/>
  <c r="V252" i="14"/>
  <c r="X252" i="14" s="1"/>
  <c r="V278" i="14"/>
  <c r="X278" i="14" s="1"/>
  <c r="V290" i="14"/>
  <c r="X290" i="14" s="1"/>
  <c r="V305" i="14"/>
  <c r="X305" i="14" s="1"/>
  <c r="V314" i="14"/>
  <c r="X314" i="14" s="1"/>
  <c r="V322" i="14"/>
  <c r="X322" i="14" s="1"/>
  <c r="V342" i="14"/>
  <c r="X342" i="14" s="1"/>
  <c r="V394" i="14"/>
  <c r="X394" i="14" s="1"/>
  <c r="X7" i="14"/>
  <c r="X9" i="14"/>
  <c r="V11" i="14"/>
  <c r="X11" i="14" s="1"/>
  <c r="X22" i="14"/>
  <c r="V24" i="14"/>
  <c r="X24" i="14" s="1"/>
  <c r="V28" i="14"/>
  <c r="X28" i="14" s="1"/>
  <c r="V58" i="14"/>
  <c r="X58" i="14" s="1"/>
  <c r="X63" i="14"/>
  <c r="V68" i="14"/>
  <c r="X68" i="14" s="1"/>
  <c r="V78" i="14"/>
  <c r="X78" i="14" s="1"/>
  <c r="X85" i="14"/>
  <c r="V90" i="14"/>
  <c r="X90" i="14" s="1"/>
  <c r="X98" i="14"/>
  <c r="V106" i="14"/>
  <c r="X106" i="14" s="1"/>
  <c r="V123" i="14"/>
  <c r="X123" i="14" s="1"/>
  <c r="V126" i="14"/>
  <c r="X126" i="14" s="1"/>
  <c r="V140" i="14"/>
  <c r="X140" i="14" s="1"/>
  <c r="V151" i="14"/>
  <c r="X151" i="14" s="1"/>
  <c r="X162" i="14"/>
  <c r="V170" i="14"/>
  <c r="X170" i="14" s="1"/>
  <c r="V187" i="14"/>
  <c r="X187" i="14" s="1"/>
  <c r="V190" i="14"/>
  <c r="X190" i="14" s="1"/>
  <c r="V231" i="14"/>
  <c r="X231" i="14" s="1"/>
  <c r="V268" i="14"/>
  <c r="X268" i="14" s="1"/>
  <c r="V332" i="14"/>
  <c r="X332" i="14" s="1"/>
  <c r="X371" i="14"/>
  <c r="X66" i="14"/>
  <c r="V73" i="14"/>
  <c r="X73" i="14" s="1"/>
  <c r="X76" i="14"/>
  <c r="V115" i="14"/>
  <c r="X115" i="14" s="1"/>
  <c r="V118" i="14"/>
  <c r="X118" i="14" s="1"/>
  <c r="V132" i="14"/>
  <c r="X132" i="14" s="1"/>
  <c r="V143" i="14"/>
  <c r="X143" i="14" s="1"/>
  <c r="X154" i="14"/>
  <c r="V179" i="14"/>
  <c r="X179" i="14" s="1"/>
  <c r="V182" i="14"/>
  <c r="X182" i="14" s="1"/>
  <c r="X196" i="14"/>
  <c r="X210" i="14"/>
  <c r="X216" i="14"/>
  <c r="V218" i="14"/>
  <c r="X218" i="14" s="1"/>
  <c r="X242" i="14"/>
  <c r="X248" i="14"/>
  <c r="V250" i="14"/>
  <c r="X250" i="14" s="1"/>
  <c r="X2" i="14"/>
  <c r="X17" i="14"/>
  <c r="X34" i="14"/>
  <c r="V38" i="14"/>
  <c r="X38" i="14" s="1"/>
  <c r="X42" i="14"/>
  <c r="V46" i="14"/>
  <c r="X46" i="14" s="1"/>
  <c r="X50" i="14"/>
  <c r="V54" i="14"/>
  <c r="X54" i="14" s="1"/>
  <c r="V86" i="14"/>
  <c r="X86" i="14" s="1"/>
  <c r="V107" i="14"/>
  <c r="X107" i="14" s="1"/>
  <c r="V110" i="14"/>
  <c r="X110" i="14" s="1"/>
  <c r="V124" i="14"/>
  <c r="X124" i="14" s="1"/>
  <c r="V135" i="14"/>
  <c r="X135" i="14" s="1"/>
  <c r="X146" i="14"/>
  <c r="V171" i="14"/>
  <c r="X171" i="14" s="1"/>
  <c r="V174" i="14"/>
  <c r="X174" i="14" s="1"/>
  <c r="V188" i="14"/>
  <c r="X188" i="14" s="1"/>
  <c r="V202" i="14"/>
  <c r="X202" i="14" s="1"/>
  <c r="V226" i="14"/>
  <c r="X226" i="14" s="1"/>
  <c r="X229" i="14"/>
  <c r="V258" i="14"/>
  <c r="X258" i="14" s="1"/>
  <c r="V282" i="14"/>
  <c r="X282" i="14" s="1"/>
  <c r="V303" i="14"/>
  <c r="X303" i="14" s="1"/>
  <c r="V309" i="14"/>
  <c r="X309" i="14" s="1"/>
  <c r="V328" i="14"/>
  <c r="X328" i="14" s="1"/>
  <c r="V368" i="14"/>
  <c r="X368" i="14" s="1"/>
  <c r="X301" i="14"/>
  <c r="V376" i="14"/>
  <c r="X376" i="14" s="1"/>
  <c r="V403" i="14"/>
  <c r="X403" i="14" s="1"/>
  <c r="X411" i="14"/>
  <c r="V573" i="14"/>
  <c r="X573" i="14" s="1"/>
  <c r="V693" i="14"/>
  <c r="X693" i="14" s="1"/>
  <c r="V755" i="14"/>
  <c r="X755" i="14" s="1"/>
  <c r="V266" i="14"/>
  <c r="X266" i="14" s="1"/>
  <c r="V330" i="14"/>
  <c r="X330" i="14" s="1"/>
  <c r="V389" i="14"/>
  <c r="X389" i="14" s="1"/>
  <c r="V433" i="14"/>
  <c r="X433" i="14" s="1"/>
  <c r="V455" i="14"/>
  <c r="X455" i="14" s="1"/>
  <c r="V460" i="14"/>
  <c r="X460" i="14" s="1"/>
  <c r="V621" i="14"/>
  <c r="X621" i="14" s="1"/>
  <c r="V662" i="14"/>
  <c r="X662" i="14" s="1"/>
  <c r="V682" i="14"/>
  <c r="X682" i="14" s="1"/>
  <c r="V97" i="14"/>
  <c r="X97" i="14" s="1"/>
  <c r="V105" i="14"/>
  <c r="X105" i="14" s="1"/>
  <c r="V113" i="14"/>
  <c r="X113" i="14" s="1"/>
  <c r="V121" i="14"/>
  <c r="X121" i="14" s="1"/>
  <c r="V129" i="14"/>
  <c r="X129" i="14" s="1"/>
  <c r="V137" i="14"/>
  <c r="X137" i="14" s="1"/>
  <c r="V145" i="14"/>
  <c r="X145" i="14" s="1"/>
  <c r="V153" i="14"/>
  <c r="X153" i="14" s="1"/>
  <c r="V161" i="14"/>
  <c r="X161" i="14" s="1"/>
  <c r="V169" i="14"/>
  <c r="X169" i="14" s="1"/>
  <c r="V177" i="14"/>
  <c r="X177" i="14" s="1"/>
  <c r="V185" i="14"/>
  <c r="X185" i="14" s="1"/>
  <c r="V193" i="14"/>
  <c r="X193" i="14" s="1"/>
  <c r="V200" i="14"/>
  <c r="X200" i="14" s="1"/>
  <c r="X207" i="14"/>
  <c r="V209" i="14"/>
  <c r="X209" i="14" s="1"/>
  <c r="V222" i="14"/>
  <c r="X222" i="14" s="1"/>
  <c r="V228" i="14"/>
  <c r="X228" i="14" s="1"/>
  <c r="X239" i="14"/>
  <c r="V241" i="14"/>
  <c r="X241" i="14" s="1"/>
  <c r="V254" i="14"/>
  <c r="X254" i="14" s="1"/>
  <c r="V262" i="14"/>
  <c r="X262" i="14" s="1"/>
  <c r="X287" i="14"/>
  <c r="V289" i="14"/>
  <c r="X289" i="14" s="1"/>
  <c r="X291" i="14"/>
  <c r="V293" i="14"/>
  <c r="X293" i="14" s="1"/>
  <c r="V312" i="14"/>
  <c r="X312" i="14" s="1"/>
  <c r="V316" i="14"/>
  <c r="X316" i="14" s="1"/>
  <c r="V326" i="14"/>
  <c r="X326" i="14" s="1"/>
  <c r="X351" i="14"/>
  <c r="V353" i="14"/>
  <c r="X353" i="14" s="1"/>
  <c r="V358" i="14"/>
  <c r="X358" i="14" s="1"/>
  <c r="V369" i="14"/>
  <c r="X369" i="14" s="1"/>
  <c r="V398" i="14"/>
  <c r="X398" i="14" s="1"/>
  <c r="X406" i="14"/>
  <c r="V447" i="14"/>
  <c r="X447" i="14" s="1"/>
  <c r="V452" i="14"/>
  <c r="X452" i="14" s="1"/>
  <c r="V486" i="14"/>
  <c r="X486" i="14" s="1"/>
  <c r="V566" i="14"/>
  <c r="X566" i="14" s="1"/>
  <c r="V213" i="14"/>
  <c r="X213" i="14" s="1"/>
  <c r="V232" i="14"/>
  <c r="X232" i="14" s="1"/>
  <c r="V245" i="14"/>
  <c r="X245" i="14" s="1"/>
  <c r="X277" i="14"/>
  <c r="X279" i="14"/>
  <c r="V281" i="14"/>
  <c r="X281" i="14" s="1"/>
  <c r="V285" i="14"/>
  <c r="X285" i="14" s="1"/>
  <c r="V304" i="14"/>
  <c r="X304" i="14" s="1"/>
  <c r="V308" i="14"/>
  <c r="X308" i="14" s="1"/>
  <c r="X341" i="14"/>
  <c r="X343" i="14"/>
  <c r="V345" i="14"/>
  <c r="X345" i="14" s="1"/>
  <c r="V349" i="14"/>
  <c r="X349" i="14" s="1"/>
  <c r="V361" i="14"/>
  <c r="X361" i="14" s="1"/>
  <c r="X367" i="14"/>
  <c r="X392" i="14"/>
  <c r="V434" i="14"/>
  <c r="X434" i="14" s="1"/>
  <c r="X445" i="14"/>
  <c r="X234" i="14"/>
  <c r="X269" i="14"/>
  <c r="X302" i="14"/>
  <c r="V306" i="14"/>
  <c r="X306" i="14" s="1"/>
  <c r="X333" i="14"/>
  <c r="X359" i="14"/>
  <c r="V370" i="14"/>
  <c r="X370" i="14" s="1"/>
  <c r="V382" i="14"/>
  <c r="X382" i="14" s="1"/>
  <c r="V407" i="14"/>
  <c r="X407" i="14" s="1"/>
  <c r="V415" i="14"/>
  <c r="X415" i="14" s="1"/>
  <c r="V426" i="14"/>
  <c r="X426" i="14" s="1"/>
  <c r="V473" i="14"/>
  <c r="X473" i="14" s="1"/>
  <c r="X294" i="14"/>
  <c r="V298" i="14"/>
  <c r="X298" i="14" s="1"/>
  <c r="X325" i="14"/>
  <c r="V356" i="14"/>
  <c r="X356" i="14" s="1"/>
  <c r="V362" i="14"/>
  <c r="X362" i="14" s="1"/>
  <c r="V380" i="14"/>
  <c r="X380" i="14" s="1"/>
  <c r="V396" i="14"/>
  <c r="X396" i="14" s="1"/>
  <c r="V421" i="14"/>
  <c r="X421" i="14" s="1"/>
  <c r="V438" i="14"/>
  <c r="X438" i="14" s="1"/>
  <c r="X199" i="14"/>
  <c r="V206" i="14"/>
  <c r="X206" i="14" s="1"/>
  <c r="X223" i="14"/>
  <c r="V238" i="14"/>
  <c r="X238" i="14" s="1"/>
  <c r="X255" i="14"/>
  <c r="X259" i="14"/>
  <c r="V261" i="14"/>
  <c r="X261" i="14" s="1"/>
  <c r="X317" i="14"/>
  <c r="X350" i="14"/>
  <c r="V354" i="14"/>
  <c r="X354" i="14" s="1"/>
  <c r="V365" i="14"/>
  <c r="X365" i="14" s="1"/>
  <c r="X373" i="14"/>
  <c r="V378" i="14"/>
  <c r="X378" i="14" s="1"/>
  <c r="V405" i="14"/>
  <c r="X405" i="14" s="1"/>
  <c r="V410" i="14"/>
  <c r="X410" i="14" s="1"/>
  <c r="X424" i="14"/>
  <c r="V471" i="14"/>
  <c r="X471" i="14" s="1"/>
  <c r="V496" i="14"/>
  <c r="X496" i="14" s="1"/>
  <c r="X409" i="14"/>
  <c r="V431" i="14"/>
  <c r="X431" i="14" s="1"/>
  <c r="X443" i="14"/>
  <c r="X463" i="14"/>
  <c r="V468" i="14"/>
  <c r="X468" i="14" s="1"/>
  <c r="X476" i="14"/>
  <c r="V481" i="14"/>
  <c r="X481" i="14" s="1"/>
  <c r="V502" i="14"/>
  <c r="X502" i="14" s="1"/>
  <c r="V507" i="14"/>
  <c r="X507" i="14" s="1"/>
  <c r="V510" i="14"/>
  <c r="X510" i="14" s="1"/>
  <c r="V591" i="14"/>
  <c r="X591" i="14" s="1"/>
  <c r="V616" i="14"/>
  <c r="X616" i="14" s="1"/>
  <c r="V635" i="14"/>
  <c r="X635" i="14" s="1"/>
  <c r="V733" i="14"/>
  <c r="X733" i="14" s="1"/>
  <c r="V741" i="14"/>
  <c r="X741" i="14" s="1"/>
  <c r="V418" i="14"/>
  <c r="X418" i="14" s="1"/>
  <c r="V436" i="14"/>
  <c r="X436" i="14" s="1"/>
  <c r="X479" i="14"/>
  <c r="V515" i="14"/>
  <c r="X515" i="14" s="1"/>
  <c r="V518" i="14"/>
  <c r="X518" i="14" s="1"/>
  <c r="V554" i="14"/>
  <c r="X554" i="14" s="1"/>
  <c r="V588" i="14"/>
  <c r="X588" i="14" s="1"/>
  <c r="V622" i="14"/>
  <c r="X622" i="14" s="1"/>
  <c r="V416" i="14"/>
  <c r="X416" i="14" s="1"/>
  <c r="V429" i="14"/>
  <c r="X429" i="14" s="1"/>
  <c r="V448" i="14"/>
  <c r="X448" i="14" s="1"/>
  <c r="V453" i="14"/>
  <c r="X453" i="14" s="1"/>
  <c r="V456" i="14"/>
  <c r="X456" i="14" s="1"/>
  <c r="V466" i="14"/>
  <c r="X466" i="14" s="1"/>
  <c r="V487" i="14"/>
  <c r="X487" i="14" s="1"/>
  <c r="V497" i="14"/>
  <c r="X497" i="14" s="1"/>
  <c r="V523" i="14"/>
  <c r="X523" i="14" s="1"/>
  <c r="V526" i="14"/>
  <c r="X526" i="14" s="1"/>
  <c r="V583" i="14"/>
  <c r="X583" i="14" s="1"/>
  <c r="V655" i="14"/>
  <c r="X655" i="14" s="1"/>
  <c r="V680" i="14"/>
  <c r="X680" i="14" s="1"/>
  <c r="X372" i="14"/>
  <c r="X374" i="14"/>
  <c r="V395" i="14"/>
  <c r="X395" i="14" s="1"/>
  <c r="V399" i="14"/>
  <c r="X399" i="14" s="1"/>
  <c r="V401" i="14"/>
  <c r="X401" i="14" s="1"/>
  <c r="V423" i="14"/>
  <c r="X423" i="14" s="1"/>
  <c r="V425" i="14"/>
  <c r="X425" i="14" s="1"/>
  <c r="X469" i="14"/>
  <c r="V484" i="14"/>
  <c r="X484" i="14" s="1"/>
  <c r="V492" i="14"/>
  <c r="X492" i="14" s="1"/>
  <c r="V500" i="14"/>
  <c r="X500" i="14" s="1"/>
  <c r="V503" i="14"/>
  <c r="X503" i="14" s="1"/>
  <c r="X521" i="14"/>
  <c r="V534" i="14"/>
  <c r="X534" i="14" s="1"/>
  <c r="V542" i="14"/>
  <c r="X542" i="14" s="1"/>
  <c r="V550" i="14"/>
  <c r="X550" i="14" s="1"/>
  <c r="V555" i="14"/>
  <c r="X555" i="14" s="1"/>
  <c r="V560" i="14"/>
  <c r="X560" i="14" s="1"/>
  <c r="V602" i="14"/>
  <c r="X602" i="14" s="1"/>
  <c r="V626" i="14"/>
  <c r="X626" i="14" s="1"/>
  <c r="V652" i="14"/>
  <c r="X652" i="14" s="1"/>
  <c r="X364" i="14"/>
  <c r="X366" i="14"/>
  <c r="X383" i="14"/>
  <c r="X385" i="14"/>
  <c r="V391" i="14"/>
  <c r="X391" i="14" s="1"/>
  <c r="V393" i="14"/>
  <c r="X393" i="14" s="1"/>
  <c r="X414" i="14"/>
  <c r="X437" i="14"/>
  <c r="V444" i="14"/>
  <c r="X444" i="14" s="1"/>
  <c r="V464" i="14"/>
  <c r="X464" i="14" s="1"/>
  <c r="X477" i="14"/>
  <c r="X482" i="14"/>
  <c r="X490" i="14"/>
  <c r="V495" i="14"/>
  <c r="X495" i="14" s="1"/>
  <c r="X519" i="14"/>
  <c r="X529" i="14"/>
  <c r="V537" i="14"/>
  <c r="X537" i="14" s="1"/>
  <c r="V545" i="14"/>
  <c r="X545" i="14" s="1"/>
  <c r="X375" i="14"/>
  <c r="X377" i="14"/>
  <c r="X381" i="14"/>
  <c r="X417" i="14"/>
  <c r="V449" i="14"/>
  <c r="X449" i="14" s="1"/>
  <c r="V470" i="14"/>
  <c r="X470" i="14" s="1"/>
  <c r="V480" i="14"/>
  <c r="X480" i="14" s="1"/>
  <c r="V485" i="14"/>
  <c r="X485" i="14" s="1"/>
  <c r="V488" i="14"/>
  <c r="X488" i="14" s="1"/>
  <c r="V498" i="14"/>
  <c r="X498" i="14" s="1"/>
  <c r="X527" i="14"/>
  <c r="V578" i="14"/>
  <c r="X578" i="14" s="1"/>
  <c r="V598" i="14"/>
  <c r="X598" i="14" s="1"/>
  <c r="V624" i="14"/>
  <c r="X624" i="14" s="1"/>
  <c r="V627" i="14"/>
  <c r="X627" i="14" s="1"/>
  <c r="V666" i="14"/>
  <c r="X666" i="14" s="1"/>
  <c r="X451" i="14"/>
  <c r="X483" i="14"/>
  <c r="X552" i="14"/>
  <c r="X596" i="14"/>
  <c r="X629" i="14"/>
  <c r="X633" i="14"/>
  <c r="X660" i="14"/>
  <c r="V685" i="14"/>
  <c r="X685" i="14" s="1"/>
  <c r="X696" i="14"/>
  <c r="V701" i="14"/>
  <c r="X701" i="14" s="1"/>
  <c r="V736" i="14"/>
  <c r="X736" i="14" s="1"/>
  <c r="V504" i="14"/>
  <c r="X504" i="14" s="1"/>
  <c r="V512" i="14"/>
  <c r="X512" i="14" s="1"/>
  <c r="V520" i="14"/>
  <c r="X520" i="14" s="1"/>
  <c r="V528" i="14"/>
  <c r="X528" i="14" s="1"/>
  <c r="V536" i="14"/>
  <c r="X536" i="14" s="1"/>
  <c r="V544" i="14"/>
  <c r="X544" i="14" s="1"/>
  <c r="V647" i="14"/>
  <c r="X647" i="14" s="1"/>
  <c r="V688" i="14"/>
  <c r="X688" i="14" s="1"/>
  <c r="V719" i="14"/>
  <c r="X719" i="14" s="1"/>
  <c r="V722" i="14"/>
  <c r="X722" i="14" s="1"/>
  <c r="V739" i="14"/>
  <c r="X739" i="14" s="1"/>
  <c r="V753" i="14"/>
  <c r="X753" i="14" s="1"/>
  <c r="V761" i="14"/>
  <c r="X761" i="14" s="1"/>
  <c r="V793" i="14"/>
  <c r="X793" i="14" s="1"/>
  <c r="V826" i="14"/>
  <c r="X826" i="14" s="1"/>
  <c r="V862" i="14"/>
  <c r="X862" i="14" s="1"/>
  <c r="V959" i="14"/>
  <c r="X959" i="14" s="1"/>
  <c r="V962" i="14"/>
  <c r="X962" i="14" s="1"/>
  <c r="V1028" i="14"/>
  <c r="X1028" i="14" s="1"/>
  <c r="X440" i="14"/>
  <c r="X457" i="14"/>
  <c r="X459" i="14"/>
  <c r="X472" i="14"/>
  <c r="X489" i="14"/>
  <c r="X491" i="14"/>
  <c r="V508" i="14"/>
  <c r="X508" i="14" s="1"/>
  <c r="V516" i="14"/>
  <c r="X516" i="14" s="1"/>
  <c r="V524" i="14"/>
  <c r="X524" i="14" s="1"/>
  <c r="V532" i="14"/>
  <c r="X532" i="14" s="1"/>
  <c r="V540" i="14"/>
  <c r="X540" i="14" s="1"/>
  <c r="V548" i="14"/>
  <c r="X548" i="14" s="1"/>
  <c r="X571" i="14"/>
  <c r="V581" i="14"/>
  <c r="X581" i="14" s="1"/>
  <c r="V589" i="14"/>
  <c r="X589" i="14" s="1"/>
  <c r="X603" i="14"/>
  <c r="X614" i="14"/>
  <c r="V619" i="14"/>
  <c r="X619" i="14" s="1"/>
  <c r="V653" i="14"/>
  <c r="X653" i="14" s="1"/>
  <c r="X667" i="14"/>
  <c r="X678" i="14"/>
  <c r="V683" i="14"/>
  <c r="X683" i="14" s="1"/>
  <c r="X686" i="14"/>
  <c r="V691" i="14"/>
  <c r="X691" i="14" s="1"/>
  <c r="X699" i="14"/>
  <c r="V702" i="14"/>
  <c r="X702" i="14" s="1"/>
  <c r="V705" i="14"/>
  <c r="X705" i="14" s="1"/>
  <c r="X710" i="14"/>
  <c r="X712" i="14"/>
  <c r="X725" i="14"/>
  <c r="V728" i="14"/>
  <c r="X728" i="14" s="1"/>
  <c r="V731" i="14"/>
  <c r="X731" i="14" s="1"/>
  <c r="V742" i="14"/>
  <c r="X742" i="14" s="1"/>
  <c r="V756" i="14"/>
  <c r="X756" i="14" s="1"/>
  <c r="V767" i="14"/>
  <c r="X767" i="14" s="1"/>
  <c r="V773" i="14"/>
  <c r="X773" i="14" s="1"/>
  <c r="V779" i="14"/>
  <c r="X779" i="14" s="1"/>
  <c r="V799" i="14"/>
  <c r="X799" i="14" s="1"/>
  <c r="V850" i="14"/>
  <c r="X850" i="14" s="1"/>
  <c r="V559" i="14"/>
  <c r="X559" i="14" s="1"/>
  <c r="V567" i="14"/>
  <c r="X567" i="14" s="1"/>
  <c r="V584" i="14"/>
  <c r="X584" i="14" s="1"/>
  <c r="V592" i="14"/>
  <c r="X592" i="14" s="1"/>
  <c r="V642" i="14"/>
  <c r="X642" i="14" s="1"/>
  <c r="V648" i="14"/>
  <c r="X648" i="14" s="1"/>
  <c r="V656" i="14"/>
  <c r="X656" i="14" s="1"/>
  <c r="V697" i="14"/>
  <c r="X697" i="14" s="1"/>
  <c r="V717" i="14"/>
  <c r="X717" i="14" s="1"/>
  <c r="V745" i="14"/>
  <c r="X745" i="14" s="1"/>
  <c r="V748" i="14"/>
  <c r="X748" i="14" s="1"/>
  <c r="X435" i="14"/>
  <c r="X467" i="14"/>
  <c r="X499" i="14"/>
  <c r="X553" i="14"/>
  <c r="V597" i="14"/>
  <c r="X597" i="14" s="1"/>
  <c r="X608" i="14"/>
  <c r="V610" i="14"/>
  <c r="X610" i="14" s="1"/>
  <c r="X620" i="14"/>
  <c r="V625" i="14"/>
  <c r="X625" i="14" s="1"/>
  <c r="V634" i="14"/>
  <c r="X634" i="14" s="1"/>
  <c r="V645" i="14"/>
  <c r="X645" i="14" s="1"/>
  <c r="V661" i="14"/>
  <c r="X661" i="14" s="1"/>
  <c r="X672" i="14"/>
  <c r="V674" i="14"/>
  <c r="X674" i="14" s="1"/>
  <c r="V692" i="14"/>
  <c r="X692" i="14" s="1"/>
  <c r="V720" i="14"/>
  <c r="X720" i="14" s="1"/>
  <c r="X723" i="14"/>
  <c r="V726" i="14"/>
  <c r="X726" i="14" s="1"/>
  <c r="V729" i="14"/>
  <c r="X729" i="14" s="1"/>
  <c r="V732" i="14"/>
  <c r="X732" i="14" s="1"/>
  <c r="V582" i="14"/>
  <c r="X582" i="14" s="1"/>
  <c r="V587" i="14"/>
  <c r="X587" i="14" s="1"/>
  <c r="V590" i="14"/>
  <c r="X590" i="14" s="1"/>
  <c r="V623" i="14"/>
  <c r="X623" i="14" s="1"/>
  <c r="V651" i="14"/>
  <c r="X651" i="14" s="1"/>
  <c r="V654" i="14"/>
  <c r="X654" i="14" s="1"/>
  <c r="V684" i="14"/>
  <c r="X684" i="14" s="1"/>
  <c r="V703" i="14"/>
  <c r="X703" i="14" s="1"/>
  <c r="V708" i="14"/>
  <c r="X708" i="14" s="1"/>
  <c r="V751" i="14"/>
  <c r="X751" i="14" s="1"/>
  <c r="V777" i="14"/>
  <c r="X777" i="14" s="1"/>
  <c r="V851" i="14"/>
  <c r="X851" i="14" s="1"/>
  <c r="X475" i="14"/>
  <c r="V531" i="14"/>
  <c r="X531" i="14" s="1"/>
  <c r="V539" i="14"/>
  <c r="X539" i="14" s="1"/>
  <c r="V547" i="14"/>
  <c r="X547" i="14" s="1"/>
  <c r="X562" i="14"/>
  <c r="X568" i="14"/>
  <c r="X570" i="14"/>
  <c r="X574" i="14"/>
  <c r="V580" i="14"/>
  <c r="X580" i="14" s="1"/>
  <c r="X593" i="14"/>
  <c r="V595" i="14"/>
  <c r="X595" i="14" s="1"/>
  <c r="V643" i="14"/>
  <c r="X643" i="14" s="1"/>
  <c r="X657" i="14"/>
  <c r="V659" i="14"/>
  <c r="X659" i="14" s="1"/>
  <c r="V700" i="14"/>
  <c r="X700" i="14" s="1"/>
  <c r="X706" i="14"/>
  <c r="V711" i="14"/>
  <c r="X711" i="14" s="1"/>
  <c r="X757" i="14"/>
  <c r="V763" i="14"/>
  <c r="X763" i="14" s="1"/>
  <c r="V783" i="14"/>
  <c r="X783" i="14" s="1"/>
  <c r="V789" i="14"/>
  <c r="X789" i="14" s="1"/>
  <c r="V795" i="14"/>
  <c r="X795" i="14" s="1"/>
  <c r="V804" i="14"/>
  <c r="X804" i="14" s="1"/>
  <c r="V807" i="14"/>
  <c r="X807" i="14" s="1"/>
  <c r="V846" i="14"/>
  <c r="X846" i="14" s="1"/>
  <c r="V618" i="14"/>
  <c r="X618" i="14" s="1"/>
  <c r="X637" i="14"/>
  <c r="X715" i="14"/>
  <c r="V747" i="14"/>
  <c r="X747" i="14" s="1"/>
  <c r="V758" i="14"/>
  <c r="X758" i="14" s="1"/>
  <c r="V764" i="14"/>
  <c r="X764" i="14" s="1"/>
  <c r="X770" i="14"/>
  <c r="V790" i="14"/>
  <c r="X790" i="14" s="1"/>
  <c r="V796" i="14"/>
  <c r="X796" i="14" s="1"/>
  <c r="V594" i="14"/>
  <c r="X594" i="14" s="1"/>
  <c r="X613" i="14"/>
  <c r="V658" i="14"/>
  <c r="X658" i="14" s="1"/>
  <c r="X677" i="14"/>
  <c r="V721" i="14"/>
  <c r="X721" i="14" s="1"/>
  <c r="X730" i="14"/>
  <c r="V735" i="14"/>
  <c r="X735" i="14" s="1"/>
  <c r="V740" i="14"/>
  <c r="X740" i="14" s="1"/>
  <c r="X754" i="14"/>
  <c r="V762" i="14"/>
  <c r="X762" i="14" s="1"/>
  <c r="V788" i="14"/>
  <c r="X788" i="14" s="1"/>
  <c r="V794" i="14"/>
  <c r="X794" i="14" s="1"/>
  <c r="V812" i="14"/>
  <c r="X812" i="14" s="1"/>
  <c r="V827" i="14"/>
  <c r="X827" i="14" s="1"/>
  <c r="V586" i="14"/>
  <c r="X586" i="14" s="1"/>
  <c r="X605" i="14"/>
  <c r="X611" i="14"/>
  <c r="V650" i="14"/>
  <c r="X650" i="14" s="1"/>
  <c r="X669" i="14"/>
  <c r="X675" i="14"/>
  <c r="V690" i="14"/>
  <c r="X690" i="14" s="1"/>
  <c r="V695" i="14"/>
  <c r="X695" i="14" s="1"/>
  <c r="V716" i="14"/>
  <c r="X716" i="14" s="1"/>
  <c r="V724" i="14"/>
  <c r="X724" i="14" s="1"/>
  <c r="X746" i="14"/>
  <c r="V774" i="14"/>
  <c r="X774" i="14" s="1"/>
  <c r="V780" i="14"/>
  <c r="X780" i="14" s="1"/>
  <c r="X786" i="14"/>
  <c r="V803" i="14"/>
  <c r="X803" i="14" s="1"/>
  <c r="V821" i="14"/>
  <c r="X821" i="14" s="1"/>
  <c r="V824" i="14"/>
  <c r="X824" i="14" s="1"/>
  <c r="V814" i="14"/>
  <c r="X814" i="14" s="1"/>
  <c r="V831" i="14"/>
  <c r="X831" i="14" s="1"/>
  <c r="V845" i="14"/>
  <c r="X845" i="14" s="1"/>
  <c r="V853" i="14"/>
  <c r="X853" i="14" s="1"/>
  <c r="V878" i="14"/>
  <c r="X878" i="14" s="1"/>
  <c r="V900" i="14"/>
  <c r="X900" i="14" s="1"/>
  <c r="V943" i="14"/>
  <c r="X943" i="14" s="1"/>
  <c r="V946" i="14"/>
  <c r="X946" i="14" s="1"/>
  <c r="V989" i="14"/>
  <c r="X989" i="14" s="1"/>
  <c r="V998" i="14"/>
  <c r="X998" i="14" s="1"/>
  <c r="X727" i="14"/>
  <c r="X744" i="14"/>
  <c r="X760" i="14"/>
  <c r="X769" i="14"/>
  <c r="X771" i="14"/>
  <c r="X776" i="14"/>
  <c r="X785" i="14"/>
  <c r="X787" i="14"/>
  <c r="X792" i="14"/>
  <c r="X801" i="14"/>
  <c r="V806" i="14"/>
  <c r="X806" i="14" s="1"/>
  <c r="V809" i="14"/>
  <c r="X809" i="14" s="1"/>
  <c r="V836" i="14"/>
  <c r="X836" i="14" s="1"/>
  <c r="X839" i="14"/>
  <c r="V842" i="14"/>
  <c r="X842" i="14" s="1"/>
  <c r="V848" i="14"/>
  <c r="X848" i="14" s="1"/>
  <c r="V856" i="14"/>
  <c r="X856" i="14" s="1"/>
  <c r="V859" i="14"/>
  <c r="X859" i="14" s="1"/>
  <c r="V867" i="14"/>
  <c r="X867" i="14" s="1"/>
  <c r="V895" i="14"/>
  <c r="X895" i="14" s="1"/>
  <c r="V919" i="14"/>
  <c r="X919" i="14" s="1"/>
  <c r="V922" i="14"/>
  <c r="X922" i="14" s="1"/>
  <c r="V980" i="14"/>
  <c r="X980" i="14" s="1"/>
  <c r="V1031" i="14"/>
  <c r="X1031" i="14" s="1"/>
  <c r="V1037" i="14"/>
  <c r="X1037" i="14" s="1"/>
  <c r="X802" i="14"/>
  <c r="X810" i="14"/>
  <c r="V815" i="14"/>
  <c r="X815" i="14" s="1"/>
  <c r="V829" i="14"/>
  <c r="X829" i="14" s="1"/>
  <c r="V834" i="14"/>
  <c r="X834" i="14" s="1"/>
  <c r="X837" i="14"/>
  <c r="V840" i="14"/>
  <c r="X840" i="14" s="1"/>
  <c r="V843" i="14"/>
  <c r="X843" i="14" s="1"/>
  <c r="V935" i="14"/>
  <c r="X935" i="14" s="1"/>
  <c r="V938" i="14"/>
  <c r="X938" i="14" s="1"/>
  <c r="V981" i="14"/>
  <c r="X981" i="14" s="1"/>
  <c r="V871" i="14"/>
  <c r="X871" i="14" s="1"/>
  <c r="V911" i="14"/>
  <c r="X911" i="14" s="1"/>
  <c r="V914" i="14"/>
  <c r="X914" i="14" s="1"/>
  <c r="V975" i="14"/>
  <c r="X975" i="14" s="1"/>
  <c r="V978" i="14"/>
  <c r="X978" i="14" s="1"/>
  <c r="V1014" i="14"/>
  <c r="X1014" i="14" s="1"/>
  <c r="V1023" i="14"/>
  <c r="X1023" i="14" s="1"/>
  <c r="V1029" i="14"/>
  <c r="X1029" i="14" s="1"/>
  <c r="V818" i="14"/>
  <c r="X818" i="14" s="1"/>
  <c r="X830" i="14"/>
  <c r="V863" i="14"/>
  <c r="X863" i="14" s="1"/>
  <c r="V888" i="14"/>
  <c r="X888" i="14" s="1"/>
  <c r="V951" i="14"/>
  <c r="X951" i="14" s="1"/>
  <c r="V954" i="14"/>
  <c r="X954" i="14" s="1"/>
  <c r="V1020" i="14"/>
  <c r="X1020" i="14" s="1"/>
  <c r="X743" i="14"/>
  <c r="X750" i="14"/>
  <c r="V752" i="14"/>
  <c r="X752" i="14" s="1"/>
  <c r="X759" i="14"/>
  <c r="X766" i="14"/>
  <c r="V768" i="14"/>
  <c r="X768" i="14" s="1"/>
  <c r="X775" i="14"/>
  <c r="X782" i="14"/>
  <c r="V784" i="14"/>
  <c r="X784" i="14" s="1"/>
  <c r="X791" i="14"/>
  <c r="X798" i="14"/>
  <c r="V800" i="14"/>
  <c r="X800" i="14" s="1"/>
  <c r="X805" i="14"/>
  <c r="X808" i="14"/>
  <c r="X813" i="14"/>
  <c r="V838" i="14"/>
  <c r="X838" i="14" s="1"/>
  <c r="V841" i="14"/>
  <c r="X841" i="14" s="1"/>
  <c r="V855" i="14"/>
  <c r="X855" i="14" s="1"/>
  <c r="X858" i="14"/>
  <c r="V869" i="14"/>
  <c r="X869" i="14" s="1"/>
  <c r="X872" i="14"/>
  <c r="V877" i="14"/>
  <c r="X877" i="14" s="1"/>
  <c r="V880" i="14"/>
  <c r="X880" i="14" s="1"/>
  <c r="V927" i="14"/>
  <c r="X927" i="14" s="1"/>
  <c r="V930" i="14"/>
  <c r="X930" i="14" s="1"/>
  <c r="V864" i="14"/>
  <c r="X864" i="14" s="1"/>
  <c r="V886" i="14"/>
  <c r="X886" i="14" s="1"/>
  <c r="V903" i="14"/>
  <c r="X903" i="14" s="1"/>
  <c r="V906" i="14"/>
  <c r="X906" i="14" s="1"/>
  <c r="V967" i="14"/>
  <c r="X967" i="14" s="1"/>
  <c r="V970" i="14"/>
  <c r="X970" i="14" s="1"/>
  <c r="X874" i="14"/>
  <c r="X876" i="14"/>
  <c r="X883" i="14"/>
  <c r="X898" i="14"/>
  <c r="V908" i="14"/>
  <c r="X908" i="14" s="1"/>
  <c r="V916" i="14"/>
  <c r="X916" i="14" s="1"/>
  <c r="V924" i="14"/>
  <c r="X924" i="14" s="1"/>
  <c r="V932" i="14"/>
  <c r="X932" i="14" s="1"/>
  <c r="V940" i="14"/>
  <c r="X940" i="14" s="1"/>
  <c r="V948" i="14"/>
  <c r="X948" i="14" s="1"/>
  <c r="V956" i="14"/>
  <c r="X956" i="14" s="1"/>
  <c r="V964" i="14"/>
  <c r="X964" i="14" s="1"/>
  <c r="V972" i="14"/>
  <c r="X972" i="14" s="1"/>
  <c r="V983" i="14"/>
  <c r="X983" i="14" s="1"/>
  <c r="X986" i="14"/>
  <c r="V1006" i="14"/>
  <c r="X1006" i="14" s="1"/>
  <c r="X1034" i="14"/>
  <c r="V881" i="14"/>
  <c r="X881" i="14" s="1"/>
  <c r="V990" i="14"/>
  <c r="X990" i="14" s="1"/>
  <c r="V1012" i="14"/>
  <c r="X1012" i="14" s="1"/>
  <c r="V1015" i="14"/>
  <c r="X1015" i="14" s="1"/>
  <c r="V1038" i="14"/>
  <c r="X1038" i="14" s="1"/>
  <c r="V817" i="14"/>
  <c r="X817" i="14" s="1"/>
  <c r="V896" i="14"/>
  <c r="X896" i="14" s="1"/>
  <c r="X901" i="14"/>
  <c r="X909" i="14"/>
  <c r="X917" i="14"/>
  <c r="X925" i="14"/>
  <c r="X933" i="14"/>
  <c r="X941" i="14"/>
  <c r="X949" i="14"/>
  <c r="X957" i="14"/>
  <c r="X965" i="14"/>
  <c r="X973" i="14"/>
  <c r="V984" i="14"/>
  <c r="X984" i="14" s="1"/>
  <c r="V987" i="14"/>
  <c r="X987" i="14" s="1"/>
  <c r="V1004" i="14"/>
  <c r="X1004" i="14" s="1"/>
  <c r="V1007" i="14"/>
  <c r="X1007" i="14" s="1"/>
  <c r="V1018" i="14"/>
  <c r="X1018" i="14" s="1"/>
  <c r="V1035" i="14"/>
  <c r="X1035" i="14" s="1"/>
  <c r="X879" i="14"/>
  <c r="X882" i="14"/>
  <c r="V884" i="14"/>
  <c r="X884" i="14" s="1"/>
  <c r="V889" i="14"/>
  <c r="X889" i="14" s="1"/>
  <c r="X894" i="14"/>
  <c r="X899" i="14"/>
  <c r="V904" i="14"/>
  <c r="X904" i="14" s="1"/>
  <c r="V912" i="14"/>
  <c r="X912" i="14" s="1"/>
  <c r="V920" i="14"/>
  <c r="X920" i="14" s="1"/>
  <c r="V928" i="14"/>
  <c r="X928" i="14" s="1"/>
  <c r="V936" i="14"/>
  <c r="X936" i="14" s="1"/>
  <c r="V944" i="14"/>
  <c r="X944" i="14" s="1"/>
  <c r="V952" i="14"/>
  <c r="X952" i="14" s="1"/>
  <c r="V960" i="14"/>
  <c r="X960" i="14" s="1"/>
  <c r="V968" i="14"/>
  <c r="X968" i="14" s="1"/>
  <c r="V976" i="14"/>
  <c r="X976" i="14" s="1"/>
  <c r="X979" i="14"/>
  <c r="V996" i="14"/>
  <c r="X996" i="14" s="1"/>
  <c r="V999" i="14"/>
  <c r="X999" i="14" s="1"/>
  <c r="X1002" i="14"/>
  <c r="V1010" i="14"/>
  <c r="X1010" i="14" s="1"/>
  <c r="X1021" i="14"/>
  <c r="V1030" i="14"/>
  <c r="X1030" i="14" s="1"/>
  <c r="V1039" i="14"/>
  <c r="X1039" i="14" s="1"/>
  <c r="V988" i="14"/>
  <c r="X988" i="14" s="1"/>
  <c r="V991" i="14"/>
  <c r="X991" i="14" s="1"/>
  <c r="V1027" i="14"/>
  <c r="X1027" i="14" s="1"/>
  <c r="V1036" i="14"/>
  <c r="X1036" i="14" s="1"/>
  <c r="X847" i="14"/>
  <c r="V866" i="14"/>
  <c r="X866" i="14" s="1"/>
  <c r="X873" i="14"/>
  <c r="X887" i="14"/>
  <c r="X890" i="14"/>
  <c r="V892" i="14"/>
  <c r="X892" i="14" s="1"/>
  <c r="V897" i="14"/>
  <c r="X897" i="14" s="1"/>
  <c r="X902" i="14"/>
  <c r="X910" i="14"/>
  <c r="X918" i="14"/>
  <c r="X926" i="14"/>
  <c r="X934" i="14"/>
  <c r="X942" i="14"/>
  <c r="X950" i="14"/>
  <c r="X958" i="14"/>
  <c r="X966" i="14"/>
  <c r="X974" i="14"/>
  <c r="V994" i="14"/>
  <c r="X994" i="14" s="1"/>
  <c r="X1005" i="14"/>
  <c r="V1022" i="14"/>
  <c r="X1022" i="14" s="1"/>
  <c r="V1040" i="14"/>
  <c r="X1040" i="14" s="1"/>
  <c r="V905" i="14"/>
  <c r="X905" i="14" s="1"/>
  <c r="V913" i="14"/>
  <c r="X913" i="14" s="1"/>
  <c r="V921" i="14"/>
  <c r="X921" i="14" s="1"/>
  <c r="V929" i="14"/>
  <c r="X929" i="14" s="1"/>
  <c r="V937" i="14"/>
  <c r="X937" i="14" s="1"/>
  <c r="V945" i="14"/>
  <c r="X945" i="14" s="1"/>
  <c r="V953" i="14"/>
  <c r="X953" i="14" s="1"/>
  <c r="V961" i="14"/>
  <c r="X961" i="14" s="1"/>
  <c r="V969" i="14"/>
  <c r="X969" i="14" s="1"/>
  <c r="V977" i="14"/>
  <c r="X977" i="14" s="1"/>
  <c r="V985" i="14"/>
  <c r="X985" i="14" s="1"/>
  <c r="V993" i="14"/>
  <c r="X993" i="14" s="1"/>
  <c r="V1001" i="14"/>
  <c r="X1001" i="14" s="1"/>
  <c r="V1009" i="14"/>
  <c r="X1009" i="14" s="1"/>
  <c r="V1017" i="14"/>
  <c r="X1017" i="14" s="1"/>
  <c r="V1025" i="14"/>
  <c r="X1025" i="14" s="1"/>
  <c r="V1033" i="14"/>
  <c r="X1033" i="14" s="1"/>
  <c r="V992" i="14"/>
  <c r="X992" i="14" s="1"/>
  <c r="V1000" i="14"/>
  <c r="X1000" i="14" s="1"/>
  <c r="V1008" i="14"/>
  <c r="X1008" i="14" s="1"/>
  <c r="V1016" i="14"/>
  <c r="X1016" i="14" s="1"/>
  <c r="V1024" i="14"/>
  <c r="X1024" i="14" s="1"/>
  <c r="V1032" i="14"/>
  <c r="X1032" i="14" s="1"/>
  <c r="K13" i="12"/>
  <c r="N13" i="12" s="1"/>
  <c r="I13" i="12"/>
  <c r="L13" i="12" s="1"/>
  <c r="K12" i="12"/>
  <c r="N12" i="12" s="1"/>
  <c r="I12" i="12"/>
  <c r="L12" i="12" s="1"/>
  <c r="L11" i="12"/>
  <c r="K11" i="12"/>
  <c r="N11" i="12" s="1"/>
  <c r="I11" i="12"/>
  <c r="K10" i="12"/>
  <c r="N10" i="12" s="1"/>
  <c r="I10" i="12"/>
  <c r="L10" i="12" s="1"/>
  <c r="N9" i="12"/>
  <c r="K9" i="12"/>
  <c r="I9" i="12"/>
  <c r="L9" i="12" s="1"/>
  <c r="L8" i="12"/>
  <c r="K8" i="12"/>
  <c r="N8" i="12" s="1"/>
  <c r="I8" i="12"/>
  <c r="L7" i="12"/>
  <c r="K7" i="12"/>
  <c r="N7" i="12" s="1"/>
  <c r="I7" i="12"/>
  <c r="K6" i="12"/>
  <c r="N6" i="12" s="1"/>
  <c r="I6" i="12"/>
  <c r="L6" i="12" s="1"/>
  <c r="N5" i="12"/>
  <c r="K5" i="12"/>
  <c r="I5" i="12"/>
  <c r="L5" i="12" s="1"/>
  <c r="B5" i="12"/>
  <c r="C5" i="12" s="1"/>
  <c r="B6" i="12" l="1"/>
  <c r="B7" i="12" l="1"/>
  <c r="C6" i="12"/>
  <c r="B8" i="12" l="1"/>
  <c r="C7" i="12"/>
  <c r="C8" i="12" l="1"/>
  <c r="B9" i="12"/>
  <c r="C9" i="12" l="1"/>
  <c r="B10" i="12"/>
  <c r="B11" i="12" l="1"/>
  <c r="C10" i="12"/>
  <c r="B12" i="12" l="1"/>
  <c r="C11" i="12"/>
  <c r="C12" i="12" l="1"/>
  <c r="B13" i="12"/>
  <c r="C13" i="12" s="1"/>
  <c r="N16" i="6"/>
  <c r="N17" i="6" s="1"/>
  <c r="N18" i="6" s="1"/>
  <c r="N19" i="6" s="1"/>
  <c r="N20" i="6" s="1"/>
  <c r="N15" i="6"/>
  <c r="N14" i="6"/>
  <c r="H17" i="3"/>
  <c r="A8" i="10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A429" i="10" s="1"/>
  <c r="A430" i="10" s="1"/>
  <c r="A431" i="10" s="1"/>
  <c r="A432" i="10" s="1"/>
  <c r="A433" i="10" s="1"/>
  <c r="A434" i="10" s="1"/>
  <c r="A435" i="10" s="1"/>
  <c r="A436" i="10" s="1"/>
  <c r="A437" i="10" s="1"/>
  <c r="A438" i="10" s="1"/>
  <c r="A439" i="10" s="1"/>
  <c r="A440" i="10" s="1"/>
  <c r="A441" i="10" s="1"/>
  <c r="A442" i="10" s="1"/>
  <c r="A443" i="10" s="1"/>
  <c r="A444" i="10" s="1"/>
  <c r="A445" i="10" s="1"/>
  <c r="A446" i="10" s="1"/>
  <c r="A447" i="10" s="1"/>
  <c r="A448" i="10" s="1"/>
  <c r="A449" i="10" s="1"/>
  <c r="A450" i="10" s="1"/>
  <c r="A451" i="10" s="1"/>
  <c r="A452" i="10" s="1"/>
  <c r="A453" i="10" s="1"/>
  <c r="A454" i="10" s="1"/>
  <c r="A455" i="10" s="1"/>
  <c r="A456" i="10" s="1"/>
  <c r="A457" i="10" s="1"/>
  <c r="A458" i="10" s="1"/>
  <c r="A459" i="10" s="1"/>
  <c r="A460" i="10" s="1"/>
  <c r="A461" i="10" s="1"/>
  <c r="A462" i="10" s="1"/>
  <c r="A463" i="10" s="1"/>
  <c r="A464" i="10" s="1"/>
  <c r="A465" i="10" s="1"/>
  <c r="A466" i="10" s="1"/>
  <c r="A467" i="10" s="1"/>
  <c r="A468" i="10" s="1"/>
  <c r="A469" i="10" s="1"/>
  <c r="A470" i="10" s="1"/>
  <c r="A471" i="10" s="1"/>
  <c r="A472" i="10" s="1"/>
  <c r="A473" i="10" s="1"/>
  <c r="A474" i="10" s="1"/>
  <c r="A475" i="10" s="1"/>
  <c r="A476" i="10" s="1"/>
  <c r="A477" i="10" s="1"/>
  <c r="A478" i="10" s="1"/>
  <c r="A479" i="10" s="1"/>
  <c r="A480" i="10" s="1"/>
  <c r="A481" i="10" s="1"/>
  <c r="A482" i="10" s="1"/>
  <c r="A483" i="10" s="1"/>
  <c r="A484" i="10" s="1"/>
  <c r="A485" i="10" s="1"/>
  <c r="A486" i="10" s="1"/>
  <c r="A487" i="10" s="1"/>
  <c r="A488" i="10" s="1"/>
  <c r="A489" i="10" s="1"/>
  <c r="A490" i="10" s="1"/>
  <c r="A491" i="10" s="1"/>
  <c r="A492" i="10" s="1"/>
  <c r="A493" i="10" s="1"/>
  <c r="A494" i="10" s="1"/>
  <c r="A495" i="10" s="1"/>
  <c r="A496" i="10" s="1"/>
  <c r="A497" i="10" s="1"/>
  <c r="A498" i="10" s="1"/>
  <c r="A499" i="10" s="1"/>
  <c r="A500" i="10" s="1"/>
  <c r="A501" i="10" s="1"/>
  <c r="A502" i="10" s="1"/>
  <c r="A503" i="10" s="1"/>
  <c r="A504" i="10" s="1"/>
  <c r="A505" i="10" s="1"/>
  <c r="A506" i="10" s="1"/>
  <c r="A507" i="10" s="1"/>
  <c r="A508" i="10" s="1"/>
  <c r="A509" i="10" s="1"/>
  <c r="A510" i="10" s="1"/>
  <c r="A511" i="10" s="1"/>
  <c r="A512" i="10" s="1"/>
  <c r="A513" i="10" s="1"/>
  <c r="A514" i="10" s="1"/>
  <c r="A515" i="10" s="1"/>
  <c r="A516" i="10" s="1"/>
  <c r="A517" i="10" s="1"/>
  <c r="A518" i="10" s="1"/>
  <c r="A519" i="10" s="1"/>
  <c r="A520" i="10" s="1"/>
  <c r="A521" i="10" s="1"/>
  <c r="A522" i="10" s="1"/>
  <c r="A523" i="10" s="1"/>
  <c r="A524" i="10" s="1"/>
  <c r="A525" i="10" s="1"/>
  <c r="A526" i="10" s="1"/>
  <c r="A527" i="10" s="1"/>
  <c r="A528" i="10" s="1"/>
  <c r="A529" i="10" s="1"/>
  <c r="A530" i="10" s="1"/>
  <c r="A531" i="10" s="1"/>
  <c r="A532" i="10" s="1"/>
  <c r="A533" i="10" s="1"/>
  <c r="A534" i="10" s="1"/>
  <c r="A535" i="10" s="1"/>
  <c r="A536" i="10" s="1"/>
  <c r="A537" i="10" s="1"/>
  <c r="A538" i="10" s="1"/>
  <c r="A539" i="10" s="1"/>
  <c r="A540" i="10" s="1"/>
  <c r="A541" i="10" s="1"/>
  <c r="A542" i="10" s="1"/>
  <c r="A543" i="10" s="1"/>
  <c r="A544" i="10" s="1"/>
  <c r="A545" i="10" s="1"/>
  <c r="A546" i="10" s="1"/>
  <c r="A547" i="10" s="1"/>
  <c r="A548" i="10" s="1"/>
  <c r="A549" i="10" s="1"/>
  <c r="A550" i="10" s="1"/>
  <c r="A551" i="10" s="1"/>
  <c r="A552" i="10" s="1"/>
  <c r="A553" i="10" s="1"/>
  <c r="A554" i="10" s="1"/>
  <c r="A555" i="10" s="1"/>
  <c r="A556" i="10" s="1"/>
  <c r="A557" i="10" s="1"/>
  <c r="A558" i="10" s="1"/>
  <c r="A559" i="10" s="1"/>
  <c r="A560" i="10" s="1"/>
  <c r="A561" i="10" s="1"/>
  <c r="A562" i="10" s="1"/>
  <c r="A563" i="10" s="1"/>
  <c r="A564" i="10" s="1"/>
  <c r="A565" i="10" s="1"/>
  <c r="A566" i="10" s="1"/>
  <c r="A567" i="10" s="1"/>
  <c r="A568" i="10" s="1"/>
  <c r="A569" i="10" s="1"/>
  <c r="A570" i="10" s="1"/>
  <c r="A571" i="10" s="1"/>
  <c r="A572" i="10" s="1"/>
  <c r="A573" i="10" s="1"/>
  <c r="A574" i="10" s="1"/>
  <c r="A575" i="10" s="1"/>
  <c r="A576" i="10" s="1"/>
  <c r="A577" i="10" s="1"/>
  <c r="A578" i="10" s="1"/>
  <c r="A579" i="10" s="1"/>
  <c r="A580" i="10" s="1"/>
  <c r="A581" i="10" s="1"/>
  <c r="A582" i="10" s="1"/>
  <c r="A583" i="10" s="1"/>
  <c r="A584" i="10" s="1"/>
  <c r="A585" i="10" s="1"/>
  <c r="A586" i="10" s="1"/>
  <c r="A587" i="10" s="1"/>
  <c r="A588" i="10" s="1"/>
  <c r="A589" i="10" s="1"/>
  <c r="A590" i="10" s="1"/>
  <c r="A591" i="10" s="1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622" i="10" s="1"/>
  <c r="A623" i="10" s="1"/>
  <c r="A624" i="10" s="1"/>
  <c r="A625" i="10" s="1"/>
  <c r="A626" i="10" s="1"/>
  <c r="A627" i="10" s="1"/>
  <c r="A628" i="10" s="1"/>
  <c r="A629" i="10" s="1"/>
  <c r="A630" i="10" s="1"/>
  <c r="A631" i="10" s="1"/>
  <c r="A632" i="10" s="1"/>
  <c r="A633" i="10" s="1"/>
  <c r="A634" i="10" s="1"/>
  <c r="A635" i="10" s="1"/>
  <c r="A636" i="10" s="1"/>
  <c r="A637" i="10" s="1"/>
  <c r="A638" i="10" s="1"/>
  <c r="A639" i="10" s="1"/>
  <c r="A640" i="10" s="1"/>
  <c r="A641" i="10" s="1"/>
  <c r="A642" i="10" s="1"/>
  <c r="A643" i="10" s="1"/>
  <c r="A644" i="10" s="1"/>
  <c r="A645" i="10" s="1"/>
  <c r="A646" i="10" s="1"/>
  <c r="A647" i="10" s="1"/>
  <c r="A648" i="10" s="1"/>
  <c r="A649" i="10" s="1"/>
  <c r="A650" i="10" s="1"/>
  <c r="A651" i="10" s="1"/>
  <c r="A652" i="10" s="1"/>
  <c r="A653" i="10" s="1"/>
  <c r="A654" i="10" s="1"/>
  <c r="A655" i="10" s="1"/>
  <c r="A656" i="10" s="1"/>
  <c r="A657" i="10" s="1"/>
  <c r="A658" i="10" s="1"/>
  <c r="A659" i="10" s="1"/>
  <c r="A660" i="10" s="1"/>
  <c r="A661" i="10" s="1"/>
  <c r="A662" i="10" s="1"/>
  <c r="A663" i="10" s="1"/>
  <c r="A664" i="10" s="1"/>
  <c r="A665" i="10" s="1"/>
  <c r="A666" i="10" s="1"/>
  <c r="A667" i="10" s="1"/>
  <c r="A668" i="10" s="1"/>
  <c r="A669" i="10" s="1"/>
  <c r="A670" i="10" s="1"/>
  <c r="A671" i="10" s="1"/>
  <c r="A672" i="10" s="1"/>
  <c r="A673" i="10" s="1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90" i="10" s="1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A710" i="10" s="1"/>
  <c r="A711" i="10" s="1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28" i="10" s="1"/>
  <c r="A729" i="10" s="1"/>
  <c r="A730" i="10" s="1"/>
  <c r="A731" i="10" s="1"/>
  <c r="A732" i="10" s="1"/>
  <c r="A733" i="10" s="1"/>
  <c r="A734" i="10" s="1"/>
  <c r="A735" i="10" s="1"/>
  <c r="A736" i="10" s="1"/>
  <c r="A737" i="10" s="1"/>
  <c r="A738" i="10" s="1"/>
  <c r="A739" i="10" s="1"/>
  <c r="A740" i="10" s="1"/>
  <c r="A741" i="10" s="1"/>
  <c r="A742" i="10" s="1"/>
  <c r="A743" i="10" s="1"/>
  <c r="A744" i="10" s="1"/>
  <c r="A745" i="10" s="1"/>
  <c r="A746" i="10" s="1"/>
  <c r="A747" i="10" s="1"/>
  <c r="A748" i="10" s="1"/>
  <c r="A749" i="10" s="1"/>
  <c r="A750" i="10" s="1"/>
  <c r="A751" i="10" s="1"/>
  <c r="A752" i="10" s="1"/>
  <c r="A753" i="10" s="1"/>
  <c r="A754" i="10" s="1"/>
  <c r="A755" i="10" s="1"/>
  <c r="A756" i="10" s="1"/>
  <c r="A757" i="10" s="1"/>
  <c r="A758" i="10" s="1"/>
  <c r="A759" i="10" s="1"/>
  <c r="A760" i="10" s="1"/>
  <c r="A761" i="10" s="1"/>
  <c r="A762" i="10" s="1"/>
  <c r="A763" i="10" s="1"/>
  <c r="A764" i="10" s="1"/>
  <c r="A765" i="10" s="1"/>
  <c r="A766" i="10" s="1"/>
  <c r="A767" i="10" s="1"/>
  <c r="A768" i="10" s="1"/>
  <c r="A769" i="10" s="1"/>
  <c r="A770" i="10" s="1"/>
  <c r="A771" i="10" s="1"/>
  <c r="A772" i="10" s="1"/>
  <c r="A773" i="10" s="1"/>
  <c r="A774" i="10" s="1"/>
  <c r="A775" i="10" s="1"/>
  <c r="A776" i="10" s="1"/>
  <c r="A777" i="10" s="1"/>
  <c r="A778" i="10" s="1"/>
  <c r="A779" i="10" s="1"/>
  <c r="A780" i="10" s="1"/>
  <c r="A781" i="10" s="1"/>
  <c r="A782" i="10" s="1"/>
  <c r="A783" i="10" s="1"/>
  <c r="A784" i="10" s="1"/>
  <c r="A785" i="10" s="1"/>
  <c r="A786" i="10" s="1"/>
  <c r="A787" i="10" s="1"/>
  <c r="A788" i="10" s="1"/>
  <c r="A789" i="10" s="1"/>
  <c r="A790" i="10" s="1"/>
  <c r="A791" i="10" s="1"/>
  <c r="A792" i="10" s="1"/>
  <c r="A793" i="10" s="1"/>
  <c r="A794" i="10" s="1"/>
  <c r="A795" i="10" s="1"/>
  <c r="A796" i="10" s="1"/>
  <c r="A797" i="10" s="1"/>
  <c r="A798" i="10" s="1"/>
  <c r="A799" i="10" s="1"/>
  <c r="A800" i="10" s="1"/>
  <c r="A801" i="10" s="1"/>
  <c r="A802" i="10" s="1"/>
  <c r="A803" i="10" s="1"/>
  <c r="A804" i="10" s="1"/>
  <c r="A805" i="10" s="1"/>
  <c r="A806" i="10" s="1"/>
  <c r="A807" i="10" s="1"/>
  <c r="A808" i="10" s="1"/>
  <c r="A809" i="10" s="1"/>
  <c r="A810" i="10" s="1"/>
  <c r="A811" i="10" s="1"/>
  <c r="A812" i="10" s="1"/>
  <c r="A813" i="10" s="1"/>
  <c r="A814" i="10" s="1"/>
  <c r="A815" i="10" s="1"/>
  <c r="A816" i="10" s="1"/>
  <c r="A817" i="10" s="1"/>
  <c r="A818" i="10" s="1"/>
  <c r="A819" i="10" s="1"/>
  <c r="A820" i="10" s="1"/>
  <c r="A821" i="10" s="1"/>
  <c r="A822" i="10" s="1"/>
  <c r="A823" i="10" s="1"/>
  <c r="A824" i="10" s="1"/>
  <c r="A825" i="10" s="1"/>
  <c r="A826" i="10" s="1"/>
  <c r="A827" i="10" s="1"/>
  <c r="A828" i="10" s="1"/>
  <c r="A829" i="10" s="1"/>
  <c r="A830" i="10" s="1"/>
  <c r="A831" i="10" s="1"/>
  <c r="A832" i="10" s="1"/>
  <c r="A833" i="10" s="1"/>
  <c r="A834" i="10" s="1"/>
  <c r="A835" i="10" s="1"/>
  <c r="A836" i="10" s="1"/>
  <c r="A837" i="10" s="1"/>
  <c r="A838" i="10" s="1"/>
  <c r="A839" i="10" s="1"/>
  <c r="A840" i="10" s="1"/>
  <c r="A841" i="10" s="1"/>
  <c r="A842" i="10" s="1"/>
  <c r="A843" i="10" s="1"/>
  <c r="A844" i="10" s="1"/>
  <c r="A845" i="10" s="1"/>
  <c r="A846" i="10" s="1"/>
  <c r="A847" i="10" s="1"/>
  <c r="A848" i="10" s="1"/>
  <c r="A849" i="10" s="1"/>
  <c r="A850" i="10" s="1"/>
  <c r="A851" i="10" s="1"/>
  <c r="A852" i="10" s="1"/>
  <c r="A853" i="10" s="1"/>
  <c r="A854" i="10" s="1"/>
  <c r="A855" i="10" s="1"/>
  <c r="A856" i="10" s="1"/>
  <c r="A857" i="10" s="1"/>
  <c r="A858" i="10" s="1"/>
  <c r="A859" i="10" s="1"/>
  <c r="A860" i="10" s="1"/>
  <c r="A861" i="10" s="1"/>
  <c r="A862" i="10" s="1"/>
  <c r="A863" i="10" s="1"/>
  <c r="A864" i="10" s="1"/>
  <c r="A865" i="10" s="1"/>
  <c r="A866" i="10" s="1"/>
  <c r="A867" i="10" s="1"/>
  <c r="A868" i="10" s="1"/>
  <c r="A869" i="10" s="1"/>
  <c r="A870" i="10" s="1"/>
  <c r="A871" i="10" s="1"/>
  <c r="A872" i="10" s="1"/>
  <c r="A873" i="10" s="1"/>
  <c r="A874" i="10" s="1"/>
  <c r="A875" i="10" s="1"/>
  <c r="A876" i="10" s="1"/>
  <c r="A877" i="10" s="1"/>
  <c r="A878" i="10" s="1"/>
  <c r="A879" i="10" s="1"/>
  <c r="A880" i="10" s="1"/>
  <c r="A881" i="10" s="1"/>
  <c r="A882" i="10" s="1"/>
  <c r="A883" i="10" s="1"/>
  <c r="A884" i="10" s="1"/>
  <c r="A885" i="10" s="1"/>
  <c r="A886" i="10" s="1"/>
  <c r="A887" i="10" s="1"/>
  <c r="A888" i="10" s="1"/>
  <c r="A889" i="10" s="1"/>
  <c r="A890" i="10" s="1"/>
  <c r="A891" i="10" s="1"/>
  <c r="A892" i="10" s="1"/>
  <c r="A893" i="10" s="1"/>
  <c r="A894" i="10" s="1"/>
  <c r="A895" i="10" s="1"/>
  <c r="A896" i="10" s="1"/>
  <c r="A897" i="10" s="1"/>
  <c r="A898" i="10" s="1"/>
  <c r="A899" i="10" s="1"/>
  <c r="A900" i="10" s="1"/>
  <c r="A901" i="10" s="1"/>
  <c r="A902" i="10" s="1"/>
  <c r="A903" i="10" s="1"/>
  <c r="A904" i="10" s="1"/>
  <c r="A905" i="10" s="1"/>
  <c r="A906" i="10" s="1"/>
  <c r="A907" i="10" s="1"/>
  <c r="A908" i="10" s="1"/>
  <c r="A909" i="10" s="1"/>
  <c r="A910" i="10" s="1"/>
  <c r="A911" i="10" s="1"/>
  <c r="A912" i="10" s="1"/>
  <c r="A913" i="10" s="1"/>
  <c r="A914" i="10" s="1"/>
  <c r="A915" i="10" s="1"/>
  <c r="A916" i="10" s="1"/>
  <c r="A917" i="10" s="1"/>
  <c r="A918" i="10" s="1"/>
  <c r="A919" i="10" s="1"/>
  <c r="A920" i="10" s="1"/>
  <c r="A921" i="10" s="1"/>
  <c r="A922" i="10" s="1"/>
  <c r="A923" i="10" s="1"/>
  <c r="A924" i="10" s="1"/>
  <c r="A925" i="10" s="1"/>
  <c r="A926" i="10" s="1"/>
  <c r="A927" i="10" s="1"/>
  <c r="A928" i="10" s="1"/>
  <c r="A929" i="10" s="1"/>
  <c r="A930" i="10" s="1"/>
  <c r="A931" i="10" s="1"/>
  <c r="A932" i="10" s="1"/>
  <c r="A933" i="10" s="1"/>
  <c r="A934" i="10" s="1"/>
  <c r="A935" i="10" s="1"/>
  <c r="A936" i="10" s="1"/>
  <c r="A937" i="10" s="1"/>
  <c r="A938" i="10" s="1"/>
  <c r="A939" i="10" s="1"/>
  <c r="A940" i="10" s="1"/>
  <c r="A941" i="10" s="1"/>
  <c r="A942" i="10" s="1"/>
  <c r="A943" i="10" s="1"/>
  <c r="A944" i="10" s="1"/>
  <c r="A945" i="10" s="1"/>
  <c r="A946" i="10" s="1"/>
  <c r="A947" i="10" s="1"/>
  <c r="A948" i="10" s="1"/>
  <c r="A949" i="10" s="1"/>
  <c r="A950" i="10" s="1"/>
  <c r="A951" i="10" s="1"/>
  <c r="A952" i="10" s="1"/>
  <c r="A953" i="10" s="1"/>
  <c r="A954" i="10" s="1"/>
  <c r="A955" i="10" s="1"/>
  <c r="A956" i="10" s="1"/>
  <c r="A957" i="10" s="1"/>
  <c r="A958" i="10" s="1"/>
  <c r="A959" i="10" s="1"/>
  <c r="A960" i="10" s="1"/>
  <c r="A961" i="10" s="1"/>
  <c r="A962" i="10" s="1"/>
  <c r="A963" i="10" s="1"/>
  <c r="A964" i="10" s="1"/>
  <c r="A965" i="10" s="1"/>
  <c r="A966" i="10" s="1"/>
  <c r="A967" i="10" s="1"/>
  <c r="A968" i="10" s="1"/>
  <c r="A969" i="10" s="1"/>
  <c r="A970" i="10" s="1"/>
  <c r="A971" i="10" s="1"/>
  <c r="A972" i="10" s="1"/>
  <c r="A973" i="10" s="1"/>
  <c r="A974" i="10" s="1"/>
  <c r="A975" i="10" s="1"/>
  <c r="A976" i="10" s="1"/>
  <c r="A977" i="10" s="1"/>
  <c r="A978" i="10" s="1"/>
  <c r="A979" i="10" s="1"/>
  <c r="A980" i="10" s="1"/>
  <c r="A981" i="10" s="1"/>
  <c r="A982" i="10" s="1"/>
  <c r="A983" i="10" s="1"/>
  <c r="A984" i="10" s="1"/>
  <c r="A985" i="10" s="1"/>
  <c r="A986" i="10" s="1"/>
  <c r="A987" i="10" s="1"/>
  <c r="A988" i="10" s="1"/>
  <c r="A989" i="10" s="1"/>
  <c r="A990" i="10" s="1"/>
  <c r="A991" i="10" s="1"/>
  <c r="A992" i="10" s="1"/>
  <c r="A993" i="10" s="1"/>
  <c r="A994" i="10" s="1"/>
  <c r="A995" i="10" s="1"/>
  <c r="A996" i="10" s="1"/>
  <c r="A997" i="10" s="1"/>
  <c r="A998" i="10" s="1"/>
  <c r="A999" i="10" s="1"/>
  <c r="A1000" i="10" s="1"/>
  <c r="A1001" i="10" s="1"/>
  <c r="A4" i="10"/>
  <c r="A5" i="10" s="1"/>
  <c r="A6" i="10" s="1"/>
  <c r="A7" i="10" s="1"/>
  <c r="A3" i="10"/>
  <c r="J9" i="7"/>
  <c r="I9" i="7"/>
  <c r="H9" i="7"/>
  <c r="G9" i="7"/>
  <c r="F9" i="7"/>
  <c r="E9" i="7"/>
  <c r="D9" i="7"/>
  <c r="C9" i="7"/>
  <c r="B9" i="7"/>
  <c r="D4" i="7"/>
  <c r="E4" i="7" s="1"/>
  <c r="F4" i="7" s="1"/>
  <c r="G4" i="7" s="1"/>
  <c r="H4" i="7" s="1"/>
  <c r="I4" i="7" s="1"/>
  <c r="J4" i="7" s="1"/>
  <c r="C4" i="7"/>
  <c r="C13" i="6"/>
  <c r="D13" i="6" s="1"/>
  <c r="E13" i="6" s="1"/>
  <c r="F13" i="6" s="1"/>
  <c r="G13" i="6" s="1"/>
  <c r="H13" i="6" s="1"/>
  <c r="I13" i="6" s="1"/>
  <c r="J13" i="6" s="1"/>
  <c r="D4" i="6"/>
  <c r="E4" i="6" s="1"/>
  <c r="F4" i="6" s="1"/>
  <c r="G4" i="6" s="1"/>
  <c r="H4" i="6" s="1"/>
  <c r="I4" i="6" s="1"/>
  <c r="J4" i="6" s="1"/>
  <c r="C4" i="6"/>
  <c r="Q1050" i="5"/>
  <c r="S1050" i="5" s="1"/>
  <c r="O1050" i="5"/>
  <c r="S1049" i="5"/>
  <c r="Q1049" i="5"/>
  <c r="O1049" i="5"/>
  <c r="U1048" i="5"/>
  <c r="S1048" i="5"/>
  <c r="W1048" i="5" s="1"/>
  <c r="Q1048" i="5"/>
  <c r="O1048" i="5"/>
  <c r="W1047" i="5"/>
  <c r="S1047" i="5"/>
  <c r="U1047" i="5" s="1"/>
  <c r="Q1047" i="5"/>
  <c r="O1047" i="5"/>
  <c r="Q1046" i="5"/>
  <c r="S1046" i="5" s="1"/>
  <c r="O1046" i="5"/>
  <c r="S1045" i="5"/>
  <c r="Q1045" i="5"/>
  <c r="O1045" i="5"/>
  <c r="Q1044" i="5"/>
  <c r="S1044" i="5" s="1"/>
  <c r="O1044" i="5"/>
  <c r="Q1043" i="5"/>
  <c r="S1043" i="5" s="1"/>
  <c r="O1043" i="5"/>
  <c r="Q1042" i="5"/>
  <c r="S1042" i="5" s="1"/>
  <c r="O1042" i="5"/>
  <c r="S1041" i="5"/>
  <c r="Q1041" i="5"/>
  <c r="O1041" i="5"/>
  <c r="U1040" i="5"/>
  <c r="S1040" i="5"/>
  <c r="W1040" i="5" s="1"/>
  <c r="Q1040" i="5"/>
  <c r="O1040" i="5"/>
  <c r="S1039" i="5"/>
  <c r="U1039" i="5" s="1"/>
  <c r="W1039" i="5" s="1"/>
  <c r="Q1039" i="5"/>
  <c r="O1039" i="5"/>
  <c r="Q1038" i="5"/>
  <c r="S1038" i="5" s="1"/>
  <c r="O1038" i="5"/>
  <c r="S1037" i="5"/>
  <c r="Q1037" i="5"/>
  <c r="O1037" i="5"/>
  <c r="U1036" i="5"/>
  <c r="Q1036" i="5"/>
  <c r="S1036" i="5" s="1"/>
  <c r="O1036" i="5"/>
  <c r="Q1035" i="5"/>
  <c r="S1035" i="5" s="1"/>
  <c r="O1035" i="5"/>
  <c r="Q1034" i="5"/>
  <c r="S1034" i="5" s="1"/>
  <c r="O1034" i="5"/>
  <c r="S1033" i="5"/>
  <c r="Q1033" i="5"/>
  <c r="O1033" i="5"/>
  <c r="U1032" i="5"/>
  <c r="S1032" i="5"/>
  <c r="W1032" i="5" s="1"/>
  <c r="Q1032" i="5"/>
  <c r="O1032" i="5"/>
  <c r="W1031" i="5"/>
  <c r="S1031" i="5"/>
  <c r="U1031" i="5" s="1"/>
  <c r="Q1031" i="5"/>
  <c r="O1031" i="5"/>
  <c r="Q1030" i="5"/>
  <c r="S1030" i="5" s="1"/>
  <c r="O1030" i="5"/>
  <c r="W1029" i="5"/>
  <c r="S1029" i="5"/>
  <c r="U1029" i="5" s="1"/>
  <c r="Q1029" i="5"/>
  <c r="O1029" i="5"/>
  <c r="U1028" i="5"/>
  <c r="Q1028" i="5"/>
  <c r="S1028" i="5" s="1"/>
  <c r="O1028" i="5"/>
  <c r="Q1027" i="5"/>
  <c r="S1027" i="5" s="1"/>
  <c r="U1027" i="5" s="1"/>
  <c r="O1027" i="5"/>
  <c r="U1026" i="5"/>
  <c r="Q1026" i="5"/>
  <c r="S1026" i="5" s="1"/>
  <c r="O1026" i="5"/>
  <c r="S1025" i="5"/>
  <c r="Q1025" i="5"/>
  <c r="O1025" i="5"/>
  <c r="U1024" i="5"/>
  <c r="S1024" i="5"/>
  <c r="Q1024" i="5"/>
  <c r="O1024" i="5"/>
  <c r="W1023" i="5"/>
  <c r="S1023" i="5"/>
  <c r="U1023" i="5" s="1"/>
  <c r="Q1023" i="5"/>
  <c r="O1023" i="5"/>
  <c r="Q1022" i="5"/>
  <c r="S1022" i="5" s="1"/>
  <c r="O1022" i="5"/>
  <c r="W1021" i="5"/>
  <c r="S1021" i="5"/>
  <c r="U1021" i="5" s="1"/>
  <c r="Q1021" i="5"/>
  <c r="O1021" i="5"/>
  <c r="Q1020" i="5"/>
  <c r="S1020" i="5" s="1"/>
  <c r="O1020" i="5"/>
  <c r="Q1019" i="5"/>
  <c r="S1019" i="5" s="1"/>
  <c r="O1019" i="5"/>
  <c r="U1018" i="5"/>
  <c r="Q1018" i="5"/>
  <c r="S1018" i="5" s="1"/>
  <c r="O1018" i="5"/>
  <c r="S1017" i="5"/>
  <c r="Q1017" i="5"/>
  <c r="O1017" i="5"/>
  <c r="U1016" i="5"/>
  <c r="S1016" i="5"/>
  <c r="Q1016" i="5"/>
  <c r="O1016" i="5"/>
  <c r="S1015" i="5"/>
  <c r="U1015" i="5" s="1"/>
  <c r="Q1015" i="5"/>
  <c r="O1015" i="5"/>
  <c r="Q1014" i="5"/>
  <c r="S1014" i="5" s="1"/>
  <c r="O1014" i="5"/>
  <c r="W1013" i="5"/>
  <c r="S1013" i="5"/>
  <c r="U1013" i="5" s="1"/>
  <c r="Q1013" i="5"/>
  <c r="O1013" i="5"/>
  <c r="U1012" i="5"/>
  <c r="Q1012" i="5"/>
  <c r="S1012" i="5" s="1"/>
  <c r="O1012" i="5"/>
  <c r="Q1011" i="5"/>
  <c r="S1011" i="5" s="1"/>
  <c r="U1011" i="5" s="1"/>
  <c r="O1011" i="5"/>
  <c r="Q1010" i="5"/>
  <c r="S1010" i="5" s="1"/>
  <c r="O1010" i="5"/>
  <c r="S1009" i="5"/>
  <c r="Q1009" i="5"/>
  <c r="O1009" i="5"/>
  <c r="U1008" i="5"/>
  <c r="S1008" i="5"/>
  <c r="Q1008" i="5"/>
  <c r="O1008" i="5"/>
  <c r="W1007" i="5"/>
  <c r="S1007" i="5"/>
  <c r="U1007" i="5" s="1"/>
  <c r="Q1007" i="5"/>
  <c r="O1007" i="5"/>
  <c r="Q1006" i="5"/>
  <c r="S1006" i="5" s="1"/>
  <c r="O1006" i="5"/>
  <c r="S1005" i="5"/>
  <c r="U1005" i="5" s="1"/>
  <c r="Q1005" i="5"/>
  <c r="O1005" i="5"/>
  <c r="U1004" i="5"/>
  <c r="Q1004" i="5"/>
  <c r="S1004" i="5" s="1"/>
  <c r="O1004" i="5"/>
  <c r="Q1003" i="5"/>
  <c r="S1003" i="5" s="1"/>
  <c r="U1003" i="5" s="1"/>
  <c r="W1003" i="5" s="1"/>
  <c r="O1003" i="5"/>
  <c r="U1002" i="5"/>
  <c r="Q1002" i="5"/>
  <c r="S1002" i="5" s="1"/>
  <c r="O1002" i="5"/>
  <c r="S1001" i="5"/>
  <c r="Q1001" i="5"/>
  <c r="O1001" i="5"/>
  <c r="U1000" i="5"/>
  <c r="S1000" i="5"/>
  <c r="W1000" i="5" s="1"/>
  <c r="Q1000" i="5"/>
  <c r="O1000" i="5"/>
  <c r="W999" i="5"/>
  <c r="S999" i="5"/>
  <c r="U999" i="5" s="1"/>
  <c r="Q999" i="5"/>
  <c r="O999" i="5"/>
  <c r="Q998" i="5"/>
  <c r="S998" i="5" s="1"/>
  <c r="O998" i="5"/>
  <c r="W997" i="5"/>
  <c r="S997" i="5"/>
  <c r="U997" i="5" s="1"/>
  <c r="Q997" i="5"/>
  <c r="O997" i="5"/>
  <c r="U996" i="5"/>
  <c r="Q996" i="5"/>
  <c r="S996" i="5" s="1"/>
  <c r="O996" i="5"/>
  <c r="Q995" i="5"/>
  <c r="S995" i="5" s="1"/>
  <c r="O995" i="5"/>
  <c r="U994" i="5"/>
  <c r="Q994" i="5"/>
  <c r="S994" i="5" s="1"/>
  <c r="O994" i="5"/>
  <c r="S993" i="5"/>
  <c r="Q993" i="5"/>
  <c r="O993" i="5"/>
  <c r="U992" i="5"/>
  <c r="S992" i="5"/>
  <c r="Q992" i="5"/>
  <c r="O992" i="5"/>
  <c r="W991" i="5"/>
  <c r="S991" i="5"/>
  <c r="U991" i="5" s="1"/>
  <c r="Q991" i="5"/>
  <c r="O991" i="5"/>
  <c r="Q990" i="5"/>
  <c r="S990" i="5" s="1"/>
  <c r="O990" i="5"/>
  <c r="W989" i="5"/>
  <c r="S989" i="5"/>
  <c r="U989" i="5" s="1"/>
  <c r="Q989" i="5"/>
  <c r="O989" i="5"/>
  <c r="Q988" i="5"/>
  <c r="S988" i="5" s="1"/>
  <c r="O988" i="5"/>
  <c r="Q987" i="5"/>
  <c r="S987" i="5" s="1"/>
  <c r="O987" i="5"/>
  <c r="U986" i="5"/>
  <c r="Q986" i="5"/>
  <c r="S986" i="5" s="1"/>
  <c r="O986" i="5"/>
  <c r="S985" i="5"/>
  <c r="Q985" i="5"/>
  <c r="O985" i="5"/>
  <c r="U984" i="5"/>
  <c r="S984" i="5"/>
  <c r="Q984" i="5"/>
  <c r="O984" i="5"/>
  <c r="S983" i="5"/>
  <c r="U983" i="5" s="1"/>
  <c r="Q983" i="5"/>
  <c r="O983" i="5"/>
  <c r="Q982" i="5"/>
  <c r="S982" i="5" s="1"/>
  <c r="O982" i="5"/>
  <c r="W981" i="5"/>
  <c r="S981" i="5"/>
  <c r="U981" i="5" s="1"/>
  <c r="Q981" i="5"/>
  <c r="O981" i="5"/>
  <c r="U980" i="5"/>
  <c r="Q980" i="5"/>
  <c r="S980" i="5" s="1"/>
  <c r="O980" i="5"/>
  <c r="Q979" i="5"/>
  <c r="S979" i="5" s="1"/>
  <c r="O979" i="5"/>
  <c r="Q978" i="5"/>
  <c r="S978" i="5" s="1"/>
  <c r="O978" i="5"/>
  <c r="S977" i="5"/>
  <c r="Q977" i="5"/>
  <c r="O977" i="5"/>
  <c r="U976" i="5"/>
  <c r="S976" i="5"/>
  <c r="Q976" i="5"/>
  <c r="O976" i="5"/>
  <c r="W975" i="5"/>
  <c r="S975" i="5"/>
  <c r="U975" i="5" s="1"/>
  <c r="Q975" i="5"/>
  <c r="O975" i="5"/>
  <c r="Q974" i="5"/>
  <c r="S974" i="5" s="1"/>
  <c r="O974" i="5"/>
  <c r="S973" i="5"/>
  <c r="U973" i="5" s="1"/>
  <c r="Q973" i="5"/>
  <c r="O973" i="5"/>
  <c r="U972" i="5"/>
  <c r="Q972" i="5"/>
  <c r="S972" i="5" s="1"/>
  <c r="O972" i="5"/>
  <c r="W971" i="5"/>
  <c r="Q971" i="5"/>
  <c r="S971" i="5" s="1"/>
  <c r="U971" i="5" s="1"/>
  <c r="O971" i="5"/>
  <c r="U970" i="5"/>
  <c r="Q970" i="5"/>
  <c r="S970" i="5" s="1"/>
  <c r="O970" i="5"/>
  <c r="S969" i="5"/>
  <c r="Q969" i="5"/>
  <c r="O969" i="5"/>
  <c r="U968" i="5"/>
  <c r="S968" i="5"/>
  <c r="W968" i="5" s="1"/>
  <c r="Q968" i="5"/>
  <c r="O968" i="5"/>
  <c r="W967" i="5"/>
  <c r="S967" i="5"/>
  <c r="U967" i="5" s="1"/>
  <c r="Q967" i="5"/>
  <c r="O967" i="5"/>
  <c r="Q966" i="5"/>
  <c r="S966" i="5" s="1"/>
  <c r="O966" i="5"/>
  <c r="W965" i="5"/>
  <c r="S965" i="5"/>
  <c r="U965" i="5" s="1"/>
  <c r="Q965" i="5"/>
  <c r="O965" i="5"/>
  <c r="U964" i="5"/>
  <c r="Q964" i="5"/>
  <c r="S964" i="5" s="1"/>
  <c r="O964" i="5"/>
  <c r="Q963" i="5"/>
  <c r="S963" i="5" s="1"/>
  <c r="O963" i="5"/>
  <c r="U962" i="5"/>
  <c r="Q962" i="5"/>
  <c r="S962" i="5" s="1"/>
  <c r="O962" i="5"/>
  <c r="S961" i="5"/>
  <c r="Q961" i="5"/>
  <c r="O961" i="5"/>
  <c r="U960" i="5"/>
  <c r="S960" i="5"/>
  <c r="Q960" i="5"/>
  <c r="O960" i="5"/>
  <c r="W959" i="5"/>
  <c r="S959" i="5"/>
  <c r="U959" i="5" s="1"/>
  <c r="Q959" i="5"/>
  <c r="O959" i="5"/>
  <c r="Q958" i="5"/>
  <c r="S958" i="5" s="1"/>
  <c r="O958" i="5"/>
  <c r="W957" i="5"/>
  <c r="S957" i="5"/>
  <c r="U957" i="5" s="1"/>
  <c r="Q957" i="5"/>
  <c r="O957" i="5"/>
  <c r="Q956" i="5"/>
  <c r="S956" i="5" s="1"/>
  <c r="O956" i="5"/>
  <c r="Q955" i="5"/>
  <c r="S955" i="5" s="1"/>
  <c r="O955" i="5"/>
  <c r="U954" i="5"/>
  <c r="Q954" i="5"/>
  <c r="S954" i="5" s="1"/>
  <c r="O954" i="5"/>
  <c r="S953" i="5"/>
  <c r="Q953" i="5"/>
  <c r="O953" i="5"/>
  <c r="U952" i="5"/>
  <c r="S952" i="5"/>
  <c r="Q952" i="5"/>
  <c r="O952" i="5"/>
  <c r="S951" i="5"/>
  <c r="U951" i="5" s="1"/>
  <c r="Q951" i="5"/>
  <c r="O951" i="5"/>
  <c r="Q950" i="5"/>
  <c r="S950" i="5" s="1"/>
  <c r="O950" i="5"/>
  <c r="W949" i="5"/>
  <c r="S949" i="5"/>
  <c r="U949" i="5" s="1"/>
  <c r="Q949" i="5"/>
  <c r="O949" i="5"/>
  <c r="U948" i="5"/>
  <c r="Q948" i="5"/>
  <c r="S948" i="5" s="1"/>
  <c r="O948" i="5"/>
  <c r="Q947" i="5"/>
  <c r="S947" i="5" s="1"/>
  <c r="O947" i="5"/>
  <c r="Q946" i="5"/>
  <c r="S946" i="5" s="1"/>
  <c r="O946" i="5"/>
  <c r="S945" i="5"/>
  <c r="Q945" i="5"/>
  <c r="O945" i="5"/>
  <c r="U944" i="5"/>
  <c r="S944" i="5"/>
  <c r="Q944" i="5"/>
  <c r="O944" i="5"/>
  <c r="W943" i="5"/>
  <c r="S943" i="5"/>
  <c r="U943" i="5" s="1"/>
  <c r="Q943" i="5"/>
  <c r="O943" i="5"/>
  <c r="Q942" i="5"/>
  <c r="S942" i="5" s="1"/>
  <c r="O942" i="5"/>
  <c r="S941" i="5"/>
  <c r="U941" i="5" s="1"/>
  <c r="Q941" i="5"/>
  <c r="O941" i="5"/>
  <c r="U940" i="5"/>
  <c r="Q940" i="5"/>
  <c r="S940" i="5" s="1"/>
  <c r="O940" i="5"/>
  <c r="W939" i="5"/>
  <c r="Q939" i="5"/>
  <c r="S939" i="5" s="1"/>
  <c r="U939" i="5" s="1"/>
  <c r="O939" i="5"/>
  <c r="U938" i="5"/>
  <c r="Q938" i="5"/>
  <c r="S938" i="5" s="1"/>
  <c r="O938" i="5"/>
  <c r="S937" i="5"/>
  <c r="Q937" i="5"/>
  <c r="O937" i="5"/>
  <c r="U936" i="5"/>
  <c r="S936" i="5"/>
  <c r="W936" i="5" s="1"/>
  <c r="Q936" i="5"/>
  <c r="O936" i="5"/>
  <c r="W935" i="5"/>
  <c r="S935" i="5"/>
  <c r="U935" i="5" s="1"/>
  <c r="Q935" i="5"/>
  <c r="O935" i="5"/>
  <c r="Q934" i="5"/>
  <c r="S934" i="5" s="1"/>
  <c r="U934" i="5" s="1"/>
  <c r="O934" i="5"/>
  <c r="S933" i="5"/>
  <c r="Q933" i="5"/>
  <c r="O933" i="5"/>
  <c r="Q932" i="5"/>
  <c r="S932" i="5" s="1"/>
  <c r="O932" i="5"/>
  <c r="U931" i="5"/>
  <c r="Q931" i="5"/>
  <c r="S931" i="5" s="1"/>
  <c r="W931" i="5" s="1"/>
  <c r="O931" i="5"/>
  <c r="Q930" i="5"/>
  <c r="S930" i="5" s="1"/>
  <c r="O930" i="5"/>
  <c r="Q929" i="5"/>
  <c r="S929" i="5" s="1"/>
  <c r="O929" i="5"/>
  <c r="U928" i="5"/>
  <c r="S928" i="5"/>
  <c r="Q928" i="5"/>
  <c r="O928" i="5"/>
  <c r="W927" i="5"/>
  <c r="S927" i="5"/>
  <c r="U927" i="5" s="1"/>
  <c r="Q927" i="5"/>
  <c r="O927" i="5"/>
  <c r="W926" i="5"/>
  <c r="Q926" i="5"/>
  <c r="S926" i="5" s="1"/>
  <c r="U926" i="5" s="1"/>
  <c r="O926" i="5"/>
  <c r="W925" i="5"/>
  <c r="Q925" i="5"/>
  <c r="S925" i="5" s="1"/>
  <c r="U925" i="5" s="1"/>
  <c r="O925" i="5"/>
  <c r="U924" i="5"/>
  <c r="S924" i="5"/>
  <c r="Q924" i="5"/>
  <c r="O924" i="5"/>
  <c r="Q923" i="5"/>
  <c r="S923" i="5" s="1"/>
  <c r="U923" i="5" s="1"/>
  <c r="O923" i="5"/>
  <c r="W922" i="5"/>
  <c r="U922" i="5"/>
  <c r="Q922" i="5"/>
  <c r="S922" i="5" s="1"/>
  <c r="O922" i="5"/>
  <c r="S921" i="5"/>
  <c r="Q921" i="5"/>
  <c r="O921" i="5"/>
  <c r="S920" i="5"/>
  <c r="Q920" i="5"/>
  <c r="O920" i="5"/>
  <c r="U919" i="5"/>
  <c r="W919" i="5" s="1"/>
  <c r="S919" i="5"/>
  <c r="Q919" i="5"/>
  <c r="O919" i="5"/>
  <c r="W918" i="5"/>
  <c r="Q918" i="5"/>
  <c r="S918" i="5" s="1"/>
  <c r="U918" i="5" s="1"/>
  <c r="O918" i="5"/>
  <c r="S917" i="5"/>
  <c r="Q917" i="5"/>
  <c r="O917" i="5"/>
  <c r="S916" i="5"/>
  <c r="Q916" i="5"/>
  <c r="O916" i="5"/>
  <c r="U915" i="5"/>
  <c r="W915" i="5" s="1"/>
  <c r="Q915" i="5"/>
  <c r="S915" i="5" s="1"/>
  <c r="O915" i="5"/>
  <c r="U914" i="5"/>
  <c r="W914" i="5" s="1"/>
  <c r="Q914" i="5"/>
  <c r="S914" i="5" s="1"/>
  <c r="O914" i="5"/>
  <c r="Q913" i="5"/>
  <c r="S913" i="5" s="1"/>
  <c r="O913" i="5"/>
  <c r="U912" i="5"/>
  <c r="S912" i="5"/>
  <c r="Q912" i="5"/>
  <c r="O912" i="5"/>
  <c r="S911" i="5"/>
  <c r="Q911" i="5"/>
  <c r="O911" i="5"/>
  <c r="Q910" i="5"/>
  <c r="S910" i="5" s="1"/>
  <c r="O910" i="5"/>
  <c r="Q909" i="5"/>
  <c r="S909" i="5" s="1"/>
  <c r="O909" i="5"/>
  <c r="Q908" i="5"/>
  <c r="S908" i="5" s="1"/>
  <c r="O908" i="5"/>
  <c r="Q907" i="5"/>
  <c r="S907" i="5" s="1"/>
  <c r="O907" i="5"/>
  <c r="W906" i="5"/>
  <c r="Q906" i="5"/>
  <c r="S906" i="5" s="1"/>
  <c r="U906" i="5" s="1"/>
  <c r="O906" i="5"/>
  <c r="Q905" i="5"/>
  <c r="S905" i="5" s="1"/>
  <c r="O905" i="5"/>
  <c r="S904" i="5"/>
  <c r="Q904" i="5"/>
  <c r="O904" i="5"/>
  <c r="S903" i="5"/>
  <c r="Q903" i="5"/>
  <c r="O903" i="5"/>
  <c r="Q902" i="5"/>
  <c r="S902" i="5" s="1"/>
  <c r="U902" i="5" s="1"/>
  <c r="O902" i="5"/>
  <c r="Q901" i="5"/>
  <c r="S901" i="5" s="1"/>
  <c r="O901" i="5"/>
  <c r="S900" i="5"/>
  <c r="Q900" i="5"/>
  <c r="O900" i="5"/>
  <c r="Q899" i="5"/>
  <c r="S899" i="5" s="1"/>
  <c r="O899" i="5"/>
  <c r="Q898" i="5"/>
  <c r="S898" i="5" s="1"/>
  <c r="O898" i="5"/>
  <c r="S897" i="5"/>
  <c r="Q897" i="5"/>
  <c r="O897" i="5"/>
  <c r="U896" i="5"/>
  <c r="S896" i="5"/>
  <c r="Q896" i="5"/>
  <c r="O896" i="5"/>
  <c r="W895" i="5"/>
  <c r="U895" i="5"/>
  <c r="S895" i="5"/>
  <c r="Q895" i="5"/>
  <c r="O895" i="5"/>
  <c r="Q894" i="5"/>
  <c r="S894" i="5" s="1"/>
  <c r="O894" i="5"/>
  <c r="W893" i="5"/>
  <c r="S893" i="5"/>
  <c r="U893" i="5" s="1"/>
  <c r="Q893" i="5"/>
  <c r="O893" i="5"/>
  <c r="U892" i="5"/>
  <c r="Q892" i="5"/>
  <c r="S892" i="5" s="1"/>
  <c r="O892" i="5"/>
  <c r="W891" i="5"/>
  <c r="U891" i="5"/>
  <c r="Q891" i="5"/>
  <c r="S891" i="5" s="1"/>
  <c r="O891" i="5"/>
  <c r="Q890" i="5"/>
  <c r="S890" i="5" s="1"/>
  <c r="O890" i="5"/>
  <c r="S889" i="5"/>
  <c r="Q889" i="5"/>
  <c r="O889" i="5"/>
  <c r="U888" i="5"/>
  <c r="S888" i="5"/>
  <c r="Q888" i="5"/>
  <c r="O888" i="5"/>
  <c r="U887" i="5"/>
  <c r="W887" i="5" s="1"/>
  <c r="S887" i="5"/>
  <c r="Q887" i="5"/>
  <c r="O887" i="5"/>
  <c r="W886" i="5"/>
  <c r="Q886" i="5"/>
  <c r="S886" i="5" s="1"/>
  <c r="U886" i="5" s="1"/>
  <c r="O886" i="5"/>
  <c r="S885" i="5"/>
  <c r="U885" i="5" s="1"/>
  <c r="Q885" i="5"/>
  <c r="O885" i="5"/>
  <c r="U884" i="5"/>
  <c r="S884" i="5"/>
  <c r="Q884" i="5"/>
  <c r="O884" i="5"/>
  <c r="U883" i="5"/>
  <c r="W883" i="5" s="1"/>
  <c r="Q883" i="5"/>
  <c r="S883" i="5" s="1"/>
  <c r="O883" i="5"/>
  <c r="W882" i="5"/>
  <c r="U882" i="5"/>
  <c r="Q882" i="5"/>
  <c r="S882" i="5" s="1"/>
  <c r="O882" i="5"/>
  <c r="Q881" i="5"/>
  <c r="S881" i="5" s="1"/>
  <c r="O881" i="5"/>
  <c r="S880" i="5"/>
  <c r="Q880" i="5"/>
  <c r="O880" i="5"/>
  <c r="U879" i="5"/>
  <c r="S879" i="5"/>
  <c r="W879" i="5" s="1"/>
  <c r="Q879" i="5"/>
  <c r="O879" i="5"/>
  <c r="Q878" i="5"/>
  <c r="S878" i="5" s="1"/>
  <c r="U878" i="5" s="1"/>
  <c r="O878" i="5"/>
  <c r="S877" i="5"/>
  <c r="Q877" i="5"/>
  <c r="O877" i="5"/>
  <c r="Q876" i="5"/>
  <c r="S876" i="5" s="1"/>
  <c r="O876" i="5"/>
  <c r="Q875" i="5"/>
  <c r="S875" i="5" s="1"/>
  <c r="O875" i="5"/>
  <c r="U874" i="5"/>
  <c r="Q874" i="5"/>
  <c r="S874" i="5" s="1"/>
  <c r="O874" i="5"/>
  <c r="S873" i="5"/>
  <c r="Q873" i="5"/>
  <c r="O873" i="5"/>
  <c r="U872" i="5"/>
  <c r="S872" i="5"/>
  <c r="Q872" i="5"/>
  <c r="O872" i="5"/>
  <c r="S871" i="5"/>
  <c r="Q871" i="5"/>
  <c r="O871" i="5"/>
  <c r="Q870" i="5"/>
  <c r="S870" i="5" s="1"/>
  <c r="O870" i="5"/>
  <c r="S869" i="5"/>
  <c r="Q869" i="5"/>
  <c r="O869" i="5"/>
  <c r="Q868" i="5"/>
  <c r="S868" i="5" s="1"/>
  <c r="O868" i="5"/>
  <c r="Q867" i="5"/>
  <c r="S867" i="5" s="1"/>
  <c r="O867" i="5"/>
  <c r="Q866" i="5"/>
  <c r="S866" i="5" s="1"/>
  <c r="O866" i="5"/>
  <c r="Q865" i="5"/>
  <c r="S865" i="5" s="1"/>
  <c r="O865" i="5"/>
  <c r="U864" i="5"/>
  <c r="S864" i="5"/>
  <c r="Q864" i="5"/>
  <c r="O864" i="5"/>
  <c r="W863" i="5"/>
  <c r="S863" i="5"/>
  <c r="U863" i="5" s="1"/>
  <c r="Q863" i="5"/>
  <c r="O863" i="5"/>
  <c r="W862" i="5"/>
  <c r="Q862" i="5"/>
  <c r="S862" i="5" s="1"/>
  <c r="U862" i="5" s="1"/>
  <c r="O862" i="5"/>
  <c r="Q861" i="5"/>
  <c r="S861" i="5" s="1"/>
  <c r="U861" i="5" s="1"/>
  <c r="O861" i="5"/>
  <c r="U860" i="5"/>
  <c r="S860" i="5"/>
  <c r="Q860" i="5"/>
  <c r="O860" i="5"/>
  <c r="W859" i="5"/>
  <c r="Q859" i="5"/>
  <c r="S859" i="5" s="1"/>
  <c r="U859" i="5" s="1"/>
  <c r="O859" i="5"/>
  <c r="W858" i="5"/>
  <c r="U858" i="5"/>
  <c r="Q858" i="5"/>
  <c r="S858" i="5" s="1"/>
  <c r="O858" i="5"/>
  <c r="S857" i="5"/>
  <c r="Q857" i="5"/>
  <c r="O857" i="5"/>
  <c r="U856" i="5"/>
  <c r="S856" i="5"/>
  <c r="Q856" i="5"/>
  <c r="O856" i="5"/>
  <c r="W855" i="5"/>
  <c r="U855" i="5"/>
  <c r="S855" i="5"/>
  <c r="Q855" i="5"/>
  <c r="O855" i="5"/>
  <c r="W854" i="5"/>
  <c r="Q854" i="5"/>
  <c r="S854" i="5" s="1"/>
  <c r="U854" i="5" s="1"/>
  <c r="O854" i="5"/>
  <c r="W853" i="5"/>
  <c r="S853" i="5"/>
  <c r="U853" i="5" s="1"/>
  <c r="Q853" i="5"/>
  <c r="O853" i="5"/>
  <c r="U852" i="5"/>
  <c r="S852" i="5"/>
  <c r="Q852" i="5"/>
  <c r="O852" i="5"/>
  <c r="W851" i="5"/>
  <c r="U851" i="5"/>
  <c r="Q851" i="5"/>
  <c r="S851" i="5" s="1"/>
  <c r="O851" i="5"/>
  <c r="W850" i="5"/>
  <c r="U850" i="5"/>
  <c r="Q850" i="5"/>
  <c r="S850" i="5" s="1"/>
  <c r="O850" i="5"/>
  <c r="S849" i="5"/>
  <c r="Q849" i="5"/>
  <c r="O849" i="5"/>
  <c r="S848" i="5"/>
  <c r="Q848" i="5"/>
  <c r="O848" i="5"/>
  <c r="U847" i="5"/>
  <c r="S847" i="5"/>
  <c r="Q847" i="5"/>
  <c r="O847" i="5"/>
  <c r="Q846" i="5"/>
  <c r="S846" i="5" s="1"/>
  <c r="U846" i="5" s="1"/>
  <c r="O846" i="5"/>
  <c r="Q845" i="5"/>
  <c r="S845" i="5" s="1"/>
  <c r="O845" i="5"/>
  <c r="S844" i="5"/>
  <c r="Q844" i="5"/>
  <c r="O844" i="5"/>
  <c r="Q843" i="5"/>
  <c r="S843" i="5" s="1"/>
  <c r="O843" i="5"/>
  <c r="Q842" i="5"/>
  <c r="S842" i="5" s="1"/>
  <c r="O842" i="5"/>
  <c r="Q841" i="5"/>
  <c r="S841" i="5" s="1"/>
  <c r="O841" i="5"/>
  <c r="S840" i="5"/>
  <c r="Q840" i="5"/>
  <c r="O840" i="5"/>
  <c r="S839" i="5"/>
  <c r="Q839" i="5"/>
  <c r="O839" i="5"/>
  <c r="W838" i="5"/>
  <c r="Q838" i="5"/>
  <c r="S838" i="5" s="1"/>
  <c r="U838" i="5" s="1"/>
  <c r="O838" i="5"/>
  <c r="Q837" i="5"/>
  <c r="S837" i="5" s="1"/>
  <c r="O837" i="5"/>
  <c r="Q836" i="5"/>
  <c r="S836" i="5" s="1"/>
  <c r="O836" i="5"/>
  <c r="Q835" i="5"/>
  <c r="S835" i="5" s="1"/>
  <c r="O835" i="5"/>
  <c r="S834" i="5"/>
  <c r="Q834" i="5"/>
  <c r="O834" i="5"/>
  <c r="Q833" i="5"/>
  <c r="S833" i="5" s="1"/>
  <c r="O833" i="5"/>
  <c r="U832" i="5"/>
  <c r="S832" i="5"/>
  <c r="Q832" i="5"/>
  <c r="O832" i="5"/>
  <c r="U831" i="5"/>
  <c r="S831" i="5"/>
  <c r="Q831" i="5"/>
  <c r="O831" i="5"/>
  <c r="W830" i="5"/>
  <c r="Q830" i="5"/>
  <c r="S830" i="5" s="1"/>
  <c r="U830" i="5" s="1"/>
  <c r="O830" i="5"/>
  <c r="U829" i="5"/>
  <c r="S829" i="5"/>
  <c r="Q829" i="5"/>
  <c r="O829" i="5"/>
  <c r="S828" i="5"/>
  <c r="Q828" i="5"/>
  <c r="O828" i="5"/>
  <c r="W827" i="5"/>
  <c r="U827" i="5"/>
  <c r="Q827" i="5"/>
  <c r="S827" i="5" s="1"/>
  <c r="O827" i="5"/>
  <c r="U826" i="5"/>
  <c r="W826" i="5" s="1"/>
  <c r="S826" i="5"/>
  <c r="Q826" i="5"/>
  <c r="O826" i="5"/>
  <c r="S825" i="5"/>
  <c r="Q825" i="5"/>
  <c r="O825" i="5"/>
  <c r="U824" i="5"/>
  <c r="W824" i="5" s="1"/>
  <c r="S824" i="5"/>
  <c r="Q824" i="5"/>
  <c r="O824" i="5"/>
  <c r="Q823" i="5"/>
  <c r="S823" i="5" s="1"/>
  <c r="O823" i="5"/>
  <c r="S822" i="5"/>
  <c r="Q822" i="5"/>
  <c r="O822" i="5"/>
  <c r="W821" i="5"/>
  <c r="U821" i="5"/>
  <c r="S821" i="5"/>
  <c r="Q821" i="5"/>
  <c r="O821" i="5"/>
  <c r="Q820" i="5"/>
  <c r="S820" i="5" s="1"/>
  <c r="U820" i="5" s="1"/>
  <c r="W820" i="5" s="1"/>
  <c r="O820" i="5"/>
  <c r="W819" i="5"/>
  <c r="Q819" i="5"/>
  <c r="S819" i="5" s="1"/>
  <c r="U819" i="5" s="1"/>
  <c r="O819" i="5"/>
  <c r="S818" i="5"/>
  <c r="Q818" i="5"/>
  <c r="O818" i="5"/>
  <c r="U817" i="5"/>
  <c r="S817" i="5"/>
  <c r="Q817" i="5"/>
  <c r="O817" i="5"/>
  <c r="U816" i="5"/>
  <c r="W816" i="5" s="1"/>
  <c r="S816" i="5"/>
  <c r="Q816" i="5"/>
  <c r="O816" i="5"/>
  <c r="Q815" i="5"/>
  <c r="S815" i="5" s="1"/>
  <c r="O815" i="5"/>
  <c r="S814" i="5"/>
  <c r="Q814" i="5"/>
  <c r="O814" i="5"/>
  <c r="W813" i="5"/>
  <c r="U813" i="5"/>
  <c r="S813" i="5"/>
  <c r="Q813" i="5"/>
  <c r="O813" i="5"/>
  <c r="Q812" i="5"/>
  <c r="S812" i="5" s="1"/>
  <c r="U812" i="5" s="1"/>
  <c r="W812" i="5" s="1"/>
  <c r="O812" i="5"/>
  <c r="W811" i="5"/>
  <c r="Q811" i="5"/>
  <c r="S811" i="5" s="1"/>
  <c r="U811" i="5" s="1"/>
  <c r="O811" i="5"/>
  <c r="S810" i="5"/>
  <c r="Q810" i="5"/>
  <c r="O810" i="5"/>
  <c r="U809" i="5"/>
  <c r="S809" i="5"/>
  <c r="Q809" i="5"/>
  <c r="O809" i="5"/>
  <c r="U808" i="5"/>
  <c r="W808" i="5" s="1"/>
  <c r="S808" i="5"/>
  <c r="Q808" i="5"/>
  <c r="O808" i="5"/>
  <c r="Q807" i="5"/>
  <c r="S807" i="5" s="1"/>
  <c r="O807" i="5"/>
  <c r="S806" i="5"/>
  <c r="Q806" i="5"/>
  <c r="O806" i="5"/>
  <c r="W805" i="5"/>
  <c r="U805" i="5"/>
  <c r="S805" i="5"/>
  <c r="Q805" i="5"/>
  <c r="O805" i="5"/>
  <c r="Q804" i="5"/>
  <c r="S804" i="5" s="1"/>
  <c r="U804" i="5" s="1"/>
  <c r="W804" i="5" s="1"/>
  <c r="O804" i="5"/>
  <c r="W803" i="5"/>
  <c r="Q803" i="5"/>
  <c r="S803" i="5" s="1"/>
  <c r="U803" i="5" s="1"/>
  <c r="O803" i="5"/>
  <c r="S802" i="5"/>
  <c r="Q802" i="5"/>
  <c r="O802" i="5"/>
  <c r="U801" i="5"/>
  <c r="S801" i="5"/>
  <c r="Q801" i="5"/>
  <c r="O801" i="5"/>
  <c r="U800" i="5"/>
  <c r="W800" i="5" s="1"/>
  <c r="S800" i="5"/>
  <c r="Q800" i="5"/>
  <c r="O800" i="5"/>
  <c r="Q799" i="5"/>
  <c r="S799" i="5" s="1"/>
  <c r="O799" i="5"/>
  <c r="S798" i="5"/>
  <c r="Q798" i="5"/>
  <c r="O798" i="5"/>
  <c r="W797" i="5"/>
  <c r="U797" i="5"/>
  <c r="S797" i="5"/>
  <c r="Q797" i="5"/>
  <c r="O797" i="5"/>
  <c r="W796" i="5"/>
  <c r="Q796" i="5"/>
  <c r="S796" i="5" s="1"/>
  <c r="U796" i="5" s="1"/>
  <c r="O796" i="5"/>
  <c r="W795" i="5"/>
  <c r="Q795" i="5"/>
  <c r="S795" i="5" s="1"/>
  <c r="U795" i="5" s="1"/>
  <c r="O795" i="5"/>
  <c r="S794" i="5"/>
  <c r="Q794" i="5"/>
  <c r="O794" i="5"/>
  <c r="U793" i="5"/>
  <c r="S793" i="5"/>
  <c r="Q793" i="5"/>
  <c r="O793" i="5"/>
  <c r="U792" i="5"/>
  <c r="W792" i="5" s="1"/>
  <c r="S792" i="5"/>
  <c r="Q792" i="5"/>
  <c r="O792" i="5"/>
  <c r="Q791" i="5"/>
  <c r="S791" i="5" s="1"/>
  <c r="O791" i="5"/>
  <c r="S790" i="5"/>
  <c r="Q790" i="5"/>
  <c r="O790" i="5"/>
  <c r="W789" i="5"/>
  <c r="U789" i="5"/>
  <c r="S789" i="5"/>
  <c r="Q789" i="5"/>
  <c r="O789" i="5"/>
  <c r="Q788" i="5"/>
  <c r="S788" i="5" s="1"/>
  <c r="U788" i="5" s="1"/>
  <c r="W788" i="5" s="1"/>
  <c r="O788" i="5"/>
  <c r="W787" i="5"/>
  <c r="Q787" i="5"/>
  <c r="S787" i="5" s="1"/>
  <c r="U787" i="5" s="1"/>
  <c r="O787" i="5"/>
  <c r="S786" i="5"/>
  <c r="Q786" i="5"/>
  <c r="O786" i="5"/>
  <c r="U785" i="5"/>
  <c r="S785" i="5"/>
  <c r="Q785" i="5"/>
  <c r="O785" i="5"/>
  <c r="U784" i="5"/>
  <c r="W784" i="5" s="1"/>
  <c r="S784" i="5"/>
  <c r="Q784" i="5"/>
  <c r="O784" i="5"/>
  <c r="Q783" i="5"/>
  <c r="S783" i="5" s="1"/>
  <c r="O783" i="5"/>
  <c r="S782" i="5"/>
  <c r="Q782" i="5"/>
  <c r="O782" i="5"/>
  <c r="W781" i="5"/>
  <c r="U781" i="5"/>
  <c r="S781" i="5"/>
  <c r="Q781" i="5"/>
  <c r="O781" i="5"/>
  <c r="Q780" i="5"/>
  <c r="S780" i="5" s="1"/>
  <c r="U780" i="5" s="1"/>
  <c r="W780" i="5" s="1"/>
  <c r="O780" i="5"/>
  <c r="W779" i="5"/>
  <c r="Q779" i="5"/>
  <c r="S779" i="5" s="1"/>
  <c r="U779" i="5" s="1"/>
  <c r="O779" i="5"/>
  <c r="S778" i="5"/>
  <c r="Q778" i="5"/>
  <c r="O778" i="5"/>
  <c r="U777" i="5"/>
  <c r="S777" i="5"/>
  <c r="Q777" i="5"/>
  <c r="O777" i="5"/>
  <c r="U776" i="5"/>
  <c r="W776" i="5" s="1"/>
  <c r="S776" i="5"/>
  <c r="Q776" i="5"/>
  <c r="O776" i="5"/>
  <c r="Q775" i="5"/>
  <c r="S775" i="5" s="1"/>
  <c r="O775" i="5"/>
  <c r="S774" i="5"/>
  <c r="Q774" i="5"/>
  <c r="O774" i="5"/>
  <c r="W773" i="5"/>
  <c r="U773" i="5"/>
  <c r="S773" i="5"/>
  <c r="Q773" i="5"/>
  <c r="O773" i="5"/>
  <c r="W772" i="5"/>
  <c r="Q772" i="5"/>
  <c r="S772" i="5" s="1"/>
  <c r="U772" i="5" s="1"/>
  <c r="O772" i="5"/>
  <c r="W771" i="5"/>
  <c r="Q771" i="5"/>
  <c r="S771" i="5" s="1"/>
  <c r="U771" i="5" s="1"/>
  <c r="O771" i="5"/>
  <c r="S770" i="5"/>
  <c r="Q770" i="5"/>
  <c r="O770" i="5"/>
  <c r="U769" i="5"/>
  <c r="S769" i="5"/>
  <c r="Q769" i="5"/>
  <c r="O769" i="5"/>
  <c r="U768" i="5"/>
  <c r="W768" i="5" s="1"/>
  <c r="S768" i="5"/>
  <c r="Q768" i="5"/>
  <c r="O768" i="5"/>
  <c r="Q767" i="5"/>
  <c r="S767" i="5" s="1"/>
  <c r="O767" i="5"/>
  <c r="S766" i="5"/>
  <c r="Q766" i="5"/>
  <c r="O766" i="5"/>
  <c r="W765" i="5"/>
  <c r="U765" i="5"/>
  <c r="S765" i="5"/>
  <c r="Q765" i="5"/>
  <c r="O765" i="5"/>
  <c r="W764" i="5"/>
  <c r="Q764" i="5"/>
  <c r="S764" i="5" s="1"/>
  <c r="U764" i="5" s="1"/>
  <c r="O764" i="5"/>
  <c r="W763" i="5"/>
  <c r="Q763" i="5"/>
  <c r="S763" i="5" s="1"/>
  <c r="U763" i="5" s="1"/>
  <c r="O763" i="5"/>
  <c r="S762" i="5"/>
  <c r="Q762" i="5"/>
  <c r="O762" i="5"/>
  <c r="U761" i="5"/>
  <c r="S761" i="5"/>
  <c r="Q761" i="5"/>
  <c r="O761" i="5"/>
  <c r="U760" i="5"/>
  <c r="W760" i="5" s="1"/>
  <c r="S760" i="5"/>
  <c r="Q760" i="5"/>
  <c r="O760" i="5"/>
  <c r="Q759" i="5"/>
  <c r="S759" i="5" s="1"/>
  <c r="O759" i="5"/>
  <c r="S758" i="5"/>
  <c r="Q758" i="5"/>
  <c r="O758" i="5"/>
  <c r="W757" i="5"/>
  <c r="U757" i="5"/>
  <c r="S757" i="5"/>
  <c r="Q757" i="5"/>
  <c r="O757" i="5"/>
  <c r="W756" i="5"/>
  <c r="Q756" i="5"/>
  <c r="S756" i="5" s="1"/>
  <c r="U756" i="5" s="1"/>
  <c r="O756" i="5"/>
  <c r="W755" i="5"/>
  <c r="Q755" i="5"/>
  <c r="S755" i="5" s="1"/>
  <c r="U755" i="5" s="1"/>
  <c r="O755" i="5"/>
  <c r="U754" i="5"/>
  <c r="S754" i="5"/>
  <c r="Q754" i="5"/>
  <c r="O754" i="5"/>
  <c r="U753" i="5"/>
  <c r="S753" i="5"/>
  <c r="Q753" i="5"/>
  <c r="O753" i="5"/>
  <c r="W752" i="5"/>
  <c r="U752" i="5"/>
  <c r="S752" i="5"/>
  <c r="Q752" i="5"/>
  <c r="O752" i="5"/>
  <c r="Q751" i="5"/>
  <c r="S751" i="5" s="1"/>
  <c r="O751" i="5"/>
  <c r="S750" i="5"/>
  <c r="Q750" i="5"/>
  <c r="O750" i="5"/>
  <c r="W749" i="5"/>
  <c r="U749" i="5"/>
  <c r="S749" i="5"/>
  <c r="Q749" i="5"/>
  <c r="O749" i="5"/>
  <c r="Q748" i="5"/>
  <c r="S748" i="5" s="1"/>
  <c r="U748" i="5" s="1"/>
  <c r="W748" i="5" s="1"/>
  <c r="O748" i="5"/>
  <c r="W747" i="5"/>
  <c r="Q747" i="5"/>
  <c r="S747" i="5" s="1"/>
  <c r="U747" i="5" s="1"/>
  <c r="O747" i="5"/>
  <c r="U746" i="5"/>
  <c r="S746" i="5"/>
  <c r="Q746" i="5"/>
  <c r="O746" i="5"/>
  <c r="U745" i="5"/>
  <c r="S745" i="5"/>
  <c r="Q745" i="5"/>
  <c r="O745" i="5"/>
  <c r="W744" i="5"/>
  <c r="U744" i="5"/>
  <c r="S744" i="5"/>
  <c r="Q744" i="5"/>
  <c r="O744" i="5"/>
  <c r="Q743" i="5"/>
  <c r="S743" i="5" s="1"/>
  <c r="O743" i="5"/>
  <c r="S742" i="5"/>
  <c r="Q742" i="5"/>
  <c r="O742" i="5"/>
  <c r="W741" i="5"/>
  <c r="U741" i="5"/>
  <c r="S741" i="5"/>
  <c r="Q741" i="5"/>
  <c r="O741" i="5"/>
  <c r="Q740" i="5"/>
  <c r="S740" i="5" s="1"/>
  <c r="U740" i="5" s="1"/>
  <c r="W740" i="5" s="1"/>
  <c r="O740" i="5"/>
  <c r="Q739" i="5"/>
  <c r="S739" i="5" s="1"/>
  <c r="U739" i="5" s="1"/>
  <c r="W739" i="5" s="1"/>
  <c r="O739" i="5"/>
  <c r="U738" i="5"/>
  <c r="S738" i="5"/>
  <c r="Q738" i="5"/>
  <c r="O738" i="5"/>
  <c r="U737" i="5"/>
  <c r="S737" i="5"/>
  <c r="Q737" i="5"/>
  <c r="O737" i="5"/>
  <c r="W736" i="5"/>
  <c r="U736" i="5"/>
  <c r="S736" i="5"/>
  <c r="Q736" i="5"/>
  <c r="O736" i="5"/>
  <c r="Q735" i="5"/>
  <c r="S735" i="5" s="1"/>
  <c r="O735" i="5"/>
  <c r="W734" i="5"/>
  <c r="Q734" i="5"/>
  <c r="S734" i="5" s="1"/>
  <c r="U734" i="5" s="1"/>
  <c r="O734" i="5"/>
  <c r="Q733" i="5"/>
  <c r="S733" i="5" s="1"/>
  <c r="O733" i="5"/>
  <c r="Q732" i="5"/>
  <c r="S732" i="5" s="1"/>
  <c r="O732" i="5"/>
  <c r="U731" i="5"/>
  <c r="Q731" i="5"/>
  <c r="S731" i="5" s="1"/>
  <c r="O731" i="5"/>
  <c r="Q730" i="5"/>
  <c r="S730" i="5" s="1"/>
  <c r="O730" i="5"/>
  <c r="S729" i="5"/>
  <c r="Q729" i="5"/>
  <c r="O729" i="5"/>
  <c r="U728" i="5"/>
  <c r="S728" i="5"/>
  <c r="Q728" i="5"/>
  <c r="O728" i="5"/>
  <c r="Q727" i="5"/>
  <c r="S727" i="5" s="1"/>
  <c r="O727" i="5"/>
  <c r="W726" i="5"/>
  <c r="S726" i="5"/>
  <c r="U726" i="5" s="1"/>
  <c r="Q726" i="5"/>
  <c r="O726" i="5"/>
  <c r="S725" i="5"/>
  <c r="Q725" i="5"/>
  <c r="O725" i="5"/>
  <c r="W724" i="5"/>
  <c r="U724" i="5"/>
  <c r="Q724" i="5"/>
  <c r="S724" i="5" s="1"/>
  <c r="O724" i="5"/>
  <c r="U723" i="5"/>
  <c r="W723" i="5" s="1"/>
  <c r="Q723" i="5"/>
  <c r="S723" i="5" s="1"/>
  <c r="O723" i="5"/>
  <c r="Q722" i="5"/>
  <c r="S722" i="5" s="1"/>
  <c r="O722" i="5"/>
  <c r="S721" i="5"/>
  <c r="Q721" i="5"/>
  <c r="O721" i="5"/>
  <c r="W720" i="5"/>
  <c r="S720" i="5"/>
  <c r="U720" i="5" s="1"/>
  <c r="Q720" i="5"/>
  <c r="O720" i="5"/>
  <c r="Q719" i="5"/>
  <c r="S719" i="5" s="1"/>
  <c r="U719" i="5" s="1"/>
  <c r="O719" i="5"/>
  <c r="Q718" i="5"/>
  <c r="S718" i="5" s="1"/>
  <c r="O718" i="5"/>
  <c r="Q717" i="5"/>
  <c r="S717" i="5" s="1"/>
  <c r="O717" i="5"/>
  <c r="Q716" i="5"/>
  <c r="S716" i="5" s="1"/>
  <c r="O716" i="5"/>
  <c r="U715" i="5"/>
  <c r="Q715" i="5"/>
  <c r="S715" i="5" s="1"/>
  <c r="O715" i="5"/>
  <c r="S714" i="5"/>
  <c r="Q714" i="5"/>
  <c r="O714" i="5"/>
  <c r="S713" i="5"/>
  <c r="Q713" i="5"/>
  <c r="O713" i="5"/>
  <c r="S712" i="5"/>
  <c r="Q712" i="5"/>
  <c r="O712" i="5"/>
  <c r="S711" i="5"/>
  <c r="Q711" i="5"/>
  <c r="O711" i="5"/>
  <c r="Q710" i="5"/>
  <c r="S710" i="5" s="1"/>
  <c r="O710" i="5"/>
  <c r="U709" i="5"/>
  <c r="Q709" i="5"/>
  <c r="S709" i="5" s="1"/>
  <c r="O709" i="5"/>
  <c r="Q708" i="5"/>
  <c r="S708" i="5" s="1"/>
  <c r="O708" i="5"/>
  <c r="Q707" i="5"/>
  <c r="S707" i="5" s="1"/>
  <c r="O707" i="5"/>
  <c r="W706" i="5"/>
  <c r="S706" i="5"/>
  <c r="U706" i="5" s="1"/>
  <c r="Q706" i="5"/>
  <c r="O706" i="5"/>
  <c r="Q705" i="5"/>
  <c r="S705" i="5" s="1"/>
  <c r="O705" i="5"/>
  <c r="W704" i="5"/>
  <c r="U704" i="5"/>
  <c r="S704" i="5"/>
  <c r="Q704" i="5"/>
  <c r="O704" i="5"/>
  <c r="Q703" i="5"/>
  <c r="S703" i="5" s="1"/>
  <c r="O703" i="5"/>
  <c r="S702" i="5"/>
  <c r="Q702" i="5"/>
  <c r="O702" i="5"/>
  <c r="U701" i="5"/>
  <c r="S701" i="5"/>
  <c r="Q701" i="5"/>
  <c r="O701" i="5"/>
  <c r="W700" i="5"/>
  <c r="U700" i="5"/>
  <c r="S700" i="5"/>
  <c r="Q700" i="5"/>
  <c r="O700" i="5"/>
  <c r="Q699" i="5"/>
  <c r="S699" i="5" s="1"/>
  <c r="U699" i="5" s="1"/>
  <c r="O699" i="5"/>
  <c r="W698" i="5"/>
  <c r="S698" i="5"/>
  <c r="U698" i="5" s="1"/>
  <c r="Q698" i="5"/>
  <c r="O698" i="5"/>
  <c r="Q697" i="5"/>
  <c r="S697" i="5" s="1"/>
  <c r="O697" i="5"/>
  <c r="W696" i="5"/>
  <c r="U696" i="5"/>
  <c r="Q696" i="5"/>
  <c r="S696" i="5" s="1"/>
  <c r="O696" i="5"/>
  <c r="Q695" i="5"/>
  <c r="S695" i="5" s="1"/>
  <c r="U695" i="5" s="1"/>
  <c r="W695" i="5" s="1"/>
  <c r="O695" i="5"/>
  <c r="S694" i="5"/>
  <c r="Q694" i="5"/>
  <c r="O694" i="5"/>
  <c r="S693" i="5"/>
  <c r="Q693" i="5"/>
  <c r="O693" i="5"/>
  <c r="W692" i="5"/>
  <c r="U692" i="5"/>
  <c r="S692" i="5"/>
  <c r="Q692" i="5"/>
  <c r="O692" i="5"/>
  <c r="W691" i="5"/>
  <c r="Q691" i="5"/>
  <c r="S691" i="5" s="1"/>
  <c r="U691" i="5" s="1"/>
  <c r="O691" i="5"/>
  <c r="W690" i="5"/>
  <c r="S690" i="5"/>
  <c r="U690" i="5" s="1"/>
  <c r="Q690" i="5"/>
  <c r="O690" i="5"/>
  <c r="S689" i="5"/>
  <c r="Q689" i="5"/>
  <c r="O689" i="5"/>
  <c r="W688" i="5"/>
  <c r="U688" i="5"/>
  <c r="Q688" i="5"/>
  <c r="S688" i="5" s="1"/>
  <c r="O688" i="5"/>
  <c r="U687" i="5"/>
  <c r="W687" i="5" s="1"/>
  <c r="Q687" i="5"/>
  <c r="S687" i="5" s="1"/>
  <c r="O687" i="5"/>
  <c r="S686" i="5"/>
  <c r="Q686" i="5"/>
  <c r="O686" i="5"/>
  <c r="S685" i="5"/>
  <c r="Q685" i="5"/>
  <c r="O685" i="5"/>
  <c r="U684" i="5"/>
  <c r="S684" i="5"/>
  <c r="Q684" i="5"/>
  <c r="O684" i="5"/>
  <c r="Q683" i="5"/>
  <c r="S683" i="5" s="1"/>
  <c r="U683" i="5" s="1"/>
  <c r="O683" i="5"/>
  <c r="S682" i="5"/>
  <c r="Q682" i="5"/>
  <c r="O682" i="5"/>
  <c r="Q681" i="5"/>
  <c r="S681" i="5" s="1"/>
  <c r="O681" i="5"/>
  <c r="U680" i="5"/>
  <c r="Q680" i="5"/>
  <c r="S680" i="5" s="1"/>
  <c r="O680" i="5"/>
  <c r="Q679" i="5"/>
  <c r="S679" i="5" s="1"/>
  <c r="O679" i="5"/>
  <c r="Q678" i="5"/>
  <c r="S678" i="5" s="1"/>
  <c r="O678" i="5"/>
  <c r="U677" i="5"/>
  <c r="S677" i="5"/>
  <c r="Q677" i="5"/>
  <c r="O677" i="5"/>
  <c r="S676" i="5"/>
  <c r="Q676" i="5"/>
  <c r="O676" i="5"/>
  <c r="Q675" i="5"/>
  <c r="S675" i="5" s="1"/>
  <c r="U675" i="5" s="1"/>
  <c r="O675" i="5"/>
  <c r="Q674" i="5"/>
  <c r="S674" i="5" s="1"/>
  <c r="O674" i="5"/>
  <c r="Q673" i="5"/>
  <c r="S673" i="5" s="1"/>
  <c r="O673" i="5"/>
  <c r="Q672" i="5"/>
  <c r="S672" i="5" s="1"/>
  <c r="O672" i="5"/>
  <c r="Q671" i="5"/>
  <c r="S671" i="5" s="1"/>
  <c r="O671" i="5"/>
  <c r="Q670" i="5"/>
  <c r="S670" i="5" s="1"/>
  <c r="O670" i="5"/>
  <c r="U669" i="5"/>
  <c r="S669" i="5"/>
  <c r="Q669" i="5"/>
  <c r="O669" i="5"/>
  <c r="S668" i="5"/>
  <c r="U668" i="5" s="1"/>
  <c r="W668" i="5" s="1"/>
  <c r="Q668" i="5"/>
  <c r="O668" i="5"/>
  <c r="Q667" i="5"/>
  <c r="S667" i="5" s="1"/>
  <c r="U667" i="5" s="1"/>
  <c r="W667" i="5" s="1"/>
  <c r="O667" i="5"/>
  <c r="Q666" i="5"/>
  <c r="S666" i="5" s="1"/>
  <c r="O666" i="5"/>
  <c r="Q665" i="5"/>
  <c r="S665" i="5" s="1"/>
  <c r="O665" i="5"/>
  <c r="Q664" i="5"/>
  <c r="S664" i="5" s="1"/>
  <c r="U664" i="5" s="1"/>
  <c r="W664" i="5" s="1"/>
  <c r="O664" i="5"/>
  <c r="Q663" i="5"/>
  <c r="S663" i="5" s="1"/>
  <c r="U663" i="5" s="1"/>
  <c r="W663" i="5" s="1"/>
  <c r="O663" i="5"/>
  <c r="S662" i="5"/>
  <c r="Q662" i="5"/>
  <c r="O662" i="5"/>
  <c r="U661" i="5"/>
  <c r="S661" i="5"/>
  <c r="Q661" i="5"/>
  <c r="O661" i="5"/>
  <c r="U660" i="5"/>
  <c r="W660" i="5" s="1"/>
  <c r="S660" i="5"/>
  <c r="Q660" i="5"/>
  <c r="O660" i="5"/>
  <c r="W659" i="5"/>
  <c r="Q659" i="5"/>
  <c r="S659" i="5" s="1"/>
  <c r="U659" i="5" s="1"/>
  <c r="O659" i="5"/>
  <c r="S658" i="5"/>
  <c r="U658" i="5" s="1"/>
  <c r="Q658" i="5"/>
  <c r="O658" i="5"/>
  <c r="U657" i="5"/>
  <c r="S657" i="5"/>
  <c r="Q657" i="5"/>
  <c r="O657" i="5"/>
  <c r="U656" i="5"/>
  <c r="W656" i="5" s="1"/>
  <c r="Q656" i="5"/>
  <c r="S656" i="5" s="1"/>
  <c r="O656" i="5"/>
  <c r="W655" i="5"/>
  <c r="U655" i="5"/>
  <c r="Q655" i="5"/>
  <c r="S655" i="5" s="1"/>
  <c r="O655" i="5"/>
  <c r="Q654" i="5"/>
  <c r="S654" i="5" s="1"/>
  <c r="O654" i="5"/>
  <c r="S653" i="5"/>
  <c r="Q653" i="5"/>
  <c r="O653" i="5"/>
  <c r="S652" i="5"/>
  <c r="Q652" i="5"/>
  <c r="O652" i="5"/>
  <c r="W651" i="5"/>
  <c r="Q651" i="5"/>
  <c r="S651" i="5" s="1"/>
  <c r="U651" i="5" s="1"/>
  <c r="O651" i="5"/>
  <c r="Q650" i="5"/>
  <c r="S650" i="5" s="1"/>
  <c r="O650" i="5"/>
  <c r="S649" i="5"/>
  <c r="Q649" i="5"/>
  <c r="O649" i="5"/>
  <c r="Q648" i="5"/>
  <c r="S648" i="5" s="1"/>
  <c r="O648" i="5"/>
  <c r="U647" i="5"/>
  <c r="Q647" i="5"/>
  <c r="S647" i="5" s="1"/>
  <c r="O647" i="5"/>
  <c r="Q646" i="5"/>
  <c r="S646" i="5" s="1"/>
  <c r="O646" i="5"/>
  <c r="S645" i="5"/>
  <c r="Q645" i="5"/>
  <c r="O645" i="5"/>
  <c r="S644" i="5"/>
  <c r="Q644" i="5"/>
  <c r="O644" i="5"/>
  <c r="Q643" i="5"/>
  <c r="S643" i="5" s="1"/>
  <c r="O643" i="5"/>
  <c r="Q642" i="5"/>
  <c r="S642" i="5" s="1"/>
  <c r="O642" i="5"/>
  <c r="Q641" i="5"/>
  <c r="S641" i="5" s="1"/>
  <c r="O641" i="5"/>
  <c r="Q640" i="5"/>
  <c r="S640" i="5" s="1"/>
  <c r="O640" i="5"/>
  <c r="Q639" i="5"/>
  <c r="S639" i="5" s="1"/>
  <c r="O639" i="5"/>
  <c r="Q638" i="5"/>
  <c r="S638" i="5" s="1"/>
  <c r="O638" i="5"/>
  <c r="U637" i="5"/>
  <c r="S637" i="5"/>
  <c r="Q637" i="5"/>
  <c r="O637" i="5"/>
  <c r="S636" i="5"/>
  <c r="U636" i="5" s="1"/>
  <c r="W636" i="5" s="1"/>
  <c r="Q636" i="5"/>
  <c r="O636" i="5"/>
  <c r="Q635" i="5"/>
  <c r="S635" i="5" s="1"/>
  <c r="U635" i="5" s="1"/>
  <c r="O635" i="5"/>
  <c r="Q634" i="5"/>
  <c r="S634" i="5" s="1"/>
  <c r="O634" i="5"/>
  <c r="Q633" i="5"/>
  <c r="S633" i="5" s="1"/>
  <c r="O633" i="5"/>
  <c r="Q632" i="5"/>
  <c r="S632" i="5" s="1"/>
  <c r="U632" i="5" s="1"/>
  <c r="W632" i="5" s="1"/>
  <c r="O632" i="5"/>
  <c r="Q631" i="5"/>
  <c r="S631" i="5" s="1"/>
  <c r="U631" i="5" s="1"/>
  <c r="W631" i="5" s="1"/>
  <c r="O631" i="5"/>
  <c r="S630" i="5"/>
  <c r="Q630" i="5"/>
  <c r="O630" i="5"/>
  <c r="S629" i="5"/>
  <c r="Q629" i="5"/>
  <c r="O629" i="5"/>
  <c r="W628" i="5"/>
  <c r="U628" i="5"/>
  <c r="S628" i="5"/>
  <c r="Q628" i="5"/>
  <c r="O628" i="5"/>
  <c r="W627" i="5"/>
  <c r="Q627" i="5"/>
  <c r="S627" i="5" s="1"/>
  <c r="U627" i="5" s="1"/>
  <c r="O627" i="5"/>
  <c r="W626" i="5"/>
  <c r="S626" i="5"/>
  <c r="U626" i="5" s="1"/>
  <c r="Q626" i="5"/>
  <c r="O626" i="5"/>
  <c r="S625" i="5"/>
  <c r="Q625" i="5"/>
  <c r="O625" i="5"/>
  <c r="W624" i="5"/>
  <c r="U624" i="5"/>
  <c r="Q624" i="5"/>
  <c r="S624" i="5" s="1"/>
  <c r="O624" i="5"/>
  <c r="U623" i="5"/>
  <c r="W623" i="5" s="1"/>
  <c r="Q623" i="5"/>
  <c r="S623" i="5" s="1"/>
  <c r="O623" i="5"/>
  <c r="S622" i="5"/>
  <c r="Q622" i="5"/>
  <c r="O622" i="5"/>
  <c r="S621" i="5"/>
  <c r="Q621" i="5"/>
  <c r="O621" i="5"/>
  <c r="U620" i="5"/>
  <c r="S620" i="5"/>
  <c r="W620" i="5" s="1"/>
  <c r="Q620" i="5"/>
  <c r="O620" i="5"/>
  <c r="Q619" i="5"/>
  <c r="S619" i="5" s="1"/>
  <c r="U619" i="5" s="1"/>
  <c r="O619" i="5"/>
  <c r="S618" i="5"/>
  <c r="Q618" i="5"/>
  <c r="O618" i="5"/>
  <c r="Q617" i="5"/>
  <c r="S617" i="5" s="1"/>
  <c r="O617" i="5"/>
  <c r="U616" i="5"/>
  <c r="Q616" i="5"/>
  <c r="S616" i="5" s="1"/>
  <c r="W616" i="5" s="1"/>
  <c r="O616" i="5"/>
  <c r="Q615" i="5"/>
  <c r="S615" i="5" s="1"/>
  <c r="O615" i="5"/>
  <c r="Q614" i="5"/>
  <c r="S614" i="5" s="1"/>
  <c r="O614" i="5"/>
  <c r="S613" i="5"/>
  <c r="Q613" i="5"/>
  <c r="O613" i="5"/>
  <c r="S612" i="5"/>
  <c r="Q612" i="5"/>
  <c r="O612" i="5"/>
  <c r="Q611" i="5"/>
  <c r="S611" i="5" s="1"/>
  <c r="U611" i="5" s="1"/>
  <c r="O611" i="5"/>
  <c r="Q610" i="5"/>
  <c r="S610" i="5" s="1"/>
  <c r="O610" i="5"/>
  <c r="Q609" i="5"/>
  <c r="S609" i="5" s="1"/>
  <c r="O609" i="5"/>
  <c r="Q608" i="5"/>
  <c r="S608" i="5" s="1"/>
  <c r="O608" i="5"/>
  <c r="Q607" i="5"/>
  <c r="S607" i="5" s="1"/>
  <c r="O607" i="5"/>
  <c r="Q606" i="5"/>
  <c r="S606" i="5" s="1"/>
  <c r="O606" i="5"/>
  <c r="U605" i="5"/>
  <c r="S605" i="5"/>
  <c r="Q605" i="5"/>
  <c r="O605" i="5"/>
  <c r="S604" i="5"/>
  <c r="U604" i="5" s="1"/>
  <c r="W604" i="5" s="1"/>
  <c r="Q604" i="5"/>
  <c r="O604" i="5"/>
  <c r="Q603" i="5"/>
  <c r="S603" i="5" s="1"/>
  <c r="U603" i="5" s="1"/>
  <c r="O603" i="5"/>
  <c r="Q602" i="5"/>
  <c r="S602" i="5" s="1"/>
  <c r="O602" i="5"/>
  <c r="Q601" i="5"/>
  <c r="S601" i="5" s="1"/>
  <c r="O601" i="5"/>
  <c r="Q600" i="5"/>
  <c r="S600" i="5" s="1"/>
  <c r="U600" i="5" s="1"/>
  <c r="W600" i="5" s="1"/>
  <c r="O600" i="5"/>
  <c r="Q599" i="5"/>
  <c r="S599" i="5" s="1"/>
  <c r="U599" i="5" s="1"/>
  <c r="W599" i="5" s="1"/>
  <c r="O599" i="5"/>
  <c r="S598" i="5"/>
  <c r="Q598" i="5"/>
  <c r="O598" i="5"/>
  <c r="U597" i="5"/>
  <c r="S597" i="5"/>
  <c r="Q597" i="5"/>
  <c r="O597" i="5"/>
  <c r="U596" i="5"/>
  <c r="W596" i="5" s="1"/>
  <c r="S596" i="5"/>
  <c r="Q596" i="5"/>
  <c r="O596" i="5"/>
  <c r="W595" i="5"/>
  <c r="Q595" i="5"/>
  <c r="S595" i="5" s="1"/>
  <c r="U595" i="5" s="1"/>
  <c r="O595" i="5"/>
  <c r="S594" i="5"/>
  <c r="U594" i="5" s="1"/>
  <c r="Q594" i="5"/>
  <c r="O594" i="5"/>
  <c r="U593" i="5"/>
  <c r="S593" i="5"/>
  <c r="Q593" i="5"/>
  <c r="O593" i="5"/>
  <c r="U592" i="5"/>
  <c r="W592" i="5" s="1"/>
  <c r="Q592" i="5"/>
  <c r="S592" i="5" s="1"/>
  <c r="O592" i="5"/>
  <c r="W591" i="5"/>
  <c r="U591" i="5"/>
  <c r="Q591" i="5"/>
  <c r="S591" i="5" s="1"/>
  <c r="O591" i="5"/>
  <c r="Q590" i="5"/>
  <c r="S590" i="5" s="1"/>
  <c r="O590" i="5"/>
  <c r="S589" i="5"/>
  <c r="Q589" i="5"/>
  <c r="O589" i="5"/>
  <c r="S588" i="5"/>
  <c r="Q588" i="5"/>
  <c r="O588" i="5"/>
  <c r="W587" i="5"/>
  <c r="Q587" i="5"/>
  <c r="S587" i="5" s="1"/>
  <c r="U587" i="5" s="1"/>
  <c r="O587" i="5"/>
  <c r="Q586" i="5"/>
  <c r="S586" i="5" s="1"/>
  <c r="O586" i="5"/>
  <c r="S585" i="5"/>
  <c r="Q585" i="5"/>
  <c r="O585" i="5"/>
  <c r="Q584" i="5"/>
  <c r="S584" i="5" s="1"/>
  <c r="O584" i="5"/>
  <c r="U583" i="5"/>
  <c r="Q583" i="5"/>
  <c r="S583" i="5" s="1"/>
  <c r="W583" i="5" s="1"/>
  <c r="O583" i="5"/>
  <c r="Q582" i="5"/>
  <c r="S582" i="5" s="1"/>
  <c r="O582" i="5"/>
  <c r="S581" i="5"/>
  <c r="Q581" i="5"/>
  <c r="O581" i="5"/>
  <c r="S580" i="5"/>
  <c r="Q580" i="5"/>
  <c r="O580" i="5"/>
  <c r="Q579" i="5"/>
  <c r="S579" i="5" s="1"/>
  <c r="O579" i="5"/>
  <c r="Q578" i="5"/>
  <c r="S578" i="5" s="1"/>
  <c r="O578" i="5"/>
  <c r="Q577" i="5"/>
  <c r="S577" i="5" s="1"/>
  <c r="O577" i="5"/>
  <c r="Q576" i="5"/>
  <c r="S576" i="5" s="1"/>
  <c r="O576" i="5"/>
  <c r="Q575" i="5"/>
  <c r="S575" i="5" s="1"/>
  <c r="O575" i="5"/>
  <c r="Q574" i="5"/>
  <c r="S574" i="5" s="1"/>
  <c r="O574" i="5"/>
  <c r="U573" i="5"/>
  <c r="S573" i="5"/>
  <c r="Q573" i="5"/>
  <c r="O573" i="5"/>
  <c r="S572" i="5"/>
  <c r="U572" i="5" s="1"/>
  <c r="W572" i="5" s="1"/>
  <c r="Q572" i="5"/>
  <c r="O572" i="5"/>
  <c r="Q571" i="5"/>
  <c r="S571" i="5" s="1"/>
  <c r="U571" i="5" s="1"/>
  <c r="O571" i="5"/>
  <c r="Q570" i="5"/>
  <c r="S570" i="5" s="1"/>
  <c r="O570" i="5"/>
  <c r="Q569" i="5"/>
  <c r="S569" i="5" s="1"/>
  <c r="O569" i="5"/>
  <c r="Q568" i="5"/>
  <c r="S568" i="5" s="1"/>
  <c r="U568" i="5" s="1"/>
  <c r="W568" i="5" s="1"/>
  <c r="O568" i="5"/>
  <c r="Q567" i="5"/>
  <c r="S567" i="5" s="1"/>
  <c r="U567" i="5" s="1"/>
  <c r="W567" i="5" s="1"/>
  <c r="O567" i="5"/>
  <c r="S566" i="5"/>
  <c r="Q566" i="5"/>
  <c r="O566" i="5"/>
  <c r="S565" i="5"/>
  <c r="Q565" i="5"/>
  <c r="O565" i="5"/>
  <c r="W564" i="5"/>
  <c r="U564" i="5"/>
  <c r="S564" i="5"/>
  <c r="Q564" i="5"/>
  <c r="O564" i="5"/>
  <c r="W563" i="5"/>
  <c r="Q563" i="5"/>
  <c r="S563" i="5" s="1"/>
  <c r="U563" i="5" s="1"/>
  <c r="O563" i="5"/>
  <c r="W562" i="5"/>
  <c r="S562" i="5"/>
  <c r="U562" i="5" s="1"/>
  <c r="Q562" i="5"/>
  <c r="O562" i="5"/>
  <c r="S561" i="5"/>
  <c r="Q561" i="5"/>
  <c r="O561" i="5"/>
  <c r="U560" i="5"/>
  <c r="W560" i="5" s="1"/>
  <c r="Q560" i="5"/>
  <c r="S560" i="5" s="1"/>
  <c r="O560" i="5"/>
  <c r="Q559" i="5"/>
  <c r="S559" i="5" s="1"/>
  <c r="U559" i="5" s="1"/>
  <c r="O559" i="5"/>
  <c r="Q558" i="5"/>
  <c r="S558" i="5" s="1"/>
  <c r="O558" i="5"/>
  <c r="U557" i="5"/>
  <c r="S557" i="5"/>
  <c r="Q557" i="5"/>
  <c r="O557" i="5"/>
  <c r="U556" i="5"/>
  <c r="Q556" i="5"/>
  <c r="S556" i="5" s="1"/>
  <c r="O556" i="5"/>
  <c r="Q555" i="5"/>
  <c r="S555" i="5" s="1"/>
  <c r="U555" i="5" s="1"/>
  <c r="O555" i="5"/>
  <c r="Q554" i="5"/>
  <c r="S554" i="5" s="1"/>
  <c r="O554" i="5"/>
  <c r="S553" i="5"/>
  <c r="Q553" i="5"/>
  <c r="O553" i="5"/>
  <c r="W552" i="5"/>
  <c r="U552" i="5"/>
  <c r="Q552" i="5"/>
  <c r="S552" i="5" s="1"/>
  <c r="O552" i="5"/>
  <c r="W551" i="5"/>
  <c r="Q551" i="5"/>
  <c r="S551" i="5" s="1"/>
  <c r="U551" i="5" s="1"/>
  <c r="O551" i="5"/>
  <c r="Q550" i="5"/>
  <c r="S550" i="5" s="1"/>
  <c r="O550" i="5"/>
  <c r="U549" i="5"/>
  <c r="S549" i="5"/>
  <c r="Q549" i="5"/>
  <c r="O549" i="5"/>
  <c r="U548" i="5"/>
  <c r="Q548" i="5"/>
  <c r="S548" i="5" s="1"/>
  <c r="O548" i="5"/>
  <c r="W547" i="5"/>
  <c r="Q547" i="5"/>
  <c r="S547" i="5" s="1"/>
  <c r="U547" i="5" s="1"/>
  <c r="O547" i="5"/>
  <c r="Q546" i="5"/>
  <c r="S546" i="5" s="1"/>
  <c r="O546" i="5"/>
  <c r="S545" i="5"/>
  <c r="Q545" i="5"/>
  <c r="O545" i="5"/>
  <c r="Q544" i="5"/>
  <c r="S544" i="5" s="1"/>
  <c r="O544" i="5"/>
  <c r="W543" i="5"/>
  <c r="Q543" i="5"/>
  <c r="S543" i="5" s="1"/>
  <c r="U543" i="5" s="1"/>
  <c r="O543" i="5"/>
  <c r="Q542" i="5"/>
  <c r="S542" i="5" s="1"/>
  <c r="O542" i="5"/>
  <c r="S541" i="5"/>
  <c r="Q541" i="5"/>
  <c r="O541" i="5"/>
  <c r="Q540" i="5"/>
  <c r="S540" i="5" s="1"/>
  <c r="O540" i="5"/>
  <c r="W539" i="5"/>
  <c r="Q539" i="5"/>
  <c r="S539" i="5" s="1"/>
  <c r="U539" i="5" s="1"/>
  <c r="O539" i="5"/>
  <c r="S538" i="5"/>
  <c r="Q538" i="5"/>
  <c r="O538" i="5"/>
  <c r="S537" i="5"/>
  <c r="Q537" i="5"/>
  <c r="O537" i="5"/>
  <c r="U536" i="5"/>
  <c r="Q536" i="5"/>
  <c r="S536" i="5" s="1"/>
  <c r="O536" i="5"/>
  <c r="Q535" i="5"/>
  <c r="S535" i="5" s="1"/>
  <c r="U535" i="5" s="1"/>
  <c r="O535" i="5"/>
  <c r="Q534" i="5"/>
  <c r="S534" i="5" s="1"/>
  <c r="O534" i="5"/>
  <c r="S533" i="5"/>
  <c r="U533" i="5" s="1"/>
  <c r="Q533" i="5"/>
  <c r="O533" i="5"/>
  <c r="Q532" i="5"/>
  <c r="S532" i="5" s="1"/>
  <c r="O532" i="5"/>
  <c r="Q531" i="5"/>
  <c r="S531" i="5" s="1"/>
  <c r="O531" i="5"/>
  <c r="S530" i="5"/>
  <c r="Q530" i="5"/>
  <c r="O530" i="5"/>
  <c r="S529" i="5"/>
  <c r="Q529" i="5"/>
  <c r="O529" i="5"/>
  <c r="U528" i="5"/>
  <c r="W528" i="5" s="1"/>
  <c r="Q528" i="5"/>
  <c r="S528" i="5" s="1"/>
  <c r="O528" i="5"/>
  <c r="Q527" i="5"/>
  <c r="S527" i="5" s="1"/>
  <c r="U527" i="5" s="1"/>
  <c r="O527" i="5"/>
  <c r="Q526" i="5"/>
  <c r="S526" i="5" s="1"/>
  <c r="O526" i="5"/>
  <c r="U525" i="5"/>
  <c r="S525" i="5"/>
  <c r="Q525" i="5"/>
  <c r="O525" i="5"/>
  <c r="U524" i="5"/>
  <c r="Q524" i="5"/>
  <c r="S524" i="5" s="1"/>
  <c r="O524" i="5"/>
  <c r="Q523" i="5"/>
  <c r="S523" i="5" s="1"/>
  <c r="U523" i="5" s="1"/>
  <c r="O523" i="5"/>
  <c r="Q522" i="5"/>
  <c r="S522" i="5" s="1"/>
  <c r="O522" i="5"/>
  <c r="S521" i="5"/>
  <c r="Q521" i="5"/>
  <c r="O521" i="5"/>
  <c r="W520" i="5"/>
  <c r="U520" i="5"/>
  <c r="Q520" i="5"/>
  <c r="S520" i="5" s="1"/>
  <c r="O520" i="5"/>
  <c r="W519" i="5"/>
  <c r="Q519" i="5"/>
  <c r="S519" i="5" s="1"/>
  <c r="U519" i="5" s="1"/>
  <c r="O519" i="5"/>
  <c r="Q518" i="5"/>
  <c r="S518" i="5" s="1"/>
  <c r="O518" i="5"/>
  <c r="U517" i="5"/>
  <c r="S517" i="5"/>
  <c r="Q517" i="5"/>
  <c r="O517" i="5"/>
  <c r="U516" i="5"/>
  <c r="Q516" i="5"/>
  <c r="S516" i="5" s="1"/>
  <c r="O516" i="5"/>
  <c r="W515" i="5"/>
  <c r="Q515" i="5"/>
  <c r="S515" i="5" s="1"/>
  <c r="U515" i="5" s="1"/>
  <c r="O515" i="5"/>
  <c r="Q514" i="5"/>
  <c r="S514" i="5" s="1"/>
  <c r="O514" i="5"/>
  <c r="S513" i="5"/>
  <c r="Q513" i="5"/>
  <c r="O513" i="5"/>
  <c r="Q512" i="5"/>
  <c r="S512" i="5" s="1"/>
  <c r="U512" i="5" s="1"/>
  <c r="W512" i="5" s="1"/>
  <c r="O512" i="5"/>
  <c r="W511" i="5"/>
  <c r="Q511" i="5"/>
  <c r="S511" i="5" s="1"/>
  <c r="U511" i="5" s="1"/>
  <c r="O511" i="5"/>
  <c r="Q510" i="5"/>
  <c r="S510" i="5" s="1"/>
  <c r="O510" i="5"/>
  <c r="S509" i="5"/>
  <c r="Q509" i="5"/>
  <c r="O509" i="5"/>
  <c r="Q508" i="5"/>
  <c r="S508" i="5" s="1"/>
  <c r="O508" i="5"/>
  <c r="W507" i="5"/>
  <c r="Q507" i="5"/>
  <c r="S507" i="5" s="1"/>
  <c r="U507" i="5" s="1"/>
  <c r="O507" i="5"/>
  <c r="S506" i="5"/>
  <c r="Q506" i="5"/>
  <c r="O506" i="5"/>
  <c r="S505" i="5"/>
  <c r="Q505" i="5"/>
  <c r="O505" i="5"/>
  <c r="Q504" i="5"/>
  <c r="S504" i="5" s="1"/>
  <c r="O504" i="5"/>
  <c r="Q503" i="5"/>
  <c r="S503" i="5" s="1"/>
  <c r="O503" i="5"/>
  <c r="Q502" i="5"/>
  <c r="S502" i="5" s="1"/>
  <c r="O502" i="5"/>
  <c r="S501" i="5"/>
  <c r="Q501" i="5"/>
  <c r="O501" i="5"/>
  <c r="U500" i="5"/>
  <c r="Q500" i="5"/>
  <c r="S500" i="5" s="1"/>
  <c r="O500" i="5"/>
  <c r="Q499" i="5"/>
  <c r="S499" i="5" s="1"/>
  <c r="U499" i="5" s="1"/>
  <c r="O499" i="5"/>
  <c r="S498" i="5"/>
  <c r="Q498" i="5"/>
  <c r="O498" i="5"/>
  <c r="S497" i="5"/>
  <c r="Q497" i="5"/>
  <c r="O497" i="5"/>
  <c r="U496" i="5"/>
  <c r="W496" i="5" s="1"/>
  <c r="Q496" i="5"/>
  <c r="S496" i="5" s="1"/>
  <c r="O496" i="5"/>
  <c r="W495" i="5"/>
  <c r="Q495" i="5"/>
  <c r="S495" i="5" s="1"/>
  <c r="U495" i="5" s="1"/>
  <c r="O495" i="5"/>
  <c r="Q494" i="5"/>
  <c r="S494" i="5" s="1"/>
  <c r="O494" i="5"/>
  <c r="U493" i="5"/>
  <c r="S493" i="5"/>
  <c r="Q493" i="5"/>
  <c r="O493" i="5"/>
  <c r="U492" i="5"/>
  <c r="Q492" i="5"/>
  <c r="S492" i="5" s="1"/>
  <c r="O492" i="5"/>
  <c r="Q491" i="5"/>
  <c r="S491" i="5" s="1"/>
  <c r="U491" i="5" s="1"/>
  <c r="O491" i="5"/>
  <c r="Q490" i="5"/>
  <c r="S490" i="5" s="1"/>
  <c r="O490" i="5"/>
  <c r="S489" i="5"/>
  <c r="Q489" i="5"/>
  <c r="O489" i="5"/>
  <c r="W488" i="5"/>
  <c r="U488" i="5"/>
  <c r="Q488" i="5"/>
  <c r="S488" i="5" s="1"/>
  <c r="O488" i="5"/>
  <c r="W487" i="5"/>
  <c r="Q487" i="5"/>
  <c r="S487" i="5" s="1"/>
  <c r="U487" i="5" s="1"/>
  <c r="O487" i="5"/>
  <c r="Q486" i="5"/>
  <c r="S486" i="5" s="1"/>
  <c r="O486" i="5"/>
  <c r="U485" i="5"/>
  <c r="S485" i="5"/>
  <c r="Q485" i="5"/>
  <c r="O485" i="5"/>
  <c r="U484" i="5"/>
  <c r="Q484" i="5"/>
  <c r="S484" i="5" s="1"/>
  <c r="O484" i="5"/>
  <c r="W483" i="5"/>
  <c r="Q483" i="5"/>
  <c r="S483" i="5" s="1"/>
  <c r="U483" i="5" s="1"/>
  <c r="O483" i="5"/>
  <c r="S482" i="5"/>
  <c r="Q482" i="5"/>
  <c r="O482" i="5"/>
  <c r="S481" i="5"/>
  <c r="Q481" i="5"/>
  <c r="O481" i="5"/>
  <c r="Q480" i="5"/>
  <c r="S480" i="5" s="1"/>
  <c r="O480" i="5"/>
  <c r="W479" i="5"/>
  <c r="Q479" i="5"/>
  <c r="S479" i="5" s="1"/>
  <c r="U479" i="5" s="1"/>
  <c r="O479" i="5"/>
  <c r="Q478" i="5"/>
  <c r="S478" i="5" s="1"/>
  <c r="O478" i="5"/>
  <c r="S477" i="5"/>
  <c r="Q477" i="5"/>
  <c r="O477" i="5"/>
  <c r="Q476" i="5"/>
  <c r="S476" i="5" s="1"/>
  <c r="O476" i="5"/>
  <c r="W475" i="5"/>
  <c r="Q475" i="5"/>
  <c r="S475" i="5" s="1"/>
  <c r="U475" i="5" s="1"/>
  <c r="O475" i="5"/>
  <c r="S474" i="5"/>
  <c r="Q474" i="5"/>
  <c r="O474" i="5"/>
  <c r="S473" i="5"/>
  <c r="Q473" i="5"/>
  <c r="O473" i="5"/>
  <c r="Q472" i="5"/>
  <c r="S472" i="5" s="1"/>
  <c r="O472" i="5"/>
  <c r="Q471" i="5"/>
  <c r="S471" i="5" s="1"/>
  <c r="U471" i="5" s="1"/>
  <c r="O471" i="5"/>
  <c r="Q470" i="5"/>
  <c r="S470" i="5" s="1"/>
  <c r="O470" i="5"/>
  <c r="U469" i="5"/>
  <c r="S469" i="5"/>
  <c r="Q469" i="5"/>
  <c r="O469" i="5"/>
  <c r="Q468" i="5"/>
  <c r="S468" i="5" s="1"/>
  <c r="O468" i="5"/>
  <c r="Q467" i="5"/>
  <c r="S467" i="5" s="1"/>
  <c r="O467" i="5"/>
  <c r="S466" i="5"/>
  <c r="Q466" i="5"/>
  <c r="O466" i="5"/>
  <c r="S465" i="5"/>
  <c r="Q465" i="5"/>
  <c r="O465" i="5"/>
  <c r="W464" i="5"/>
  <c r="U464" i="5"/>
  <c r="Q464" i="5"/>
  <c r="S464" i="5" s="1"/>
  <c r="O464" i="5"/>
  <c r="Q463" i="5"/>
  <c r="S463" i="5" s="1"/>
  <c r="U463" i="5" s="1"/>
  <c r="O463" i="5"/>
  <c r="Q462" i="5"/>
  <c r="S462" i="5" s="1"/>
  <c r="O462" i="5"/>
  <c r="U461" i="5"/>
  <c r="S461" i="5"/>
  <c r="Q461" i="5"/>
  <c r="O461" i="5"/>
  <c r="U460" i="5"/>
  <c r="Q460" i="5"/>
  <c r="S460" i="5" s="1"/>
  <c r="O460" i="5"/>
  <c r="Q459" i="5"/>
  <c r="S459" i="5" s="1"/>
  <c r="U459" i="5" s="1"/>
  <c r="O459" i="5"/>
  <c r="Q458" i="5"/>
  <c r="S458" i="5" s="1"/>
  <c r="O458" i="5"/>
  <c r="S457" i="5"/>
  <c r="Q457" i="5"/>
  <c r="O457" i="5"/>
  <c r="W456" i="5"/>
  <c r="U456" i="5"/>
  <c r="Q456" i="5"/>
  <c r="S456" i="5" s="1"/>
  <c r="O456" i="5"/>
  <c r="W455" i="5"/>
  <c r="Q455" i="5"/>
  <c r="S455" i="5" s="1"/>
  <c r="U455" i="5" s="1"/>
  <c r="O455" i="5"/>
  <c r="Q454" i="5"/>
  <c r="S454" i="5" s="1"/>
  <c r="O454" i="5"/>
  <c r="U453" i="5"/>
  <c r="S453" i="5"/>
  <c r="Q453" i="5"/>
  <c r="O453" i="5"/>
  <c r="U452" i="5"/>
  <c r="Q452" i="5"/>
  <c r="S452" i="5" s="1"/>
  <c r="O452" i="5"/>
  <c r="W451" i="5"/>
  <c r="Q451" i="5"/>
  <c r="S451" i="5" s="1"/>
  <c r="U451" i="5" s="1"/>
  <c r="O451" i="5"/>
  <c r="Q450" i="5"/>
  <c r="S450" i="5" s="1"/>
  <c r="O450" i="5"/>
  <c r="S449" i="5"/>
  <c r="Q449" i="5"/>
  <c r="O449" i="5"/>
  <c r="Q448" i="5"/>
  <c r="S448" i="5" s="1"/>
  <c r="U448" i="5" s="1"/>
  <c r="W448" i="5" s="1"/>
  <c r="O448" i="5"/>
  <c r="W447" i="5"/>
  <c r="Q447" i="5"/>
  <c r="S447" i="5" s="1"/>
  <c r="U447" i="5" s="1"/>
  <c r="O447" i="5"/>
  <c r="Q446" i="5"/>
  <c r="S446" i="5" s="1"/>
  <c r="O446" i="5"/>
  <c r="S445" i="5"/>
  <c r="Q445" i="5"/>
  <c r="O445" i="5"/>
  <c r="Q444" i="5"/>
  <c r="S444" i="5" s="1"/>
  <c r="O444" i="5"/>
  <c r="W443" i="5"/>
  <c r="Q443" i="5"/>
  <c r="S443" i="5" s="1"/>
  <c r="U443" i="5" s="1"/>
  <c r="O443" i="5"/>
  <c r="S442" i="5"/>
  <c r="Q442" i="5"/>
  <c r="O442" i="5"/>
  <c r="S441" i="5"/>
  <c r="Q441" i="5"/>
  <c r="O441" i="5"/>
  <c r="Q440" i="5"/>
  <c r="S440" i="5" s="1"/>
  <c r="O440" i="5"/>
  <c r="Q439" i="5"/>
  <c r="S439" i="5" s="1"/>
  <c r="O439" i="5"/>
  <c r="Q438" i="5"/>
  <c r="S438" i="5" s="1"/>
  <c r="O438" i="5"/>
  <c r="S437" i="5"/>
  <c r="Q437" i="5"/>
  <c r="O437" i="5"/>
  <c r="Q436" i="5"/>
  <c r="S436" i="5" s="1"/>
  <c r="O436" i="5"/>
  <c r="Q435" i="5"/>
  <c r="S435" i="5" s="1"/>
  <c r="U435" i="5" s="1"/>
  <c r="O435" i="5"/>
  <c r="S434" i="5"/>
  <c r="Q434" i="5"/>
  <c r="O434" i="5"/>
  <c r="S433" i="5"/>
  <c r="Q433" i="5"/>
  <c r="O433" i="5"/>
  <c r="U432" i="5"/>
  <c r="W432" i="5" s="1"/>
  <c r="Q432" i="5"/>
  <c r="S432" i="5" s="1"/>
  <c r="O432" i="5"/>
  <c r="Q431" i="5"/>
  <c r="S431" i="5" s="1"/>
  <c r="U431" i="5" s="1"/>
  <c r="O431" i="5"/>
  <c r="Q430" i="5"/>
  <c r="S430" i="5" s="1"/>
  <c r="O430" i="5"/>
  <c r="U429" i="5"/>
  <c r="S429" i="5"/>
  <c r="Q429" i="5"/>
  <c r="O429" i="5"/>
  <c r="U428" i="5"/>
  <c r="Q428" i="5"/>
  <c r="S428" i="5" s="1"/>
  <c r="O428" i="5"/>
  <c r="Q427" i="5"/>
  <c r="S427" i="5" s="1"/>
  <c r="U427" i="5" s="1"/>
  <c r="O427" i="5"/>
  <c r="Q426" i="5"/>
  <c r="S426" i="5" s="1"/>
  <c r="O426" i="5"/>
  <c r="S425" i="5"/>
  <c r="Q425" i="5"/>
  <c r="O425" i="5"/>
  <c r="W424" i="5"/>
  <c r="U424" i="5"/>
  <c r="S424" i="5"/>
  <c r="Q424" i="5"/>
  <c r="O424" i="5"/>
  <c r="Q423" i="5"/>
  <c r="S423" i="5" s="1"/>
  <c r="O423" i="5"/>
  <c r="S422" i="5"/>
  <c r="Q422" i="5"/>
  <c r="O422" i="5"/>
  <c r="W421" i="5"/>
  <c r="U421" i="5"/>
  <c r="S421" i="5"/>
  <c r="Q421" i="5"/>
  <c r="O421" i="5"/>
  <c r="Q420" i="5"/>
  <c r="S420" i="5" s="1"/>
  <c r="O420" i="5"/>
  <c r="W419" i="5"/>
  <c r="Q419" i="5"/>
  <c r="S419" i="5" s="1"/>
  <c r="U419" i="5" s="1"/>
  <c r="O419" i="5"/>
  <c r="U418" i="5"/>
  <c r="S418" i="5"/>
  <c r="Q418" i="5"/>
  <c r="O418" i="5"/>
  <c r="W417" i="5"/>
  <c r="U417" i="5"/>
  <c r="S417" i="5"/>
  <c r="Q417" i="5"/>
  <c r="O417" i="5"/>
  <c r="Q416" i="5"/>
  <c r="S416" i="5" s="1"/>
  <c r="O416" i="5"/>
  <c r="Q415" i="5"/>
  <c r="S415" i="5" s="1"/>
  <c r="O415" i="5"/>
  <c r="U414" i="5"/>
  <c r="S414" i="5"/>
  <c r="Q414" i="5"/>
  <c r="O414" i="5"/>
  <c r="U413" i="5"/>
  <c r="W413" i="5" s="1"/>
  <c r="S413" i="5"/>
  <c r="Q413" i="5"/>
  <c r="O413" i="5"/>
  <c r="W412" i="5"/>
  <c r="U412" i="5"/>
  <c r="Q412" i="5"/>
  <c r="S412" i="5" s="1"/>
  <c r="O412" i="5"/>
  <c r="Q411" i="5"/>
  <c r="S411" i="5" s="1"/>
  <c r="O411" i="5"/>
  <c r="Q410" i="5"/>
  <c r="S410" i="5" s="1"/>
  <c r="O410" i="5"/>
  <c r="U409" i="5"/>
  <c r="S409" i="5"/>
  <c r="Q409" i="5"/>
  <c r="O409" i="5"/>
  <c r="U408" i="5"/>
  <c r="W408" i="5" s="1"/>
  <c r="S408" i="5"/>
  <c r="Q408" i="5"/>
  <c r="O408" i="5"/>
  <c r="W407" i="5"/>
  <c r="Q407" i="5"/>
  <c r="S407" i="5" s="1"/>
  <c r="U407" i="5" s="1"/>
  <c r="O407" i="5"/>
  <c r="Q406" i="5"/>
  <c r="S406" i="5" s="1"/>
  <c r="O406" i="5"/>
  <c r="S405" i="5"/>
  <c r="Q405" i="5"/>
  <c r="O405" i="5"/>
  <c r="U404" i="5"/>
  <c r="W404" i="5" s="1"/>
  <c r="S404" i="5"/>
  <c r="Q404" i="5"/>
  <c r="O404" i="5"/>
  <c r="Q403" i="5"/>
  <c r="S403" i="5" s="1"/>
  <c r="O403" i="5"/>
  <c r="Q402" i="5"/>
  <c r="S402" i="5" s="1"/>
  <c r="O402" i="5"/>
  <c r="U401" i="5"/>
  <c r="S401" i="5"/>
  <c r="Q401" i="5"/>
  <c r="O401" i="5"/>
  <c r="U400" i="5"/>
  <c r="W400" i="5" s="1"/>
  <c r="S400" i="5"/>
  <c r="Q400" i="5"/>
  <c r="O400" i="5"/>
  <c r="W399" i="5"/>
  <c r="Q399" i="5"/>
  <c r="S399" i="5" s="1"/>
  <c r="U399" i="5" s="1"/>
  <c r="O399" i="5"/>
  <c r="Q398" i="5"/>
  <c r="S398" i="5" s="1"/>
  <c r="O398" i="5"/>
  <c r="S397" i="5"/>
  <c r="Q397" i="5"/>
  <c r="O397" i="5"/>
  <c r="U396" i="5"/>
  <c r="W396" i="5" s="1"/>
  <c r="S396" i="5"/>
  <c r="Q396" i="5"/>
  <c r="O396" i="5"/>
  <c r="Q395" i="5"/>
  <c r="S395" i="5" s="1"/>
  <c r="O395" i="5"/>
  <c r="Q394" i="5"/>
  <c r="S394" i="5" s="1"/>
  <c r="O394" i="5"/>
  <c r="U393" i="5"/>
  <c r="S393" i="5"/>
  <c r="Q393" i="5"/>
  <c r="O393" i="5"/>
  <c r="U392" i="5"/>
  <c r="W392" i="5" s="1"/>
  <c r="S392" i="5"/>
  <c r="Q392" i="5"/>
  <c r="O392" i="5"/>
  <c r="W391" i="5"/>
  <c r="Q391" i="5"/>
  <c r="S391" i="5" s="1"/>
  <c r="U391" i="5" s="1"/>
  <c r="O391" i="5"/>
  <c r="Q390" i="5"/>
  <c r="S390" i="5" s="1"/>
  <c r="O390" i="5"/>
  <c r="S389" i="5"/>
  <c r="Q389" i="5"/>
  <c r="O389" i="5"/>
  <c r="U388" i="5"/>
  <c r="W388" i="5" s="1"/>
  <c r="S388" i="5"/>
  <c r="Q388" i="5"/>
  <c r="O388" i="5"/>
  <c r="Q387" i="5"/>
  <c r="S387" i="5" s="1"/>
  <c r="O387" i="5"/>
  <c r="Q386" i="5"/>
  <c r="S386" i="5" s="1"/>
  <c r="O386" i="5"/>
  <c r="S385" i="5"/>
  <c r="Q385" i="5"/>
  <c r="O385" i="5"/>
  <c r="U384" i="5"/>
  <c r="W384" i="5" s="1"/>
  <c r="S384" i="5"/>
  <c r="Q384" i="5"/>
  <c r="O384" i="5"/>
  <c r="Q383" i="5"/>
  <c r="S383" i="5" s="1"/>
  <c r="U383" i="5" s="1"/>
  <c r="O383" i="5"/>
  <c r="Q382" i="5"/>
  <c r="S382" i="5" s="1"/>
  <c r="O382" i="5"/>
  <c r="S381" i="5"/>
  <c r="Q381" i="5"/>
  <c r="O381" i="5"/>
  <c r="U380" i="5"/>
  <c r="W380" i="5" s="1"/>
  <c r="S380" i="5"/>
  <c r="Q380" i="5"/>
  <c r="O380" i="5"/>
  <c r="Q379" i="5"/>
  <c r="S379" i="5" s="1"/>
  <c r="O379" i="5"/>
  <c r="Q378" i="5"/>
  <c r="S378" i="5" s="1"/>
  <c r="O378" i="5"/>
  <c r="U377" i="5"/>
  <c r="S377" i="5"/>
  <c r="Q377" i="5"/>
  <c r="O377" i="5"/>
  <c r="U376" i="5"/>
  <c r="W376" i="5" s="1"/>
  <c r="S376" i="5"/>
  <c r="Q376" i="5"/>
  <c r="O376" i="5"/>
  <c r="W375" i="5"/>
  <c r="Q375" i="5"/>
  <c r="S375" i="5" s="1"/>
  <c r="U375" i="5" s="1"/>
  <c r="O375" i="5"/>
  <c r="Q374" i="5"/>
  <c r="S374" i="5" s="1"/>
  <c r="O374" i="5"/>
  <c r="S373" i="5"/>
  <c r="Q373" i="5"/>
  <c r="O373" i="5"/>
  <c r="U372" i="5"/>
  <c r="W372" i="5" s="1"/>
  <c r="S372" i="5"/>
  <c r="Q372" i="5"/>
  <c r="O372" i="5"/>
  <c r="Q371" i="5"/>
  <c r="S371" i="5" s="1"/>
  <c r="O371" i="5"/>
  <c r="Q370" i="5"/>
  <c r="S370" i="5" s="1"/>
  <c r="O370" i="5"/>
  <c r="U369" i="5"/>
  <c r="S369" i="5"/>
  <c r="Q369" i="5"/>
  <c r="O369" i="5"/>
  <c r="U368" i="5"/>
  <c r="W368" i="5" s="1"/>
  <c r="S368" i="5"/>
  <c r="Q368" i="5"/>
  <c r="O368" i="5"/>
  <c r="W367" i="5"/>
  <c r="Q367" i="5"/>
  <c r="S367" i="5" s="1"/>
  <c r="U367" i="5" s="1"/>
  <c r="O367" i="5"/>
  <c r="Q366" i="5"/>
  <c r="S366" i="5" s="1"/>
  <c r="O366" i="5"/>
  <c r="S365" i="5"/>
  <c r="Q365" i="5"/>
  <c r="O365" i="5"/>
  <c r="U364" i="5"/>
  <c r="W364" i="5" s="1"/>
  <c r="S364" i="5"/>
  <c r="Q364" i="5"/>
  <c r="O364" i="5"/>
  <c r="Q363" i="5"/>
  <c r="S363" i="5" s="1"/>
  <c r="O363" i="5"/>
  <c r="Q362" i="5"/>
  <c r="S362" i="5" s="1"/>
  <c r="O362" i="5"/>
  <c r="U361" i="5"/>
  <c r="S361" i="5"/>
  <c r="Q361" i="5"/>
  <c r="O361" i="5"/>
  <c r="U360" i="5"/>
  <c r="W360" i="5" s="1"/>
  <c r="S360" i="5"/>
  <c r="Q360" i="5"/>
  <c r="O360" i="5"/>
  <c r="W359" i="5"/>
  <c r="Q359" i="5"/>
  <c r="S359" i="5" s="1"/>
  <c r="U359" i="5" s="1"/>
  <c r="O359" i="5"/>
  <c r="Q358" i="5"/>
  <c r="S358" i="5" s="1"/>
  <c r="O358" i="5"/>
  <c r="S357" i="5"/>
  <c r="Q357" i="5"/>
  <c r="O357" i="5"/>
  <c r="U356" i="5"/>
  <c r="W356" i="5" s="1"/>
  <c r="S356" i="5"/>
  <c r="Q356" i="5"/>
  <c r="O356" i="5"/>
  <c r="Q355" i="5"/>
  <c r="S355" i="5" s="1"/>
  <c r="O355" i="5"/>
  <c r="Q354" i="5"/>
  <c r="S354" i="5" s="1"/>
  <c r="O354" i="5"/>
  <c r="S353" i="5"/>
  <c r="Q353" i="5"/>
  <c r="O353" i="5"/>
  <c r="Q352" i="5"/>
  <c r="S352" i="5" s="1"/>
  <c r="O352" i="5"/>
  <c r="W351" i="5"/>
  <c r="Q351" i="5"/>
  <c r="S351" i="5" s="1"/>
  <c r="U351" i="5" s="1"/>
  <c r="O351" i="5"/>
  <c r="Q350" i="5"/>
  <c r="S350" i="5" s="1"/>
  <c r="O350" i="5"/>
  <c r="S349" i="5"/>
  <c r="Q349" i="5"/>
  <c r="O349" i="5"/>
  <c r="U348" i="5"/>
  <c r="W348" i="5" s="1"/>
  <c r="S348" i="5"/>
  <c r="Q348" i="5"/>
  <c r="O348" i="5"/>
  <c r="Q347" i="5"/>
  <c r="S347" i="5" s="1"/>
  <c r="O347" i="5"/>
  <c r="Q346" i="5"/>
  <c r="S346" i="5" s="1"/>
  <c r="O346" i="5"/>
  <c r="S345" i="5"/>
  <c r="Q345" i="5"/>
  <c r="O345" i="5"/>
  <c r="U344" i="5"/>
  <c r="W344" i="5" s="1"/>
  <c r="S344" i="5"/>
  <c r="Q344" i="5"/>
  <c r="O344" i="5"/>
  <c r="Q343" i="5"/>
  <c r="S343" i="5" s="1"/>
  <c r="U343" i="5" s="1"/>
  <c r="O343" i="5"/>
  <c r="Q342" i="5"/>
  <c r="S342" i="5" s="1"/>
  <c r="O342" i="5"/>
  <c r="S341" i="5"/>
  <c r="Q341" i="5"/>
  <c r="O341" i="5"/>
  <c r="U340" i="5"/>
  <c r="W340" i="5" s="1"/>
  <c r="S340" i="5"/>
  <c r="Q340" i="5"/>
  <c r="O340" i="5"/>
  <c r="Q339" i="5"/>
  <c r="S339" i="5" s="1"/>
  <c r="O339" i="5"/>
  <c r="Q338" i="5"/>
  <c r="S338" i="5" s="1"/>
  <c r="O338" i="5"/>
  <c r="U337" i="5"/>
  <c r="S337" i="5"/>
  <c r="Q337" i="5"/>
  <c r="O337" i="5"/>
  <c r="Q336" i="5"/>
  <c r="S336" i="5" s="1"/>
  <c r="O336" i="5"/>
  <c r="Q335" i="5"/>
  <c r="S335" i="5" s="1"/>
  <c r="U335" i="5" s="1"/>
  <c r="O335" i="5"/>
  <c r="Q334" i="5"/>
  <c r="S334" i="5" s="1"/>
  <c r="O334" i="5"/>
  <c r="S333" i="5"/>
  <c r="Q333" i="5"/>
  <c r="O333" i="5"/>
  <c r="U332" i="5"/>
  <c r="W332" i="5" s="1"/>
  <c r="S332" i="5"/>
  <c r="Q332" i="5"/>
  <c r="O332" i="5"/>
  <c r="Q331" i="5"/>
  <c r="S331" i="5" s="1"/>
  <c r="O331" i="5"/>
  <c r="Q330" i="5"/>
  <c r="S330" i="5" s="1"/>
  <c r="O330" i="5"/>
  <c r="U329" i="5"/>
  <c r="S329" i="5"/>
  <c r="Q329" i="5"/>
  <c r="O329" i="5"/>
  <c r="Q328" i="5"/>
  <c r="S328" i="5" s="1"/>
  <c r="O328" i="5"/>
  <c r="Q327" i="5"/>
  <c r="S327" i="5" s="1"/>
  <c r="U327" i="5" s="1"/>
  <c r="O327" i="5"/>
  <c r="Q326" i="5"/>
  <c r="S326" i="5" s="1"/>
  <c r="O326" i="5"/>
  <c r="S325" i="5"/>
  <c r="Q325" i="5"/>
  <c r="O325" i="5"/>
  <c r="U324" i="5"/>
  <c r="W324" i="5" s="1"/>
  <c r="S324" i="5"/>
  <c r="Q324" i="5"/>
  <c r="O324" i="5"/>
  <c r="Q323" i="5"/>
  <c r="S323" i="5" s="1"/>
  <c r="O323" i="5"/>
  <c r="Q322" i="5"/>
  <c r="S322" i="5" s="1"/>
  <c r="O322" i="5"/>
  <c r="U321" i="5"/>
  <c r="S321" i="5"/>
  <c r="Q321" i="5"/>
  <c r="O321" i="5"/>
  <c r="Q320" i="5"/>
  <c r="S320" i="5" s="1"/>
  <c r="O320" i="5"/>
  <c r="Q319" i="5"/>
  <c r="S319" i="5" s="1"/>
  <c r="U319" i="5" s="1"/>
  <c r="O319" i="5"/>
  <c r="Q318" i="5"/>
  <c r="S318" i="5" s="1"/>
  <c r="O318" i="5"/>
  <c r="S317" i="5"/>
  <c r="Q317" i="5"/>
  <c r="O317" i="5"/>
  <c r="U316" i="5"/>
  <c r="W316" i="5" s="1"/>
  <c r="S316" i="5"/>
  <c r="Q316" i="5"/>
  <c r="O316" i="5"/>
  <c r="Q315" i="5"/>
  <c r="S315" i="5" s="1"/>
  <c r="O315" i="5"/>
  <c r="Q314" i="5"/>
  <c r="S314" i="5" s="1"/>
  <c r="O314" i="5"/>
  <c r="U313" i="5"/>
  <c r="S313" i="5"/>
  <c r="Q313" i="5"/>
  <c r="O313" i="5"/>
  <c r="Q312" i="5"/>
  <c r="S312" i="5" s="1"/>
  <c r="O312" i="5"/>
  <c r="Q311" i="5"/>
  <c r="S311" i="5" s="1"/>
  <c r="U311" i="5" s="1"/>
  <c r="O311" i="5"/>
  <c r="Q310" i="5"/>
  <c r="S310" i="5" s="1"/>
  <c r="O310" i="5"/>
  <c r="S309" i="5"/>
  <c r="Q309" i="5"/>
  <c r="O309" i="5"/>
  <c r="U308" i="5"/>
  <c r="W308" i="5" s="1"/>
  <c r="S308" i="5"/>
  <c r="Q308" i="5"/>
  <c r="O308" i="5"/>
  <c r="Q307" i="5"/>
  <c r="S307" i="5" s="1"/>
  <c r="O307" i="5"/>
  <c r="Q306" i="5"/>
  <c r="S306" i="5" s="1"/>
  <c r="O306" i="5"/>
  <c r="U305" i="5"/>
  <c r="S305" i="5"/>
  <c r="Q305" i="5"/>
  <c r="O305" i="5"/>
  <c r="Q304" i="5"/>
  <c r="S304" i="5" s="1"/>
  <c r="O304" i="5"/>
  <c r="Q303" i="5"/>
  <c r="S303" i="5" s="1"/>
  <c r="U303" i="5" s="1"/>
  <c r="O303" i="5"/>
  <c r="Q302" i="5"/>
  <c r="S302" i="5" s="1"/>
  <c r="O302" i="5"/>
  <c r="S301" i="5"/>
  <c r="Q301" i="5"/>
  <c r="O301" i="5"/>
  <c r="U300" i="5"/>
  <c r="W300" i="5" s="1"/>
  <c r="S300" i="5"/>
  <c r="Q300" i="5"/>
  <c r="O300" i="5"/>
  <c r="Q299" i="5"/>
  <c r="S299" i="5" s="1"/>
  <c r="O299" i="5"/>
  <c r="Q298" i="5"/>
  <c r="S298" i="5" s="1"/>
  <c r="O298" i="5"/>
  <c r="U297" i="5"/>
  <c r="S297" i="5"/>
  <c r="Q297" i="5"/>
  <c r="O297" i="5"/>
  <c r="Q296" i="5"/>
  <c r="S296" i="5" s="1"/>
  <c r="O296" i="5"/>
  <c r="Q295" i="5"/>
  <c r="S295" i="5" s="1"/>
  <c r="U295" i="5" s="1"/>
  <c r="O295" i="5"/>
  <c r="Q294" i="5"/>
  <c r="S294" i="5" s="1"/>
  <c r="O294" i="5"/>
  <c r="S293" i="5"/>
  <c r="Q293" i="5"/>
  <c r="O293" i="5"/>
  <c r="U292" i="5"/>
  <c r="W292" i="5" s="1"/>
  <c r="S292" i="5"/>
  <c r="Q292" i="5"/>
  <c r="O292" i="5"/>
  <c r="Q291" i="5"/>
  <c r="S291" i="5" s="1"/>
  <c r="O291" i="5"/>
  <c r="Q290" i="5"/>
  <c r="S290" i="5" s="1"/>
  <c r="O290" i="5"/>
  <c r="U289" i="5"/>
  <c r="S289" i="5"/>
  <c r="Q289" i="5"/>
  <c r="O289" i="5"/>
  <c r="Q288" i="5"/>
  <c r="S288" i="5" s="1"/>
  <c r="O288" i="5"/>
  <c r="Q287" i="5"/>
  <c r="S287" i="5" s="1"/>
  <c r="U287" i="5" s="1"/>
  <c r="O287" i="5"/>
  <c r="Q286" i="5"/>
  <c r="S286" i="5" s="1"/>
  <c r="O286" i="5"/>
  <c r="S285" i="5"/>
  <c r="Q285" i="5"/>
  <c r="O285" i="5"/>
  <c r="U284" i="5"/>
  <c r="W284" i="5" s="1"/>
  <c r="S284" i="5"/>
  <c r="Q284" i="5"/>
  <c r="O284" i="5"/>
  <c r="Q283" i="5"/>
  <c r="S283" i="5" s="1"/>
  <c r="O283" i="5"/>
  <c r="Q282" i="5"/>
  <c r="S282" i="5" s="1"/>
  <c r="O282" i="5"/>
  <c r="U281" i="5"/>
  <c r="S281" i="5"/>
  <c r="Q281" i="5"/>
  <c r="O281" i="5"/>
  <c r="Q280" i="5"/>
  <c r="S280" i="5" s="1"/>
  <c r="O280" i="5"/>
  <c r="Q279" i="5"/>
  <c r="S279" i="5" s="1"/>
  <c r="U279" i="5" s="1"/>
  <c r="O279" i="5"/>
  <c r="Q278" i="5"/>
  <c r="S278" i="5" s="1"/>
  <c r="O278" i="5"/>
  <c r="S277" i="5"/>
  <c r="Q277" i="5"/>
  <c r="O277" i="5"/>
  <c r="U276" i="5"/>
  <c r="W276" i="5" s="1"/>
  <c r="S276" i="5"/>
  <c r="Q276" i="5"/>
  <c r="O276" i="5"/>
  <c r="Q275" i="5"/>
  <c r="S275" i="5" s="1"/>
  <c r="O275" i="5"/>
  <c r="Q274" i="5"/>
  <c r="S274" i="5" s="1"/>
  <c r="O274" i="5"/>
  <c r="U273" i="5"/>
  <c r="S273" i="5"/>
  <c r="Q273" i="5"/>
  <c r="O273" i="5"/>
  <c r="U272" i="5"/>
  <c r="Q272" i="5"/>
  <c r="S272" i="5" s="1"/>
  <c r="O272" i="5"/>
  <c r="Q271" i="5"/>
  <c r="S271" i="5" s="1"/>
  <c r="U271" i="5" s="1"/>
  <c r="O271" i="5"/>
  <c r="S270" i="5"/>
  <c r="Q270" i="5"/>
  <c r="O270" i="5"/>
  <c r="S269" i="5"/>
  <c r="Q269" i="5"/>
  <c r="O269" i="5"/>
  <c r="W268" i="5"/>
  <c r="U268" i="5"/>
  <c r="S268" i="5"/>
  <c r="Q268" i="5"/>
  <c r="O268" i="5"/>
  <c r="W267" i="5"/>
  <c r="Q267" i="5"/>
  <c r="S267" i="5" s="1"/>
  <c r="U267" i="5" s="1"/>
  <c r="O267" i="5"/>
  <c r="Q266" i="5"/>
  <c r="S266" i="5" s="1"/>
  <c r="O266" i="5"/>
  <c r="U265" i="5"/>
  <c r="S265" i="5"/>
  <c r="Q265" i="5"/>
  <c r="O265" i="5"/>
  <c r="Q264" i="5"/>
  <c r="S264" i="5" s="1"/>
  <c r="O264" i="5"/>
  <c r="Q263" i="5"/>
  <c r="S263" i="5" s="1"/>
  <c r="U263" i="5" s="1"/>
  <c r="O263" i="5"/>
  <c r="S262" i="5"/>
  <c r="Q262" i="5"/>
  <c r="O262" i="5"/>
  <c r="S261" i="5"/>
  <c r="Q261" i="5"/>
  <c r="O261" i="5"/>
  <c r="W260" i="5"/>
  <c r="U260" i="5"/>
  <c r="S260" i="5"/>
  <c r="Q260" i="5"/>
  <c r="O260" i="5"/>
  <c r="Q259" i="5"/>
  <c r="S259" i="5" s="1"/>
  <c r="U259" i="5" s="1"/>
  <c r="O259" i="5"/>
  <c r="Q258" i="5"/>
  <c r="S258" i="5" s="1"/>
  <c r="O258" i="5"/>
  <c r="U257" i="5"/>
  <c r="S257" i="5"/>
  <c r="Q257" i="5"/>
  <c r="O257" i="5"/>
  <c r="U256" i="5"/>
  <c r="Q256" i="5"/>
  <c r="S256" i="5" s="1"/>
  <c r="O256" i="5"/>
  <c r="Q255" i="5"/>
  <c r="S255" i="5" s="1"/>
  <c r="U255" i="5" s="1"/>
  <c r="O255" i="5"/>
  <c r="Q254" i="5"/>
  <c r="S254" i="5" s="1"/>
  <c r="O254" i="5"/>
  <c r="S253" i="5"/>
  <c r="Q253" i="5"/>
  <c r="O253" i="5"/>
  <c r="W252" i="5"/>
  <c r="U252" i="5"/>
  <c r="S252" i="5"/>
  <c r="Q252" i="5"/>
  <c r="O252" i="5"/>
  <c r="Q251" i="5"/>
  <c r="S251" i="5" s="1"/>
  <c r="U251" i="5" s="1"/>
  <c r="O251" i="5"/>
  <c r="Q250" i="5"/>
  <c r="S250" i="5" s="1"/>
  <c r="O250" i="5"/>
  <c r="S249" i="5"/>
  <c r="Q249" i="5"/>
  <c r="O249" i="5"/>
  <c r="U248" i="5"/>
  <c r="Q248" i="5"/>
  <c r="S248" i="5" s="1"/>
  <c r="O248" i="5"/>
  <c r="W247" i="5"/>
  <c r="Q247" i="5"/>
  <c r="S247" i="5" s="1"/>
  <c r="U247" i="5" s="1"/>
  <c r="O247" i="5"/>
  <c r="S246" i="5"/>
  <c r="Q246" i="5"/>
  <c r="O246" i="5"/>
  <c r="S245" i="5"/>
  <c r="Q245" i="5"/>
  <c r="O245" i="5"/>
  <c r="U244" i="5"/>
  <c r="W244" i="5" s="1"/>
  <c r="S244" i="5"/>
  <c r="Q244" i="5"/>
  <c r="O244" i="5"/>
  <c r="Q243" i="5"/>
  <c r="S243" i="5" s="1"/>
  <c r="U243" i="5" s="1"/>
  <c r="O243" i="5"/>
  <c r="Q242" i="5"/>
  <c r="S242" i="5" s="1"/>
  <c r="O242" i="5"/>
  <c r="U241" i="5"/>
  <c r="S241" i="5"/>
  <c r="Q241" i="5"/>
  <c r="O241" i="5"/>
  <c r="U240" i="5"/>
  <c r="Q240" i="5"/>
  <c r="S240" i="5" s="1"/>
  <c r="O240" i="5"/>
  <c r="Q239" i="5"/>
  <c r="S239" i="5" s="1"/>
  <c r="U239" i="5" s="1"/>
  <c r="O239" i="5"/>
  <c r="S238" i="5"/>
  <c r="Q238" i="5"/>
  <c r="O238" i="5"/>
  <c r="S237" i="5"/>
  <c r="Q237" i="5"/>
  <c r="O237" i="5"/>
  <c r="W236" i="5"/>
  <c r="U236" i="5"/>
  <c r="S236" i="5"/>
  <c r="Q236" i="5"/>
  <c r="O236" i="5"/>
  <c r="W235" i="5"/>
  <c r="Q235" i="5"/>
  <c r="S235" i="5" s="1"/>
  <c r="U235" i="5" s="1"/>
  <c r="O235" i="5"/>
  <c r="Q234" i="5"/>
  <c r="S234" i="5" s="1"/>
  <c r="O234" i="5"/>
  <c r="U233" i="5"/>
  <c r="S233" i="5"/>
  <c r="Q233" i="5"/>
  <c r="O233" i="5"/>
  <c r="Q232" i="5"/>
  <c r="S232" i="5" s="1"/>
  <c r="O232" i="5"/>
  <c r="Q231" i="5"/>
  <c r="S231" i="5" s="1"/>
  <c r="U231" i="5" s="1"/>
  <c r="O231" i="5"/>
  <c r="S230" i="5"/>
  <c r="Q230" i="5"/>
  <c r="O230" i="5"/>
  <c r="S229" i="5"/>
  <c r="Q229" i="5"/>
  <c r="O229" i="5"/>
  <c r="W228" i="5"/>
  <c r="U228" i="5"/>
  <c r="S228" i="5"/>
  <c r="Q228" i="5"/>
  <c r="O228" i="5"/>
  <c r="Q227" i="5"/>
  <c r="S227" i="5" s="1"/>
  <c r="U227" i="5" s="1"/>
  <c r="O227" i="5"/>
  <c r="Q226" i="5"/>
  <c r="S226" i="5" s="1"/>
  <c r="O226" i="5"/>
  <c r="U225" i="5"/>
  <c r="S225" i="5"/>
  <c r="Q225" i="5"/>
  <c r="O225" i="5"/>
  <c r="U224" i="5"/>
  <c r="Q224" i="5"/>
  <c r="S224" i="5" s="1"/>
  <c r="O224" i="5"/>
  <c r="Q223" i="5"/>
  <c r="S223" i="5" s="1"/>
  <c r="U223" i="5" s="1"/>
  <c r="O223" i="5"/>
  <c r="Q222" i="5"/>
  <c r="S222" i="5" s="1"/>
  <c r="O222" i="5"/>
  <c r="S221" i="5"/>
  <c r="Q221" i="5"/>
  <c r="O221" i="5"/>
  <c r="W220" i="5"/>
  <c r="U220" i="5"/>
  <c r="S220" i="5"/>
  <c r="Q220" i="5"/>
  <c r="O220" i="5"/>
  <c r="Q219" i="5"/>
  <c r="S219" i="5" s="1"/>
  <c r="U219" i="5" s="1"/>
  <c r="O219" i="5"/>
  <c r="Q218" i="5"/>
  <c r="S218" i="5" s="1"/>
  <c r="O218" i="5"/>
  <c r="S217" i="5"/>
  <c r="Q217" i="5"/>
  <c r="O217" i="5"/>
  <c r="U216" i="5"/>
  <c r="Q216" i="5"/>
  <c r="S216" i="5" s="1"/>
  <c r="O216" i="5"/>
  <c r="W215" i="5"/>
  <c r="Q215" i="5"/>
  <c r="S215" i="5" s="1"/>
  <c r="U215" i="5" s="1"/>
  <c r="O215" i="5"/>
  <c r="S214" i="5"/>
  <c r="Q214" i="5"/>
  <c r="O214" i="5"/>
  <c r="S213" i="5"/>
  <c r="Q213" i="5"/>
  <c r="O213" i="5"/>
  <c r="U212" i="5"/>
  <c r="W212" i="5" s="1"/>
  <c r="S212" i="5"/>
  <c r="Q212" i="5"/>
  <c r="O212" i="5"/>
  <c r="Q211" i="5"/>
  <c r="S211" i="5" s="1"/>
  <c r="U211" i="5" s="1"/>
  <c r="O211" i="5"/>
  <c r="Q210" i="5"/>
  <c r="S210" i="5" s="1"/>
  <c r="O210" i="5"/>
  <c r="U209" i="5"/>
  <c r="S209" i="5"/>
  <c r="Q209" i="5"/>
  <c r="O209" i="5"/>
  <c r="U208" i="5"/>
  <c r="Q208" i="5"/>
  <c r="S208" i="5" s="1"/>
  <c r="O208" i="5"/>
  <c r="Q207" i="5"/>
  <c r="S207" i="5" s="1"/>
  <c r="U207" i="5" s="1"/>
  <c r="O207" i="5"/>
  <c r="S206" i="5"/>
  <c r="Q206" i="5"/>
  <c r="O206" i="5"/>
  <c r="S205" i="5"/>
  <c r="Q205" i="5"/>
  <c r="O205" i="5"/>
  <c r="W204" i="5"/>
  <c r="U204" i="5"/>
  <c r="S204" i="5"/>
  <c r="Q204" i="5"/>
  <c r="O204" i="5"/>
  <c r="W203" i="5"/>
  <c r="Q203" i="5"/>
  <c r="S203" i="5" s="1"/>
  <c r="U203" i="5" s="1"/>
  <c r="O203" i="5"/>
  <c r="Q202" i="5"/>
  <c r="S202" i="5" s="1"/>
  <c r="O202" i="5"/>
  <c r="U201" i="5"/>
  <c r="S201" i="5"/>
  <c r="Q201" i="5"/>
  <c r="O201" i="5"/>
  <c r="Q200" i="5"/>
  <c r="S200" i="5" s="1"/>
  <c r="O200" i="5"/>
  <c r="Q199" i="5"/>
  <c r="S199" i="5" s="1"/>
  <c r="U199" i="5" s="1"/>
  <c r="O199" i="5"/>
  <c r="S198" i="5"/>
  <c r="Q198" i="5"/>
  <c r="O198" i="5"/>
  <c r="S197" i="5"/>
  <c r="Q197" i="5"/>
  <c r="O197" i="5"/>
  <c r="W196" i="5"/>
  <c r="U196" i="5"/>
  <c r="S196" i="5"/>
  <c r="Q196" i="5"/>
  <c r="O196" i="5"/>
  <c r="Q195" i="5"/>
  <c r="S195" i="5" s="1"/>
  <c r="U195" i="5" s="1"/>
  <c r="O195" i="5"/>
  <c r="Q194" i="5"/>
  <c r="S194" i="5" s="1"/>
  <c r="O194" i="5"/>
  <c r="U193" i="5"/>
  <c r="S193" i="5"/>
  <c r="Q193" i="5"/>
  <c r="O193" i="5"/>
  <c r="U192" i="5"/>
  <c r="Q192" i="5"/>
  <c r="S192" i="5" s="1"/>
  <c r="O192" i="5"/>
  <c r="Q191" i="5"/>
  <c r="S191" i="5" s="1"/>
  <c r="U191" i="5" s="1"/>
  <c r="O191" i="5"/>
  <c r="Q190" i="5"/>
  <c r="S190" i="5" s="1"/>
  <c r="O190" i="5"/>
  <c r="S189" i="5"/>
  <c r="Q189" i="5"/>
  <c r="O189" i="5"/>
  <c r="W188" i="5"/>
  <c r="U188" i="5"/>
  <c r="S188" i="5"/>
  <c r="Q188" i="5"/>
  <c r="O188" i="5"/>
  <c r="Q187" i="5"/>
  <c r="S187" i="5" s="1"/>
  <c r="U187" i="5" s="1"/>
  <c r="O187" i="5"/>
  <c r="Q186" i="5"/>
  <c r="S186" i="5" s="1"/>
  <c r="O186" i="5"/>
  <c r="Q185" i="5"/>
  <c r="S185" i="5" s="1"/>
  <c r="O185" i="5"/>
  <c r="Q184" i="5"/>
  <c r="S184" i="5" s="1"/>
  <c r="U184" i="5" s="1"/>
  <c r="W184" i="5" s="1"/>
  <c r="O184" i="5"/>
  <c r="Q183" i="5"/>
  <c r="S183" i="5" s="1"/>
  <c r="O183" i="5"/>
  <c r="S182" i="5"/>
  <c r="Q182" i="5"/>
  <c r="O182" i="5"/>
  <c r="U181" i="5"/>
  <c r="S181" i="5"/>
  <c r="Q181" i="5"/>
  <c r="O181" i="5"/>
  <c r="U180" i="5"/>
  <c r="S180" i="5"/>
  <c r="W180" i="5" s="1"/>
  <c r="Q180" i="5"/>
  <c r="O180" i="5"/>
  <c r="Q179" i="5"/>
  <c r="S179" i="5" s="1"/>
  <c r="U179" i="5" s="1"/>
  <c r="O179" i="5"/>
  <c r="S178" i="5"/>
  <c r="U178" i="5" s="1"/>
  <c r="Q178" i="5"/>
  <c r="O178" i="5"/>
  <c r="Q177" i="5"/>
  <c r="S177" i="5" s="1"/>
  <c r="O177" i="5"/>
  <c r="U176" i="5"/>
  <c r="Q176" i="5"/>
  <c r="S176" i="5" s="1"/>
  <c r="W176" i="5" s="1"/>
  <c r="O176" i="5"/>
  <c r="Q175" i="5"/>
  <c r="S175" i="5" s="1"/>
  <c r="O175" i="5"/>
  <c r="Q174" i="5"/>
  <c r="S174" i="5" s="1"/>
  <c r="O174" i="5"/>
  <c r="U173" i="5"/>
  <c r="S173" i="5"/>
  <c r="Q173" i="5"/>
  <c r="O173" i="5"/>
  <c r="S172" i="5"/>
  <c r="Q172" i="5"/>
  <c r="O172" i="5"/>
  <c r="W171" i="5"/>
  <c r="Q171" i="5"/>
  <c r="S171" i="5" s="1"/>
  <c r="U171" i="5" s="1"/>
  <c r="O171" i="5"/>
  <c r="Q170" i="5"/>
  <c r="S170" i="5" s="1"/>
  <c r="O170" i="5"/>
  <c r="U169" i="5"/>
  <c r="S169" i="5"/>
  <c r="Q169" i="5"/>
  <c r="O169" i="5"/>
  <c r="Q168" i="5"/>
  <c r="S168" i="5" s="1"/>
  <c r="O168" i="5"/>
  <c r="W167" i="5"/>
  <c r="U167" i="5"/>
  <c r="Q167" i="5"/>
  <c r="S167" i="5" s="1"/>
  <c r="O167" i="5"/>
  <c r="S166" i="5"/>
  <c r="Q166" i="5"/>
  <c r="O166" i="5"/>
  <c r="S165" i="5"/>
  <c r="Q165" i="5"/>
  <c r="O165" i="5"/>
  <c r="U164" i="5"/>
  <c r="W164" i="5" s="1"/>
  <c r="S164" i="5"/>
  <c r="Q164" i="5"/>
  <c r="O164" i="5"/>
  <c r="W163" i="5"/>
  <c r="Q163" i="5"/>
  <c r="S163" i="5" s="1"/>
  <c r="U163" i="5" s="1"/>
  <c r="O163" i="5"/>
  <c r="S162" i="5"/>
  <c r="U162" i="5" s="1"/>
  <c r="Q162" i="5"/>
  <c r="O162" i="5"/>
  <c r="S161" i="5"/>
  <c r="Q161" i="5"/>
  <c r="O161" i="5"/>
  <c r="U160" i="5"/>
  <c r="W160" i="5" s="1"/>
  <c r="Q160" i="5"/>
  <c r="S160" i="5" s="1"/>
  <c r="O160" i="5"/>
  <c r="U159" i="5"/>
  <c r="W159" i="5" s="1"/>
  <c r="Q159" i="5"/>
  <c r="S159" i="5" s="1"/>
  <c r="O159" i="5"/>
  <c r="Q158" i="5"/>
  <c r="S158" i="5" s="1"/>
  <c r="O158" i="5"/>
  <c r="U157" i="5"/>
  <c r="S157" i="5"/>
  <c r="Q157" i="5"/>
  <c r="O157" i="5"/>
  <c r="S156" i="5"/>
  <c r="Q156" i="5"/>
  <c r="O156" i="5"/>
  <c r="Q155" i="5"/>
  <c r="S155" i="5" s="1"/>
  <c r="U155" i="5" s="1"/>
  <c r="O155" i="5"/>
  <c r="Q154" i="5"/>
  <c r="S154" i="5" s="1"/>
  <c r="O154" i="5"/>
  <c r="Q153" i="5"/>
  <c r="S153" i="5" s="1"/>
  <c r="O153" i="5"/>
  <c r="Q152" i="5"/>
  <c r="S152" i="5" s="1"/>
  <c r="O152" i="5"/>
  <c r="Q151" i="5"/>
  <c r="S151" i="5" s="1"/>
  <c r="U151" i="5" s="1"/>
  <c r="W151" i="5" s="1"/>
  <c r="O151" i="5"/>
  <c r="Q150" i="5"/>
  <c r="S150" i="5" s="1"/>
  <c r="O150" i="5"/>
  <c r="S149" i="5"/>
  <c r="U149" i="5" s="1"/>
  <c r="Q149" i="5"/>
  <c r="O149" i="5"/>
  <c r="S148" i="5"/>
  <c r="Q148" i="5"/>
  <c r="O148" i="5"/>
  <c r="W147" i="5"/>
  <c r="Q147" i="5"/>
  <c r="S147" i="5" s="1"/>
  <c r="U147" i="5" s="1"/>
  <c r="O147" i="5"/>
  <c r="Q146" i="5"/>
  <c r="S146" i="5" s="1"/>
  <c r="O146" i="5"/>
  <c r="S145" i="5"/>
  <c r="U145" i="5" s="1"/>
  <c r="Q145" i="5"/>
  <c r="O145" i="5"/>
  <c r="Q144" i="5"/>
  <c r="S144" i="5" s="1"/>
  <c r="O144" i="5"/>
  <c r="U143" i="5"/>
  <c r="Q143" i="5"/>
  <c r="S143" i="5" s="1"/>
  <c r="W143" i="5" s="1"/>
  <c r="O143" i="5"/>
  <c r="S142" i="5"/>
  <c r="Q142" i="5"/>
  <c r="O142" i="5"/>
  <c r="U141" i="5"/>
  <c r="S141" i="5"/>
  <c r="Q141" i="5"/>
  <c r="O141" i="5"/>
  <c r="W140" i="5"/>
  <c r="U140" i="5"/>
  <c r="S140" i="5"/>
  <c r="Q140" i="5"/>
  <c r="O140" i="5"/>
  <c r="Q139" i="5"/>
  <c r="S139" i="5" s="1"/>
  <c r="U139" i="5" s="1"/>
  <c r="O139" i="5"/>
  <c r="W138" i="5"/>
  <c r="S138" i="5"/>
  <c r="U138" i="5" s="1"/>
  <c r="Q138" i="5"/>
  <c r="O138" i="5"/>
  <c r="Q137" i="5"/>
  <c r="S137" i="5" s="1"/>
  <c r="O137" i="5"/>
  <c r="W136" i="5"/>
  <c r="U136" i="5"/>
  <c r="Q136" i="5"/>
  <c r="S136" i="5" s="1"/>
  <c r="O136" i="5"/>
  <c r="Q135" i="5"/>
  <c r="S135" i="5" s="1"/>
  <c r="O135" i="5"/>
  <c r="S134" i="5"/>
  <c r="Q134" i="5"/>
  <c r="O134" i="5"/>
  <c r="S133" i="5"/>
  <c r="Q133" i="5"/>
  <c r="O133" i="5"/>
  <c r="U132" i="5"/>
  <c r="W132" i="5" s="1"/>
  <c r="S132" i="5"/>
  <c r="Q132" i="5"/>
  <c r="O132" i="5"/>
  <c r="W131" i="5"/>
  <c r="Q131" i="5"/>
  <c r="S131" i="5" s="1"/>
  <c r="U131" i="5" s="1"/>
  <c r="O131" i="5"/>
  <c r="S130" i="5"/>
  <c r="U130" i="5" s="1"/>
  <c r="Q130" i="5"/>
  <c r="O130" i="5"/>
  <c r="S129" i="5"/>
  <c r="Q129" i="5"/>
  <c r="O129" i="5"/>
  <c r="U128" i="5"/>
  <c r="W128" i="5" s="1"/>
  <c r="Q128" i="5"/>
  <c r="S128" i="5" s="1"/>
  <c r="O128" i="5"/>
  <c r="U127" i="5"/>
  <c r="W127" i="5" s="1"/>
  <c r="Q127" i="5"/>
  <c r="S127" i="5" s="1"/>
  <c r="O127" i="5"/>
  <c r="Q126" i="5"/>
  <c r="S126" i="5" s="1"/>
  <c r="O126" i="5"/>
  <c r="S125" i="5"/>
  <c r="Q125" i="5"/>
  <c r="O125" i="5"/>
  <c r="S124" i="5"/>
  <c r="U124" i="5" s="1"/>
  <c r="W124" i="5" s="1"/>
  <c r="Q124" i="5"/>
  <c r="O124" i="5"/>
  <c r="Q123" i="5"/>
  <c r="S123" i="5" s="1"/>
  <c r="U123" i="5" s="1"/>
  <c r="O123" i="5"/>
  <c r="Q122" i="5"/>
  <c r="S122" i="5" s="1"/>
  <c r="O122" i="5"/>
  <c r="Q121" i="5"/>
  <c r="S121" i="5" s="1"/>
  <c r="O121" i="5"/>
  <c r="Q120" i="5"/>
  <c r="S120" i="5" s="1"/>
  <c r="U120" i="5" s="1"/>
  <c r="W120" i="5" s="1"/>
  <c r="O120" i="5"/>
  <c r="Q119" i="5"/>
  <c r="S119" i="5" s="1"/>
  <c r="O119" i="5"/>
  <c r="S118" i="5"/>
  <c r="Q118" i="5"/>
  <c r="O118" i="5"/>
  <c r="U117" i="5"/>
  <c r="S117" i="5"/>
  <c r="Q117" i="5"/>
  <c r="O117" i="5"/>
  <c r="U116" i="5"/>
  <c r="S116" i="5"/>
  <c r="W116" i="5" s="1"/>
  <c r="Q116" i="5"/>
  <c r="O116" i="5"/>
  <c r="Q115" i="5"/>
  <c r="S115" i="5" s="1"/>
  <c r="U115" i="5" s="1"/>
  <c r="O115" i="5"/>
  <c r="S114" i="5"/>
  <c r="U114" i="5" s="1"/>
  <c r="Q114" i="5"/>
  <c r="O114" i="5"/>
  <c r="Q113" i="5"/>
  <c r="S113" i="5" s="1"/>
  <c r="O113" i="5"/>
  <c r="U112" i="5"/>
  <c r="Q112" i="5"/>
  <c r="S112" i="5" s="1"/>
  <c r="W112" i="5" s="1"/>
  <c r="O112" i="5"/>
  <c r="Q111" i="5"/>
  <c r="S111" i="5" s="1"/>
  <c r="O111" i="5"/>
  <c r="Q110" i="5"/>
  <c r="S110" i="5" s="1"/>
  <c r="O110" i="5"/>
  <c r="U109" i="5"/>
  <c r="S109" i="5"/>
  <c r="Q109" i="5"/>
  <c r="O109" i="5"/>
  <c r="S108" i="5"/>
  <c r="Q108" i="5"/>
  <c r="O108" i="5"/>
  <c r="W107" i="5"/>
  <c r="Q107" i="5"/>
  <c r="S107" i="5" s="1"/>
  <c r="U107" i="5" s="1"/>
  <c r="O107" i="5"/>
  <c r="Q106" i="5"/>
  <c r="S106" i="5" s="1"/>
  <c r="O106" i="5"/>
  <c r="U105" i="5"/>
  <c r="S105" i="5"/>
  <c r="Q105" i="5"/>
  <c r="O105" i="5"/>
  <c r="Q104" i="5"/>
  <c r="S104" i="5" s="1"/>
  <c r="O104" i="5"/>
  <c r="W103" i="5"/>
  <c r="U103" i="5"/>
  <c r="Q103" i="5"/>
  <c r="S103" i="5" s="1"/>
  <c r="O103" i="5"/>
  <c r="S102" i="5"/>
  <c r="Q102" i="5"/>
  <c r="O102" i="5"/>
  <c r="S101" i="5"/>
  <c r="Q101" i="5"/>
  <c r="O101" i="5"/>
  <c r="U100" i="5"/>
  <c r="W100" i="5" s="1"/>
  <c r="S100" i="5"/>
  <c r="Q100" i="5"/>
  <c r="O100" i="5"/>
  <c r="W99" i="5"/>
  <c r="Q99" i="5"/>
  <c r="S99" i="5" s="1"/>
  <c r="U99" i="5" s="1"/>
  <c r="O99" i="5"/>
  <c r="S98" i="5"/>
  <c r="U98" i="5" s="1"/>
  <c r="Q98" i="5"/>
  <c r="O98" i="5"/>
  <c r="S97" i="5"/>
  <c r="Q97" i="5"/>
  <c r="O97" i="5"/>
  <c r="U96" i="5"/>
  <c r="W96" i="5" s="1"/>
  <c r="Q96" i="5"/>
  <c r="S96" i="5" s="1"/>
  <c r="O96" i="5"/>
  <c r="U95" i="5"/>
  <c r="W95" i="5" s="1"/>
  <c r="Q95" i="5"/>
  <c r="S95" i="5" s="1"/>
  <c r="O95" i="5"/>
  <c r="Q94" i="5"/>
  <c r="S94" i="5" s="1"/>
  <c r="O94" i="5"/>
  <c r="U93" i="5"/>
  <c r="S93" i="5"/>
  <c r="Q93" i="5"/>
  <c r="O93" i="5"/>
  <c r="S92" i="5"/>
  <c r="Q92" i="5"/>
  <c r="O92" i="5"/>
  <c r="Q91" i="5"/>
  <c r="S91" i="5" s="1"/>
  <c r="U91" i="5" s="1"/>
  <c r="O91" i="5"/>
  <c r="Q90" i="5"/>
  <c r="S90" i="5" s="1"/>
  <c r="O90" i="5"/>
  <c r="Q89" i="5"/>
  <c r="S89" i="5" s="1"/>
  <c r="O89" i="5"/>
  <c r="Q88" i="5"/>
  <c r="S88" i="5" s="1"/>
  <c r="O88" i="5"/>
  <c r="Q87" i="5"/>
  <c r="S87" i="5" s="1"/>
  <c r="U87" i="5" s="1"/>
  <c r="W87" i="5" s="1"/>
  <c r="O87" i="5"/>
  <c r="Q86" i="5"/>
  <c r="S86" i="5" s="1"/>
  <c r="O86" i="5"/>
  <c r="S85" i="5"/>
  <c r="U85" i="5" s="1"/>
  <c r="Q85" i="5"/>
  <c r="O85" i="5"/>
  <c r="S84" i="5"/>
  <c r="Q84" i="5"/>
  <c r="O84" i="5"/>
  <c r="W83" i="5"/>
  <c r="Q83" i="5"/>
  <c r="S83" i="5" s="1"/>
  <c r="U83" i="5" s="1"/>
  <c r="O83" i="5"/>
  <c r="Q82" i="5"/>
  <c r="S82" i="5" s="1"/>
  <c r="O82" i="5"/>
  <c r="S81" i="5"/>
  <c r="U81" i="5" s="1"/>
  <c r="Q81" i="5"/>
  <c r="O81" i="5"/>
  <c r="Q80" i="5"/>
  <c r="S80" i="5" s="1"/>
  <c r="O80" i="5"/>
  <c r="U79" i="5"/>
  <c r="Q79" i="5"/>
  <c r="S79" i="5" s="1"/>
  <c r="W79" i="5" s="1"/>
  <c r="O79" i="5"/>
  <c r="S78" i="5"/>
  <c r="Q78" i="5"/>
  <c r="O78" i="5"/>
  <c r="U77" i="5"/>
  <c r="S77" i="5"/>
  <c r="Q77" i="5"/>
  <c r="O77" i="5"/>
  <c r="W76" i="5"/>
  <c r="U76" i="5"/>
  <c r="S76" i="5"/>
  <c r="Q76" i="5"/>
  <c r="O76" i="5"/>
  <c r="Q75" i="5"/>
  <c r="S75" i="5" s="1"/>
  <c r="U75" i="5" s="1"/>
  <c r="O75" i="5"/>
  <c r="W74" i="5"/>
  <c r="S74" i="5"/>
  <c r="U74" i="5" s="1"/>
  <c r="Q74" i="5"/>
  <c r="O74" i="5"/>
  <c r="Q73" i="5"/>
  <c r="S73" i="5" s="1"/>
  <c r="O73" i="5"/>
  <c r="W72" i="5"/>
  <c r="U72" i="5"/>
  <c r="S72" i="5"/>
  <c r="Q72" i="5"/>
  <c r="O72" i="5"/>
  <c r="U71" i="5"/>
  <c r="Q71" i="5"/>
  <c r="S71" i="5" s="1"/>
  <c r="W71" i="5" s="1"/>
  <c r="O71" i="5"/>
  <c r="S70" i="5"/>
  <c r="Q70" i="5"/>
  <c r="O70" i="5"/>
  <c r="U69" i="5"/>
  <c r="S69" i="5"/>
  <c r="Q69" i="5"/>
  <c r="O69" i="5"/>
  <c r="W68" i="5"/>
  <c r="U68" i="5"/>
  <c r="S68" i="5"/>
  <c r="Q68" i="5"/>
  <c r="O68" i="5"/>
  <c r="Q67" i="5"/>
  <c r="S67" i="5" s="1"/>
  <c r="U67" i="5" s="1"/>
  <c r="O67" i="5"/>
  <c r="W66" i="5"/>
  <c r="S66" i="5"/>
  <c r="U66" i="5" s="1"/>
  <c r="Q66" i="5"/>
  <c r="O66" i="5"/>
  <c r="Q65" i="5"/>
  <c r="S65" i="5" s="1"/>
  <c r="O65" i="5"/>
  <c r="W64" i="5"/>
  <c r="U64" i="5"/>
  <c r="Q64" i="5"/>
  <c r="S64" i="5" s="1"/>
  <c r="O64" i="5"/>
  <c r="Q63" i="5"/>
  <c r="S63" i="5" s="1"/>
  <c r="O63" i="5"/>
  <c r="S62" i="5"/>
  <c r="Q62" i="5"/>
  <c r="O62" i="5"/>
  <c r="S61" i="5"/>
  <c r="Q61" i="5"/>
  <c r="O61" i="5"/>
  <c r="U60" i="5"/>
  <c r="W60" i="5" s="1"/>
  <c r="S60" i="5"/>
  <c r="Q60" i="5"/>
  <c r="O60" i="5"/>
  <c r="W59" i="5"/>
  <c r="Q59" i="5"/>
  <c r="S59" i="5" s="1"/>
  <c r="U59" i="5" s="1"/>
  <c r="O59" i="5"/>
  <c r="S58" i="5"/>
  <c r="U58" i="5" s="1"/>
  <c r="Q58" i="5"/>
  <c r="O58" i="5"/>
  <c r="S57" i="5"/>
  <c r="Q57" i="5"/>
  <c r="O57" i="5"/>
  <c r="U56" i="5"/>
  <c r="W56" i="5" s="1"/>
  <c r="Q56" i="5"/>
  <c r="S56" i="5" s="1"/>
  <c r="O56" i="5"/>
  <c r="Q55" i="5"/>
  <c r="S55" i="5" s="1"/>
  <c r="O55" i="5"/>
  <c r="S54" i="5"/>
  <c r="Q54" i="5"/>
  <c r="O54" i="5"/>
  <c r="U53" i="5"/>
  <c r="W53" i="5" s="1"/>
  <c r="S53" i="5"/>
  <c r="Q53" i="5"/>
  <c r="O53" i="5"/>
  <c r="Q52" i="5"/>
  <c r="S52" i="5" s="1"/>
  <c r="O52" i="5"/>
  <c r="Q51" i="5"/>
  <c r="S51" i="5" s="1"/>
  <c r="U51" i="5" s="1"/>
  <c r="O51" i="5"/>
  <c r="Q50" i="5"/>
  <c r="S50" i="5" s="1"/>
  <c r="O50" i="5"/>
  <c r="S49" i="5"/>
  <c r="U49" i="5" s="1"/>
  <c r="Q49" i="5"/>
  <c r="O49" i="5"/>
  <c r="Q48" i="5"/>
  <c r="S48" i="5" s="1"/>
  <c r="O48" i="5"/>
  <c r="Q47" i="5"/>
  <c r="S47" i="5" s="1"/>
  <c r="O47" i="5"/>
  <c r="Q46" i="5"/>
  <c r="S46" i="5" s="1"/>
  <c r="O46" i="5"/>
  <c r="U45" i="5"/>
  <c r="S45" i="5"/>
  <c r="W45" i="5" s="1"/>
  <c r="Q45" i="5"/>
  <c r="O45" i="5"/>
  <c r="S44" i="5"/>
  <c r="Q44" i="5"/>
  <c r="O44" i="5"/>
  <c r="Q43" i="5"/>
  <c r="S43" i="5" s="1"/>
  <c r="U43" i="5" s="1"/>
  <c r="O43" i="5"/>
  <c r="S42" i="5"/>
  <c r="Q42" i="5"/>
  <c r="O42" i="5"/>
  <c r="S41" i="5"/>
  <c r="Q41" i="5"/>
  <c r="O41" i="5"/>
  <c r="U40" i="5"/>
  <c r="W40" i="5" s="1"/>
  <c r="Q40" i="5"/>
  <c r="S40" i="5" s="1"/>
  <c r="O40" i="5"/>
  <c r="U39" i="5"/>
  <c r="W39" i="5" s="1"/>
  <c r="S39" i="5"/>
  <c r="Q39" i="5"/>
  <c r="O39" i="5"/>
  <c r="S38" i="5"/>
  <c r="Q38" i="5"/>
  <c r="O38" i="5"/>
  <c r="U37" i="5"/>
  <c r="W37" i="5" s="1"/>
  <c r="S37" i="5"/>
  <c r="Q37" i="5"/>
  <c r="O37" i="5"/>
  <c r="S36" i="5"/>
  <c r="Q36" i="5"/>
  <c r="O36" i="5"/>
  <c r="Q35" i="5"/>
  <c r="S35" i="5" s="1"/>
  <c r="O35" i="5"/>
  <c r="S34" i="5"/>
  <c r="U34" i="5" s="1"/>
  <c r="W34" i="5" s="1"/>
  <c r="Q34" i="5"/>
  <c r="O34" i="5"/>
  <c r="Q33" i="5"/>
  <c r="S33" i="5" s="1"/>
  <c r="O33" i="5"/>
  <c r="Q32" i="5"/>
  <c r="S32" i="5" s="1"/>
  <c r="O32" i="5"/>
  <c r="Q31" i="5"/>
  <c r="S31" i="5" s="1"/>
  <c r="O31" i="5"/>
  <c r="S30" i="5"/>
  <c r="Q30" i="5"/>
  <c r="O30" i="5"/>
  <c r="U29" i="5"/>
  <c r="W29" i="5" s="1"/>
  <c r="S29" i="5"/>
  <c r="Q29" i="5"/>
  <c r="O29" i="5"/>
  <c r="S28" i="5"/>
  <c r="Q28" i="5"/>
  <c r="O28" i="5"/>
  <c r="Q27" i="5"/>
  <c r="S27" i="5" s="1"/>
  <c r="O27" i="5"/>
  <c r="S26" i="5"/>
  <c r="U26" i="5" s="1"/>
  <c r="W26" i="5" s="1"/>
  <c r="Q26" i="5"/>
  <c r="O26" i="5"/>
  <c r="Q25" i="5"/>
  <c r="S25" i="5" s="1"/>
  <c r="O25" i="5"/>
  <c r="Q24" i="5"/>
  <c r="S24" i="5" s="1"/>
  <c r="O24" i="5"/>
  <c r="Q23" i="5"/>
  <c r="S23" i="5" s="1"/>
  <c r="O23" i="5"/>
  <c r="S22" i="5"/>
  <c r="Q22" i="5"/>
  <c r="O22" i="5"/>
  <c r="U21" i="5"/>
  <c r="W21" i="5" s="1"/>
  <c r="S21" i="5"/>
  <c r="Q21" i="5"/>
  <c r="O21" i="5"/>
  <c r="S20" i="5"/>
  <c r="Q20" i="5"/>
  <c r="O20" i="5"/>
  <c r="Q19" i="5"/>
  <c r="S19" i="5" s="1"/>
  <c r="O19" i="5"/>
  <c r="S18" i="5"/>
  <c r="U18" i="5" s="1"/>
  <c r="W18" i="5" s="1"/>
  <c r="Q18" i="5"/>
  <c r="O18" i="5"/>
  <c r="Q17" i="5"/>
  <c r="S17" i="5" s="1"/>
  <c r="O17" i="5"/>
  <c r="Q16" i="5"/>
  <c r="S16" i="5" s="1"/>
  <c r="O16" i="5"/>
  <c r="Q15" i="5"/>
  <c r="S15" i="5" s="1"/>
  <c r="O15" i="5"/>
  <c r="S14" i="5"/>
  <c r="Q14" i="5"/>
  <c r="O14" i="5"/>
  <c r="U13" i="5"/>
  <c r="W13" i="5" s="1"/>
  <c r="S13" i="5"/>
  <c r="Q13" i="5"/>
  <c r="O13" i="5"/>
  <c r="S12" i="5"/>
  <c r="Q12" i="5"/>
  <c r="O12" i="5"/>
  <c r="Q1050" i="4"/>
  <c r="S1050" i="4" s="1"/>
  <c r="O1050" i="4"/>
  <c r="W1049" i="4"/>
  <c r="S1049" i="4"/>
  <c r="U1049" i="4" s="1"/>
  <c r="Q1049" i="4"/>
  <c r="O1049" i="4"/>
  <c r="Q1048" i="4"/>
  <c r="S1048" i="4" s="1"/>
  <c r="O1048" i="4"/>
  <c r="W1047" i="4"/>
  <c r="S1047" i="4"/>
  <c r="U1047" i="4" s="1"/>
  <c r="Q1047" i="4"/>
  <c r="O1047" i="4"/>
  <c r="Q1046" i="4"/>
  <c r="S1046" i="4" s="1"/>
  <c r="O1046" i="4"/>
  <c r="S1045" i="4"/>
  <c r="Q1045" i="4"/>
  <c r="O1045" i="4"/>
  <c r="U1044" i="4"/>
  <c r="Q1044" i="4"/>
  <c r="S1044" i="4" s="1"/>
  <c r="O1044" i="4"/>
  <c r="S1043" i="4"/>
  <c r="Q1043" i="4"/>
  <c r="O1043" i="4"/>
  <c r="Q1042" i="4"/>
  <c r="S1042" i="4" s="1"/>
  <c r="O1042" i="4"/>
  <c r="W1041" i="4"/>
  <c r="S1041" i="4"/>
  <c r="U1041" i="4" s="1"/>
  <c r="Q1041" i="4"/>
  <c r="O1041" i="4"/>
  <c r="Q1040" i="4"/>
  <c r="S1040" i="4" s="1"/>
  <c r="O1040" i="4"/>
  <c r="W1039" i="4"/>
  <c r="S1039" i="4"/>
  <c r="U1039" i="4" s="1"/>
  <c r="Q1039" i="4"/>
  <c r="O1039" i="4"/>
  <c r="Q1038" i="4"/>
  <c r="S1038" i="4" s="1"/>
  <c r="O1038" i="4"/>
  <c r="S1037" i="4"/>
  <c r="Q1037" i="4"/>
  <c r="O1037" i="4"/>
  <c r="U1036" i="4"/>
  <c r="Q1036" i="4"/>
  <c r="S1036" i="4" s="1"/>
  <c r="O1036" i="4"/>
  <c r="S1035" i="4"/>
  <c r="Q1035" i="4"/>
  <c r="O1035" i="4"/>
  <c r="Q1034" i="4"/>
  <c r="S1034" i="4" s="1"/>
  <c r="O1034" i="4"/>
  <c r="W1033" i="4"/>
  <c r="S1033" i="4"/>
  <c r="U1033" i="4" s="1"/>
  <c r="Q1033" i="4"/>
  <c r="O1033" i="4"/>
  <c r="Q1032" i="4"/>
  <c r="S1032" i="4" s="1"/>
  <c r="O1032" i="4"/>
  <c r="W1031" i="4"/>
  <c r="Q1031" i="4"/>
  <c r="S1031" i="4" s="1"/>
  <c r="U1031" i="4" s="1"/>
  <c r="O1031" i="4"/>
  <c r="U1030" i="4"/>
  <c r="Q1030" i="4"/>
  <c r="S1030" i="4" s="1"/>
  <c r="O1030" i="4"/>
  <c r="S1029" i="4"/>
  <c r="Q1029" i="4"/>
  <c r="O1029" i="4"/>
  <c r="Q1028" i="4"/>
  <c r="S1028" i="4" s="1"/>
  <c r="O1028" i="4"/>
  <c r="S1027" i="4"/>
  <c r="Q1027" i="4"/>
  <c r="O1027" i="4"/>
  <c r="Q1026" i="4"/>
  <c r="S1026" i="4" s="1"/>
  <c r="O1026" i="4"/>
  <c r="S1025" i="4"/>
  <c r="U1025" i="4" s="1"/>
  <c r="Q1025" i="4"/>
  <c r="O1025" i="4"/>
  <c r="Q1024" i="4"/>
  <c r="S1024" i="4" s="1"/>
  <c r="O1024" i="4"/>
  <c r="W1023" i="4"/>
  <c r="Q1023" i="4"/>
  <c r="S1023" i="4" s="1"/>
  <c r="U1023" i="4" s="1"/>
  <c r="O1023" i="4"/>
  <c r="U1022" i="4"/>
  <c r="Q1022" i="4"/>
  <c r="S1022" i="4" s="1"/>
  <c r="O1022" i="4"/>
  <c r="S1021" i="4"/>
  <c r="Q1021" i="4"/>
  <c r="O1021" i="4"/>
  <c r="U1020" i="4"/>
  <c r="S1020" i="4"/>
  <c r="Q1020" i="4"/>
  <c r="O1020" i="4"/>
  <c r="S1019" i="4"/>
  <c r="Q1019" i="4"/>
  <c r="O1019" i="4"/>
  <c r="W1018" i="4"/>
  <c r="Q1018" i="4"/>
  <c r="S1018" i="4" s="1"/>
  <c r="U1018" i="4" s="1"/>
  <c r="O1018" i="4"/>
  <c r="W1017" i="4"/>
  <c r="S1017" i="4"/>
  <c r="U1017" i="4" s="1"/>
  <c r="Q1017" i="4"/>
  <c r="O1017" i="4"/>
  <c r="Q1016" i="4"/>
  <c r="S1016" i="4" s="1"/>
  <c r="O1016" i="4"/>
  <c r="Q1015" i="4"/>
  <c r="S1015" i="4" s="1"/>
  <c r="O1015" i="4"/>
  <c r="Q1014" i="4"/>
  <c r="S1014" i="4" s="1"/>
  <c r="O1014" i="4"/>
  <c r="S1013" i="4"/>
  <c r="Q1013" i="4"/>
  <c r="O1013" i="4"/>
  <c r="U1012" i="4"/>
  <c r="S1012" i="4"/>
  <c r="Q1012" i="4"/>
  <c r="O1012" i="4"/>
  <c r="S1011" i="4"/>
  <c r="Q1011" i="4"/>
  <c r="O1011" i="4"/>
  <c r="Q1010" i="4"/>
  <c r="S1010" i="4" s="1"/>
  <c r="U1010" i="4" s="1"/>
  <c r="O1010" i="4"/>
  <c r="S1009" i="4"/>
  <c r="Q1009" i="4"/>
  <c r="O1009" i="4"/>
  <c r="Q1008" i="4"/>
  <c r="S1008" i="4" s="1"/>
  <c r="O1008" i="4"/>
  <c r="W1007" i="4"/>
  <c r="U1007" i="4"/>
  <c r="Q1007" i="4"/>
  <c r="S1007" i="4" s="1"/>
  <c r="O1007" i="4"/>
  <c r="Q1006" i="4"/>
  <c r="S1006" i="4" s="1"/>
  <c r="O1006" i="4"/>
  <c r="S1005" i="4"/>
  <c r="Q1005" i="4"/>
  <c r="O1005" i="4"/>
  <c r="S1004" i="4"/>
  <c r="Q1004" i="4"/>
  <c r="O1004" i="4"/>
  <c r="S1003" i="4"/>
  <c r="Q1003" i="4"/>
  <c r="O1003" i="4"/>
  <c r="W1002" i="4"/>
  <c r="Q1002" i="4"/>
  <c r="S1002" i="4" s="1"/>
  <c r="U1002" i="4" s="1"/>
  <c r="O1002" i="4"/>
  <c r="S1001" i="4"/>
  <c r="Q1001" i="4"/>
  <c r="O1001" i="4"/>
  <c r="Q1000" i="4"/>
  <c r="S1000" i="4" s="1"/>
  <c r="O1000" i="4"/>
  <c r="U999" i="4"/>
  <c r="Q999" i="4"/>
  <c r="S999" i="4" s="1"/>
  <c r="W999" i="4" s="1"/>
  <c r="O999" i="4"/>
  <c r="U998" i="4"/>
  <c r="Q998" i="4"/>
  <c r="S998" i="4" s="1"/>
  <c r="O998" i="4"/>
  <c r="S997" i="4"/>
  <c r="Q997" i="4"/>
  <c r="O997" i="4"/>
  <c r="S996" i="4"/>
  <c r="Q996" i="4"/>
  <c r="O996" i="4"/>
  <c r="S995" i="4"/>
  <c r="Q995" i="4"/>
  <c r="O995" i="4"/>
  <c r="W994" i="4"/>
  <c r="Q994" i="4"/>
  <c r="S994" i="4" s="1"/>
  <c r="U994" i="4" s="1"/>
  <c r="O994" i="4"/>
  <c r="Q993" i="4"/>
  <c r="S993" i="4" s="1"/>
  <c r="O993" i="4"/>
  <c r="Q992" i="4"/>
  <c r="S992" i="4" s="1"/>
  <c r="O992" i="4"/>
  <c r="U991" i="4"/>
  <c r="Q991" i="4"/>
  <c r="S991" i="4" s="1"/>
  <c r="W991" i="4" s="1"/>
  <c r="O991" i="4"/>
  <c r="U990" i="4"/>
  <c r="Q990" i="4"/>
  <c r="S990" i="4" s="1"/>
  <c r="O990" i="4"/>
  <c r="S989" i="4"/>
  <c r="Q989" i="4"/>
  <c r="O989" i="4"/>
  <c r="U988" i="4"/>
  <c r="S988" i="4"/>
  <c r="Q988" i="4"/>
  <c r="O988" i="4"/>
  <c r="S987" i="4"/>
  <c r="Q987" i="4"/>
  <c r="O987" i="4"/>
  <c r="W986" i="4"/>
  <c r="Q986" i="4"/>
  <c r="S986" i="4" s="1"/>
  <c r="U986" i="4" s="1"/>
  <c r="O986" i="4"/>
  <c r="W985" i="4"/>
  <c r="S985" i="4"/>
  <c r="U985" i="4" s="1"/>
  <c r="Q985" i="4"/>
  <c r="O985" i="4"/>
  <c r="Q984" i="4"/>
  <c r="S984" i="4" s="1"/>
  <c r="O984" i="4"/>
  <c r="Q983" i="4"/>
  <c r="S983" i="4" s="1"/>
  <c r="O983" i="4"/>
  <c r="Q982" i="4"/>
  <c r="S982" i="4" s="1"/>
  <c r="O982" i="4"/>
  <c r="S981" i="4"/>
  <c r="Q981" i="4"/>
  <c r="O981" i="4"/>
  <c r="U980" i="4"/>
  <c r="S980" i="4"/>
  <c r="Q980" i="4"/>
  <c r="O980" i="4"/>
  <c r="S979" i="4"/>
  <c r="Q979" i="4"/>
  <c r="O979" i="4"/>
  <c r="Q978" i="4"/>
  <c r="S978" i="4" s="1"/>
  <c r="U978" i="4" s="1"/>
  <c r="O978" i="4"/>
  <c r="S977" i="4"/>
  <c r="Q977" i="4"/>
  <c r="O977" i="4"/>
  <c r="Q976" i="4"/>
  <c r="S976" i="4" s="1"/>
  <c r="O976" i="4"/>
  <c r="W975" i="4"/>
  <c r="U975" i="4"/>
  <c r="Q975" i="4"/>
  <c r="S975" i="4" s="1"/>
  <c r="O975" i="4"/>
  <c r="Q974" i="4"/>
  <c r="S974" i="4" s="1"/>
  <c r="O974" i="4"/>
  <c r="S973" i="4"/>
  <c r="Q973" i="4"/>
  <c r="O973" i="4"/>
  <c r="S972" i="4"/>
  <c r="Q972" i="4"/>
  <c r="O972" i="4"/>
  <c r="S971" i="4"/>
  <c r="Q971" i="4"/>
  <c r="O971" i="4"/>
  <c r="W970" i="4"/>
  <c r="Q970" i="4"/>
  <c r="S970" i="4" s="1"/>
  <c r="U970" i="4" s="1"/>
  <c r="O970" i="4"/>
  <c r="S969" i="4"/>
  <c r="Q969" i="4"/>
  <c r="O969" i="4"/>
  <c r="Q968" i="4"/>
  <c r="S968" i="4" s="1"/>
  <c r="O968" i="4"/>
  <c r="U967" i="4"/>
  <c r="Q967" i="4"/>
  <c r="S967" i="4" s="1"/>
  <c r="W967" i="4" s="1"/>
  <c r="O967" i="4"/>
  <c r="U966" i="4"/>
  <c r="Q966" i="4"/>
  <c r="S966" i="4" s="1"/>
  <c r="O966" i="4"/>
  <c r="S965" i="4"/>
  <c r="Q965" i="4"/>
  <c r="O965" i="4"/>
  <c r="S964" i="4"/>
  <c r="Q964" i="4"/>
  <c r="O964" i="4"/>
  <c r="S963" i="4"/>
  <c r="Q963" i="4"/>
  <c r="O963" i="4"/>
  <c r="W962" i="4"/>
  <c r="Q962" i="4"/>
  <c r="S962" i="4" s="1"/>
  <c r="U962" i="4" s="1"/>
  <c r="O962" i="4"/>
  <c r="Q961" i="4"/>
  <c r="S961" i="4" s="1"/>
  <c r="O961" i="4"/>
  <c r="Q960" i="4"/>
  <c r="S960" i="4" s="1"/>
  <c r="O960" i="4"/>
  <c r="U959" i="4"/>
  <c r="Q959" i="4"/>
  <c r="S959" i="4" s="1"/>
  <c r="O959" i="4"/>
  <c r="U958" i="4"/>
  <c r="Q958" i="4"/>
  <c r="S958" i="4" s="1"/>
  <c r="O958" i="4"/>
  <c r="S957" i="4"/>
  <c r="Q957" i="4"/>
  <c r="O957" i="4"/>
  <c r="U956" i="4"/>
  <c r="S956" i="4"/>
  <c r="Q956" i="4"/>
  <c r="O956" i="4"/>
  <c r="S955" i="4"/>
  <c r="Q955" i="4"/>
  <c r="O955" i="4"/>
  <c r="W954" i="4"/>
  <c r="Q954" i="4"/>
  <c r="S954" i="4" s="1"/>
  <c r="U954" i="4" s="1"/>
  <c r="O954" i="4"/>
  <c r="W953" i="4"/>
  <c r="S953" i="4"/>
  <c r="U953" i="4" s="1"/>
  <c r="Q953" i="4"/>
  <c r="O953" i="4"/>
  <c r="Q952" i="4"/>
  <c r="S952" i="4" s="1"/>
  <c r="O952" i="4"/>
  <c r="Q951" i="4"/>
  <c r="S951" i="4" s="1"/>
  <c r="O951" i="4"/>
  <c r="Q950" i="4"/>
  <c r="S950" i="4" s="1"/>
  <c r="O950" i="4"/>
  <c r="S949" i="4"/>
  <c r="Q949" i="4"/>
  <c r="O949" i="4"/>
  <c r="U948" i="4"/>
  <c r="S948" i="4"/>
  <c r="Q948" i="4"/>
  <c r="O948" i="4"/>
  <c r="S947" i="4"/>
  <c r="Q947" i="4"/>
  <c r="O947" i="4"/>
  <c r="Q946" i="4"/>
  <c r="S946" i="4" s="1"/>
  <c r="O946" i="4"/>
  <c r="S945" i="4"/>
  <c r="Q945" i="4"/>
  <c r="O945" i="4"/>
  <c r="Q944" i="4"/>
  <c r="S944" i="4" s="1"/>
  <c r="O944" i="4"/>
  <c r="W943" i="4"/>
  <c r="U943" i="4"/>
  <c r="Q943" i="4"/>
  <c r="S943" i="4" s="1"/>
  <c r="O943" i="4"/>
  <c r="Q942" i="4"/>
  <c r="S942" i="4" s="1"/>
  <c r="O942" i="4"/>
  <c r="S941" i="4"/>
  <c r="Q941" i="4"/>
  <c r="O941" i="4"/>
  <c r="S940" i="4"/>
  <c r="Q940" i="4"/>
  <c r="O940" i="4"/>
  <c r="S939" i="4"/>
  <c r="Q939" i="4"/>
  <c r="O939" i="4"/>
  <c r="W938" i="4"/>
  <c r="Q938" i="4"/>
  <c r="S938" i="4" s="1"/>
  <c r="U938" i="4" s="1"/>
  <c r="O938" i="4"/>
  <c r="S937" i="4"/>
  <c r="Q937" i="4"/>
  <c r="O937" i="4"/>
  <c r="Q936" i="4"/>
  <c r="S936" i="4" s="1"/>
  <c r="O936" i="4"/>
  <c r="U935" i="4"/>
  <c r="Q935" i="4"/>
  <c r="S935" i="4" s="1"/>
  <c r="W935" i="4" s="1"/>
  <c r="O935" i="4"/>
  <c r="U934" i="4"/>
  <c r="Q934" i="4"/>
  <c r="S934" i="4" s="1"/>
  <c r="O934" i="4"/>
  <c r="S933" i="4"/>
  <c r="Q933" i="4"/>
  <c r="O933" i="4"/>
  <c r="S932" i="4"/>
  <c r="Q932" i="4"/>
  <c r="O932" i="4"/>
  <c r="S931" i="4"/>
  <c r="Q931" i="4"/>
  <c r="O931" i="4"/>
  <c r="W930" i="4"/>
  <c r="Q930" i="4"/>
  <c r="S930" i="4" s="1"/>
  <c r="U930" i="4" s="1"/>
  <c r="O930" i="4"/>
  <c r="Q929" i="4"/>
  <c r="S929" i="4" s="1"/>
  <c r="U929" i="4" s="1"/>
  <c r="O929" i="4"/>
  <c r="Q928" i="4"/>
  <c r="S928" i="4" s="1"/>
  <c r="O928" i="4"/>
  <c r="U927" i="4"/>
  <c r="Q927" i="4"/>
  <c r="S927" i="4" s="1"/>
  <c r="O927" i="4"/>
  <c r="U926" i="4"/>
  <c r="Q926" i="4"/>
  <c r="S926" i="4" s="1"/>
  <c r="O926" i="4"/>
  <c r="S925" i="4"/>
  <c r="Q925" i="4"/>
  <c r="O925" i="4"/>
  <c r="U924" i="4"/>
  <c r="S924" i="4"/>
  <c r="Q924" i="4"/>
  <c r="O924" i="4"/>
  <c r="S923" i="4"/>
  <c r="Q923" i="4"/>
  <c r="O923" i="4"/>
  <c r="W922" i="4"/>
  <c r="Q922" i="4"/>
  <c r="S922" i="4" s="1"/>
  <c r="U922" i="4" s="1"/>
  <c r="O922" i="4"/>
  <c r="W921" i="4"/>
  <c r="S921" i="4"/>
  <c r="U921" i="4" s="1"/>
  <c r="Q921" i="4"/>
  <c r="O921" i="4"/>
  <c r="Q920" i="4"/>
  <c r="S920" i="4" s="1"/>
  <c r="O920" i="4"/>
  <c r="Q919" i="4"/>
  <c r="S919" i="4" s="1"/>
  <c r="O919" i="4"/>
  <c r="Q918" i="4"/>
  <c r="S918" i="4" s="1"/>
  <c r="O918" i="4"/>
  <c r="S917" i="4"/>
  <c r="Q917" i="4"/>
  <c r="O917" i="4"/>
  <c r="U916" i="4"/>
  <c r="S916" i="4"/>
  <c r="Q916" i="4"/>
  <c r="O916" i="4"/>
  <c r="S915" i="4"/>
  <c r="Q915" i="4"/>
  <c r="O915" i="4"/>
  <c r="Q914" i="4"/>
  <c r="S914" i="4" s="1"/>
  <c r="O914" i="4"/>
  <c r="S913" i="4"/>
  <c r="Q913" i="4"/>
  <c r="O913" i="4"/>
  <c r="Q912" i="4"/>
  <c r="S912" i="4" s="1"/>
  <c r="O912" i="4"/>
  <c r="W911" i="4"/>
  <c r="U911" i="4"/>
  <c r="Q911" i="4"/>
  <c r="S911" i="4" s="1"/>
  <c r="O911" i="4"/>
  <c r="Q910" i="4"/>
  <c r="S910" i="4" s="1"/>
  <c r="O910" i="4"/>
  <c r="S909" i="4"/>
  <c r="Q909" i="4"/>
  <c r="O909" i="4"/>
  <c r="S908" i="4"/>
  <c r="Q908" i="4"/>
  <c r="O908" i="4"/>
  <c r="S907" i="4"/>
  <c r="Q907" i="4"/>
  <c r="O907" i="4"/>
  <c r="W906" i="4"/>
  <c r="Q906" i="4"/>
  <c r="S906" i="4" s="1"/>
  <c r="U906" i="4" s="1"/>
  <c r="O906" i="4"/>
  <c r="Q905" i="4"/>
  <c r="S905" i="4" s="1"/>
  <c r="O905" i="4"/>
  <c r="Q904" i="4"/>
  <c r="S904" i="4" s="1"/>
  <c r="O904" i="4"/>
  <c r="U903" i="4"/>
  <c r="Q903" i="4"/>
  <c r="S903" i="4" s="1"/>
  <c r="W903" i="4" s="1"/>
  <c r="O903" i="4"/>
  <c r="U902" i="4"/>
  <c r="Q902" i="4"/>
  <c r="S902" i="4" s="1"/>
  <c r="O902" i="4"/>
  <c r="S901" i="4"/>
  <c r="Q901" i="4"/>
  <c r="O901" i="4"/>
  <c r="S900" i="4"/>
  <c r="Q900" i="4"/>
  <c r="O900" i="4"/>
  <c r="S899" i="4"/>
  <c r="Q899" i="4"/>
  <c r="O899" i="4"/>
  <c r="W898" i="4"/>
  <c r="Q898" i="4"/>
  <c r="S898" i="4" s="1"/>
  <c r="U898" i="4" s="1"/>
  <c r="O898" i="4"/>
  <c r="W897" i="4"/>
  <c r="Q897" i="4"/>
  <c r="S897" i="4" s="1"/>
  <c r="U897" i="4" s="1"/>
  <c r="O897" i="4"/>
  <c r="Q896" i="4"/>
  <c r="S896" i="4" s="1"/>
  <c r="O896" i="4"/>
  <c r="U895" i="4"/>
  <c r="Q895" i="4"/>
  <c r="S895" i="4" s="1"/>
  <c r="O895" i="4"/>
  <c r="U894" i="4"/>
  <c r="Q894" i="4"/>
  <c r="S894" i="4" s="1"/>
  <c r="O894" i="4"/>
  <c r="S893" i="4"/>
  <c r="Q893" i="4"/>
  <c r="O893" i="4"/>
  <c r="U892" i="4"/>
  <c r="S892" i="4"/>
  <c r="Q892" i="4"/>
  <c r="O892" i="4"/>
  <c r="S891" i="4"/>
  <c r="Q891" i="4"/>
  <c r="O891" i="4"/>
  <c r="W890" i="4"/>
  <c r="Q890" i="4"/>
  <c r="S890" i="4" s="1"/>
  <c r="U890" i="4" s="1"/>
  <c r="O890" i="4"/>
  <c r="W889" i="4"/>
  <c r="S889" i="4"/>
  <c r="U889" i="4" s="1"/>
  <c r="Q889" i="4"/>
  <c r="O889" i="4"/>
  <c r="Q888" i="4"/>
  <c r="S888" i="4" s="1"/>
  <c r="O888" i="4"/>
  <c r="Q887" i="4"/>
  <c r="S887" i="4" s="1"/>
  <c r="U887" i="4" s="1"/>
  <c r="O887" i="4"/>
  <c r="Q886" i="4"/>
  <c r="S886" i="4" s="1"/>
  <c r="O886" i="4"/>
  <c r="S885" i="4"/>
  <c r="Q885" i="4"/>
  <c r="O885" i="4"/>
  <c r="U884" i="4"/>
  <c r="S884" i="4"/>
  <c r="Q884" i="4"/>
  <c r="O884" i="4"/>
  <c r="S883" i="4"/>
  <c r="Q883" i="4"/>
  <c r="O883" i="4"/>
  <c r="Q882" i="4"/>
  <c r="S882" i="4" s="1"/>
  <c r="O882" i="4"/>
  <c r="S881" i="4"/>
  <c r="Q881" i="4"/>
  <c r="O881" i="4"/>
  <c r="Q880" i="4"/>
  <c r="S880" i="4" s="1"/>
  <c r="O880" i="4"/>
  <c r="W879" i="4"/>
  <c r="U879" i="4"/>
  <c r="Q879" i="4"/>
  <c r="S879" i="4" s="1"/>
  <c r="O879" i="4"/>
  <c r="Q878" i="4"/>
  <c r="S878" i="4" s="1"/>
  <c r="O878" i="4"/>
  <c r="S877" i="4"/>
  <c r="Q877" i="4"/>
  <c r="O877" i="4"/>
  <c r="S876" i="4"/>
  <c r="Q876" i="4"/>
  <c r="O876" i="4"/>
  <c r="S875" i="4"/>
  <c r="Q875" i="4"/>
  <c r="O875" i="4"/>
  <c r="W874" i="4"/>
  <c r="S874" i="4"/>
  <c r="U874" i="4" s="1"/>
  <c r="Q874" i="4"/>
  <c r="O874" i="4"/>
  <c r="S873" i="4"/>
  <c r="Q873" i="4"/>
  <c r="O873" i="4"/>
  <c r="Q872" i="4"/>
  <c r="S872" i="4" s="1"/>
  <c r="O872" i="4"/>
  <c r="W871" i="4"/>
  <c r="Q871" i="4"/>
  <c r="S871" i="4" s="1"/>
  <c r="U871" i="4" s="1"/>
  <c r="O871" i="4"/>
  <c r="Q870" i="4"/>
  <c r="S870" i="4" s="1"/>
  <c r="O870" i="4"/>
  <c r="Q869" i="4"/>
  <c r="S869" i="4" s="1"/>
  <c r="O869" i="4"/>
  <c r="S868" i="4"/>
  <c r="Q868" i="4"/>
  <c r="O868" i="4"/>
  <c r="S867" i="4"/>
  <c r="Q867" i="4"/>
  <c r="O867" i="4"/>
  <c r="W866" i="4"/>
  <c r="S866" i="4"/>
  <c r="U866" i="4" s="1"/>
  <c r="Q866" i="4"/>
  <c r="O866" i="4"/>
  <c r="S865" i="4"/>
  <c r="Q865" i="4"/>
  <c r="O865" i="4"/>
  <c r="Q864" i="4"/>
  <c r="S864" i="4" s="1"/>
  <c r="O864" i="4"/>
  <c r="U863" i="4"/>
  <c r="W863" i="4" s="1"/>
  <c r="Q863" i="4"/>
  <c r="S863" i="4" s="1"/>
  <c r="O863" i="4"/>
  <c r="U862" i="4"/>
  <c r="Q862" i="4"/>
  <c r="S862" i="4" s="1"/>
  <c r="O862" i="4"/>
  <c r="U861" i="4"/>
  <c r="S861" i="4"/>
  <c r="W861" i="4" s="1"/>
  <c r="Q861" i="4"/>
  <c r="O861" i="4"/>
  <c r="U860" i="4"/>
  <c r="S860" i="4"/>
  <c r="Q860" i="4"/>
  <c r="O860" i="4"/>
  <c r="S859" i="4"/>
  <c r="Q859" i="4"/>
  <c r="O859" i="4"/>
  <c r="S858" i="4"/>
  <c r="U858" i="4" s="1"/>
  <c r="W858" i="4" s="1"/>
  <c r="Q858" i="4"/>
  <c r="O858" i="4"/>
  <c r="W857" i="4"/>
  <c r="Q857" i="4"/>
  <c r="S857" i="4" s="1"/>
  <c r="U857" i="4" s="1"/>
  <c r="O857" i="4"/>
  <c r="Q856" i="4"/>
  <c r="S856" i="4" s="1"/>
  <c r="O856" i="4"/>
  <c r="Q855" i="4"/>
  <c r="S855" i="4" s="1"/>
  <c r="O855" i="4"/>
  <c r="Q854" i="4"/>
  <c r="S854" i="4" s="1"/>
  <c r="O854" i="4"/>
  <c r="U853" i="4"/>
  <c r="S853" i="4"/>
  <c r="W853" i="4" s="1"/>
  <c r="Q853" i="4"/>
  <c r="O853" i="4"/>
  <c r="S852" i="4"/>
  <c r="Q852" i="4"/>
  <c r="O852" i="4"/>
  <c r="S851" i="4"/>
  <c r="Q851" i="4"/>
  <c r="O851" i="4"/>
  <c r="W850" i="4"/>
  <c r="S850" i="4"/>
  <c r="U850" i="4" s="1"/>
  <c r="Q850" i="4"/>
  <c r="O850" i="4"/>
  <c r="S849" i="4"/>
  <c r="Q849" i="4"/>
  <c r="O849" i="4"/>
  <c r="Q848" i="4"/>
  <c r="S848" i="4" s="1"/>
  <c r="O848" i="4"/>
  <c r="W847" i="4"/>
  <c r="U847" i="4"/>
  <c r="Q847" i="4"/>
  <c r="S847" i="4" s="1"/>
  <c r="O847" i="4"/>
  <c r="U846" i="4"/>
  <c r="Q846" i="4"/>
  <c r="S846" i="4" s="1"/>
  <c r="O846" i="4"/>
  <c r="U845" i="4"/>
  <c r="S845" i="4"/>
  <c r="W845" i="4" s="1"/>
  <c r="Q845" i="4"/>
  <c r="O845" i="4"/>
  <c r="U844" i="4"/>
  <c r="S844" i="4"/>
  <c r="Q844" i="4"/>
  <c r="O844" i="4"/>
  <c r="S843" i="4"/>
  <c r="Q843" i="4"/>
  <c r="O843" i="4"/>
  <c r="S842" i="4"/>
  <c r="U842" i="4" s="1"/>
  <c r="W842" i="4" s="1"/>
  <c r="Q842" i="4"/>
  <c r="O842" i="4"/>
  <c r="W841" i="4"/>
  <c r="Q841" i="4"/>
  <c r="S841" i="4" s="1"/>
  <c r="U841" i="4" s="1"/>
  <c r="O841" i="4"/>
  <c r="Q840" i="4"/>
  <c r="S840" i="4" s="1"/>
  <c r="O840" i="4"/>
  <c r="Q839" i="4"/>
  <c r="S839" i="4" s="1"/>
  <c r="O839" i="4"/>
  <c r="Q838" i="4"/>
  <c r="S838" i="4" s="1"/>
  <c r="O838" i="4"/>
  <c r="U837" i="4"/>
  <c r="S837" i="4"/>
  <c r="W837" i="4" s="1"/>
  <c r="Q837" i="4"/>
  <c r="O837" i="4"/>
  <c r="S836" i="4"/>
  <c r="Q836" i="4"/>
  <c r="O836" i="4"/>
  <c r="S835" i="4"/>
  <c r="Q835" i="4"/>
  <c r="O835" i="4"/>
  <c r="W834" i="4"/>
  <c r="S834" i="4"/>
  <c r="U834" i="4" s="1"/>
  <c r="Q834" i="4"/>
  <c r="O834" i="4"/>
  <c r="S833" i="4"/>
  <c r="Q833" i="4"/>
  <c r="O833" i="4"/>
  <c r="Q832" i="4"/>
  <c r="S832" i="4" s="1"/>
  <c r="O832" i="4"/>
  <c r="U831" i="4"/>
  <c r="W831" i="4" s="1"/>
  <c r="Q831" i="4"/>
  <c r="S831" i="4" s="1"/>
  <c r="O831" i="4"/>
  <c r="U830" i="4"/>
  <c r="Q830" i="4"/>
  <c r="S830" i="4" s="1"/>
  <c r="O830" i="4"/>
  <c r="S829" i="4"/>
  <c r="Q829" i="4"/>
  <c r="O829" i="4"/>
  <c r="W828" i="4"/>
  <c r="U828" i="4"/>
  <c r="S828" i="4"/>
  <c r="Q828" i="4"/>
  <c r="O828" i="4"/>
  <c r="S827" i="4"/>
  <c r="U827" i="4" s="1"/>
  <c r="Q827" i="4"/>
  <c r="O827" i="4"/>
  <c r="Q826" i="4"/>
  <c r="S826" i="4" s="1"/>
  <c r="O826" i="4"/>
  <c r="W825" i="4"/>
  <c r="U825" i="4"/>
  <c r="Q825" i="4"/>
  <c r="S825" i="4" s="1"/>
  <c r="O825" i="4"/>
  <c r="U824" i="4"/>
  <c r="Q824" i="4"/>
  <c r="S824" i="4" s="1"/>
  <c r="O824" i="4"/>
  <c r="Q823" i="4"/>
  <c r="S823" i="4" s="1"/>
  <c r="U823" i="4" s="1"/>
  <c r="O823" i="4"/>
  <c r="Q822" i="4"/>
  <c r="S822" i="4" s="1"/>
  <c r="O822" i="4"/>
  <c r="U821" i="4"/>
  <c r="S821" i="4"/>
  <c r="W821" i="4" s="1"/>
  <c r="Q821" i="4"/>
  <c r="O821" i="4"/>
  <c r="U820" i="4"/>
  <c r="S820" i="4"/>
  <c r="Q820" i="4"/>
  <c r="O820" i="4"/>
  <c r="S819" i="4"/>
  <c r="Q819" i="4"/>
  <c r="O819" i="4"/>
  <c r="W818" i="4"/>
  <c r="S818" i="4"/>
  <c r="U818" i="4" s="1"/>
  <c r="Q818" i="4"/>
  <c r="O818" i="4"/>
  <c r="Q817" i="4"/>
  <c r="S817" i="4" s="1"/>
  <c r="U817" i="4" s="1"/>
  <c r="O817" i="4"/>
  <c r="W816" i="4"/>
  <c r="Q816" i="4"/>
  <c r="S816" i="4" s="1"/>
  <c r="U816" i="4" s="1"/>
  <c r="O816" i="4"/>
  <c r="U815" i="4"/>
  <c r="W815" i="4" s="1"/>
  <c r="Q815" i="4"/>
  <c r="S815" i="4" s="1"/>
  <c r="O815" i="4"/>
  <c r="Q814" i="4"/>
  <c r="S814" i="4" s="1"/>
  <c r="O814" i="4"/>
  <c r="U813" i="4"/>
  <c r="S813" i="4"/>
  <c r="W813" i="4" s="1"/>
  <c r="Q813" i="4"/>
  <c r="O813" i="4"/>
  <c r="U812" i="4"/>
  <c r="S812" i="4"/>
  <c r="Q812" i="4"/>
  <c r="O812" i="4"/>
  <c r="S811" i="4"/>
  <c r="Q811" i="4"/>
  <c r="O811" i="4"/>
  <c r="S810" i="4"/>
  <c r="Q810" i="4"/>
  <c r="O810" i="4"/>
  <c r="Q809" i="4"/>
  <c r="S809" i="4" s="1"/>
  <c r="O809" i="4"/>
  <c r="Q808" i="4"/>
  <c r="S808" i="4" s="1"/>
  <c r="O808" i="4"/>
  <c r="W807" i="4"/>
  <c r="U807" i="4"/>
  <c r="Q807" i="4"/>
  <c r="S807" i="4" s="1"/>
  <c r="O807" i="4"/>
  <c r="U806" i="4"/>
  <c r="Q806" i="4"/>
  <c r="S806" i="4" s="1"/>
  <c r="O806" i="4"/>
  <c r="U805" i="4"/>
  <c r="S805" i="4"/>
  <c r="W805" i="4" s="1"/>
  <c r="Q805" i="4"/>
  <c r="O805" i="4"/>
  <c r="S804" i="4"/>
  <c r="Q804" i="4"/>
  <c r="O804" i="4"/>
  <c r="S803" i="4"/>
  <c r="Q803" i="4"/>
  <c r="O803" i="4"/>
  <c r="S802" i="4"/>
  <c r="U802" i="4" s="1"/>
  <c r="Q802" i="4"/>
  <c r="O802" i="4"/>
  <c r="Q801" i="4"/>
  <c r="S801" i="4" s="1"/>
  <c r="U801" i="4" s="1"/>
  <c r="O801" i="4"/>
  <c r="Q800" i="4"/>
  <c r="S800" i="4" s="1"/>
  <c r="U800" i="4" s="1"/>
  <c r="O800" i="4"/>
  <c r="U799" i="4"/>
  <c r="W799" i="4" s="1"/>
  <c r="Q799" i="4"/>
  <c r="S799" i="4" s="1"/>
  <c r="O799" i="4"/>
  <c r="U798" i="4"/>
  <c r="Q798" i="4"/>
  <c r="S798" i="4" s="1"/>
  <c r="O798" i="4"/>
  <c r="U797" i="4"/>
  <c r="S797" i="4"/>
  <c r="Q797" i="4"/>
  <c r="O797" i="4"/>
  <c r="U796" i="4"/>
  <c r="S796" i="4"/>
  <c r="Q796" i="4"/>
  <c r="O796" i="4"/>
  <c r="S795" i="4"/>
  <c r="Q795" i="4"/>
  <c r="O795" i="4"/>
  <c r="S794" i="4"/>
  <c r="U794" i="4" s="1"/>
  <c r="Q794" i="4"/>
  <c r="O794" i="4"/>
  <c r="S793" i="4"/>
  <c r="Q793" i="4"/>
  <c r="O793" i="4"/>
  <c r="Q792" i="4"/>
  <c r="S792" i="4" s="1"/>
  <c r="U792" i="4" s="1"/>
  <c r="O792" i="4"/>
  <c r="Q791" i="4"/>
  <c r="S791" i="4" s="1"/>
  <c r="O791" i="4"/>
  <c r="U790" i="4"/>
  <c r="Q790" i="4"/>
  <c r="S790" i="4" s="1"/>
  <c r="O790" i="4"/>
  <c r="U789" i="4"/>
  <c r="S789" i="4"/>
  <c r="Q789" i="4"/>
  <c r="O789" i="4"/>
  <c r="S788" i="4"/>
  <c r="Q788" i="4"/>
  <c r="O788" i="4"/>
  <c r="S787" i="4"/>
  <c r="Q787" i="4"/>
  <c r="O787" i="4"/>
  <c r="W786" i="4"/>
  <c r="S786" i="4"/>
  <c r="U786" i="4" s="1"/>
  <c r="Q786" i="4"/>
  <c r="O786" i="4"/>
  <c r="W785" i="4"/>
  <c r="S785" i="4"/>
  <c r="U785" i="4" s="1"/>
  <c r="Q785" i="4"/>
  <c r="O785" i="4"/>
  <c r="W784" i="4"/>
  <c r="Q784" i="4"/>
  <c r="S784" i="4" s="1"/>
  <c r="U784" i="4" s="1"/>
  <c r="O784" i="4"/>
  <c r="U783" i="4"/>
  <c r="Q783" i="4"/>
  <c r="S783" i="4" s="1"/>
  <c r="W783" i="4" s="1"/>
  <c r="O783" i="4"/>
  <c r="Q782" i="4"/>
  <c r="S782" i="4" s="1"/>
  <c r="O782" i="4"/>
  <c r="U781" i="4"/>
  <c r="S781" i="4"/>
  <c r="Q781" i="4"/>
  <c r="O781" i="4"/>
  <c r="S780" i="4"/>
  <c r="Q780" i="4"/>
  <c r="O780" i="4"/>
  <c r="S779" i="4"/>
  <c r="Q779" i="4"/>
  <c r="O779" i="4"/>
  <c r="W778" i="4"/>
  <c r="S778" i="4"/>
  <c r="U778" i="4" s="1"/>
  <c r="Q778" i="4"/>
  <c r="O778" i="4"/>
  <c r="S777" i="4"/>
  <c r="Q777" i="4"/>
  <c r="O777" i="4"/>
  <c r="W776" i="4"/>
  <c r="Q776" i="4"/>
  <c r="S776" i="4" s="1"/>
  <c r="U776" i="4" s="1"/>
  <c r="O776" i="4"/>
  <c r="W775" i="4"/>
  <c r="Q775" i="4"/>
  <c r="S775" i="4" s="1"/>
  <c r="U775" i="4" s="1"/>
  <c r="O775" i="4"/>
  <c r="U774" i="4"/>
  <c r="Q774" i="4"/>
  <c r="S774" i="4" s="1"/>
  <c r="O774" i="4"/>
  <c r="U773" i="4"/>
  <c r="S773" i="4"/>
  <c r="W773" i="4" s="1"/>
  <c r="Q773" i="4"/>
  <c r="O773" i="4"/>
  <c r="S772" i="4"/>
  <c r="Q772" i="4"/>
  <c r="O772" i="4"/>
  <c r="S771" i="4"/>
  <c r="Q771" i="4"/>
  <c r="O771" i="4"/>
  <c r="W770" i="4"/>
  <c r="S770" i="4"/>
  <c r="U770" i="4" s="1"/>
  <c r="Q770" i="4"/>
  <c r="O770" i="4"/>
  <c r="Q769" i="4"/>
  <c r="S769" i="4" s="1"/>
  <c r="O769" i="4"/>
  <c r="Q768" i="4"/>
  <c r="S768" i="4" s="1"/>
  <c r="U768" i="4" s="1"/>
  <c r="W768" i="4" s="1"/>
  <c r="O768" i="4"/>
  <c r="Q767" i="4"/>
  <c r="S767" i="4" s="1"/>
  <c r="O767" i="4"/>
  <c r="U766" i="4"/>
  <c r="Q766" i="4"/>
  <c r="S766" i="4" s="1"/>
  <c r="O766" i="4"/>
  <c r="U765" i="4"/>
  <c r="S765" i="4"/>
  <c r="Q765" i="4"/>
  <c r="O765" i="4"/>
  <c r="S764" i="4"/>
  <c r="Q764" i="4"/>
  <c r="O764" i="4"/>
  <c r="W763" i="4"/>
  <c r="S763" i="4"/>
  <c r="U763" i="4" s="1"/>
  <c r="Q763" i="4"/>
  <c r="O763" i="4"/>
  <c r="S762" i="4"/>
  <c r="Q762" i="4"/>
  <c r="O762" i="4"/>
  <c r="Q761" i="4"/>
  <c r="S761" i="4" s="1"/>
  <c r="O761" i="4"/>
  <c r="U760" i="4"/>
  <c r="W760" i="4" s="1"/>
  <c r="Q760" i="4"/>
  <c r="S760" i="4" s="1"/>
  <c r="O760" i="4"/>
  <c r="Q759" i="4"/>
  <c r="S759" i="4" s="1"/>
  <c r="O759" i="4"/>
  <c r="Q758" i="4"/>
  <c r="S758" i="4" s="1"/>
  <c r="O758" i="4"/>
  <c r="U757" i="4"/>
  <c r="S757" i="4"/>
  <c r="Q757" i="4"/>
  <c r="O757" i="4"/>
  <c r="U756" i="4"/>
  <c r="S756" i="4"/>
  <c r="Q756" i="4"/>
  <c r="O756" i="4"/>
  <c r="W755" i="4"/>
  <c r="S755" i="4"/>
  <c r="U755" i="4" s="1"/>
  <c r="Q755" i="4"/>
  <c r="O755" i="4"/>
  <c r="Q754" i="4"/>
  <c r="S754" i="4" s="1"/>
  <c r="O754" i="4"/>
  <c r="W753" i="4"/>
  <c r="S753" i="4"/>
  <c r="U753" i="4" s="1"/>
  <c r="Q753" i="4"/>
  <c r="O753" i="4"/>
  <c r="W752" i="4"/>
  <c r="Q752" i="4"/>
  <c r="S752" i="4" s="1"/>
  <c r="U752" i="4" s="1"/>
  <c r="O752" i="4"/>
  <c r="W751" i="4"/>
  <c r="U751" i="4"/>
  <c r="Q751" i="4"/>
  <c r="S751" i="4" s="1"/>
  <c r="O751" i="4"/>
  <c r="U750" i="4"/>
  <c r="Q750" i="4"/>
  <c r="S750" i="4" s="1"/>
  <c r="O750" i="4"/>
  <c r="S749" i="4"/>
  <c r="Q749" i="4"/>
  <c r="O749" i="4"/>
  <c r="S748" i="4"/>
  <c r="Q748" i="4"/>
  <c r="O748" i="4"/>
  <c r="S747" i="4"/>
  <c r="U747" i="4" s="1"/>
  <c r="Q747" i="4"/>
  <c r="O747" i="4"/>
  <c r="S746" i="4"/>
  <c r="Q746" i="4"/>
  <c r="O746" i="4"/>
  <c r="S745" i="4"/>
  <c r="U745" i="4" s="1"/>
  <c r="Q745" i="4"/>
  <c r="O745" i="4"/>
  <c r="U744" i="4"/>
  <c r="W744" i="4" s="1"/>
  <c r="Q744" i="4"/>
  <c r="S744" i="4" s="1"/>
  <c r="O744" i="4"/>
  <c r="U743" i="4"/>
  <c r="Q743" i="4"/>
  <c r="S743" i="4" s="1"/>
  <c r="W743" i="4" s="1"/>
  <c r="O743" i="4"/>
  <c r="Q742" i="4"/>
  <c r="S742" i="4" s="1"/>
  <c r="O742" i="4"/>
  <c r="U741" i="4"/>
  <c r="S741" i="4"/>
  <c r="Q741" i="4"/>
  <c r="O741" i="4"/>
  <c r="S740" i="4"/>
  <c r="Q740" i="4"/>
  <c r="O740" i="4"/>
  <c r="W739" i="4"/>
  <c r="S739" i="4"/>
  <c r="U739" i="4" s="1"/>
  <c r="Q739" i="4"/>
  <c r="O739" i="4"/>
  <c r="Q738" i="4"/>
  <c r="S738" i="4" s="1"/>
  <c r="O738" i="4"/>
  <c r="Q737" i="4"/>
  <c r="S737" i="4" s="1"/>
  <c r="U737" i="4" s="1"/>
  <c r="O737" i="4"/>
  <c r="Q736" i="4"/>
  <c r="S736" i="4" s="1"/>
  <c r="O736" i="4"/>
  <c r="Q735" i="4"/>
  <c r="S735" i="4" s="1"/>
  <c r="O735" i="4"/>
  <c r="Q734" i="4"/>
  <c r="S734" i="4" s="1"/>
  <c r="O734" i="4"/>
  <c r="S733" i="4"/>
  <c r="Q733" i="4"/>
  <c r="O733" i="4"/>
  <c r="U732" i="4"/>
  <c r="S732" i="4"/>
  <c r="Q732" i="4"/>
  <c r="O732" i="4"/>
  <c r="S731" i="4"/>
  <c r="Q731" i="4"/>
  <c r="O731" i="4"/>
  <c r="Q730" i="4"/>
  <c r="S730" i="4" s="1"/>
  <c r="O730" i="4"/>
  <c r="S729" i="4"/>
  <c r="Q729" i="4"/>
  <c r="O729" i="4"/>
  <c r="Q728" i="4"/>
  <c r="S728" i="4" s="1"/>
  <c r="O728" i="4"/>
  <c r="U727" i="4"/>
  <c r="W727" i="4" s="1"/>
  <c r="Q727" i="4"/>
  <c r="S727" i="4" s="1"/>
  <c r="O727" i="4"/>
  <c r="U726" i="4"/>
  <c r="Q726" i="4"/>
  <c r="S726" i="4" s="1"/>
  <c r="O726" i="4"/>
  <c r="U725" i="4"/>
  <c r="S725" i="4"/>
  <c r="Q725" i="4"/>
  <c r="O725" i="4"/>
  <c r="W724" i="4"/>
  <c r="U724" i="4"/>
  <c r="S724" i="4"/>
  <c r="Q724" i="4"/>
  <c r="O724" i="4"/>
  <c r="S723" i="4"/>
  <c r="Q723" i="4"/>
  <c r="O723" i="4"/>
  <c r="Q722" i="4"/>
  <c r="S722" i="4" s="1"/>
  <c r="O722" i="4"/>
  <c r="Q721" i="4"/>
  <c r="S721" i="4" s="1"/>
  <c r="O721" i="4"/>
  <c r="Q720" i="4"/>
  <c r="S720" i="4" s="1"/>
  <c r="O720" i="4"/>
  <c r="Q719" i="4"/>
  <c r="S719" i="4" s="1"/>
  <c r="O719" i="4"/>
  <c r="Q718" i="4"/>
  <c r="S718" i="4" s="1"/>
  <c r="O718" i="4"/>
  <c r="U717" i="4"/>
  <c r="S717" i="4"/>
  <c r="Q717" i="4"/>
  <c r="O717" i="4"/>
  <c r="S716" i="4"/>
  <c r="Q716" i="4"/>
  <c r="O716" i="4"/>
  <c r="S715" i="4"/>
  <c r="Q715" i="4"/>
  <c r="O715" i="4"/>
  <c r="W714" i="4"/>
  <c r="S714" i="4"/>
  <c r="U714" i="4" s="1"/>
  <c r="Q714" i="4"/>
  <c r="O714" i="4"/>
  <c r="U713" i="4"/>
  <c r="S713" i="4"/>
  <c r="W713" i="4" s="1"/>
  <c r="Q713" i="4"/>
  <c r="O713" i="4"/>
  <c r="W712" i="4"/>
  <c r="Q712" i="4"/>
  <c r="S712" i="4" s="1"/>
  <c r="U712" i="4" s="1"/>
  <c r="O712" i="4"/>
  <c r="W711" i="4"/>
  <c r="U711" i="4"/>
  <c r="Q711" i="4"/>
  <c r="S711" i="4" s="1"/>
  <c r="O711" i="4"/>
  <c r="Q710" i="4"/>
  <c r="S710" i="4" s="1"/>
  <c r="O710" i="4"/>
  <c r="U709" i="4"/>
  <c r="S709" i="4"/>
  <c r="Q709" i="4"/>
  <c r="O709" i="4"/>
  <c r="W708" i="4"/>
  <c r="S708" i="4"/>
  <c r="U708" i="4" s="1"/>
  <c r="Q708" i="4"/>
  <c r="O708" i="4"/>
  <c r="Q707" i="4"/>
  <c r="S707" i="4" s="1"/>
  <c r="O707" i="4"/>
  <c r="S706" i="4"/>
  <c r="Q706" i="4"/>
  <c r="O706" i="4"/>
  <c r="Q705" i="4"/>
  <c r="S705" i="4" s="1"/>
  <c r="O705" i="4"/>
  <c r="Q704" i="4"/>
  <c r="S704" i="4" s="1"/>
  <c r="U704" i="4" s="1"/>
  <c r="O704" i="4"/>
  <c r="Q703" i="4"/>
  <c r="S703" i="4" s="1"/>
  <c r="O703" i="4"/>
  <c r="U702" i="4"/>
  <c r="Q702" i="4"/>
  <c r="S702" i="4" s="1"/>
  <c r="O702" i="4"/>
  <c r="S701" i="4"/>
  <c r="Q701" i="4"/>
  <c r="O701" i="4"/>
  <c r="W700" i="4"/>
  <c r="S700" i="4"/>
  <c r="U700" i="4" s="1"/>
  <c r="Q700" i="4"/>
  <c r="O700" i="4"/>
  <c r="U699" i="4"/>
  <c r="Q699" i="4"/>
  <c r="S699" i="4" s="1"/>
  <c r="W699" i="4" s="1"/>
  <c r="O699" i="4"/>
  <c r="W698" i="4"/>
  <c r="Q698" i="4"/>
  <c r="S698" i="4" s="1"/>
  <c r="U698" i="4" s="1"/>
  <c r="O698" i="4"/>
  <c r="U697" i="4"/>
  <c r="Q697" i="4"/>
  <c r="S697" i="4" s="1"/>
  <c r="O697" i="4"/>
  <c r="S696" i="4"/>
  <c r="Q696" i="4"/>
  <c r="O696" i="4"/>
  <c r="U695" i="4"/>
  <c r="S695" i="4"/>
  <c r="Q695" i="4"/>
  <c r="O695" i="4"/>
  <c r="S694" i="4"/>
  <c r="U694" i="4" s="1"/>
  <c r="Q694" i="4"/>
  <c r="O694" i="4"/>
  <c r="S693" i="4"/>
  <c r="Q693" i="4"/>
  <c r="O693" i="4"/>
  <c r="W692" i="4"/>
  <c r="S692" i="4"/>
  <c r="U692" i="4" s="1"/>
  <c r="Q692" i="4"/>
  <c r="O692" i="4"/>
  <c r="U691" i="4"/>
  <c r="W691" i="4" s="1"/>
  <c r="Q691" i="4"/>
  <c r="S691" i="4" s="1"/>
  <c r="O691" i="4"/>
  <c r="W690" i="4"/>
  <c r="Q690" i="4"/>
  <c r="S690" i="4" s="1"/>
  <c r="U690" i="4" s="1"/>
  <c r="O690" i="4"/>
  <c r="U689" i="4"/>
  <c r="Q689" i="4"/>
  <c r="S689" i="4" s="1"/>
  <c r="O689" i="4"/>
  <c r="U688" i="4"/>
  <c r="S688" i="4"/>
  <c r="Q688" i="4"/>
  <c r="O688" i="4"/>
  <c r="U687" i="4"/>
  <c r="S687" i="4"/>
  <c r="W687" i="4" s="1"/>
  <c r="Q687" i="4"/>
  <c r="O687" i="4"/>
  <c r="W686" i="4"/>
  <c r="S686" i="4"/>
  <c r="U686" i="4" s="1"/>
  <c r="Q686" i="4"/>
  <c r="O686" i="4"/>
  <c r="Q685" i="4"/>
  <c r="S685" i="4" s="1"/>
  <c r="O685" i="4"/>
  <c r="W684" i="4"/>
  <c r="S684" i="4"/>
  <c r="U684" i="4" s="1"/>
  <c r="Q684" i="4"/>
  <c r="O684" i="4"/>
  <c r="Q683" i="4"/>
  <c r="S683" i="4" s="1"/>
  <c r="O683" i="4"/>
  <c r="W682" i="4"/>
  <c r="Q682" i="4"/>
  <c r="S682" i="4" s="1"/>
  <c r="U682" i="4" s="1"/>
  <c r="O682" i="4"/>
  <c r="U681" i="4"/>
  <c r="Q681" i="4"/>
  <c r="S681" i="4" s="1"/>
  <c r="O681" i="4"/>
  <c r="U680" i="4"/>
  <c r="S680" i="4"/>
  <c r="Q680" i="4"/>
  <c r="O680" i="4"/>
  <c r="U679" i="4"/>
  <c r="S679" i="4"/>
  <c r="W679" i="4" s="1"/>
  <c r="Q679" i="4"/>
  <c r="O679" i="4"/>
  <c r="W678" i="4"/>
  <c r="S678" i="4"/>
  <c r="U678" i="4" s="1"/>
  <c r="Q678" i="4"/>
  <c r="O678" i="4"/>
  <c r="Q677" i="4"/>
  <c r="S677" i="4" s="1"/>
  <c r="O677" i="4"/>
  <c r="S676" i="4"/>
  <c r="Q676" i="4"/>
  <c r="O676" i="4"/>
  <c r="Q675" i="4"/>
  <c r="S675" i="4" s="1"/>
  <c r="O675" i="4"/>
  <c r="Q674" i="4"/>
  <c r="S674" i="4" s="1"/>
  <c r="O674" i="4"/>
  <c r="U673" i="4"/>
  <c r="Q673" i="4"/>
  <c r="S673" i="4" s="1"/>
  <c r="O673" i="4"/>
  <c r="U672" i="4"/>
  <c r="S672" i="4"/>
  <c r="Q672" i="4"/>
  <c r="O672" i="4"/>
  <c r="U671" i="4"/>
  <c r="S671" i="4"/>
  <c r="W671" i="4" s="1"/>
  <c r="Q671" i="4"/>
  <c r="O671" i="4"/>
  <c r="W670" i="4"/>
  <c r="S670" i="4"/>
  <c r="U670" i="4" s="1"/>
  <c r="Q670" i="4"/>
  <c r="O670" i="4"/>
  <c r="Q669" i="4"/>
  <c r="S669" i="4" s="1"/>
  <c r="O669" i="4"/>
  <c r="S668" i="4"/>
  <c r="U668" i="4" s="1"/>
  <c r="Q668" i="4"/>
  <c r="O668" i="4"/>
  <c r="Q667" i="4"/>
  <c r="S667" i="4" s="1"/>
  <c r="U667" i="4" s="1"/>
  <c r="O667" i="4"/>
  <c r="Q666" i="4"/>
  <c r="S666" i="4" s="1"/>
  <c r="U666" i="4" s="1"/>
  <c r="O666" i="4"/>
  <c r="Q665" i="4"/>
  <c r="S665" i="4" s="1"/>
  <c r="O665" i="4"/>
  <c r="U664" i="4"/>
  <c r="S664" i="4"/>
  <c r="Q664" i="4"/>
  <c r="O664" i="4"/>
  <c r="U663" i="4"/>
  <c r="S663" i="4"/>
  <c r="W663" i="4" s="1"/>
  <c r="Q663" i="4"/>
  <c r="O663" i="4"/>
  <c r="W662" i="4"/>
  <c r="S662" i="4"/>
  <c r="U662" i="4" s="1"/>
  <c r="Q662" i="4"/>
  <c r="O662" i="4"/>
  <c r="Q661" i="4"/>
  <c r="S661" i="4" s="1"/>
  <c r="O661" i="4"/>
  <c r="S660" i="4"/>
  <c r="Q660" i="4"/>
  <c r="O660" i="4"/>
  <c r="Q659" i="4"/>
  <c r="S659" i="4" s="1"/>
  <c r="U659" i="4" s="1"/>
  <c r="W659" i="4" s="1"/>
  <c r="O659" i="4"/>
  <c r="Q658" i="4"/>
  <c r="S658" i="4" s="1"/>
  <c r="O658" i="4"/>
  <c r="Q657" i="4"/>
  <c r="S657" i="4" s="1"/>
  <c r="O657" i="4"/>
  <c r="S656" i="4"/>
  <c r="Q656" i="4"/>
  <c r="O656" i="4"/>
  <c r="U655" i="4"/>
  <c r="S655" i="4"/>
  <c r="Q655" i="4"/>
  <c r="O655" i="4"/>
  <c r="S654" i="4"/>
  <c r="Q654" i="4"/>
  <c r="O654" i="4"/>
  <c r="S653" i="4"/>
  <c r="Q653" i="4"/>
  <c r="O653" i="4"/>
  <c r="S652" i="4"/>
  <c r="U652" i="4" s="1"/>
  <c r="Q652" i="4"/>
  <c r="O652" i="4"/>
  <c r="W651" i="4"/>
  <c r="U651" i="4"/>
  <c r="Q651" i="4"/>
  <c r="S651" i="4" s="1"/>
  <c r="O651" i="4"/>
  <c r="Q650" i="4"/>
  <c r="S650" i="4" s="1"/>
  <c r="U650" i="4" s="1"/>
  <c r="O650" i="4"/>
  <c r="Q649" i="4"/>
  <c r="S649" i="4" s="1"/>
  <c r="O649" i="4"/>
  <c r="S648" i="4"/>
  <c r="Q648" i="4"/>
  <c r="O648" i="4"/>
  <c r="U647" i="4"/>
  <c r="S647" i="4"/>
  <c r="Q647" i="4"/>
  <c r="O647" i="4"/>
  <c r="S646" i="4"/>
  <c r="U646" i="4" s="1"/>
  <c r="Q646" i="4"/>
  <c r="O646" i="4"/>
  <c r="S645" i="4"/>
  <c r="Q645" i="4"/>
  <c r="O645" i="4"/>
  <c r="W644" i="4"/>
  <c r="S644" i="4"/>
  <c r="U644" i="4" s="1"/>
  <c r="Q644" i="4"/>
  <c r="O644" i="4"/>
  <c r="U643" i="4"/>
  <c r="W643" i="4" s="1"/>
  <c r="Q643" i="4"/>
  <c r="S643" i="4" s="1"/>
  <c r="O643" i="4"/>
  <c r="W642" i="4"/>
  <c r="Q642" i="4"/>
  <c r="S642" i="4" s="1"/>
  <c r="U642" i="4" s="1"/>
  <c r="O642" i="4"/>
  <c r="Q641" i="4"/>
  <c r="S641" i="4" s="1"/>
  <c r="O641" i="4"/>
  <c r="S640" i="4"/>
  <c r="Q640" i="4"/>
  <c r="O640" i="4"/>
  <c r="U639" i="4"/>
  <c r="S639" i="4"/>
  <c r="Q639" i="4"/>
  <c r="O639" i="4"/>
  <c r="S638" i="4"/>
  <c r="Q638" i="4"/>
  <c r="O638" i="4"/>
  <c r="S637" i="4"/>
  <c r="Q637" i="4"/>
  <c r="O637" i="4"/>
  <c r="W636" i="4"/>
  <c r="S636" i="4"/>
  <c r="U636" i="4" s="1"/>
  <c r="Q636" i="4"/>
  <c r="O636" i="4"/>
  <c r="U635" i="4"/>
  <c r="Q635" i="4"/>
  <c r="S635" i="4" s="1"/>
  <c r="W635" i="4" s="1"/>
  <c r="O635" i="4"/>
  <c r="W634" i="4"/>
  <c r="Q634" i="4"/>
  <c r="S634" i="4" s="1"/>
  <c r="U634" i="4" s="1"/>
  <c r="O634" i="4"/>
  <c r="U633" i="4"/>
  <c r="Q633" i="4"/>
  <c r="S633" i="4" s="1"/>
  <c r="O633" i="4"/>
  <c r="S632" i="4"/>
  <c r="Q632" i="4"/>
  <c r="O632" i="4"/>
  <c r="U631" i="4"/>
  <c r="S631" i="4"/>
  <c r="Q631" i="4"/>
  <c r="O631" i="4"/>
  <c r="S630" i="4"/>
  <c r="U630" i="4" s="1"/>
  <c r="Q630" i="4"/>
  <c r="O630" i="4"/>
  <c r="S629" i="4"/>
  <c r="Q629" i="4"/>
  <c r="O629" i="4"/>
  <c r="W628" i="4"/>
  <c r="S628" i="4"/>
  <c r="U628" i="4" s="1"/>
  <c r="Q628" i="4"/>
  <c r="O628" i="4"/>
  <c r="U627" i="4"/>
  <c r="Q627" i="4"/>
  <c r="S627" i="4" s="1"/>
  <c r="W627" i="4" s="1"/>
  <c r="O627" i="4"/>
  <c r="W626" i="4"/>
  <c r="Q626" i="4"/>
  <c r="S626" i="4" s="1"/>
  <c r="U626" i="4" s="1"/>
  <c r="O626" i="4"/>
  <c r="U625" i="4"/>
  <c r="Q625" i="4"/>
  <c r="S625" i="4" s="1"/>
  <c r="O625" i="4"/>
  <c r="U624" i="4"/>
  <c r="S624" i="4"/>
  <c r="Q624" i="4"/>
  <c r="O624" i="4"/>
  <c r="U623" i="4"/>
  <c r="S623" i="4"/>
  <c r="W623" i="4" s="1"/>
  <c r="Q623" i="4"/>
  <c r="O623" i="4"/>
  <c r="W622" i="4"/>
  <c r="S622" i="4"/>
  <c r="U622" i="4" s="1"/>
  <c r="Q622" i="4"/>
  <c r="O622" i="4"/>
  <c r="Q621" i="4"/>
  <c r="S621" i="4" s="1"/>
  <c r="O621" i="4"/>
  <c r="W620" i="4"/>
  <c r="S620" i="4"/>
  <c r="U620" i="4" s="1"/>
  <c r="Q620" i="4"/>
  <c r="O620" i="4"/>
  <c r="Q619" i="4"/>
  <c r="S619" i="4" s="1"/>
  <c r="O619" i="4"/>
  <c r="W618" i="4"/>
  <c r="Q618" i="4"/>
  <c r="S618" i="4" s="1"/>
  <c r="U618" i="4" s="1"/>
  <c r="O618" i="4"/>
  <c r="U617" i="4"/>
  <c r="Q617" i="4"/>
  <c r="S617" i="4" s="1"/>
  <c r="O617" i="4"/>
  <c r="U616" i="4"/>
  <c r="S616" i="4"/>
  <c r="Q616" i="4"/>
  <c r="O616" i="4"/>
  <c r="Q615" i="4"/>
  <c r="S615" i="4" s="1"/>
  <c r="O615" i="4"/>
  <c r="S614" i="4"/>
  <c r="Q614" i="4"/>
  <c r="O614" i="4"/>
  <c r="S613" i="4"/>
  <c r="Q613" i="4"/>
  <c r="O613" i="4"/>
  <c r="S612" i="4"/>
  <c r="U612" i="4" s="1"/>
  <c r="Q612" i="4"/>
  <c r="O612" i="4"/>
  <c r="W611" i="4"/>
  <c r="U611" i="4"/>
  <c r="Q611" i="4"/>
  <c r="S611" i="4" s="1"/>
  <c r="O611" i="4"/>
  <c r="Q610" i="4"/>
  <c r="S610" i="4" s="1"/>
  <c r="U610" i="4" s="1"/>
  <c r="O610" i="4"/>
  <c r="Q609" i="4"/>
  <c r="S609" i="4" s="1"/>
  <c r="O609" i="4"/>
  <c r="S608" i="4"/>
  <c r="Q608" i="4"/>
  <c r="O608" i="4"/>
  <c r="U607" i="4"/>
  <c r="Q607" i="4"/>
  <c r="S607" i="4" s="1"/>
  <c r="O607" i="4"/>
  <c r="W606" i="4"/>
  <c r="S606" i="4"/>
  <c r="U606" i="4" s="1"/>
  <c r="Q606" i="4"/>
  <c r="O606" i="4"/>
  <c r="Q605" i="4"/>
  <c r="S605" i="4" s="1"/>
  <c r="O605" i="4"/>
  <c r="W604" i="4"/>
  <c r="S604" i="4"/>
  <c r="U604" i="4" s="1"/>
  <c r="Q604" i="4"/>
  <c r="O604" i="4"/>
  <c r="Q603" i="4"/>
  <c r="S603" i="4" s="1"/>
  <c r="O603" i="4"/>
  <c r="W602" i="4"/>
  <c r="Q602" i="4"/>
  <c r="S602" i="4" s="1"/>
  <c r="U602" i="4" s="1"/>
  <c r="O602" i="4"/>
  <c r="U601" i="4"/>
  <c r="Q601" i="4"/>
  <c r="S601" i="4" s="1"/>
  <c r="O601" i="4"/>
  <c r="U600" i="4"/>
  <c r="S600" i="4"/>
  <c r="Q600" i="4"/>
  <c r="O600" i="4"/>
  <c r="Q599" i="4"/>
  <c r="S599" i="4" s="1"/>
  <c r="O599" i="4"/>
  <c r="S598" i="4"/>
  <c r="Q598" i="4"/>
  <c r="O598" i="4"/>
  <c r="S597" i="4"/>
  <c r="Q597" i="4"/>
  <c r="O597" i="4"/>
  <c r="S596" i="4"/>
  <c r="U596" i="4" s="1"/>
  <c r="Q596" i="4"/>
  <c r="O596" i="4"/>
  <c r="W595" i="4"/>
  <c r="U595" i="4"/>
  <c r="Q595" i="4"/>
  <c r="S595" i="4" s="1"/>
  <c r="O595" i="4"/>
  <c r="Q594" i="4"/>
  <c r="S594" i="4" s="1"/>
  <c r="U594" i="4" s="1"/>
  <c r="O594" i="4"/>
  <c r="Q593" i="4"/>
  <c r="S593" i="4" s="1"/>
  <c r="O593" i="4"/>
  <c r="S592" i="4"/>
  <c r="Q592" i="4"/>
  <c r="O592" i="4"/>
  <c r="U591" i="4"/>
  <c r="Q591" i="4"/>
  <c r="S591" i="4" s="1"/>
  <c r="O591" i="4"/>
  <c r="W590" i="4"/>
  <c r="S590" i="4"/>
  <c r="U590" i="4" s="1"/>
  <c r="Q590" i="4"/>
  <c r="O590" i="4"/>
  <c r="Q589" i="4"/>
  <c r="S589" i="4" s="1"/>
  <c r="O589" i="4"/>
  <c r="W588" i="4"/>
  <c r="S588" i="4"/>
  <c r="U588" i="4" s="1"/>
  <c r="Q588" i="4"/>
  <c r="O588" i="4"/>
  <c r="Q587" i="4"/>
  <c r="S587" i="4" s="1"/>
  <c r="O587" i="4"/>
  <c r="W586" i="4"/>
  <c r="Q586" i="4"/>
  <c r="S586" i="4" s="1"/>
  <c r="U586" i="4" s="1"/>
  <c r="O586" i="4"/>
  <c r="U585" i="4"/>
  <c r="Q585" i="4"/>
  <c r="S585" i="4" s="1"/>
  <c r="O585" i="4"/>
  <c r="U584" i="4"/>
  <c r="S584" i="4"/>
  <c r="Q584" i="4"/>
  <c r="O584" i="4"/>
  <c r="Q583" i="4"/>
  <c r="S583" i="4" s="1"/>
  <c r="O583" i="4"/>
  <c r="S582" i="4"/>
  <c r="Q582" i="4"/>
  <c r="O582" i="4"/>
  <c r="S581" i="4"/>
  <c r="Q581" i="4"/>
  <c r="O581" i="4"/>
  <c r="S580" i="4"/>
  <c r="U580" i="4" s="1"/>
  <c r="Q580" i="4"/>
  <c r="O580" i="4"/>
  <c r="W579" i="4"/>
  <c r="U579" i="4"/>
  <c r="Q579" i="4"/>
  <c r="S579" i="4" s="1"/>
  <c r="O579" i="4"/>
  <c r="Q578" i="4"/>
  <c r="S578" i="4" s="1"/>
  <c r="U578" i="4" s="1"/>
  <c r="O578" i="4"/>
  <c r="S577" i="4"/>
  <c r="Q577" i="4"/>
  <c r="O577" i="4"/>
  <c r="Q576" i="4"/>
  <c r="S576" i="4" s="1"/>
  <c r="O576" i="4"/>
  <c r="Q575" i="4"/>
  <c r="S575" i="4" s="1"/>
  <c r="O575" i="4"/>
  <c r="Q574" i="4"/>
  <c r="S574" i="4" s="1"/>
  <c r="O574" i="4"/>
  <c r="Q573" i="4"/>
  <c r="S573" i="4" s="1"/>
  <c r="O573" i="4"/>
  <c r="U572" i="4"/>
  <c r="S572" i="4"/>
  <c r="W572" i="4" s="1"/>
  <c r="Q572" i="4"/>
  <c r="O572" i="4"/>
  <c r="S571" i="4"/>
  <c r="Q571" i="4"/>
  <c r="O571" i="4"/>
  <c r="S570" i="4"/>
  <c r="U570" i="4" s="1"/>
  <c r="W570" i="4" s="1"/>
  <c r="Q570" i="4"/>
  <c r="O570" i="4"/>
  <c r="W569" i="4"/>
  <c r="S569" i="4"/>
  <c r="U569" i="4" s="1"/>
  <c r="Q569" i="4"/>
  <c r="O569" i="4"/>
  <c r="Q568" i="4"/>
  <c r="S568" i="4" s="1"/>
  <c r="O568" i="4"/>
  <c r="Q567" i="4"/>
  <c r="S567" i="4" s="1"/>
  <c r="O567" i="4"/>
  <c r="Q566" i="4"/>
  <c r="S566" i="4" s="1"/>
  <c r="O566" i="4"/>
  <c r="Q565" i="4"/>
  <c r="S565" i="4" s="1"/>
  <c r="O565" i="4"/>
  <c r="U564" i="4"/>
  <c r="S564" i="4"/>
  <c r="W564" i="4" s="1"/>
  <c r="Q564" i="4"/>
  <c r="O564" i="4"/>
  <c r="S563" i="4"/>
  <c r="Q563" i="4"/>
  <c r="O563" i="4"/>
  <c r="S562" i="4"/>
  <c r="U562" i="4" s="1"/>
  <c r="W562" i="4" s="1"/>
  <c r="Q562" i="4"/>
  <c r="O562" i="4"/>
  <c r="W561" i="4"/>
  <c r="S561" i="4"/>
  <c r="U561" i="4" s="1"/>
  <c r="Q561" i="4"/>
  <c r="O561" i="4"/>
  <c r="Q560" i="4"/>
  <c r="S560" i="4" s="1"/>
  <c r="O560" i="4"/>
  <c r="Q559" i="4"/>
  <c r="S559" i="4" s="1"/>
  <c r="O559" i="4"/>
  <c r="Q558" i="4"/>
  <c r="S558" i="4" s="1"/>
  <c r="O558" i="4"/>
  <c r="Q557" i="4"/>
  <c r="S557" i="4" s="1"/>
  <c r="O557" i="4"/>
  <c r="U556" i="4"/>
  <c r="S556" i="4"/>
  <c r="W556" i="4" s="1"/>
  <c r="Q556" i="4"/>
  <c r="O556" i="4"/>
  <c r="S555" i="4"/>
  <c r="Q555" i="4"/>
  <c r="O555" i="4"/>
  <c r="S554" i="4"/>
  <c r="U554" i="4" s="1"/>
  <c r="W554" i="4" s="1"/>
  <c r="Q554" i="4"/>
  <c r="O554" i="4"/>
  <c r="W553" i="4"/>
  <c r="S553" i="4"/>
  <c r="U553" i="4" s="1"/>
  <c r="Q553" i="4"/>
  <c r="O553" i="4"/>
  <c r="Q552" i="4"/>
  <c r="S552" i="4" s="1"/>
  <c r="O552" i="4"/>
  <c r="Q551" i="4"/>
  <c r="S551" i="4" s="1"/>
  <c r="O551" i="4"/>
  <c r="Q550" i="4"/>
  <c r="S550" i="4" s="1"/>
  <c r="O550" i="4"/>
  <c r="Q549" i="4"/>
  <c r="S549" i="4" s="1"/>
  <c r="O549" i="4"/>
  <c r="U548" i="4"/>
  <c r="S548" i="4"/>
  <c r="W548" i="4" s="1"/>
  <c r="Q548" i="4"/>
  <c r="O548" i="4"/>
  <c r="S547" i="4"/>
  <c r="Q547" i="4"/>
  <c r="O547" i="4"/>
  <c r="S546" i="4"/>
  <c r="U546" i="4" s="1"/>
  <c r="W546" i="4" s="1"/>
  <c r="Q546" i="4"/>
  <c r="O546" i="4"/>
  <c r="W545" i="4"/>
  <c r="S545" i="4"/>
  <c r="U545" i="4" s="1"/>
  <c r="Q545" i="4"/>
  <c r="O545" i="4"/>
  <c r="Q544" i="4"/>
  <c r="S544" i="4" s="1"/>
  <c r="O544" i="4"/>
  <c r="Q543" i="4"/>
  <c r="S543" i="4" s="1"/>
  <c r="O543" i="4"/>
  <c r="Q542" i="4"/>
  <c r="S542" i="4" s="1"/>
  <c r="O542" i="4"/>
  <c r="Q541" i="4"/>
  <c r="S541" i="4" s="1"/>
  <c r="O541" i="4"/>
  <c r="U540" i="4"/>
  <c r="S540" i="4"/>
  <c r="W540" i="4" s="1"/>
  <c r="Q540" i="4"/>
  <c r="O540" i="4"/>
  <c r="S539" i="4"/>
  <c r="Q539" i="4"/>
  <c r="O539" i="4"/>
  <c r="S538" i="4"/>
  <c r="U538" i="4" s="1"/>
  <c r="W538" i="4" s="1"/>
  <c r="Q538" i="4"/>
  <c r="O538" i="4"/>
  <c r="W537" i="4"/>
  <c r="S537" i="4"/>
  <c r="U537" i="4" s="1"/>
  <c r="Q537" i="4"/>
  <c r="O537" i="4"/>
  <c r="Q536" i="4"/>
  <c r="S536" i="4" s="1"/>
  <c r="O536" i="4"/>
  <c r="Q535" i="4"/>
  <c r="S535" i="4" s="1"/>
  <c r="O535" i="4"/>
  <c r="Q534" i="4"/>
  <c r="S534" i="4" s="1"/>
  <c r="O534" i="4"/>
  <c r="Q533" i="4"/>
  <c r="S533" i="4" s="1"/>
  <c r="O533" i="4"/>
  <c r="U532" i="4"/>
  <c r="S532" i="4"/>
  <c r="W532" i="4" s="1"/>
  <c r="Q532" i="4"/>
  <c r="O532" i="4"/>
  <c r="S531" i="4"/>
  <c r="Q531" i="4"/>
  <c r="O531" i="4"/>
  <c r="S530" i="4"/>
  <c r="U530" i="4" s="1"/>
  <c r="W530" i="4" s="1"/>
  <c r="Q530" i="4"/>
  <c r="O530" i="4"/>
  <c r="W529" i="4"/>
  <c r="S529" i="4"/>
  <c r="U529" i="4" s="1"/>
  <c r="Q529" i="4"/>
  <c r="O529" i="4"/>
  <c r="Q528" i="4"/>
  <c r="S528" i="4" s="1"/>
  <c r="O528" i="4"/>
  <c r="Q527" i="4"/>
  <c r="S527" i="4" s="1"/>
  <c r="O527" i="4"/>
  <c r="Q526" i="4"/>
  <c r="S526" i="4" s="1"/>
  <c r="O526" i="4"/>
  <c r="Q525" i="4"/>
  <c r="S525" i="4" s="1"/>
  <c r="O525" i="4"/>
  <c r="U524" i="4"/>
  <c r="S524" i="4"/>
  <c r="W524" i="4" s="1"/>
  <c r="Q524" i="4"/>
  <c r="O524" i="4"/>
  <c r="S523" i="4"/>
  <c r="Q523" i="4"/>
  <c r="O523" i="4"/>
  <c r="S522" i="4"/>
  <c r="U522" i="4" s="1"/>
  <c r="W522" i="4" s="1"/>
  <c r="Q522" i="4"/>
  <c r="O522" i="4"/>
  <c r="W521" i="4"/>
  <c r="S521" i="4"/>
  <c r="U521" i="4" s="1"/>
  <c r="Q521" i="4"/>
  <c r="O521" i="4"/>
  <c r="Q520" i="4"/>
  <c r="S520" i="4" s="1"/>
  <c r="O520" i="4"/>
  <c r="Q519" i="4"/>
  <c r="S519" i="4" s="1"/>
  <c r="O519" i="4"/>
  <c r="Q518" i="4"/>
  <c r="S518" i="4" s="1"/>
  <c r="O518" i="4"/>
  <c r="Q517" i="4"/>
  <c r="S517" i="4" s="1"/>
  <c r="O517" i="4"/>
  <c r="U516" i="4"/>
  <c r="S516" i="4"/>
  <c r="W516" i="4" s="1"/>
  <c r="Q516" i="4"/>
  <c r="O516" i="4"/>
  <c r="S515" i="4"/>
  <c r="Q515" i="4"/>
  <c r="O515" i="4"/>
  <c r="S514" i="4"/>
  <c r="U514" i="4" s="1"/>
  <c r="W514" i="4" s="1"/>
  <c r="Q514" i="4"/>
  <c r="O514" i="4"/>
  <c r="W513" i="4"/>
  <c r="S513" i="4"/>
  <c r="U513" i="4" s="1"/>
  <c r="Q513" i="4"/>
  <c r="O513" i="4"/>
  <c r="Q512" i="4"/>
  <c r="S512" i="4" s="1"/>
  <c r="O512" i="4"/>
  <c r="Q511" i="4"/>
  <c r="S511" i="4" s="1"/>
  <c r="O511" i="4"/>
  <c r="Q510" i="4"/>
  <c r="S510" i="4" s="1"/>
  <c r="O510" i="4"/>
  <c r="Q509" i="4"/>
  <c r="S509" i="4" s="1"/>
  <c r="O509" i="4"/>
  <c r="U508" i="4"/>
  <c r="S508" i="4"/>
  <c r="W508" i="4" s="1"/>
  <c r="Q508" i="4"/>
  <c r="O508" i="4"/>
  <c r="S507" i="4"/>
  <c r="Q507" i="4"/>
  <c r="O507" i="4"/>
  <c r="S506" i="4"/>
  <c r="U506" i="4" s="1"/>
  <c r="W506" i="4" s="1"/>
  <c r="Q506" i="4"/>
  <c r="O506" i="4"/>
  <c r="W505" i="4"/>
  <c r="S505" i="4"/>
  <c r="U505" i="4" s="1"/>
  <c r="Q505" i="4"/>
  <c r="O505" i="4"/>
  <c r="Q504" i="4"/>
  <c r="S504" i="4" s="1"/>
  <c r="O504" i="4"/>
  <c r="Q503" i="4"/>
  <c r="S503" i="4" s="1"/>
  <c r="O503" i="4"/>
  <c r="Q502" i="4"/>
  <c r="S502" i="4" s="1"/>
  <c r="O502" i="4"/>
  <c r="Q501" i="4"/>
  <c r="S501" i="4" s="1"/>
  <c r="O501" i="4"/>
  <c r="U500" i="4"/>
  <c r="S500" i="4"/>
  <c r="W500" i="4" s="1"/>
  <c r="Q500" i="4"/>
  <c r="O500" i="4"/>
  <c r="S499" i="4"/>
  <c r="Q499" i="4"/>
  <c r="O499" i="4"/>
  <c r="S498" i="4"/>
  <c r="U498" i="4" s="1"/>
  <c r="W498" i="4" s="1"/>
  <c r="Q498" i="4"/>
  <c r="O498" i="4"/>
  <c r="W497" i="4"/>
  <c r="S497" i="4"/>
  <c r="U497" i="4" s="1"/>
  <c r="Q497" i="4"/>
  <c r="O497" i="4"/>
  <c r="Q496" i="4"/>
  <c r="S496" i="4" s="1"/>
  <c r="O496" i="4"/>
  <c r="Q495" i="4"/>
  <c r="S495" i="4" s="1"/>
  <c r="O495" i="4"/>
  <c r="Q494" i="4"/>
  <c r="S494" i="4" s="1"/>
  <c r="O494" i="4"/>
  <c r="Q493" i="4"/>
  <c r="S493" i="4" s="1"/>
  <c r="O493" i="4"/>
  <c r="U492" i="4"/>
  <c r="S492" i="4"/>
  <c r="W492" i="4" s="1"/>
  <c r="Q492" i="4"/>
  <c r="O492" i="4"/>
  <c r="S491" i="4"/>
  <c r="Q491" i="4"/>
  <c r="O491" i="4"/>
  <c r="S490" i="4"/>
  <c r="U490" i="4" s="1"/>
  <c r="W490" i="4" s="1"/>
  <c r="Q490" i="4"/>
  <c r="O490" i="4"/>
  <c r="W489" i="4"/>
  <c r="S489" i="4"/>
  <c r="U489" i="4" s="1"/>
  <c r="Q489" i="4"/>
  <c r="O489" i="4"/>
  <c r="Q488" i="4"/>
  <c r="S488" i="4" s="1"/>
  <c r="O488" i="4"/>
  <c r="Q487" i="4"/>
  <c r="S487" i="4" s="1"/>
  <c r="O487" i="4"/>
  <c r="Q486" i="4"/>
  <c r="S486" i="4" s="1"/>
  <c r="O486" i="4"/>
  <c r="Q485" i="4"/>
  <c r="S485" i="4" s="1"/>
  <c r="O485" i="4"/>
  <c r="U484" i="4"/>
  <c r="S484" i="4"/>
  <c r="W484" i="4" s="1"/>
  <c r="Q484" i="4"/>
  <c r="O484" i="4"/>
  <c r="S483" i="4"/>
  <c r="Q483" i="4"/>
  <c r="O483" i="4"/>
  <c r="S482" i="4"/>
  <c r="U482" i="4" s="1"/>
  <c r="W482" i="4" s="1"/>
  <c r="Q482" i="4"/>
  <c r="O482" i="4"/>
  <c r="W481" i="4"/>
  <c r="S481" i="4"/>
  <c r="U481" i="4" s="1"/>
  <c r="Q481" i="4"/>
  <c r="O481" i="4"/>
  <c r="Q480" i="4"/>
  <c r="S480" i="4" s="1"/>
  <c r="O480" i="4"/>
  <c r="Q479" i="4"/>
  <c r="S479" i="4" s="1"/>
  <c r="O479" i="4"/>
  <c r="Q478" i="4"/>
  <c r="S478" i="4" s="1"/>
  <c r="O478" i="4"/>
  <c r="Q477" i="4"/>
  <c r="S477" i="4" s="1"/>
  <c r="O477" i="4"/>
  <c r="S476" i="4"/>
  <c r="Q476" i="4"/>
  <c r="O476" i="4"/>
  <c r="S475" i="4"/>
  <c r="Q475" i="4"/>
  <c r="O475" i="4"/>
  <c r="W474" i="4"/>
  <c r="S474" i="4"/>
  <c r="U474" i="4" s="1"/>
  <c r="Q474" i="4"/>
  <c r="O474" i="4"/>
  <c r="Q473" i="4"/>
  <c r="S473" i="4" s="1"/>
  <c r="O473" i="4"/>
  <c r="Q472" i="4"/>
  <c r="S472" i="4" s="1"/>
  <c r="O472" i="4"/>
  <c r="U471" i="4"/>
  <c r="W471" i="4" s="1"/>
  <c r="Q471" i="4"/>
  <c r="S471" i="4" s="1"/>
  <c r="O471" i="4"/>
  <c r="Q470" i="4"/>
  <c r="S470" i="4" s="1"/>
  <c r="O470" i="4"/>
  <c r="Q469" i="4"/>
  <c r="S469" i="4" s="1"/>
  <c r="O469" i="4"/>
  <c r="U468" i="4"/>
  <c r="S468" i="4"/>
  <c r="Q468" i="4"/>
  <c r="O468" i="4"/>
  <c r="S467" i="4"/>
  <c r="Q467" i="4"/>
  <c r="O467" i="4"/>
  <c r="W466" i="4"/>
  <c r="S466" i="4"/>
  <c r="U466" i="4" s="1"/>
  <c r="Q466" i="4"/>
  <c r="O466" i="4"/>
  <c r="S465" i="4"/>
  <c r="Q465" i="4"/>
  <c r="O465" i="4"/>
  <c r="Q464" i="4"/>
  <c r="S464" i="4" s="1"/>
  <c r="O464" i="4"/>
  <c r="Q463" i="4"/>
  <c r="S463" i="4" s="1"/>
  <c r="O463" i="4"/>
  <c r="U462" i="4"/>
  <c r="Q462" i="4"/>
  <c r="S462" i="4" s="1"/>
  <c r="O462" i="4"/>
  <c r="Q461" i="4"/>
  <c r="S461" i="4" s="1"/>
  <c r="O461" i="4"/>
  <c r="S460" i="4"/>
  <c r="Q460" i="4"/>
  <c r="O460" i="4"/>
  <c r="S459" i="4"/>
  <c r="Q459" i="4"/>
  <c r="O459" i="4"/>
  <c r="W458" i="4"/>
  <c r="S458" i="4"/>
  <c r="U458" i="4" s="1"/>
  <c r="Q458" i="4"/>
  <c r="O458" i="4"/>
  <c r="Q457" i="4"/>
  <c r="S457" i="4" s="1"/>
  <c r="U457" i="4" s="1"/>
  <c r="O457" i="4"/>
  <c r="Q456" i="4"/>
  <c r="S456" i="4" s="1"/>
  <c r="O456" i="4"/>
  <c r="Q455" i="4"/>
  <c r="S455" i="4" s="1"/>
  <c r="O455" i="4"/>
  <c r="Q454" i="4"/>
  <c r="S454" i="4" s="1"/>
  <c r="O454" i="4"/>
  <c r="Q453" i="4"/>
  <c r="S453" i="4" s="1"/>
  <c r="O453" i="4"/>
  <c r="U452" i="4"/>
  <c r="S452" i="4"/>
  <c r="Q452" i="4"/>
  <c r="O452" i="4"/>
  <c r="S451" i="4"/>
  <c r="Q451" i="4"/>
  <c r="O451" i="4"/>
  <c r="S450" i="4"/>
  <c r="U450" i="4" s="1"/>
  <c r="W450" i="4" s="1"/>
  <c r="Q450" i="4"/>
  <c r="O450" i="4"/>
  <c r="S449" i="4"/>
  <c r="U449" i="4" s="1"/>
  <c r="Q449" i="4"/>
  <c r="O449" i="4"/>
  <c r="Q448" i="4"/>
  <c r="S448" i="4" s="1"/>
  <c r="O448" i="4"/>
  <c r="Q447" i="4"/>
  <c r="S447" i="4" s="1"/>
  <c r="U447" i="4" s="1"/>
  <c r="O447" i="4"/>
  <c r="U446" i="4"/>
  <c r="Q446" i="4"/>
  <c r="S446" i="4" s="1"/>
  <c r="O446" i="4"/>
  <c r="U445" i="4"/>
  <c r="Q445" i="4"/>
  <c r="S445" i="4" s="1"/>
  <c r="O445" i="4"/>
  <c r="U444" i="4"/>
  <c r="S444" i="4"/>
  <c r="Q444" i="4"/>
  <c r="O444" i="4"/>
  <c r="S443" i="4"/>
  <c r="Q443" i="4"/>
  <c r="O443" i="4"/>
  <c r="S442" i="4"/>
  <c r="Q442" i="4"/>
  <c r="O442" i="4"/>
  <c r="Q441" i="4"/>
  <c r="S441" i="4" s="1"/>
  <c r="O441" i="4"/>
  <c r="Q440" i="4"/>
  <c r="S440" i="4" s="1"/>
  <c r="O440" i="4"/>
  <c r="Q439" i="4"/>
  <c r="S439" i="4" s="1"/>
  <c r="O439" i="4"/>
  <c r="U438" i="4"/>
  <c r="Q438" i="4"/>
  <c r="S438" i="4" s="1"/>
  <c r="O438" i="4"/>
  <c r="U437" i="4"/>
  <c r="Q437" i="4"/>
  <c r="S437" i="4" s="1"/>
  <c r="O437" i="4"/>
  <c r="S436" i="4"/>
  <c r="Q436" i="4"/>
  <c r="O436" i="4"/>
  <c r="S435" i="4"/>
  <c r="Q435" i="4"/>
  <c r="O435" i="4"/>
  <c r="S434" i="4"/>
  <c r="U434" i="4" s="1"/>
  <c r="Q434" i="4"/>
  <c r="O434" i="4"/>
  <c r="Q433" i="4"/>
  <c r="S433" i="4" s="1"/>
  <c r="O433" i="4"/>
  <c r="Q432" i="4"/>
  <c r="S432" i="4" s="1"/>
  <c r="U432" i="4" s="1"/>
  <c r="O432" i="4"/>
  <c r="W431" i="4"/>
  <c r="Q431" i="4"/>
  <c r="S431" i="4" s="1"/>
  <c r="U431" i="4" s="1"/>
  <c r="O431" i="4"/>
  <c r="U430" i="4"/>
  <c r="Q430" i="4"/>
  <c r="S430" i="4" s="1"/>
  <c r="O430" i="4"/>
  <c r="Q429" i="4"/>
  <c r="S429" i="4" s="1"/>
  <c r="O429" i="4"/>
  <c r="U428" i="4"/>
  <c r="S428" i="4"/>
  <c r="Q428" i="4"/>
  <c r="O428" i="4"/>
  <c r="S427" i="4"/>
  <c r="Q427" i="4"/>
  <c r="O427" i="4"/>
  <c r="S426" i="4"/>
  <c r="Q426" i="4"/>
  <c r="O426" i="4"/>
  <c r="Q425" i="4"/>
  <c r="S425" i="4" s="1"/>
  <c r="O425" i="4"/>
  <c r="Q424" i="4"/>
  <c r="S424" i="4" s="1"/>
  <c r="O424" i="4"/>
  <c r="Q423" i="4"/>
  <c r="S423" i="4" s="1"/>
  <c r="O423" i="4"/>
  <c r="W422" i="4"/>
  <c r="Q422" i="4"/>
  <c r="S422" i="4" s="1"/>
  <c r="U422" i="4" s="1"/>
  <c r="O422" i="4"/>
  <c r="Q421" i="4"/>
  <c r="S421" i="4" s="1"/>
  <c r="O421" i="4"/>
  <c r="Q420" i="4"/>
  <c r="S420" i="4" s="1"/>
  <c r="O420" i="4"/>
  <c r="Q419" i="4"/>
  <c r="S419" i="4" s="1"/>
  <c r="O419" i="4"/>
  <c r="U418" i="4"/>
  <c r="W418" i="4" s="1"/>
  <c r="S418" i="4"/>
  <c r="Q418" i="4"/>
  <c r="O418" i="4"/>
  <c r="Q417" i="4"/>
  <c r="S417" i="4" s="1"/>
  <c r="O417" i="4"/>
  <c r="Q416" i="4"/>
  <c r="S416" i="4" s="1"/>
  <c r="O416" i="4"/>
  <c r="U415" i="4"/>
  <c r="S415" i="4"/>
  <c r="Q415" i="4"/>
  <c r="O415" i="4"/>
  <c r="U414" i="4"/>
  <c r="S414" i="4"/>
  <c r="Q414" i="4"/>
  <c r="O414" i="4"/>
  <c r="W413" i="4"/>
  <c r="Q413" i="4"/>
  <c r="S413" i="4" s="1"/>
  <c r="U413" i="4" s="1"/>
  <c r="O413" i="4"/>
  <c r="S412" i="4"/>
  <c r="U412" i="4" s="1"/>
  <c r="Q412" i="4"/>
  <c r="O412" i="4"/>
  <c r="Q411" i="4"/>
  <c r="S411" i="4" s="1"/>
  <c r="O411" i="4"/>
  <c r="U410" i="4"/>
  <c r="W410" i="4" s="1"/>
  <c r="S410" i="4"/>
  <c r="Q410" i="4"/>
  <c r="O410" i="4"/>
  <c r="U409" i="4"/>
  <c r="Q409" i="4"/>
  <c r="S409" i="4" s="1"/>
  <c r="W409" i="4" s="1"/>
  <c r="O409" i="4"/>
  <c r="Q408" i="4"/>
  <c r="S408" i="4" s="1"/>
  <c r="O408" i="4"/>
  <c r="U407" i="4"/>
  <c r="S407" i="4"/>
  <c r="Q407" i="4"/>
  <c r="O407" i="4"/>
  <c r="U406" i="4"/>
  <c r="S406" i="4"/>
  <c r="Q406" i="4"/>
  <c r="O406" i="4"/>
  <c r="Q405" i="4"/>
  <c r="S405" i="4" s="1"/>
  <c r="U405" i="4" s="1"/>
  <c r="W405" i="4" s="1"/>
  <c r="O405" i="4"/>
  <c r="W404" i="4"/>
  <c r="S404" i="4"/>
  <c r="U404" i="4" s="1"/>
  <c r="Q404" i="4"/>
  <c r="O404" i="4"/>
  <c r="S403" i="4"/>
  <c r="Q403" i="4"/>
  <c r="O403" i="4"/>
  <c r="U402" i="4"/>
  <c r="W402" i="4" s="1"/>
  <c r="S402" i="4"/>
  <c r="Q402" i="4"/>
  <c r="O402" i="4"/>
  <c r="W401" i="4"/>
  <c r="Q401" i="4"/>
  <c r="S401" i="4" s="1"/>
  <c r="U401" i="4" s="1"/>
  <c r="O401" i="4"/>
  <c r="Q400" i="4"/>
  <c r="S400" i="4" s="1"/>
  <c r="O400" i="4"/>
  <c r="S399" i="4"/>
  <c r="Q399" i="4"/>
  <c r="O399" i="4"/>
  <c r="S398" i="4"/>
  <c r="Q398" i="4"/>
  <c r="O398" i="4"/>
  <c r="Q397" i="4"/>
  <c r="S397" i="4" s="1"/>
  <c r="O397" i="4"/>
  <c r="Q396" i="4"/>
  <c r="S396" i="4" s="1"/>
  <c r="O396" i="4"/>
  <c r="S395" i="4"/>
  <c r="Q395" i="4"/>
  <c r="O395" i="4"/>
  <c r="W394" i="4"/>
  <c r="U394" i="4"/>
  <c r="S394" i="4"/>
  <c r="Q394" i="4"/>
  <c r="O394" i="4"/>
  <c r="Q393" i="4"/>
  <c r="S393" i="4" s="1"/>
  <c r="O393" i="4"/>
  <c r="Q392" i="4"/>
  <c r="S392" i="4" s="1"/>
  <c r="O392" i="4"/>
  <c r="S391" i="4"/>
  <c r="Q391" i="4"/>
  <c r="O391" i="4"/>
  <c r="S390" i="4"/>
  <c r="U390" i="4" s="1"/>
  <c r="Q390" i="4"/>
  <c r="O390" i="4"/>
  <c r="Q389" i="4"/>
  <c r="S389" i="4" s="1"/>
  <c r="O389" i="4"/>
  <c r="Q388" i="4"/>
  <c r="S388" i="4" s="1"/>
  <c r="O388" i="4"/>
  <c r="Q387" i="4"/>
  <c r="S387" i="4" s="1"/>
  <c r="O387" i="4"/>
  <c r="W386" i="4"/>
  <c r="U386" i="4"/>
  <c r="S386" i="4"/>
  <c r="Q386" i="4"/>
  <c r="O386" i="4"/>
  <c r="Q385" i="4"/>
  <c r="S385" i="4" s="1"/>
  <c r="O385" i="4"/>
  <c r="Q384" i="4"/>
  <c r="S384" i="4" s="1"/>
  <c r="O384" i="4"/>
  <c r="U383" i="4"/>
  <c r="S383" i="4"/>
  <c r="Q383" i="4"/>
  <c r="O383" i="4"/>
  <c r="U382" i="4"/>
  <c r="S382" i="4"/>
  <c r="Q382" i="4"/>
  <c r="O382" i="4"/>
  <c r="W381" i="4"/>
  <c r="Q381" i="4"/>
  <c r="S381" i="4" s="1"/>
  <c r="U381" i="4" s="1"/>
  <c r="O381" i="4"/>
  <c r="S380" i="4"/>
  <c r="Q380" i="4"/>
  <c r="O380" i="4"/>
  <c r="S379" i="4"/>
  <c r="Q379" i="4"/>
  <c r="O379" i="4"/>
  <c r="U378" i="4"/>
  <c r="W378" i="4" s="1"/>
  <c r="S378" i="4"/>
  <c r="Q378" i="4"/>
  <c r="O378" i="4"/>
  <c r="W377" i="4"/>
  <c r="U377" i="4"/>
  <c r="Q377" i="4"/>
  <c r="S377" i="4" s="1"/>
  <c r="O377" i="4"/>
  <c r="Q376" i="4"/>
  <c r="S376" i="4" s="1"/>
  <c r="O376" i="4"/>
  <c r="U375" i="4"/>
  <c r="S375" i="4"/>
  <c r="Q375" i="4"/>
  <c r="O375" i="4"/>
  <c r="S374" i="4"/>
  <c r="Q374" i="4"/>
  <c r="O374" i="4"/>
  <c r="W373" i="4"/>
  <c r="Q373" i="4"/>
  <c r="S373" i="4" s="1"/>
  <c r="U373" i="4" s="1"/>
  <c r="O373" i="4"/>
  <c r="W372" i="4"/>
  <c r="Q372" i="4"/>
  <c r="S372" i="4" s="1"/>
  <c r="U372" i="4" s="1"/>
  <c r="O372" i="4"/>
  <c r="S371" i="4"/>
  <c r="Q371" i="4"/>
  <c r="O371" i="4"/>
  <c r="W370" i="4"/>
  <c r="U370" i="4"/>
  <c r="S370" i="4"/>
  <c r="Q370" i="4"/>
  <c r="O370" i="4"/>
  <c r="W369" i="4"/>
  <c r="U369" i="4"/>
  <c r="Q369" i="4"/>
  <c r="S369" i="4" s="1"/>
  <c r="O369" i="4"/>
  <c r="Q368" i="4"/>
  <c r="S368" i="4" s="1"/>
  <c r="O368" i="4"/>
  <c r="S367" i="4"/>
  <c r="Q367" i="4"/>
  <c r="O367" i="4"/>
  <c r="S366" i="4"/>
  <c r="Q366" i="4"/>
  <c r="O366" i="4"/>
  <c r="Q365" i="4"/>
  <c r="S365" i="4" s="1"/>
  <c r="U365" i="4" s="1"/>
  <c r="O365" i="4"/>
  <c r="Q364" i="4"/>
  <c r="S364" i="4" s="1"/>
  <c r="O364" i="4"/>
  <c r="Q363" i="4"/>
  <c r="S363" i="4" s="1"/>
  <c r="O363" i="4"/>
  <c r="W362" i="4"/>
  <c r="U362" i="4"/>
  <c r="S362" i="4"/>
  <c r="Q362" i="4"/>
  <c r="O362" i="4"/>
  <c r="Q361" i="4"/>
  <c r="S361" i="4" s="1"/>
  <c r="O361" i="4"/>
  <c r="Q360" i="4"/>
  <c r="S360" i="4" s="1"/>
  <c r="O360" i="4"/>
  <c r="U359" i="4"/>
  <c r="S359" i="4"/>
  <c r="Q359" i="4"/>
  <c r="O359" i="4"/>
  <c r="S358" i="4"/>
  <c r="Q358" i="4"/>
  <c r="O358" i="4"/>
  <c r="Q357" i="4"/>
  <c r="S357" i="4" s="1"/>
  <c r="U357" i="4" s="1"/>
  <c r="O357" i="4"/>
  <c r="Q356" i="4"/>
  <c r="S356" i="4" s="1"/>
  <c r="O356" i="4"/>
  <c r="Q355" i="4"/>
  <c r="S355" i="4" s="1"/>
  <c r="O355" i="4"/>
  <c r="U354" i="4"/>
  <c r="W354" i="4" s="1"/>
  <c r="S354" i="4"/>
  <c r="Q354" i="4"/>
  <c r="O354" i="4"/>
  <c r="U353" i="4"/>
  <c r="Q353" i="4"/>
  <c r="S353" i="4" s="1"/>
  <c r="O353" i="4"/>
  <c r="Q352" i="4"/>
  <c r="S352" i="4" s="1"/>
  <c r="O352" i="4"/>
  <c r="U351" i="4"/>
  <c r="S351" i="4"/>
  <c r="Q351" i="4"/>
  <c r="O351" i="4"/>
  <c r="U350" i="4"/>
  <c r="S350" i="4"/>
  <c r="Q350" i="4"/>
  <c r="O350" i="4"/>
  <c r="W349" i="4"/>
  <c r="Q349" i="4"/>
  <c r="S349" i="4" s="1"/>
  <c r="U349" i="4" s="1"/>
  <c r="O349" i="4"/>
  <c r="W348" i="4"/>
  <c r="S348" i="4"/>
  <c r="U348" i="4" s="1"/>
  <c r="Q348" i="4"/>
  <c r="O348" i="4"/>
  <c r="Q347" i="4"/>
  <c r="S347" i="4" s="1"/>
  <c r="O347" i="4"/>
  <c r="U346" i="4"/>
  <c r="W346" i="4" s="1"/>
  <c r="S346" i="4"/>
  <c r="Q346" i="4"/>
  <c r="O346" i="4"/>
  <c r="U345" i="4"/>
  <c r="Q345" i="4"/>
  <c r="S345" i="4" s="1"/>
  <c r="W345" i="4" s="1"/>
  <c r="O345" i="4"/>
  <c r="Q344" i="4"/>
  <c r="S344" i="4" s="1"/>
  <c r="O344" i="4"/>
  <c r="S343" i="4"/>
  <c r="Q343" i="4"/>
  <c r="O343" i="4"/>
  <c r="S342" i="4"/>
  <c r="Q342" i="4"/>
  <c r="O342" i="4"/>
  <c r="Q341" i="4"/>
  <c r="S341" i="4" s="1"/>
  <c r="O341" i="4"/>
  <c r="S340" i="4"/>
  <c r="Q340" i="4"/>
  <c r="O340" i="4"/>
  <c r="Q339" i="4"/>
  <c r="S339" i="4" s="1"/>
  <c r="O339" i="4"/>
  <c r="U338" i="4"/>
  <c r="W338" i="4" s="1"/>
  <c r="S338" i="4"/>
  <c r="Q338" i="4"/>
  <c r="O338" i="4"/>
  <c r="U337" i="4"/>
  <c r="Q337" i="4"/>
  <c r="S337" i="4" s="1"/>
  <c r="W337" i="4" s="1"/>
  <c r="O337" i="4"/>
  <c r="Q336" i="4"/>
  <c r="S336" i="4" s="1"/>
  <c r="O336" i="4"/>
  <c r="S335" i="4"/>
  <c r="Q335" i="4"/>
  <c r="O335" i="4"/>
  <c r="S334" i="4"/>
  <c r="Q334" i="4"/>
  <c r="O334" i="4"/>
  <c r="Q333" i="4"/>
  <c r="S333" i="4" s="1"/>
  <c r="O333" i="4"/>
  <c r="S332" i="4"/>
  <c r="Q332" i="4"/>
  <c r="O332" i="4"/>
  <c r="Q331" i="4"/>
  <c r="S331" i="4" s="1"/>
  <c r="O331" i="4"/>
  <c r="U330" i="4"/>
  <c r="W330" i="4" s="1"/>
  <c r="S330" i="4"/>
  <c r="Q330" i="4"/>
  <c r="O330" i="4"/>
  <c r="U329" i="4"/>
  <c r="Q329" i="4"/>
  <c r="S329" i="4" s="1"/>
  <c r="W329" i="4" s="1"/>
  <c r="O329" i="4"/>
  <c r="Q328" i="4"/>
  <c r="S328" i="4" s="1"/>
  <c r="O328" i="4"/>
  <c r="S327" i="4"/>
  <c r="Q327" i="4"/>
  <c r="O327" i="4"/>
  <c r="S326" i="4"/>
  <c r="Q326" i="4"/>
  <c r="O326" i="4"/>
  <c r="Q325" i="4"/>
  <c r="S325" i="4" s="1"/>
  <c r="O325" i="4"/>
  <c r="S324" i="4"/>
  <c r="Q324" i="4"/>
  <c r="O324" i="4"/>
  <c r="Q323" i="4"/>
  <c r="S323" i="4" s="1"/>
  <c r="O323" i="4"/>
  <c r="U322" i="4"/>
  <c r="W322" i="4" s="1"/>
  <c r="S322" i="4"/>
  <c r="Q322" i="4"/>
  <c r="O322" i="4"/>
  <c r="U321" i="4"/>
  <c r="Q321" i="4"/>
  <c r="S321" i="4" s="1"/>
  <c r="W321" i="4" s="1"/>
  <c r="O321" i="4"/>
  <c r="Q320" i="4"/>
  <c r="S320" i="4" s="1"/>
  <c r="O320" i="4"/>
  <c r="S319" i="4"/>
  <c r="Q319" i="4"/>
  <c r="O319" i="4"/>
  <c r="S318" i="4"/>
  <c r="Q318" i="4"/>
  <c r="O318" i="4"/>
  <c r="Q317" i="4"/>
  <c r="S317" i="4" s="1"/>
  <c r="O317" i="4"/>
  <c r="S316" i="4"/>
  <c r="Q316" i="4"/>
  <c r="O316" i="4"/>
  <c r="Q315" i="4"/>
  <c r="S315" i="4" s="1"/>
  <c r="O315" i="4"/>
  <c r="U314" i="4"/>
  <c r="W314" i="4" s="1"/>
  <c r="S314" i="4"/>
  <c r="Q314" i="4"/>
  <c r="O314" i="4"/>
  <c r="U313" i="4"/>
  <c r="Q313" i="4"/>
  <c r="S313" i="4" s="1"/>
  <c r="W313" i="4" s="1"/>
  <c r="O313" i="4"/>
  <c r="Q312" i="4"/>
  <c r="S312" i="4" s="1"/>
  <c r="O312" i="4"/>
  <c r="S311" i="4"/>
  <c r="Q311" i="4"/>
  <c r="O311" i="4"/>
  <c r="S310" i="4"/>
  <c r="Q310" i="4"/>
  <c r="O310" i="4"/>
  <c r="Q309" i="4"/>
  <c r="S309" i="4" s="1"/>
  <c r="O309" i="4"/>
  <c r="S308" i="4"/>
  <c r="Q308" i="4"/>
  <c r="O308" i="4"/>
  <c r="Q307" i="4"/>
  <c r="S307" i="4" s="1"/>
  <c r="O307" i="4"/>
  <c r="U306" i="4"/>
  <c r="W306" i="4" s="1"/>
  <c r="S306" i="4"/>
  <c r="Q306" i="4"/>
  <c r="O306" i="4"/>
  <c r="U305" i="4"/>
  <c r="Q305" i="4"/>
  <c r="S305" i="4" s="1"/>
  <c r="W305" i="4" s="1"/>
  <c r="O305" i="4"/>
  <c r="Q304" i="4"/>
  <c r="S304" i="4" s="1"/>
  <c r="O304" i="4"/>
  <c r="S303" i="4"/>
  <c r="Q303" i="4"/>
  <c r="O303" i="4"/>
  <c r="S302" i="4"/>
  <c r="Q302" i="4"/>
  <c r="O302" i="4"/>
  <c r="Q301" i="4"/>
  <c r="S301" i="4" s="1"/>
  <c r="O301" i="4"/>
  <c r="S300" i="4"/>
  <c r="Q300" i="4"/>
  <c r="O300" i="4"/>
  <c r="Q299" i="4"/>
  <c r="S299" i="4" s="1"/>
  <c r="O299" i="4"/>
  <c r="U298" i="4"/>
  <c r="S298" i="4"/>
  <c r="Q298" i="4"/>
  <c r="O298" i="4"/>
  <c r="U297" i="4"/>
  <c r="Q297" i="4"/>
  <c r="S297" i="4" s="1"/>
  <c r="W297" i="4" s="1"/>
  <c r="O297" i="4"/>
  <c r="S296" i="4"/>
  <c r="U296" i="4" s="1"/>
  <c r="Q296" i="4"/>
  <c r="O296" i="4"/>
  <c r="S295" i="4"/>
  <c r="Q295" i="4"/>
  <c r="O295" i="4"/>
  <c r="W294" i="4"/>
  <c r="U294" i="4"/>
  <c r="S294" i="4"/>
  <c r="Q294" i="4"/>
  <c r="O294" i="4"/>
  <c r="W293" i="4"/>
  <c r="U293" i="4"/>
  <c r="Q293" i="4"/>
  <c r="S293" i="4" s="1"/>
  <c r="O293" i="4"/>
  <c r="Q292" i="4"/>
  <c r="S292" i="4" s="1"/>
  <c r="U292" i="4" s="1"/>
  <c r="O292" i="4"/>
  <c r="U291" i="4"/>
  <c r="S291" i="4"/>
  <c r="Q291" i="4"/>
  <c r="O291" i="4"/>
  <c r="W290" i="4"/>
  <c r="S290" i="4"/>
  <c r="U290" i="4" s="1"/>
  <c r="Q290" i="4"/>
  <c r="O290" i="4"/>
  <c r="Q289" i="4"/>
  <c r="S289" i="4" s="1"/>
  <c r="O289" i="4"/>
  <c r="Q288" i="4"/>
  <c r="S288" i="4" s="1"/>
  <c r="O288" i="4"/>
  <c r="Q287" i="4"/>
  <c r="S287" i="4" s="1"/>
  <c r="O287" i="4"/>
  <c r="S286" i="4"/>
  <c r="Q286" i="4"/>
  <c r="O286" i="4"/>
  <c r="U285" i="4"/>
  <c r="Q285" i="4"/>
  <c r="S285" i="4" s="1"/>
  <c r="O285" i="4"/>
  <c r="Q284" i="4"/>
  <c r="S284" i="4" s="1"/>
  <c r="O284" i="4"/>
  <c r="S283" i="4"/>
  <c r="Q283" i="4"/>
  <c r="O283" i="4"/>
  <c r="S282" i="4"/>
  <c r="Q282" i="4"/>
  <c r="O282" i="4"/>
  <c r="W281" i="4"/>
  <c r="U281" i="4"/>
  <c r="Q281" i="4"/>
  <c r="S281" i="4" s="1"/>
  <c r="O281" i="4"/>
  <c r="S280" i="4"/>
  <c r="Q280" i="4"/>
  <c r="O280" i="4"/>
  <c r="U279" i="4"/>
  <c r="W279" i="4" s="1"/>
  <c r="Q279" i="4"/>
  <c r="S279" i="4" s="1"/>
  <c r="O279" i="4"/>
  <c r="Q278" i="4"/>
  <c r="S278" i="4" s="1"/>
  <c r="U278" i="4" s="1"/>
  <c r="O278" i="4"/>
  <c r="Q277" i="4"/>
  <c r="S277" i="4" s="1"/>
  <c r="O277" i="4"/>
  <c r="S276" i="4"/>
  <c r="Q276" i="4"/>
  <c r="O276" i="4"/>
  <c r="Q275" i="4"/>
  <c r="S275" i="4" s="1"/>
  <c r="O275" i="4"/>
  <c r="U274" i="4"/>
  <c r="S274" i="4"/>
  <c r="Q274" i="4"/>
  <c r="O274" i="4"/>
  <c r="U273" i="4"/>
  <c r="S273" i="4"/>
  <c r="W273" i="4" s="1"/>
  <c r="Q273" i="4"/>
  <c r="O273" i="4"/>
  <c r="W272" i="4"/>
  <c r="Q272" i="4"/>
  <c r="S272" i="4" s="1"/>
  <c r="U272" i="4" s="1"/>
  <c r="O272" i="4"/>
  <c r="W271" i="4"/>
  <c r="Q271" i="4"/>
  <c r="S271" i="4" s="1"/>
  <c r="U271" i="4" s="1"/>
  <c r="O271" i="4"/>
  <c r="Q270" i="4"/>
  <c r="S270" i="4" s="1"/>
  <c r="O270" i="4"/>
  <c r="U269" i="4"/>
  <c r="Q269" i="4"/>
  <c r="S269" i="4" s="1"/>
  <c r="O269" i="4"/>
  <c r="S268" i="4"/>
  <c r="Q268" i="4"/>
  <c r="O268" i="4"/>
  <c r="S267" i="4"/>
  <c r="Q267" i="4"/>
  <c r="O267" i="4"/>
  <c r="U266" i="4"/>
  <c r="S266" i="4"/>
  <c r="W266" i="4" s="1"/>
  <c r="Q266" i="4"/>
  <c r="O266" i="4"/>
  <c r="Q265" i="4"/>
  <c r="S265" i="4" s="1"/>
  <c r="U265" i="4" s="1"/>
  <c r="O265" i="4"/>
  <c r="Q264" i="4"/>
  <c r="S264" i="4" s="1"/>
  <c r="O264" i="4"/>
  <c r="Q263" i="4"/>
  <c r="S263" i="4" s="1"/>
  <c r="O263" i="4"/>
  <c r="U262" i="4"/>
  <c r="S262" i="4"/>
  <c r="Q262" i="4"/>
  <c r="O262" i="4"/>
  <c r="U261" i="4"/>
  <c r="Q261" i="4"/>
  <c r="S261" i="4" s="1"/>
  <c r="W261" i="4" s="1"/>
  <c r="O261" i="4"/>
  <c r="U260" i="4"/>
  <c r="Q260" i="4"/>
  <c r="S260" i="4" s="1"/>
  <c r="W260" i="4" s="1"/>
  <c r="O260" i="4"/>
  <c r="U259" i="4"/>
  <c r="S259" i="4"/>
  <c r="Q259" i="4"/>
  <c r="O259" i="4"/>
  <c r="S258" i="4"/>
  <c r="U258" i="4" s="1"/>
  <c r="W258" i="4" s="1"/>
  <c r="Q258" i="4"/>
  <c r="O258" i="4"/>
  <c r="S257" i="4"/>
  <c r="Q257" i="4"/>
  <c r="O257" i="4"/>
  <c r="S256" i="4"/>
  <c r="Q256" i="4"/>
  <c r="O256" i="4"/>
  <c r="U255" i="4"/>
  <c r="W255" i="4" s="1"/>
  <c r="Q255" i="4"/>
  <c r="S255" i="4" s="1"/>
  <c r="O255" i="4"/>
  <c r="Q254" i="4"/>
  <c r="S254" i="4" s="1"/>
  <c r="U254" i="4" s="1"/>
  <c r="O254" i="4"/>
  <c r="Q253" i="4"/>
  <c r="S253" i="4" s="1"/>
  <c r="O253" i="4"/>
  <c r="U252" i="4"/>
  <c r="S252" i="4"/>
  <c r="Q252" i="4"/>
  <c r="O252" i="4"/>
  <c r="U251" i="4"/>
  <c r="S251" i="4"/>
  <c r="Q251" i="4"/>
  <c r="O251" i="4"/>
  <c r="W250" i="4"/>
  <c r="Q250" i="4"/>
  <c r="S250" i="4" s="1"/>
  <c r="U250" i="4" s="1"/>
  <c r="O250" i="4"/>
  <c r="Q249" i="4"/>
  <c r="S249" i="4" s="1"/>
  <c r="O249" i="4"/>
  <c r="S248" i="4"/>
  <c r="Q248" i="4"/>
  <c r="O248" i="4"/>
  <c r="Q247" i="4"/>
  <c r="S247" i="4" s="1"/>
  <c r="U247" i="4" s="1"/>
  <c r="W247" i="4" s="1"/>
  <c r="O247" i="4"/>
  <c r="Q246" i="4"/>
  <c r="S246" i="4" s="1"/>
  <c r="U246" i="4" s="1"/>
  <c r="O246" i="4"/>
  <c r="Q245" i="4"/>
  <c r="S245" i="4" s="1"/>
  <c r="O245" i="4"/>
  <c r="S244" i="4"/>
  <c r="Q244" i="4"/>
  <c r="O244" i="4"/>
  <c r="U243" i="4"/>
  <c r="S243" i="4"/>
  <c r="Q243" i="4"/>
  <c r="O243" i="4"/>
  <c r="Q242" i="4"/>
  <c r="S242" i="4" s="1"/>
  <c r="U242" i="4" s="1"/>
  <c r="O242" i="4"/>
  <c r="Q241" i="4"/>
  <c r="S241" i="4" s="1"/>
  <c r="O241" i="4"/>
  <c r="S240" i="4"/>
  <c r="Q240" i="4"/>
  <c r="O240" i="4"/>
  <c r="U239" i="4"/>
  <c r="W239" i="4" s="1"/>
  <c r="Q239" i="4"/>
  <c r="S239" i="4" s="1"/>
  <c r="O239" i="4"/>
  <c r="Q238" i="4"/>
  <c r="S238" i="4" s="1"/>
  <c r="U238" i="4" s="1"/>
  <c r="O238" i="4"/>
  <c r="Q237" i="4"/>
  <c r="S237" i="4" s="1"/>
  <c r="O237" i="4"/>
  <c r="U236" i="4"/>
  <c r="S236" i="4"/>
  <c r="Q236" i="4"/>
  <c r="O236" i="4"/>
  <c r="U235" i="4"/>
  <c r="S235" i="4"/>
  <c r="Q235" i="4"/>
  <c r="O235" i="4"/>
  <c r="W234" i="4"/>
  <c r="Q234" i="4"/>
  <c r="S234" i="4" s="1"/>
  <c r="U234" i="4" s="1"/>
  <c r="O234" i="4"/>
  <c r="Q233" i="4"/>
  <c r="S233" i="4" s="1"/>
  <c r="O233" i="4"/>
  <c r="S232" i="4"/>
  <c r="Q232" i="4"/>
  <c r="O232" i="4"/>
  <c r="U231" i="4"/>
  <c r="Q231" i="4"/>
  <c r="S231" i="4" s="1"/>
  <c r="W231" i="4" s="1"/>
  <c r="O231" i="4"/>
  <c r="W230" i="4"/>
  <c r="Q230" i="4"/>
  <c r="S230" i="4" s="1"/>
  <c r="U230" i="4" s="1"/>
  <c r="O230" i="4"/>
  <c r="Q229" i="4"/>
  <c r="S229" i="4" s="1"/>
  <c r="O229" i="4"/>
  <c r="U228" i="4"/>
  <c r="S228" i="4"/>
  <c r="Q228" i="4"/>
  <c r="O228" i="4"/>
  <c r="U227" i="4"/>
  <c r="S227" i="4"/>
  <c r="W227" i="4" s="1"/>
  <c r="Q227" i="4"/>
  <c r="O227" i="4"/>
  <c r="W226" i="4"/>
  <c r="Q226" i="4"/>
  <c r="S226" i="4" s="1"/>
  <c r="U226" i="4" s="1"/>
  <c r="O226" i="4"/>
  <c r="S225" i="4"/>
  <c r="Q225" i="4"/>
  <c r="O225" i="4"/>
  <c r="S224" i="4"/>
  <c r="Q224" i="4"/>
  <c r="O224" i="4"/>
  <c r="U223" i="4"/>
  <c r="W223" i="4" s="1"/>
  <c r="Q223" i="4"/>
  <c r="S223" i="4" s="1"/>
  <c r="O223" i="4"/>
  <c r="Q222" i="4"/>
  <c r="S222" i="4" s="1"/>
  <c r="U222" i="4" s="1"/>
  <c r="O222" i="4"/>
  <c r="Q221" i="4"/>
  <c r="S221" i="4" s="1"/>
  <c r="O221" i="4"/>
  <c r="U220" i="4"/>
  <c r="S220" i="4"/>
  <c r="Q220" i="4"/>
  <c r="O220" i="4"/>
  <c r="U219" i="4"/>
  <c r="S219" i="4"/>
  <c r="Q219" i="4"/>
  <c r="O219" i="4"/>
  <c r="W218" i="4"/>
  <c r="Q218" i="4"/>
  <c r="S218" i="4" s="1"/>
  <c r="U218" i="4" s="1"/>
  <c r="O218" i="4"/>
  <c r="Q217" i="4"/>
  <c r="S217" i="4" s="1"/>
  <c r="O217" i="4"/>
  <c r="S216" i="4"/>
  <c r="Q216" i="4"/>
  <c r="O216" i="4"/>
  <c r="Q215" i="4"/>
  <c r="S215" i="4" s="1"/>
  <c r="U215" i="4" s="1"/>
  <c r="W215" i="4" s="1"/>
  <c r="O215" i="4"/>
  <c r="Q214" i="4"/>
  <c r="S214" i="4" s="1"/>
  <c r="U214" i="4" s="1"/>
  <c r="O214" i="4"/>
  <c r="Q213" i="4"/>
  <c r="S213" i="4" s="1"/>
  <c r="O213" i="4"/>
  <c r="S212" i="4"/>
  <c r="Q212" i="4"/>
  <c r="O212" i="4"/>
  <c r="U211" i="4"/>
  <c r="S211" i="4"/>
  <c r="Q211" i="4"/>
  <c r="O211" i="4"/>
  <c r="Q210" i="4"/>
  <c r="S210" i="4" s="1"/>
  <c r="U210" i="4" s="1"/>
  <c r="O210" i="4"/>
  <c r="Q209" i="4"/>
  <c r="S209" i="4" s="1"/>
  <c r="O209" i="4"/>
  <c r="S208" i="4"/>
  <c r="Q208" i="4"/>
  <c r="O208" i="4"/>
  <c r="U207" i="4"/>
  <c r="W207" i="4" s="1"/>
  <c r="Q207" i="4"/>
  <c r="S207" i="4" s="1"/>
  <c r="O207" i="4"/>
  <c r="Q206" i="4"/>
  <c r="S206" i="4" s="1"/>
  <c r="U206" i="4" s="1"/>
  <c r="O206" i="4"/>
  <c r="Q205" i="4"/>
  <c r="S205" i="4" s="1"/>
  <c r="O205" i="4"/>
  <c r="U204" i="4"/>
  <c r="S204" i="4"/>
  <c r="Q204" i="4"/>
  <c r="O204" i="4"/>
  <c r="U203" i="4"/>
  <c r="S203" i="4"/>
  <c r="Q203" i="4"/>
  <c r="O203" i="4"/>
  <c r="W202" i="4"/>
  <c r="Q202" i="4"/>
  <c r="S202" i="4" s="1"/>
  <c r="U202" i="4" s="1"/>
  <c r="O202" i="4"/>
  <c r="Q201" i="4"/>
  <c r="S201" i="4" s="1"/>
  <c r="O201" i="4"/>
  <c r="S200" i="4"/>
  <c r="Q200" i="4"/>
  <c r="O200" i="4"/>
  <c r="U199" i="4"/>
  <c r="Q199" i="4"/>
  <c r="S199" i="4" s="1"/>
  <c r="W199" i="4" s="1"/>
  <c r="O199" i="4"/>
  <c r="Q198" i="4"/>
  <c r="S198" i="4" s="1"/>
  <c r="U198" i="4" s="1"/>
  <c r="W198" i="4" s="1"/>
  <c r="O198" i="4"/>
  <c r="Q197" i="4"/>
  <c r="S197" i="4" s="1"/>
  <c r="O197" i="4"/>
  <c r="S196" i="4"/>
  <c r="U196" i="4" s="1"/>
  <c r="Q196" i="4"/>
  <c r="O196" i="4"/>
  <c r="S195" i="4"/>
  <c r="Q195" i="4"/>
  <c r="O195" i="4"/>
  <c r="Q194" i="4"/>
  <c r="S194" i="4" s="1"/>
  <c r="U194" i="4" s="1"/>
  <c r="O194" i="4"/>
  <c r="Q193" i="4"/>
  <c r="S193" i="4" s="1"/>
  <c r="O193" i="4"/>
  <c r="S192" i="4"/>
  <c r="Q192" i="4"/>
  <c r="O192" i="4"/>
  <c r="Q191" i="4"/>
  <c r="S191" i="4" s="1"/>
  <c r="U191" i="4" s="1"/>
  <c r="W191" i="4" s="1"/>
  <c r="O191" i="4"/>
  <c r="U190" i="4"/>
  <c r="Q190" i="4"/>
  <c r="S190" i="4" s="1"/>
  <c r="W190" i="4" s="1"/>
  <c r="O190" i="4"/>
  <c r="Q189" i="4"/>
  <c r="S189" i="4" s="1"/>
  <c r="O189" i="4"/>
  <c r="S188" i="4"/>
  <c r="Q188" i="4"/>
  <c r="O188" i="4"/>
  <c r="S187" i="4"/>
  <c r="U187" i="4" s="1"/>
  <c r="Q187" i="4"/>
  <c r="O187" i="4"/>
  <c r="Q186" i="4"/>
  <c r="S186" i="4" s="1"/>
  <c r="U186" i="4" s="1"/>
  <c r="O186" i="4"/>
  <c r="Q185" i="4"/>
  <c r="S185" i="4" s="1"/>
  <c r="O185" i="4"/>
  <c r="Q184" i="4"/>
  <c r="S184" i="4" s="1"/>
  <c r="O184" i="4"/>
  <c r="U183" i="4"/>
  <c r="Q183" i="4"/>
  <c r="S183" i="4" s="1"/>
  <c r="W183" i="4" s="1"/>
  <c r="O183" i="4"/>
  <c r="Q182" i="4"/>
  <c r="S182" i="4" s="1"/>
  <c r="U182" i="4" s="1"/>
  <c r="W182" i="4" s="1"/>
  <c r="O182" i="4"/>
  <c r="Q181" i="4"/>
  <c r="S181" i="4" s="1"/>
  <c r="O181" i="4"/>
  <c r="S180" i="4"/>
  <c r="U180" i="4" s="1"/>
  <c r="Q180" i="4"/>
  <c r="O180" i="4"/>
  <c r="S179" i="4"/>
  <c r="Q179" i="4"/>
  <c r="O179" i="4"/>
  <c r="Q178" i="4"/>
  <c r="S178" i="4" s="1"/>
  <c r="U178" i="4" s="1"/>
  <c r="O178" i="4"/>
  <c r="Q177" i="4"/>
  <c r="S177" i="4" s="1"/>
  <c r="O177" i="4"/>
  <c r="S176" i="4"/>
  <c r="Q176" i="4"/>
  <c r="O176" i="4"/>
  <c r="Q175" i="4"/>
  <c r="S175" i="4" s="1"/>
  <c r="U175" i="4" s="1"/>
  <c r="W175" i="4" s="1"/>
  <c r="O175" i="4"/>
  <c r="U174" i="4"/>
  <c r="Q174" i="4"/>
  <c r="S174" i="4" s="1"/>
  <c r="W174" i="4" s="1"/>
  <c r="O174" i="4"/>
  <c r="S173" i="4"/>
  <c r="Q173" i="4"/>
  <c r="O173" i="4"/>
  <c r="U172" i="4"/>
  <c r="S172" i="4"/>
  <c r="Q172" i="4"/>
  <c r="O172" i="4"/>
  <c r="W171" i="4"/>
  <c r="U171" i="4"/>
  <c r="S171" i="4"/>
  <c r="Q171" i="4"/>
  <c r="O171" i="4"/>
  <c r="Q170" i="4"/>
  <c r="S170" i="4" s="1"/>
  <c r="U170" i="4" s="1"/>
  <c r="O170" i="4"/>
  <c r="W169" i="4"/>
  <c r="S169" i="4"/>
  <c r="U169" i="4" s="1"/>
  <c r="Q169" i="4"/>
  <c r="O169" i="4"/>
  <c r="Q168" i="4"/>
  <c r="S168" i="4" s="1"/>
  <c r="O168" i="4"/>
  <c r="W167" i="4"/>
  <c r="U167" i="4"/>
  <c r="Q167" i="4"/>
  <c r="S167" i="4" s="1"/>
  <c r="O167" i="4"/>
  <c r="Q166" i="4"/>
  <c r="S166" i="4" s="1"/>
  <c r="O166" i="4"/>
  <c r="S165" i="4"/>
  <c r="Q165" i="4"/>
  <c r="O165" i="4"/>
  <c r="S164" i="4"/>
  <c r="Q164" i="4"/>
  <c r="O164" i="4"/>
  <c r="U163" i="4"/>
  <c r="W163" i="4" s="1"/>
  <c r="S163" i="4"/>
  <c r="Q163" i="4"/>
  <c r="O163" i="4"/>
  <c r="W162" i="4"/>
  <c r="Q162" i="4"/>
  <c r="S162" i="4" s="1"/>
  <c r="U162" i="4" s="1"/>
  <c r="O162" i="4"/>
  <c r="S161" i="4"/>
  <c r="U161" i="4" s="1"/>
  <c r="Q161" i="4"/>
  <c r="O161" i="4"/>
  <c r="S160" i="4"/>
  <c r="Q160" i="4"/>
  <c r="O160" i="4"/>
  <c r="U159" i="4"/>
  <c r="W159" i="4" s="1"/>
  <c r="Q159" i="4"/>
  <c r="S159" i="4" s="1"/>
  <c r="O159" i="4"/>
  <c r="U158" i="4"/>
  <c r="W158" i="4" s="1"/>
  <c r="Q158" i="4"/>
  <c r="S158" i="4" s="1"/>
  <c r="O158" i="4"/>
  <c r="Q157" i="4"/>
  <c r="S157" i="4" s="1"/>
  <c r="O157" i="4"/>
  <c r="S156" i="4"/>
  <c r="Q156" i="4"/>
  <c r="O156" i="4"/>
  <c r="S155" i="4"/>
  <c r="Q155" i="4"/>
  <c r="O155" i="4"/>
  <c r="Q154" i="4"/>
  <c r="S154" i="4" s="1"/>
  <c r="U154" i="4" s="1"/>
  <c r="O154" i="4"/>
  <c r="Q153" i="4"/>
  <c r="S153" i="4" s="1"/>
  <c r="O153" i="4"/>
  <c r="Q152" i="4"/>
  <c r="S152" i="4" s="1"/>
  <c r="O152" i="4"/>
  <c r="Q151" i="4"/>
  <c r="S151" i="4" s="1"/>
  <c r="O151" i="4"/>
  <c r="Q150" i="4"/>
  <c r="S150" i="4" s="1"/>
  <c r="O150" i="4"/>
  <c r="S149" i="4"/>
  <c r="Q149" i="4"/>
  <c r="O149" i="4"/>
  <c r="U148" i="4"/>
  <c r="S148" i="4"/>
  <c r="Q148" i="4"/>
  <c r="O148" i="4"/>
  <c r="U147" i="4"/>
  <c r="S147" i="4"/>
  <c r="W147" i="4" s="1"/>
  <c r="Q147" i="4"/>
  <c r="O147" i="4"/>
  <c r="Q146" i="4"/>
  <c r="S146" i="4" s="1"/>
  <c r="U146" i="4" s="1"/>
  <c r="O146" i="4"/>
  <c r="S145" i="4"/>
  <c r="U145" i="4" s="1"/>
  <c r="Q145" i="4"/>
  <c r="O145" i="4"/>
  <c r="Q144" i="4"/>
  <c r="S144" i="4" s="1"/>
  <c r="O144" i="4"/>
  <c r="U143" i="4"/>
  <c r="Q143" i="4"/>
  <c r="S143" i="4" s="1"/>
  <c r="W143" i="4" s="1"/>
  <c r="O143" i="4"/>
  <c r="Q142" i="4"/>
  <c r="S142" i="4" s="1"/>
  <c r="U142" i="4" s="1"/>
  <c r="W142" i="4" s="1"/>
  <c r="O142" i="4"/>
  <c r="Q141" i="4"/>
  <c r="S141" i="4" s="1"/>
  <c r="O141" i="4"/>
  <c r="U140" i="4"/>
  <c r="S140" i="4"/>
  <c r="Q140" i="4"/>
  <c r="O140" i="4"/>
  <c r="S139" i="4"/>
  <c r="Q139" i="4"/>
  <c r="O139" i="4"/>
  <c r="W138" i="4"/>
  <c r="Q138" i="4"/>
  <c r="S138" i="4" s="1"/>
  <c r="U138" i="4" s="1"/>
  <c r="O138" i="4"/>
  <c r="S137" i="4"/>
  <c r="Q137" i="4"/>
  <c r="O137" i="4"/>
  <c r="Q136" i="4"/>
  <c r="S136" i="4" s="1"/>
  <c r="O136" i="4"/>
  <c r="U135" i="4"/>
  <c r="Q135" i="4"/>
  <c r="S135" i="4" s="1"/>
  <c r="W135" i="4" s="1"/>
  <c r="O135" i="4"/>
  <c r="Q134" i="4"/>
  <c r="S134" i="4" s="1"/>
  <c r="O134" i="4"/>
  <c r="S133" i="4"/>
  <c r="Q133" i="4"/>
  <c r="O133" i="4"/>
  <c r="S132" i="4"/>
  <c r="U132" i="4" s="1"/>
  <c r="W132" i="4" s="1"/>
  <c r="Q132" i="4"/>
  <c r="O132" i="4"/>
  <c r="S131" i="4"/>
  <c r="Q131" i="4"/>
  <c r="O131" i="4"/>
  <c r="Q130" i="4"/>
  <c r="S130" i="4" s="1"/>
  <c r="U130" i="4" s="1"/>
  <c r="O130" i="4"/>
  <c r="S129" i="4"/>
  <c r="Q129" i="4"/>
  <c r="O129" i="4"/>
  <c r="S128" i="4"/>
  <c r="Q128" i="4"/>
  <c r="O128" i="4"/>
  <c r="U127" i="4"/>
  <c r="W127" i="4" s="1"/>
  <c r="Q127" i="4"/>
  <c r="S127" i="4" s="1"/>
  <c r="O127" i="4"/>
  <c r="Q126" i="4"/>
  <c r="S126" i="4" s="1"/>
  <c r="O126" i="4"/>
  <c r="S125" i="4"/>
  <c r="Q125" i="4"/>
  <c r="O125" i="4"/>
  <c r="U124" i="4"/>
  <c r="W124" i="4" s="1"/>
  <c r="S124" i="4"/>
  <c r="Q124" i="4"/>
  <c r="O124" i="4"/>
  <c r="Q123" i="4"/>
  <c r="S123" i="4" s="1"/>
  <c r="O123" i="4"/>
  <c r="S122" i="4"/>
  <c r="U122" i="4" s="1"/>
  <c r="Q122" i="4"/>
  <c r="O122" i="4"/>
  <c r="Q121" i="4"/>
  <c r="S121" i="4" s="1"/>
  <c r="O121" i="4"/>
  <c r="S120" i="4"/>
  <c r="Q120" i="4"/>
  <c r="O120" i="4"/>
  <c r="U119" i="4"/>
  <c r="W119" i="4" s="1"/>
  <c r="Q119" i="4"/>
  <c r="S119" i="4" s="1"/>
  <c r="O119" i="4"/>
  <c r="U118" i="4"/>
  <c r="W118" i="4" s="1"/>
  <c r="S118" i="4"/>
  <c r="Q118" i="4"/>
  <c r="O118" i="4"/>
  <c r="Q117" i="4"/>
  <c r="S117" i="4" s="1"/>
  <c r="O117" i="4"/>
  <c r="W116" i="4"/>
  <c r="U116" i="4"/>
  <c r="S116" i="4"/>
  <c r="Q116" i="4"/>
  <c r="O116" i="4"/>
  <c r="Q115" i="4"/>
  <c r="S115" i="4" s="1"/>
  <c r="O115" i="4"/>
  <c r="Q114" i="4"/>
  <c r="S114" i="4" s="1"/>
  <c r="O114" i="4"/>
  <c r="S113" i="4"/>
  <c r="Q113" i="4"/>
  <c r="O113" i="4"/>
  <c r="Q112" i="4"/>
  <c r="S112" i="4" s="1"/>
  <c r="O112" i="4"/>
  <c r="W111" i="4"/>
  <c r="U111" i="4"/>
  <c r="Q111" i="4"/>
  <c r="S111" i="4" s="1"/>
  <c r="O111" i="4"/>
  <c r="S110" i="4"/>
  <c r="Q110" i="4"/>
  <c r="O110" i="4"/>
  <c r="Q109" i="4"/>
  <c r="S109" i="4" s="1"/>
  <c r="O109" i="4"/>
  <c r="S108" i="4"/>
  <c r="Q108" i="4"/>
  <c r="O108" i="4"/>
  <c r="Q107" i="4"/>
  <c r="S107" i="4" s="1"/>
  <c r="O107" i="4"/>
  <c r="Q106" i="4"/>
  <c r="S106" i="4" s="1"/>
  <c r="O106" i="4"/>
  <c r="Q105" i="4"/>
  <c r="S105" i="4" s="1"/>
  <c r="O105" i="4"/>
  <c r="S104" i="4"/>
  <c r="Q104" i="4"/>
  <c r="O104" i="4"/>
  <c r="U103" i="4"/>
  <c r="W103" i="4" s="1"/>
  <c r="S103" i="4"/>
  <c r="Q103" i="4"/>
  <c r="O103" i="4"/>
  <c r="S102" i="4"/>
  <c r="Q102" i="4"/>
  <c r="O102" i="4"/>
  <c r="Q101" i="4"/>
  <c r="S101" i="4" s="1"/>
  <c r="O101" i="4"/>
  <c r="S100" i="4"/>
  <c r="Q100" i="4"/>
  <c r="O100" i="4"/>
  <c r="Q99" i="4"/>
  <c r="S99" i="4" s="1"/>
  <c r="O99" i="4"/>
  <c r="Q98" i="4"/>
  <c r="S98" i="4" s="1"/>
  <c r="O98" i="4"/>
  <c r="Q97" i="4"/>
  <c r="S97" i="4" s="1"/>
  <c r="O97" i="4"/>
  <c r="S96" i="4"/>
  <c r="Q96" i="4"/>
  <c r="O96" i="4"/>
  <c r="U95" i="4"/>
  <c r="W95" i="4" s="1"/>
  <c r="S95" i="4"/>
  <c r="Q95" i="4"/>
  <c r="O95" i="4"/>
  <c r="S94" i="4"/>
  <c r="Q94" i="4"/>
  <c r="O94" i="4"/>
  <c r="Q93" i="4"/>
  <c r="S93" i="4" s="1"/>
  <c r="O93" i="4"/>
  <c r="S92" i="4"/>
  <c r="Q92" i="4"/>
  <c r="O92" i="4"/>
  <c r="Q91" i="4"/>
  <c r="S91" i="4" s="1"/>
  <c r="O91" i="4"/>
  <c r="Q90" i="4"/>
  <c r="S90" i="4" s="1"/>
  <c r="O90" i="4"/>
  <c r="Q89" i="4"/>
  <c r="S89" i="4" s="1"/>
  <c r="O89" i="4"/>
  <c r="S88" i="4"/>
  <c r="Q88" i="4"/>
  <c r="O88" i="4"/>
  <c r="U87" i="4"/>
  <c r="W87" i="4" s="1"/>
  <c r="S87" i="4"/>
  <c r="Q87" i="4"/>
  <c r="O87" i="4"/>
  <c r="S86" i="4"/>
  <c r="Q86" i="4"/>
  <c r="O86" i="4"/>
  <c r="Q85" i="4"/>
  <c r="S85" i="4" s="1"/>
  <c r="O85" i="4"/>
  <c r="S84" i="4"/>
  <c r="Q84" i="4"/>
  <c r="O84" i="4"/>
  <c r="Q83" i="4"/>
  <c r="S83" i="4" s="1"/>
  <c r="O83" i="4"/>
  <c r="Q82" i="4"/>
  <c r="S82" i="4" s="1"/>
  <c r="O82" i="4"/>
  <c r="Q81" i="4"/>
  <c r="S81" i="4" s="1"/>
  <c r="O81" i="4"/>
  <c r="S80" i="4"/>
  <c r="Q80" i="4"/>
  <c r="O80" i="4"/>
  <c r="U79" i="4"/>
  <c r="W79" i="4" s="1"/>
  <c r="S79" i="4"/>
  <c r="Q79" i="4"/>
  <c r="O79" i="4"/>
  <c r="S78" i="4"/>
  <c r="Q78" i="4"/>
  <c r="O78" i="4"/>
  <c r="Q77" i="4"/>
  <c r="S77" i="4" s="1"/>
  <c r="O77" i="4"/>
  <c r="S76" i="4"/>
  <c r="Q76" i="4"/>
  <c r="O76" i="4"/>
  <c r="Q75" i="4"/>
  <c r="S75" i="4" s="1"/>
  <c r="O75" i="4"/>
  <c r="Q74" i="4"/>
  <c r="S74" i="4" s="1"/>
  <c r="O74" i="4"/>
  <c r="Q73" i="4"/>
  <c r="S73" i="4" s="1"/>
  <c r="O73" i="4"/>
  <c r="S72" i="4"/>
  <c r="Q72" i="4"/>
  <c r="O72" i="4"/>
  <c r="U71" i="4"/>
  <c r="W71" i="4" s="1"/>
  <c r="S71" i="4"/>
  <c r="Q71" i="4"/>
  <c r="O71" i="4"/>
  <c r="S70" i="4"/>
  <c r="Q70" i="4"/>
  <c r="O70" i="4"/>
  <c r="Q69" i="4"/>
  <c r="S69" i="4" s="1"/>
  <c r="O69" i="4"/>
  <c r="S68" i="4"/>
  <c r="Q68" i="4"/>
  <c r="O68" i="4"/>
  <c r="Q67" i="4"/>
  <c r="S67" i="4" s="1"/>
  <c r="O67" i="4"/>
  <c r="Q66" i="4"/>
  <c r="S66" i="4" s="1"/>
  <c r="O66" i="4"/>
  <c r="Q65" i="4"/>
  <c r="S65" i="4" s="1"/>
  <c r="O65" i="4"/>
  <c r="S64" i="4"/>
  <c r="Q64" i="4"/>
  <c r="O64" i="4"/>
  <c r="U63" i="4"/>
  <c r="W63" i="4" s="1"/>
  <c r="S63" i="4"/>
  <c r="Q63" i="4"/>
  <c r="O63" i="4"/>
  <c r="S62" i="4"/>
  <c r="Q62" i="4"/>
  <c r="O62" i="4"/>
  <c r="Q61" i="4"/>
  <c r="S61" i="4" s="1"/>
  <c r="O61" i="4"/>
  <c r="S60" i="4"/>
  <c r="Q60" i="4"/>
  <c r="O60" i="4"/>
  <c r="Q59" i="4"/>
  <c r="S59" i="4" s="1"/>
  <c r="O59" i="4"/>
  <c r="Q58" i="4"/>
  <c r="S58" i="4" s="1"/>
  <c r="O58" i="4"/>
  <c r="Q57" i="4"/>
  <c r="S57" i="4" s="1"/>
  <c r="O57" i="4"/>
  <c r="S56" i="4"/>
  <c r="Q56" i="4"/>
  <c r="O56" i="4"/>
  <c r="U55" i="4"/>
  <c r="W55" i="4" s="1"/>
  <c r="S55" i="4"/>
  <c r="Q55" i="4"/>
  <c r="O55" i="4"/>
  <c r="S54" i="4"/>
  <c r="Q54" i="4"/>
  <c r="O54" i="4"/>
  <c r="Q53" i="4"/>
  <c r="S53" i="4" s="1"/>
  <c r="O53" i="4"/>
  <c r="S52" i="4"/>
  <c r="Q52" i="4"/>
  <c r="O52" i="4"/>
  <c r="Q51" i="4"/>
  <c r="S51" i="4" s="1"/>
  <c r="O51" i="4"/>
  <c r="Q50" i="4"/>
  <c r="S50" i="4" s="1"/>
  <c r="O50" i="4"/>
  <c r="Q49" i="4"/>
  <c r="S49" i="4" s="1"/>
  <c r="O49" i="4"/>
  <c r="S48" i="4"/>
  <c r="Q48" i="4"/>
  <c r="O48" i="4"/>
  <c r="U47" i="4"/>
  <c r="W47" i="4" s="1"/>
  <c r="S47" i="4"/>
  <c r="Q47" i="4"/>
  <c r="O47" i="4"/>
  <c r="S46" i="4"/>
  <c r="Q46" i="4"/>
  <c r="O46" i="4"/>
  <c r="Q45" i="4"/>
  <c r="S45" i="4" s="1"/>
  <c r="O45" i="4"/>
  <c r="S44" i="4"/>
  <c r="Q44" i="4"/>
  <c r="O44" i="4"/>
  <c r="Q43" i="4"/>
  <c r="S43" i="4" s="1"/>
  <c r="O43" i="4"/>
  <c r="Q42" i="4"/>
  <c r="S42" i="4" s="1"/>
  <c r="O42" i="4"/>
  <c r="Q41" i="4"/>
  <c r="S41" i="4" s="1"/>
  <c r="O41" i="4"/>
  <c r="S40" i="4"/>
  <c r="Q40" i="4"/>
  <c r="O40" i="4"/>
  <c r="U39" i="4"/>
  <c r="W39" i="4" s="1"/>
  <c r="S39" i="4"/>
  <c r="Q39" i="4"/>
  <c r="O39" i="4"/>
  <c r="S38" i="4"/>
  <c r="Q38" i="4"/>
  <c r="O38" i="4"/>
  <c r="Q37" i="4"/>
  <c r="S37" i="4" s="1"/>
  <c r="O37" i="4"/>
  <c r="S36" i="4"/>
  <c r="Q36" i="4"/>
  <c r="O36" i="4"/>
  <c r="Q35" i="4"/>
  <c r="S35" i="4" s="1"/>
  <c r="O35" i="4"/>
  <c r="Q34" i="4"/>
  <c r="S34" i="4" s="1"/>
  <c r="O34" i="4"/>
  <c r="Q33" i="4"/>
  <c r="S33" i="4" s="1"/>
  <c r="O33" i="4"/>
  <c r="S32" i="4"/>
  <c r="Q32" i="4"/>
  <c r="O32" i="4"/>
  <c r="U31" i="4"/>
  <c r="W31" i="4" s="1"/>
  <c r="S31" i="4"/>
  <c r="Q31" i="4"/>
  <c r="O31" i="4"/>
  <c r="S30" i="4"/>
  <c r="Q30" i="4"/>
  <c r="O30" i="4"/>
  <c r="Q29" i="4"/>
  <c r="S29" i="4" s="1"/>
  <c r="O29" i="4"/>
  <c r="S28" i="4"/>
  <c r="Q28" i="4"/>
  <c r="O28" i="4"/>
  <c r="Q27" i="4"/>
  <c r="S27" i="4" s="1"/>
  <c r="O27" i="4"/>
  <c r="Q26" i="4"/>
  <c r="S26" i="4" s="1"/>
  <c r="O26" i="4"/>
  <c r="Q25" i="4"/>
  <c r="S25" i="4" s="1"/>
  <c r="O25" i="4"/>
  <c r="S24" i="4"/>
  <c r="Q24" i="4"/>
  <c r="O24" i="4"/>
  <c r="U23" i="4"/>
  <c r="W23" i="4" s="1"/>
  <c r="S23" i="4"/>
  <c r="Q23" i="4"/>
  <c r="O23" i="4"/>
  <c r="S22" i="4"/>
  <c r="Q22" i="4"/>
  <c r="O22" i="4"/>
  <c r="Q21" i="4"/>
  <c r="S21" i="4" s="1"/>
  <c r="O21" i="4"/>
  <c r="S20" i="4"/>
  <c r="Q20" i="4"/>
  <c r="O20" i="4"/>
  <c r="Q19" i="4"/>
  <c r="S19" i="4" s="1"/>
  <c r="O19" i="4"/>
  <c r="Q18" i="4"/>
  <c r="S18" i="4" s="1"/>
  <c r="O18" i="4"/>
  <c r="Q17" i="4"/>
  <c r="S17" i="4" s="1"/>
  <c r="O17" i="4"/>
  <c r="S16" i="4"/>
  <c r="Q16" i="4"/>
  <c r="O16" i="4"/>
  <c r="U15" i="4"/>
  <c r="W15" i="4" s="1"/>
  <c r="S15" i="4"/>
  <c r="Q15" i="4"/>
  <c r="O15" i="4"/>
  <c r="S14" i="4"/>
  <c r="Q14" i="4"/>
  <c r="O14" i="4"/>
  <c r="Q13" i="4"/>
  <c r="S13" i="4" s="1"/>
  <c r="O13" i="4"/>
  <c r="S12" i="4"/>
  <c r="Q12" i="4"/>
  <c r="O12" i="4"/>
  <c r="Q1050" i="1"/>
  <c r="S1050" i="1" s="1"/>
  <c r="O1050" i="1"/>
  <c r="S1049" i="1"/>
  <c r="Q1049" i="1"/>
  <c r="O1049" i="1"/>
  <c r="Q1048" i="1"/>
  <c r="S1048" i="1" s="1"/>
  <c r="O1048" i="1"/>
  <c r="U1047" i="1"/>
  <c r="W1047" i="1" s="1"/>
  <c r="S1047" i="1"/>
  <c r="Q1047" i="1"/>
  <c r="O1047" i="1"/>
  <c r="Q1046" i="1"/>
  <c r="S1046" i="1" s="1"/>
  <c r="O1046" i="1"/>
  <c r="Q1045" i="1"/>
  <c r="S1045" i="1" s="1"/>
  <c r="O1045" i="1"/>
  <c r="W1044" i="1"/>
  <c r="U1044" i="1"/>
  <c r="S1044" i="1"/>
  <c r="Q1044" i="1"/>
  <c r="O1044" i="1"/>
  <c r="Q1043" i="1"/>
  <c r="S1043" i="1" s="1"/>
  <c r="O1043" i="1"/>
  <c r="Q1042" i="1"/>
  <c r="S1042" i="1" s="1"/>
  <c r="O1042" i="1"/>
  <c r="S1041" i="1"/>
  <c r="Q1041" i="1"/>
  <c r="O1041" i="1"/>
  <c r="S1040" i="1"/>
  <c r="Q1040" i="1"/>
  <c r="O1040" i="1"/>
  <c r="W1039" i="1"/>
  <c r="U1039" i="1"/>
  <c r="S1039" i="1"/>
  <c r="Q1039" i="1"/>
  <c r="O1039" i="1"/>
  <c r="Q1038" i="1"/>
  <c r="S1038" i="1" s="1"/>
  <c r="O1038" i="1"/>
  <c r="Q1037" i="1"/>
  <c r="S1037" i="1" s="1"/>
  <c r="O1037" i="1"/>
  <c r="U1036" i="1"/>
  <c r="W1036" i="1" s="1"/>
  <c r="S1036" i="1"/>
  <c r="Q1036" i="1"/>
  <c r="O1036" i="1"/>
  <c r="Q1035" i="1"/>
  <c r="S1035" i="1" s="1"/>
  <c r="O1035" i="1"/>
  <c r="Q1034" i="1"/>
  <c r="S1034" i="1" s="1"/>
  <c r="O1034" i="1"/>
  <c r="U1033" i="1"/>
  <c r="S1033" i="1"/>
  <c r="Q1033" i="1"/>
  <c r="O1033" i="1"/>
  <c r="S1032" i="1"/>
  <c r="Q1032" i="1"/>
  <c r="O1032" i="1"/>
  <c r="Q1031" i="1"/>
  <c r="S1031" i="1" s="1"/>
  <c r="O1031" i="1"/>
  <c r="Q1030" i="1"/>
  <c r="S1030" i="1" s="1"/>
  <c r="O1030" i="1"/>
  <c r="Q1029" i="1"/>
  <c r="S1029" i="1" s="1"/>
  <c r="O1029" i="1"/>
  <c r="Q1028" i="1"/>
  <c r="S1028" i="1" s="1"/>
  <c r="U1028" i="1" s="1"/>
  <c r="W1028" i="1" s="1"/>
  <c r="O1028" i="1"/>
  <c r="Q1027" i="1"/>
  <c r="S1027" i="1" s="1"/>
  <c r="O1027" i="1"/>
  <c r="Q1026" i="1"/>
  <c r="S1026" i="1" s="1"/>
  <c r="O1026" i="1"/>
  <c r="Q1025" i="1"/>
  <c r="S1025" i="1" s="1"/>
  <c r="O1025" i="1"/>
  <c r="S1024" i="1"/>
  <c r="Q1024" i="1"/>
  <c r="O1024" i="1"/>
  <c r="Q1023" i="1"/>
  <c r="S1023" i="1" s="1"/>
  <c r="O1023" i="1"/>
  <c r="Q1022" i="1"/>
  <c r="S1022" i="1" s="1"/>
  <c r="O1022" i="1"/>
  <c r="Q1021" i="1"/>
  <c r="S1021" i="1" s="1"/>
  <c r="O1021" i="1"/>
  <c r="U1020" i="1"/>
  <c r="W1020" i="1" s="1"/>
  <c r="S1020" i="1"/>
  <c r="Q1020" i="1"/>
  <c r="O1020" i="1"/>
  <c r="Q1019" i="1"/>
  <c r="S1019" i="1" s="1"/>
  <c r="O1019" i="1"/>
  <c r="S1018" i="1"/>
  <c r="U1018" i="1" s="1"/>
  <c r="W1018" i="1" s="1"/>
  <c r="Q1018" i="1"/>
  <c r="O1018" i="1"/>
  <c r="Q1017" i="1"/>
  <c r="S1017" i="1" s="1"/>
  <c r="U1017" i="1" s="1"/>
  <c r="O1017" i="1"/>
  <c r="Q1016" i="1"/>
  <c r="S1016" i="1" s="1"/>
  <c r="O1016" i="1"/>
  <c r="Q1015" i="1"/>
  <c r="S1015" i="1" s="1"/>
  <c r="O1015" i="1"/>
  <c r="Q1014" i="1"/>
  <c r="S1014" i="1" s="1"/>
  <c r="O1014" i="1"/>
  <c r="Q1013" i="1"/>
  <c r="S1013" i="1" s="1"/>
  <c r="O1013" i="1"/>
  <c r="U1012" i="1"/>
  <c r="W1012" i="1" s="1"/>
  <c r="S1012" i="1"/>
  <c r="Q1012" i="1"/>
  <c r="O1012" i="1"/>
  <c r="Q1011" i="1"/>
  <c r="S1011" i="1" s="1"/>
  <c r="O1011" i="1"/>
  <c r="Q1010" i="1"/>
  <c r="S1010" i="1" s="1"/>
  <c r="U1010" i="1" s="1"/>
  <c r="W1010" i="1" s="1"/>
  <c r="O1010" i="1"/>
  <c r="S1009" i="1"/>
  <c r="Q1009" i="1"/>
  <c r="O1009" i="1"/>
  <c r="S1008" i="1"/>
  <c r="Q1008" i="1"/>
  <c r="O1008" i="1"/>
  <c r="Q1007" i="1"/>
  <c r="S1007" i="1" s="1"/>
  <c r="O1007" i="1"/>
  <c r="Q1006" i="1"/>
  <c r="S1006" i="1" s="1"/>
  <c r="O1006" i="1"/>
  <c r="Q1005" i="1"/>
  <c r="S1005" i="1" s="1"/>
  <c r="O1005" i="1"/>
  <c r="S1004" i="1"/>
  <c r="Q1004" i="1"/>
  <c r="O1004" i="1"/>
  <c r="Q1003" i="1"/>
  <c r="S1003" i="1" s="1"/>
  <c r="O1003" i="1"/>
  <c r="Q1002" i="1"/>
  <c r="S1002" i="1" s="1"/>
  <c r="U1002" i="1" s="1"/>
  <c r="W1002" i="1" s="1"/>
  <c r="O1002" i="1"/>
  <c r="S1001" i="1"/>
  <c r="Q1001" i="1"/>
  <c r="O1001" i="1"/>
  <c r="S1000" i="1"/>
  <c r="Q1000" i="1"/>
  <c r="O1000" i="1"/>
  <c r="Q999" i="1"/>
  <c r="S999" i="1" s="1"/>
  <c r="O999" i="1"/>
  <c r="S998" i="1"/>
  <c r="Q998" i="1"/>
  <c r="O998" i="1"/>
  <c r="Q997" i="1"/>
  <c r="S997" i="1" s="1"/>
  <c r="O997" i="1"/>
  <c r="Q996" i="1"/>
  <c r="S996" i="1" s="1"/>
  <c r="U996" i="1" s="1"/>
  <c r="W996" i="1" s="1"/>
  <c r="O996" i="1"/>
  <c r="Q995" i="1"/>
  <c r="S995" i="1" s="1"/>
  <c r="O995" i="1"/>
  <c r="S994" i="1"/>
  <c r="U994" i="1" s="1"/>
  <c r="W994" i="1" s="1"/>
  <c r="Q994" i="1"/>
  <c r="O994" i="1"/>
  <c r="Q993" i="1"/>
  <c r="S993" i="1" s="1"/>
  <c r="U993" i="1" s="1"/>
  <c r="O993" i="1"/>
  <c r="Q992" i="1"/>
  <c r="S992" i="1" s="1"/>
  <c r="O992" i="1"/>
  <c r="Q991" i="1"/>
  <c r="S991" i="1" s="1"/>
  <c r="U991" i="1" s="1"/>
  <c r="W991" i="1" s="1"/>
  <c r="O991" i="1"/>
  <c r="S990" i="1"/>
  <c r="Q990" i="1"/>
  <c r="O990" i="1"/>
  <c r="Q989" i="1"/>
  <c r="S989" i="1" s="1"/>
  <c r="O989" i="1"/>
  <c r="Q988" i="1"/>
  <c r="S988" i="1" s="1"/>
  <c r="O988" i="1"/>
  <c r="Q987" i="1"/>
  <c r="S987" i="1" s="1"/>
  <c r="O987" i="1"/>
  <c r="W986" i="1"/>
  <c r="S986" i="1"/>
  <c r="U986" i="1" s="1"/>
  <c r="Q986" i="1"/>
  <c r="O986" i="1"/>
  <c r="Q985" i="1"/>
  <c r="S985" i="1" s="1"/>
  <c r="O985" i="1"/>
  <c r="Q984" i="1"/>
  <c r="S984" i="1" s="1"/>
  <c r="O984" i="1"/>
  <c r="Q983" i="1"/>
  <c r="S983" i="1" s="1"/>
  <c r="U983" i="1" s="1"/>
  <c r="W983" i="1" s="1"/>
  <c r="O983" i="1"/>
  <c r="W982" i="1"/>
  <c r="Q982" i="1"/>
  <c r="S982" i="1" s="1"/>
  <c r="U982" i="1" s="1"/>
  <c r="O982" i="1"/>
  <c r="Q981" i="1"/>
  <c r="S981" i="1" s="1"/>
  <c r="O981" i="1"/>
  <c r="Q980" i="1"/>
  <c r="S980" i="1" s="1"/>
  <c r="O980" i="1"/>
  <c r="Q979" i="1"/>
  <c r="S979" i="1" s="1"/>
  <c r="O979" i="1"/>
  <c r="S978" i="1"/>
  <c r="U978" i="1" s="1"/>
  <c r="W978" i="1" s="1"/>
  <c r="Q978" i="1"/>
  <c r="O978" i="1"/>
  <c r="Q977" i="1"/>
  <c r="S977" i="1" s="1"/>
  <c r="O977" i="1"/>
  <c r="S976" i="1"/>
  <c r="Q976" i="1"/>
  <c r="O976" i="1"/>
  <c r="W975" i="1"/>
  <c r="Q975" i="1"/>
  <c r="S975" i="1" s="1"/>
  <c r="U975" i="1" s="1"/>
  <c r="O975" i="1"/>
  <c r="Q974" i="1"/>
  <c r="S974" i="1" s="1"/>
  <c r="O974" i="1"/>
  <c r="Q973" i="1"/>
  <c r="S973" i="1" s="1"/>
  <c r="O973" i="1"/>
  <c r="U972" i="1"/>
  <c r="S972" i="1"/>
  <c r="Q972" i="1"/>
  <c r="O972" i="1"/>
  <c r="Q971" i="1"/>
  <c r="S971" i="1" s="1"/>
  <c r="U971" i="1" s="1"/>
  <c r="O971" i="1"/>
  <c r="Q970" i="1"/>
  <c r="S970" i="1" s="1"/>
  <c r="U970" i="1" s="1"/>
  <c r="W970" i="1" s="1"/>
  <c r="O970" i="1"/>
  <c r="Q969" i="1"/>
  <c r="S969" i="1" s="1"/>
  <c r="O969" i="1"/>
  <c r="Q968" i="1"/>
  <c r="S968" i="1" s="1"/>
  <c r="O968" i="1"/>
  <c r="Q967" i="1"/>
  <c r="S967" i="1" s="1"/>
  <c r="U967" i="1" s="1"/>
  <c r="O967" i="1"/>
  <c r="Q966" i="1"/>
  <c r="S966" i="1" s="1"/>
  <c r="O966" i="1"/>
  <c r="Q965" i="1"/>
  <c r="S965" i="1" s="1"/>
  <c r="O965" i="1"/>
  <c r="S964" i="1"/>
  <c r="U964" i="1" s="1"/>
  <c r="Q964" i="1"/>
  <c r="O964" i="1"/>
  <c r="Q963" i="1"/>
  <c r="S963" i="1" s="1"/>
  <c r="U963" i="1" s="1"/>
  <c r="O963" i="1"/>
  <c r="W962" i="1"/>
  <c r="Q962" i="1"/>
  <c r="S962" i="1" s="1"/>
  <c r="U962" i="1" s="1"/>
  <c r="O962" i="1"/>
  <c r="Q961" i="1"/>
  <c r="S961" i="1" s="1"/>
  <c r="U961" i="1" s="1"/>
  <c r="O961" i="1"/>
  <c r="S960" i="1"/>
  <c r="Q960" i="1"/>
  <c r="O960" i="1"/>
  <c r="Q959" i="1"/>
  <c r="S959" i="1" s="1"/>
  <c r="O959" i="1"/>
  <c r="Q958" i="1"/>
  <c r="S958" i="1" s="1"/>
  <c r="O958" i="1"/>
  <c r="Q957" i="1"/>
  <c r="S957" i="1" s="1"/>
  <c r="O957" i="1"/>
  <c r="S956" i="1"/>
  <c r="Q956" i="1"/>
  <c r="O956" i="1"/>
  <c r="Q955" i="1"/>
  <c r="S955" i="1" s="1"/>
  <c r="O955" i="1"/>
  <c r="S954" i="1"/>
  <c r="Q954" i="1"/>
  <c r="O954" i="1"/>
  <c r="Q953" i="1"/>
  <c r="S953" i="1" s="1"/>
  <c r="O953" i="1"/>
  <c r="Q952" i="1"/>
  <c r="S952" i="1" s="1"/>
  <c r="O952" i="1"/>
  <c r="Q951" i="1"/>
  <c r="S951" i="1" s="1"/>
  <c r="U951" i="1" s="1"/>
  <c r="O951" i="1"/>
  <c r="Q950" i="1"/>
  <c r="S950" i="1" s="1"/>
  <c r="O950" i="1"/>
  <c r="Q949" i="1"/>
  <c r="S949" i="1" s="1"/>
  <c r="O949" i="1"/>
  <c r="S948" i="1"/>
  <c r="Q948" i="1"/>
  <c r="O948" i="1"/>
  <c r="Q947" i="1"/>
  <c r="S947" i="1" s="1"/>
  <c r="U947" i="1" s="1"/>
  <c r="O947" i="1"/>
  <c r="S946" i="1"/>
  <c r="U946" i="1" s="1"/>
  <c r="W946" i="1" s="1"/>
  <c r="Q946" i="1"/>
  <c r="O946" i="1"/>
  <c r="Q945" i="1"/>
  <c r="S945" i="1" s="1"/>
  <c r="O945" i="1"/>
  <c r="Q944" i="1"/>
  <c r="S944" i="1" s="1"/>
  <c r="O944" i="1"/>
  <c r="W943" i="1"/>
  <c r="Q943" i="1"/>
  <c r="S943" i="1" s="1"/>
  <c r="U943" i="1" s="1"/>
  <c r="O943" i="1"/>
  <c r="W942" i="1"/>
  <c r="Q942" i="1"/>
  <c r="S942" i="1" s="1"/>
  <c r="U942" i="1" s="1"/>
  <c r="O942" i="1"/>
  <c r="Q941" i="1"/>
  <c r="S941" i="1" s="1"/>
  <c r="O941" i="1"/>
  <c r="S940" i="1"/>
  <c r="U940" i="1" s="1"/>
  <c r="W940" i="1" s="1"/>
  <c r="Q940" i="1"/>
  <c r="O940" i="1"/>
  <c r="Q939" i="1"/>
  <c r="S939" i="1" s="1"/>
  <c r="O939" i="1"/>
  <c r="Q938" i="1"/>
  <c r="S938" i="1" s="1"/>
  <c r="O938" i="1"/>
  <c r="Q937" i="1"/>
  <c r="S937" i="1" s="1"/>
  <c r="O937" i="1"/>
  <c r="S936" i="1"/>
  <c r="Q936" i="1"/>
  <c r="O936" i="1"/>
  <c r="Q935" i="1"/>
  <c r="S935" i="1" s="1"/>
  <c r="O935" i="1"/>
  <c r="Q934" i="1"/>
  <c r="S934" i="1" s="1"/>
  <c r="O934" i="1"/>
  <c r="Q933" i="1"/>
  <c r="S933" i="1" s="1"/>
  <c r="O933" i="1"/>
  <c r="Q932" i="1"/>
  <c r="S932" i="1" s="1"/>
  <c r="U932" i="1" s="1"/>
  <c r="W932" i="1" s="1"/>
  <c r="O932" i="1"/>
  <c r="U931" i="1"/>
  <c r="Q931" i="1"/>
  <c r="S931" i="1" s="1"/>
  <c r="O931" i="1"/>
  <c r="S930" i="1"/>
  <c r="U930" i="1" s="1"/>
  <c r="W930" i="1" s="1"/>
  <c r="Q930" i="1"/>
  <c r="O930" i="1"/>
  <c r="Q929" i="1"/>
  <c r="S929" i="1" s="1"/>
  <c r="O929" i="1"/>
  <c r="Q928" i="1"/>
  <c r="S928" i="1" s="1"/>
  <c r="O928" i="1"/>
  <c r="Q927" i="1"/>
  <c r="S927" i="1" s="1"/>
  <c r="O927" i="1"/>
  <c r="Q926" i="1"/>
  <c r="S926" i="1" s="1"/>
  <c r="O926" i="1"/>
  <c r="Q925" i="1"/>
  <c r="S925" i="1" s="1"/>
  <c r="O925" i="1"/>
  <c r="Q924" i="1"/>
  <c r="S924" i="1" s="1"/>
  <c r="U924" i="1" s="1"/>
  <c r="W924" i="1" s="1"/>
  <c r="O924" i="1"/>
  <c r="Q923" i="1"/>
  <c r="S923" i="1" s="1"/>
  <c r="O923" i="1"/>
  <c r="S922" i="1"/>
  <c r="Q922" i="1"/>
  <c r="O922" i="1"/>
  <c r="Q921" i="1"/>
  <c r="S921" i="1" s="1"/>
  <c r="U921" i="1" s="1"/>
  <c r="O921" i="1"/>
  <c r="Q920" i="1"/>
  <c r="S920" i="1" s="1"/>
  <c r="O920" i="1"/>
  <c r="U919" i="1"/>
  <c r="W919" i="1" s="1"/>
  <c r="Q919" i="1"/>
  <c r="S919" i="1" s="1"/>
  <c r="O919" i="1"/>
  <c r="Q918" i="1"/>
  <c r="S918" i="1" s="1"/>
  <c r="O918" i="1"/>
  <c r="Q917" i="1"/>
  <c r="S917" i="1" s="1"/>
  <c r="O917" i="1"/>
  <c r="Q916" i="1"/>
  <c r="S916" i="1" s="1"/>
  <c r="U916" i="1" s="1"/>
  <c r="O916" i="1"/>
  <c r="Q915" i="1"/>
  <c r="S915" i="1" s="1"/>
  <c r="O915" i="1"/>
  <c r="S914" i="1"/>
  <c r="U914" i="1" s="1"/>
  <c r="W914" i="1" s="1"/>
  <c r="Q914" i="1"/>
  <c r="O914" i="1"/>
  <c r="Q913" i="1"/>
  <c r="S913" i="1" s="1"/>
  <c r="O913" i="1"/>
  <c r="Q912" i="1"/>
  <c r="S912" i="1" s="1"/>
  <c r="O912" i="1"/>
  <c r="W911" i="1"/>
  <c r="U911" i="1"/>
  <c r="Q911" i="1"/>
  <c r="S911" i="1" s="1"/>
  <c r="O911" i="1"/>
  <c r="Q910" i="1"/>
  <c r="S910" i="1" s="1"/>
  <c r="O910" i="1"/>
  <c r="Q909" i="1"/>
  <c r="S909" i="1" s="1"/>
  <c r="O909" i="1"/>
  <c r="U908" i="1"/>
  <c r="S908" i="1"/>
  <c r="Q908" i="1"/>
  <c r="O908" i="1"/>
  <c r="Q907" i="1"/>
  <c r="S907" i="1" s="1"/>
  <c r="U907" i="1" s="1"/>
  <c r="O907" i="1"/>
  <c r="Q906" i="1"/>
  <c r="S906" i="1" s="1"/>
  <c r="U906" i="1" s="1"/>
  <c r="W906" i="1" s="1"/>
  <c r="O906" i="1"/>
  <c r="Q905" i="1"/>
  <c r="S905" i="1" s="1"/>
  <c r="O905" i="1"/>
  <c r="Q904" i="1"/>
  <c r="S904" i="1" s="1"/>
  <c r="O904" i="1"/>
  <c r="Q903" i="1"/>
  <c r="S903" i="1" s="1"/>
  <c r="U903" i="1" s="1"/>
  <c r="O903" i="1"/>
  <c r="Q902" i="1"/>
  <c r="S902" i="1" s="1"/>
  <c r="O902" i="1"/>
  <c r="Q901" i="1"/>
  <c r="S901" i="1" s="1"/>
  <c r="O901" i="1"/>
  <c r="S900" i="1"/>
  <c r="U900" i="1" s="1"/>
  <c r="Q900" i="1"/>
  <c r="O900" i="1"/>
  <c r="Q899" i="1"/>
  <c r="S899" i="1" s="1"/>
  <c r="U899" i="1" s="1"/>
  <c r="O899" i="1"/>
  <c r="W898" i="1"/>
  <c r="Q898" i="1"/>
  <c r="S898" i="1" s="1"/>
  <c r="U898" i="1" s="1"/>
  <c r="O898" i="1"/>
  <c r="Q897" i="1"/>
  <c r="S897" i="1" s="1"/>
  <c r="U897" i="1" s="1"/>
  <c r="O897" i="1"/>
  <c r="S896" i="1"/>
  <c r="Q896" i="1"/>
  <c r="O896" i="1"/>
  <c r="Q895" i="1"/>
  <c r="S895" i="1" s="1"/>
  <c r="O895" i="1"/>
  <c r="Q894" i="1"/>
  <c r="S894" i="1" s="1"/>
  <c r="O894" i="1"/>
  <c r="Q893" i="1"/>
  <c r="S893" i="1" s="1"/>
  <c r="O893" i="1"/>
  <c r="Q892" i="1"/>
  <c r="S892" i="1" s="1"/>
  <c r="U892" i="1" s="1"/>
  <c r="O892" i="1"/>
  <c r="Q891" i="1"/>
  <c r="S891" i="1" s="1"/>
  <c r="O891" i="1"/>
  <c r="Q890" i="1"/>
  <c r="S890" i="1" s="1"/>
  <c r="O890" i="1"/>
  <c r="Q889" i="1"/>
  <c r="S889" i="1" s="1"/>
  <c r="O889" i="1"/>
  <c r="S888" i="1"/>
  <c r="Q888" i="1"/>
  <c r="O888" i="1"/>
  <c r="Q887" i="1"/>
  <c r="S887" i="1" s="1"/>
  <c r="O887" i="1"/>
  <c r="Q886" i="1"/>
  <c r="S886" i="1" s="1"/>
  <c r="O886" i="1"/>
  <c r="U885" i="1"/>
  <c r="Q885" i="1"/>
  <c r="S885" i="1" s="1"/>
  <c r="O885" i="1"/>
  <c r="Q884" i="1"/>
  <c r="S884" i="1" s="1"/>
  <c r="U884" i="1" s="1"/>
  <c r="O884" i="1"/>
  <c r="U883" i="1"/>
  <c r="Q883" i="1"/>
  <c r="S883" i="1" s="1"/>
  <c r="O883" i="1"/>
  <c r="Q882" i="1"/>
  <c r="S882" i="1" s="1"/>
  <c r="O882" i="1"/>
  <c r="S881" i="1"/>
  <c r="U881" i="1" s="1"/>
  <c r="Q881" i="1"/>
  <c r="O881" i="1"/>
  <c r="Q880" i="1"/>
  <c r="S880" i="1" s="1"/>
  <c r="O880" i="1"/>
  <c r="Q879" i="1"/>
  <c r="S879" i="1" s="1"/>
  <c r="U879" i="1" s="1"/>
  <c r="O879" i="1"/>
  <c r="Q878" i="1"/>
  <c r="S878" i="1" s="1"/>
  <c r="U878" i="1" s="1"/>
  <c r="O878" i="1"/>
  <c r="U877" i="1"/>
  <c r="Q877" i="1"/>
  <c r="S877" i="1" s="1"/>
  <c r="O877" i="1"/>
  <c r="Q876" i="1"/>
  <c r="S876" i="1" s="1"/>
  <c r="O876" i="1"/>
  <c r="U875" i="1"/>
  <c r="Q875" i="1"/>
  <c r="S875" i="1" s="1"/>
  <c r="O875" i="1"/>
  <c r="S874" i="1"/>
  <c r="U874" i="1" s="1"/>
  <c r="Q874" i="1"/>
  <c r="O874" i="1"/>
  <c r="Q873" i="1"/>
  <c r="S873" i="1" s="1"/>
  <c r="O873" i="1"/>
  <c r="S872" i="1"/>
  <c r="U872" i="1" s="1"/>
  <c r="Q872" i="1"/>
  <c r="O872" i="1"/>
  <c r="Q871" i="1"/>
  <c r="S871" i="1" s="1"/>
  <c r="U871" i="1" s="1"/>
  <c r="W871" i="1" s="1"/>
  <c r="O871" i="1"/>
  <c r="Q870" i="1"/>
  <c r="S870" i="1" s="1"/>
  <c r="U870" i="1" s="1"/>
  <c r="O870" i="1"/>
  <c r="Q869" i="1"/>
  <c r="S869" i="1" s="1"/>
  <c r="O869" i="1"/>
  <c r="Q868" i="1"/>
  <c r="S868" i="1" s="1"/>
  <c r="O868" i="1"/>
  <c r="Q867" i="1"/>
  <c r="S867" i="1" s="1"/>
  <c r="O867" i="1"/>
  <c r="S866" i="1"/>
  <c r="Q866" i="1"/>
  <c r="O866" i="1"/>
  <c r="Q865" i="1"/>
  <c r="S865" i="1" s="1"/>
  <c r="U865" i="1" s="1"/>
  <c r="O865" i="1"/>
  <c r="Q864" i="1"/>
  <c r="S864" i="1" s="1"/>
  <c r="O864" i="1"/>
  <c r="Q863" i="1"/>
  <c r="S863" i="1" s="1"/>
  <c r="U863" i="1" s="1"/>
  <c r="W863" i="1" s="1"/>
  <c r="O863" i="1"/>
  <c r="Q862" i="1"/>
  <c r="S862" i="1" s="1"/>
  <c r="O862" i="1"/>
  <c r="Q861" i="1"/>
  <c r="S861" i="1" s="1"/>
  <c r="O861" i="1"/>
  <c r="S860" i="1"/>
  <c r="Q860" i="1"/>
  <c r="O860" i="1"/>
  <c r="Q859" i="1"/>
  <c r="S859" i="1" s="1"/>
  <c r="U859" i="1" s="1"/>
  <c r="O859" i="1"/>
  <c r="Q858" i="1"/>
  <c r="S858" i="1" s="1"/>
  <c r="O858" i="1"/>
  <c r="Q857" i="1"/>
  <c r="S857" i="1" s="1"/>
  <c r="O857" i="1"/>
  <c r="W856" i="1"/>
  <c r="Q856" i="1"/>
  <c r="S856" i="1" s="1"/>
  <c r="U856" i="1" s="1"/>
  <c r="O856" i="1"/>
  <c r="Q855" i="1"/>
  <c r="S855" i="1" s="1"/>
  <c r="O855" i="1"/>
  <c r="Q854" i="1"/>
  <c r="S854" i="1" s="1"/>
  <c r="O854" i="1"/>
  <c r="Q853" i="1"/>
  <c r="S853" i="1" s="1"/>
  <c r="O853" i="1"/>
  <c r="U852" i="1"/>
  <c r="S852" i="1"/>
  <c r="W852" i="1" s="1"/>
  <c r="Q852" i="1"/>
  <c r="O852" i="1"/>
  <c r="Q851" i="1"/>
  <c r="S851" i="1" s="1"/>
  <c r="O851" i="1"/>
  <c r="S850" i="1"/>
  <c r="Q850" i="1"/>
  <c r="O850" i="1"/>
  <c r="Q849" i="1"/>
  <c r="S849" i="1" s="1"/>
  <c r="U849" i="1" s="1"/>
  <c r="O849" i="1"/>
  <c r="Q848" i="1"/>
  <c r="S848" i="1" s="1"/>
  <c r="O848" i="1"/>
  <c r="Q847" i="1"/>
  <c r="S847" i="1" s="1"/>
  <c r="O847" i="1"/>
  <c r="Q846" i="1"/>
  <c r="S846" i="1" s="1"/>
  <c r="O846" i="1"/>
  <c r="Q845" i="1"/>
  <c r="S845" i="1" s="1"/>
  <c r="O845" i="1"/>
  <c r="W844" i="1"/>
  <c r="Q844" i="1"/>
  <c r="S844" i="1" s="1"/>
  <c r="U844" i="1" s="1"/>
  <c r="O844" i="1"/>
  <c r="Q843" i="1"/>
  <c r="S843" i="1" s="1"/>
  <c r="O843" i="1"/>
  <c r="Q842" i="1"/>
  <c r="S842" i="1" s="1"/>
  <c r="O842" i="1"/>
  <c r="Q841" i="1"/>
  <c r="S841" i="1" s="1"/>
  <c r="O841" i="1"/>
  <c r="S840" i="1"/>
  <c r="Q840" i="1"/>
  <c r="O840" i="1"/>
  <c r="Q839" i="1"/>
  <c r="S839" i="1" s="1"/>
  <c r="O839" i="1"/>
  <c r="Q838" i="1"/>
  <c r="S838" i="1" s="1"/>
  <c r="O838" i="1"/>
  <c r="U837" i="1"/>
  <c r="Q837" i="1"/>
  <c r="S837" i="1" s="1"/>
  <c r="O837" i="1"/>
  <c r="Q836" i="1"/>
  <c r="S836" i="1" s="1"/>
  <c r="U836" i="1" s="1"/>
  <c r="O836" i="1"/>
  <c r="Q835" i="1"/>
  <c r="S835" i="1" s="1"/>
  <c r="U835" i="1" s="1"/>
  <c r="O835" i="1"/>
  <c r="W834" i="1"/>
  <c r="Q834" i="1"/>
  <c r="S834" i="1" s="1"/>
  <c r="U834" i="1" s="1"/>
  <c r="O834" i="1"/>
  <c r="U833" i="1"/>
  <c r="Q833" i="1"/>
  <c r="S833" i="1" s="1"/>
  <c r="O833" i="1"/>
  <c r="Q832" i="1"/>
  <c r="S832" i="1" s="1"/>
  <c r="O832" i="1"/>
  <c r="U831" i="1"/>
  <c r="Q831" i="1"/>
  <c r="S831" i="1" s="1"/>
  <c r="O831" i="1"/>
  <c r="Q830" i="1"/>
  <c r="S830" i="1" s="1"/>
  <c r="U830" i="1" s="1"/>
  <c r="O830" i="1"/>
  <c r="Q829" i="1"/>
  <c r="S829" i="1" s="1"/>
  <c r="U829" i="1" s="1"/>
  <c r="O829" i="1"/>
  <c r="W828" i="1"/>
  <c r="Q828" i="1"/>
  <c r="S828" i="1" s="1"/>
  <c r="U828" i="1" s="1"/>
  <c r="O828" i="1"/>
  <c r="Q827" i="1"/>
  <c r="S827" i="1" s="1"/>
  <c r="O827" i="1"/>
  <c r="Q826" i="1"/>
  <c r="S826" i="1" s="1"/>
  <c r="O826" i="1"/>
  <c r="Q825" i="1"/>
  <c r="S825" i="1" s="1"/>
  <c r="O825" i="1"/>
  <c r="Q824" i="1"/>
  <c r="S824" i="1" s="1"/>
  <c r="O824" i="1"/>
  <c r="Q823" i="1"/>
  <c r="S823" i="1" s="1"/>
  <c r="U823" i="1" s="1"/>
  <c r="O823" i="1"/>
  <c r="Q822" i="1"/>
  <c r="S822" i="1" s="1"/>
  <c r="U822" i="1" s="1"/>
  <c r="W822" i="1" s="1"/>
  <c r="O822" i="1"/>
  <c r="S821" i="1"/>
  <c r="Q821" i="1"/>
  <c r="O821" i="1"/>
  <c r="Q820" i="1"/>
  <c r="S820" i="1" s="1"/>
  <c r="O820" i="1"/>
  <c r="Q819" i="1"/>
  <c r="S819" i="1" s="1"/>
  <c r="U819" i="1" s="1"/>
  <c r="W819" i="1" s="1"/>
  <c r="O819" i="1"/>
  <c r="W818" i="1"/>
  <c r="Q818" i="1"/>
  <c r="S818" i="1" s="1"/>
  <c r="U818" i="1" s="1"/>
  <c r="O818" i="1"/>
  <c r="W817" i="1"/>
  <c r="Q817" i="1"/>
  <c r="S817" i="1" s="1"/>
  <c r="U817" i="1" s="1"/>
  <c r="O817" i="1"/>
  <c r="S816" i="1"/>
  <c r="Q816" i="1"/>
  <c r="O816" i="1"/>
  <c r="Q815" i="1"/>
  <c r="S815" i="1" s="1"/>
  <c r="O815" i="1"/>
  <c r="Q814" i="1"/>
  <c r="S814" i="1" s="1"/>
  <c r="U814" i="1" s="1"/>
  <c r="W814" i="1" s="1"/>
  <c r="O814" i="1"/>
  <c r="Q813" i="1"/>
  <c r="S813" i="1" s="1"/>
  <c r="O813" i="1"/>
  <c r="Q812" i="1"/>
  <c r="S812" i="1" s="1"/>
  <c r="O812" i="1"/>
  <c r="U811" i="1"/>
  <c r="W811" i="1" s="1"/>
  <c r="Q811" i="1"/>
  <c r="S811" i="1" s="1"/>
  <c r="O811" i="1"/>
  <c r="Q810" i="1"/>
  <c r="S810" i="1" s="1"/>
  <c r="O810" i="1"/>
  <c r="W809" i="1"/>
  <c r="Q809" i="1"/>
  <c r="S809" i="1" s="1"/>
  <c r="U809" i="1" s="1"/>
  <c r="O809" i="1"/>
  <c r="Q808" i="1"/>
  <c r="S808" i="1" s="1"/>
  <c r="O808" i="1"/>
  <c r="S807" i="1"/>
  <c r="U807" i="1" s="1"/>
  <c r="Q807" i="1"/>
  <c r="O807" i="1"/>
  <c r="Q806" i="1"/>
  <c r="S806" i="1" s="1"/>
  <c r="U806" i="1" s="1"/>
  <c r="W806" i="1" s="1"/>
  <c r="O806" i="1"/>
  <c r="Q805" i="1"/>
  <c r="S805" i="1" s="1"/>
  <c r="O805" i="1"/>
  <c r="Q804" i="1"/>
  <c r="S804" i="1" s="1"/>
  <c r="O804" i="1"/>
  <c r="Q803" i="1"/>
  <c r="S803" i="1" s="1"/>
  <c r="U803" i="1" s="1"/>
  <c r="W803" i="1" s="1"/>
  <c r="O803" i="1"/>
  <c r="Q802" i="1"/>
  <c r="S802" i="1" s="1"/>
  <c r="O802" i="1"/>
  <c r="Q801" i="1"/>
  <c r="S801" i="1" s="1"/>
  <c r="O801" i="1"/>
  <c r="S800" i="1"/>
  <c r="Q800" i="1"/>
  <c r="O800" i="1"/>
  <c r="Q799" i="1"/>
  <c r="S799" i="1" s="1"/>
  <c r="O799" i="1"/>
  <c r="S798" i="1"/>
  <c r="U798" i="1" s="1"/>
  <c r="W798" i="1" s="1"/>
  <c r="Q798" i="1"/>
  <c r="O798" i="1"/>
  <c r="Q797" i="1"/>
  <c r="S797" i="1" s="1"/>
  <c r="O797" i="1"/>
  <c r="Q796" i="1"/>
  <c r="S796" i="1" s="1"/>
  <c r="O796" i="1"/>
  <c r="Q795" i="1"/>
  <c r="S795" i="1" s="1"/>
  <c r="U795" i="1" s="1"/>
  <c r="W795" i="1" s="1"/>
  <c r="O795" i="1"/>
  <c r="Q794" i="1"/>
  <c r="S794" i="1" s="1"/>
  <c r="O794" i="1"/>
  <c r="Q793" i="1"/>
  <c r="S793" i="1" s="1"/>
  <c r="U793" i="1" s="1"/>
  <c r="O793" i="1"/>
  <c r="S792" i="1"/>
  <c r="Q792" i="1"/>
  <c r="O792" i="1"/>
  <c r="S791" i="1"/>
  <c r="U791" i="1" s="1"/>
  <c r="Q791" i="1"/>
  <c r="O791" i="1"/>
  <c r="S790" i="1"/>
  <c r="U790" i="1" s="1"/>
  <c r="W790" i="1" s="1"/>
  <c r="Q790" i="1"/>
  <c r="O790" i="1"/>
  <c r="W789" i="1"/>
  <c r="S789" i="1"/>
  <c r="U789" i="1" s="1"/>
  <c r="Q789" i="1"/>
  <c r="O789" i="1"/>
  <c r="Q788" i="1"/>
  <c r="S788" i="1" s="1"/>
  <c r="O788" i="1"/>
  <c r="U787" i="1"/>
  <c r="W787" i="1" s="1"/>
  <c r="S787" i="1"/>
  <c r="Q787" i="1"/>
  <c r="O787" i="1"/>
  <c r="U786" i="1"/>
  <c r="W786" i="1" s="1"/>
  <c r="Q786" i="1"/>
  <c r="S786" i="1" s="1"/>
  <c r="O786" i="1"/>
  <c r="Q785" i="1"/>
  <c r="S785" i="1" s="1"/>
  <c r="O785" i="1"/>
  <c r="Q784" i="1"/>
  <c r="S784" i="1" s="1"/>
  <c r="O784" i="1"/>
  <c r="Q783" i="1"/>
  <c r="S783" i="1" s="1"/>
  <c r="O783" i="1"/>
  <c r="Q782" i="1"/>
  <c r="S782" i="1" s="1"/>
  <c r="U782" i="1" s="1"/>
  <c r="W782" i="1" s="1"/>
  <c r="O782" i="1"/>
  <c r="S781" i="1"/>
  <c r="Q781" i="1"/>
  <c r="O781" i="1"/>
  <c r="S780" i="1"/>
  <c r="Q780" i="1"/>
  <c r="O780" i="1"/>
  <c r="Q779" i="1"/>
  <c r="S779" i="1" s="1"/>
  <c r="U779" i="1" s="1"/>
  <c r="O779" i="1"/>
  <c r="Q778" i="1"/>
  <c r="S778" i="1" s="1"/>
  <c r="U778" i="1" s="1"/>
  <c r="W778" i="1" s="1"/>
  <c r="O778" i="1"/>
  <c r="Q777" i="1"/>
  <c r="S777" i="1" s="1"/>
  <c r="O777" i="1"/>
  <c r="S776" i="1"/>
  <c r="U776" i="1" s="1"/>
  <c r="Q776" i="1"/>
  <c r="O776" i="1"/>
  <c r="Q775" i="1"/>
  <c r="S775" i="1" s="1"/>
  <c r="U775" i="1" s="1"/>
  <c r="O775" i="1"/>
  <c r="S774" i="1"/>
  <c r="Q774" i="1"/>
  <c r="O774" i="1"/>
  <c r="Q773" i="1"/>
  <c r="S773" i="1" s="1"/>
  <c r="O773" i="1"/>
  <c r="Q772" i="1"/>
  <c r="S772" i="1" s="1"/>
  <c r="O772" i="1"/>
  <c r="Q771" i="1"/>
  <c r="S771" i="1" s="1"/>
  <c r="U771" i="1" s="1"/>
  <c r="O771" i="1"/>
  <c r="Q770" i="1"/>
  <c r="S770" i="1" s="1"/>
  <c r="U770" i="1" s="1"/>
  <c r="O770" i="1"/>
  <c r="Q769" i="1"/>
  <c r="S769" i="1" s="1"/>
  <c r="O769" i="1"/>
  <c r="Q768" i="1"/>
  <c r="S768" i="1" s="1"/>
  <c r="O768" i="1"/>
  <c r="S767" i="1"/>
  <c r="Q767" i="1"/>
  <c r="O767" i="1"/>
  <c r="S766" i="1"/>
  <c r="U766" i="1" s="1"/>
  <c r="Q766" i="1"/>
  <c r="O766" i="1"/>
  <c r="S765" i="1"/>
  <c r="U765" i="1" s="1"/>
  <c r="Q765" i="1"/>
  <c r="O765" i="1"/>
  <c r="Q764" i="1"/>
  <c r="S764" i="1" s="1"/>
  <c r="O764" i="1"/>
  <c r="S763" i="1"/>
  <c r="Q763" i="1"/>
  <c r="O763" i="1"/>
  <c r="Q762" i="1"/>
  <c r="S762" i="1" s="1"/>
  <c r="U762" i="1" s="1"/>
  <c r="W762" i="1" s="1"/>
  <c r="O762" i="1"/>
  <c r="Q761" i="1"/>
  <c r="S761" i="1" s="1"/>
  <c r="U761" i="1" s="1"/>
  <c r="W761" i="1" s="1"/>
  <c r="O761" i="1"/>
  <c r="Q760" i="1"/>
  <c r="S760" i="1" s="1"/>
  <c r="O760" i="1"/>
  <c r="Q759" i="1"/>
  <c r="S759" i="1" s="1"/>
  <c r="U759" i="1" s="1"/>
  <c r="O759" i="1"/>
  <c r="Q758" i="1"/>
  <c r="S758" i="1" s="1"/>
  <c r="U758" i="1" s="1"/>
  <c r="W758" i="1" s="1"/>
  <c r="O758" i="1"/>
  <c r="Q757" i="1"/>
  <c r="S757" i="1" s="1"/>
  <c r="O757" i="1"/>
  <c r="Q756" i="1"/>
  <c r="S756" i="1" s="1"/>
  <c r="U756" i="1" s="1"/>
  <c r="O756" i="1"/>
  <c r="Q755" i="1"/>
  <c r="S755" i="1" s="1"/>
  <c r="O755" i="1"/>
  <c r="Q754" i="1"/>
  <c r="S754" i="1" s="1"/>
  <c r="U754" i="1" s="1"/>
  <c r="O754" i="1"/>
  <c r="Q753" i="1"/>
  <c r="S753" i="1" s="1"/>
  <c r="O753" i="1"/>
  <c r="Q752" i="1"/>
  <c r="S752" i="1" s="1"/>
  <c r="O752" i="1"/>
  <c r="Q751" i="1"/>
  <c r="S751" i="1" s="1"/>
  <c r="O751" i="1"/>
  <c r="S750" i="1"/>
  <c r="Q750" i="1"/>
  <c r="O750" i="1"/>
  <c r="Q749" i="1"/>
  <c r="S749" i="1" s="1"/>
  <c r="O749" i="1"/>
  <c r="S748" i="1"/>
  <c r="Q748" i="1"/>
  <c r="O748" i="1"/>
  <c r="Q747" i="1"/>
  <c r="S747" i="1" s="1"/>
  <c r="O747" i="1"/>
  <c r="W746" i="1"/>
  <c r="Q746" i="1"/>
  <c r="S746" i="1" s="1"/>
  <c r="U746" i="1" s="1"/>
  <c r="O746" i="1"/>
  <c r="U745" i="1"/>
  <c r="W745" i="1" s="1"/>
  <c r="Q745" i="1"/>
  <c r="S745" i="1" s="1"/>
  <c r="O745" i="1"/>
  <c r="S744" i="1"/>
  <c r="U744" i="1" s="1"/>
  <c r="Q744" i="1"/>
  <c r="O744" i="1"/>
  <c r="Q743" i="1"/>
  <c r="S743" i="1" s="1"/>
  <c r="O743" i="1"/>
  <c r="S742" i="1"/>
  <c r="Q742" i="1"/>
  <c r="O742" i="1"/>
  <c r="Q741" i="1"/>
  <c r="S741" i="1" s="1"/>
  <c r="U741" i="1" s="1"/>
  <c r="O741" i="1"/>
  <c r="Q740" i="1"/>
  <c r="S740" i="1" s="1"/>
  <c r="O740" i="1"/>
  <c r="Q739" i="1"/>
  <c r="S739" i="1" s="1"/>
  <c r="O739" i="1"/>
  <c r="Q738" i="1"/>
  <c r="S738" i="1" s="1"/>
  <c r="O738" i="1"/>
  <c r="U737" i="1"/>
  <c r="Q737" i="1"/>
  <c r="S737" i="1" s="1"/>
  <c r="O737" i="1"/>
  <c r="Q736" i="1"/>
  <c r="S736" i="1" s="1"/>
  <c r="O736" i="1"/>
  <c r="Q735" i="1"/>
  <c r="S735" i="1" s="1"/>
  <c r="O735" i="1"/>
  <c r="S734" i="1"/>
  <c r="Q734" i="1"/>
  <c r="O734" i="1"/>
  <c r="Q733" i="1"/>
  <c r="S733" i="1" s="1"/>
  <c r="O733" i="1"/>
  <c r="Q732" i="1"/>
  <c r="S732" i="1" s="1"/>
  <c r="O732" i="1"/>
  <c r="Q731" i="1"/>
  <c r="S731" i="1" s="1"/>
  <c r="U731" i="1" s="1"/>
  <c r="W731" i="1" s="1"/>
  <c r="O731" i="1"/>
  <c r="U730" i="1"/>
  <c r="W730" i="1" s="1"/>
  <c r="Q730" i="1"/>
  <c r="S730" i="1" s="1"/>
  <c r="O730" i="1"/>
  <c r="W729" i="1"/>
  <c r="U729" i="1"/>
  <c r="Q729" i="1"/>
  <c r="S729" i="1" s="1"/>
  <c r="O729" i="1"/>
  <c r="Q728" i="1"/>
  <c r="S728" i="1" s="1"/>
  <c r="O728" i="1"/>
  <c r="S727" i="1"/>
  <c r="U727" i="1" s="1"/>
  <c r="Q727" i="1"/>
  <c r="O727" i="1"/>
  <c r="Q726" i="1"/>
  <c r="S726" i="1" s="1"/>
  <c r="U726" i="1" s="1"/>
  <c r="W726" i="1" s="1"/>
  <c r="O726" i="1"/>
  <c r="Q725" i="1"/>
  <c r="S725" i="1" s="1"/>
  <c r="O725" i="1"/>
  <c r="Q724" i="1"/>
  <c r="S724" i="1" s="1"/>
  <c r="U724" i="1" s="1"/>
  <c r="O724" i="1"/>
  <c r="Q723" i="1"/>
  <c r="S723" i="1" s="1"/>
  <c r="O723" i="1"/>
  <c r="Q722" i="1"/>
  <c r="S722" i="1" s="1"/>
  <c r="U722" i="1" s="1"/>
  <c r="O722" i="1"/>
  <c r="Q721" i="1"/>
  <c r="S721" i="1" s="1"/>
  <c r="O721" i="1"/>
  <c r="Q720" i="1"/>
  <c r="S720" i="1" s="1"/>
  <c r="O720" i="1"/>
  <c r="Q719" i="1"/>
  <c r="S719" i="1" s="1"/>
  <c r="O719" i="1"/>
  <c r="W718" i="1"/>
  <c r="Q718" i="1"/>
  <c r="S718" i="1" s="1"/>
  <c r="U718" i="1" s="1"/>
  <c r="O718" i="1"/>
  <c r="Q717" i="1"/>
  <c r="S717" i="1" s="1"/>
  <c r="O717" i="1"/>
  <c r="Q716" i="1"/>
  <c r="S716" i="1" s="1"/>
  <c r="O716" i="1"/>
  <c r="Q715" i="1"/>
  <c r="S715" i="1" s="1"/>
  <c r="U715" i="1" s="1"/>
  <c r="W715" i="1" s="1"/>
  <c r="O715" i="1"/>
  <c r="U714" i="1"/>
  <c r="Q714" i="1"/>
  <c r="S714" i="1" s="1"/>
  <c r="O714" i="1"/>
  <c r="Q713" i="1"/>
  <c r="S713" i="1" s="1"/>
  <c r="O713" i="1"/>
  <c r="Q712" i="1"/>
  <c r="S712" i="1" s="1"/>
  <c r="O712" i="1"/>
  <c r="S711" i="1"/>
  <c r="Q711" i="1"/>
  <c r="O711" i="1"/>
  <c r="Q710" i="1"/>
  <c r="S710" i="1" s="1"/>
  <c r="O710" i="1"/>
  <c r="Q709" i="1"/>
  <c r="S709" i="1" s="1"/>
  <c r="O709" i="1"/>
  <c r="S708" i="1"/>
  <c r="Q708" i="1"/>
  <c r="O708" i="1"/>
  <c r="S707" i="1"/>
  <c r="U707" i="1" s="1"/>
  <c r="W707" i="1" s="1"/>
  <c r="Q707" i="1"/>
  <c r="O707" i="1"/>
  <c r="Q706" i="1"/>
  <c r="S706" i="1" s="1"/>
  <c r="O706" i="1"/>
  <c r="Q705" i="1"/>
  <c r="S705" i="1" s="1"/>
  <c r="O705" i="1"/>
  <c r="S704" i="1"/>
  <c r="Q704" i="1"/>
  <c r="O704" i="1"/>
  <c r="Q703" i="1"/>
  <c r="S703" i="1" s="1"/>
  <c r="O703" i="1"/>
  <c r="Q702" i="1"/>
  <c r="S702" i="1" s="1"/>
  <c r="U702" i="1" s="1"/>
  <c r="O702" i="1"/>
  <c r="Q701" i="1"/>
  <c r="S701" i="1" s="1"/>
  <c r="O701" i="1"/>
  <c r="Q700" i="1"/>
  <c r="S700" i="1" s="1"/>
  <c r="O700" i="1"/>
  <c r="Q699" i="1"/>
  <c r="S699" i="1" s="1"/>
  <c r="U699" i="1" s="1"/>
  <c r="W699" i="1" s="1"/>
  <c r="O699" i="1"/>
  <c r="Q698" i="1"/>
  <c r="S698" i="1" s="1"/>
  <c r="O698" i="1"/>
  <c r="Q697" i="1"/>
  <c r="S697" i="1" s="1"/>
  <c r="O697" i="1"/>
  <c r="S696" i="1"/>
  <c r="Q696" i="1"/>
  <c r="O696" i="1"/>
  <c r="Q695" i="1"/>
  <c r="S695" i="1" s="1"/>
  <c r="O695" i="1"/>
  <c r="Q694" i="1"/>
  <c r="S694" i="1" s="1"/>
  <c r="O694" i="1"/>
  <c r="Q693" i="1"/>
  <c r="S693" i="1" s="1"/>
  <c r="O693" i="1"/>
  <c r="Q692" i="1"/>
  <c r="S692" i="1" s="1"/>
  <c r="O692" i="1"/>
  <c r="Q691" i="1"/>
  <c r="S691" i="1" s="1"/>
  <c r="U691" i="1" s="1"/>
  <c r="W691" i="1" s="1"/>
  <c r="O691" i="1"/>
  <c r="Q690" i="1"/>
  <c r="S690" i="1" s="1"/>
  <c r="O690" i="1"/>
  <c r="Q689" i="1"/>
  <c r="S689" i="1" s="1"/>
  <c r="O689" i="1"/>
  <c r="S688" i="1"/>
  <c r="Q688" i="1"/>
  <c r="O688" i="1"/>
  <c r="Q687" i="1"/>
  <c r="S687" i="1" s="1"/>
  <c r="O687" i="1"/>
  <c r="W686" i="1"/>
  <c r="Q686" i="1"/>
  <c r="S686" i="1" s="1"/>
  <c r="U686" i="1" s="1"/>
  <c r="O686" i="1"/>
  <c r="Q685" i="1"/>
  <c r="S685" i="1" s="1"/>
  <c r="O685" i="1"/>
  <c r="Q684" i="1"/>
  <c r="S684" i="1" s="1"/>
  <c r="O684" i="1"/>
  <c r="U683" i="1"/>
  <c r="W683" i="1" s="1"/>
  <c r="Q683" i="1"/>
  <c r="S683" i="1" s="1"/>
  <c r="O683" i="1"/>
  <c r="U682" i="1"/>
  <c r="Q682" i="1"/>
  <c r="S682" i="1" s="1"/>
  <c r="O682" i="1"/>
  <c r="Q681" i="1"/>
  <c r="S681" i="1" s="1"/>
  <c r="O681" i="1"/>
  <c r="Q680" i="1"/>
  <c r="S680" i="1" s="1"/>
  <c r="O680" i="1"/>
  <c r="S679" i="1"/>
  <c r="Q679" i="1"/>
  <c r="O679" i="1"/>
  <c r="Q678" i="1"/>
  <c r="S678" i="1" s="1"/>
  <c r="O678" i="1"/>
  <c r="Q677" i="1"/>
  <c r="S677" i="1" s="1"/>
  <c r="O677" i="1"/>
  <c r="S676" i="1"/>
  <c r="Q676" i="1"/>
  <c r="O676" i="1"/>
  <c r="S675" i="1"/>
  <c r="U675" i="1" s="1"/>
  <c r="W675" i="1" s="1"/>
  <c r="Q675" i="1"/>
  <c r="O675" i="1"/>
  <c r="U674" i="1"/>
  <c r="Q674" i="1"/>
  <c r="S674" i="1" s="1"/>
  <c r="O674" i="1"/>
  <c r="Q673" i="1"/>
  <c r="S673" i="1" s="1"/>
  <c r="O673" i="1"/>
  <c r="S672" i="1"/>
  <c r="Q672" i="1"/>
  <c r="O672" i="1"/>
  <c r="S671" i="1"/>
  <c r="Q671" i="1"/>
  <c r="O671" i="1"/>
  <c r="Q670" i="1"/>
  <c r="S670" i="1" s="1"/>
  <c r="U670" i="1" s="1"/>
  <c r="O670" i="1"/>
  <c r="Q669" i="1"/>
  <c r="S669" i="1" s="1"/>
  <c r="O669" i="1"/>
  <c r="Q668" i="1"/>
  <c r="S668" i="1" s="1"/>
  <c r="O668" i="1"/>
  <c r="Q667" i="1"/>
  <c r="S667" i="1" s="1"/>
  <c r="U667" i="1" s="1"/>
  <c r="W667" i="1" s="1"/>
  <c r="O667" i="1"/>
  <c r="Q666" i="1"/>
  <c r="S666" i="1" s="1"/>
  <c r="O666" i="1"/>
  <c r="Q665" i="1"/>
  <c r="S665" i="1" s="1"/>
  <c r="O665" i="1"/>
  <c r="Q664" i="1"/>
  <c r="S664" i="1" s="1"/>
  <c r="O664" i="1"/>
  <c r="Q663" i="1"/>
  <c r="S663" i="1" s="1"/>
  <c r="O663" i="1"/>
  <c r="W662" i="1"/>
  <c r="Q662" i="1"/>
  <c r="S662" i="1" s="1"/>
  <c r="U662" i="1" s="1"/>
  <c r="O662" i="1"/>
  <c r="Q661" i="1"/>
  <c r="S661" i="1" s="1"/>
  <c r="O661" i="1"/>
  <c r="Q660" i="1"/>
  <c r="S660" i="1" s="1"/>
  <c r="O660" i="1"/>
  <c r="S659" i="1"/>
  <c r="U659" i="1" s="1"/>
  <c r="W659" i="1" s="1"/>
  <c r="Q659" i="1"/>
  <c r="O659" i="1"/>
  <c r="Q658" i="1"/>
  <c r="S658" i="1" s="1"/>
  <c r="O658" i="1"/>
  <c r="Q657" i="1"/>
  <c r="S657" i="1" s="1"/>
  <c r="O657" i="1"/>
  <c r="Q656" i="1"/>
  <c r="S656" i="1" s="1"/>
  <c r="O656" i="1"/>
  <c r="Q655" i="1"/>
  <c r="S655" i="1" s="1"/>
  <c r="O655" i="1"/>
  <c r="Q654" i="1"/>
  <c r="S654" i="1" s="1"/>
  <c r="O654" i="1"/>
  <c r="Q653" i="1"/>
  <c r="S653" i="1" s="1"/>
  <c r="O653" i="1"/>
  <c r="Q652" i="1"/>
  <c r="S652" i="1" s="1"/>
  <c r="O652" i="1"/>
  <c r="Q651" i="1"/>
  <c r="S651" i="1" s="1"/>
  <c r="U651" i="1" s="1"/>
  <c r="W651" i="1" s="1"/>
  <c r="O651" i="1"/>
  <c r="Q650" i="1"/>
  <c r="S650" i="1" s="1"/>
  <c r="O650" i="1"/>
  <c r="Q649" i="1"/>
  <c r="S649" i="1" s="1"/>
  <c r="O649" i="1"/>
  <c r="S648" i="1"/>
  <c r="Q648" i="1"/>
  <c r="O648" i="1"/>
  <c r="S647" i="1"/>
  <c r="Q647" i="1"/>
  <c r="O647" i="1"/>
  <c r="Q646" i="1"/>
  <c r="S646" i="1" s="1"/>
  <c r="O646" i="1"/>
  <c r="Q645" i="1"/>
  <c r="S645" i="1" s="1"/>
  <c r="O645" i="1"/>
  <c r="Q644" i="1"/>
  <c r="S644" i="1" s="1"/>
  <c r="O644" i="1"/>
  <c r="U643" i="1"/>
  <c r="W643" i="1" s="1"/>
  <c r="Q643" i="1"/>
  <c r="S643" i="1" s="1"/>
  <c r="O643" i="1"/>
  <c r="Q642" i="1"/>
  <c r="S642" i="1" s="1"/>
  <c r="O642" i="1"/>
  <c r="Q641" i="1"/>
  <c r="S641" i="1" s="1"/>
  <c r="O641" i="1"/>
  <c r="S640" i="1"/>
  <c r="Q640" i="1"/>
  <c r="O640" i="1"/>
  <c r="Q639" i="1"/>
  <c r="S639" i="1" s="1"/>
  <c r="O639" i="1"/>
  <c r="Q638" i="1"/>
  <c r="S638" i="1" s="1"/>
  <c r="U638" i="1" s="1"/>
  <c r="O638" i="1"/>
  <c r="Q637" i="1"/>
  <c r="S637" i="1" s="1"/>
  <c r="O637" i="1"/>
  <c r="Q636" i="1"/>
  <c r="S636" i="1" s="1"/>
  <c r="O636" i="1"/>
  <c r="Q635" i="1"/>
  <c r="S635" i="1" s="1"/>
  <c r="O635" i="1"/>
  <c r="Q634" i="1"/>
  <c r="S634" i="1" s="1"/>
  <c r="U634" i="1" s="1"/>
  <c r="O634" i="1"/>
  <c r="Q633" i="1"/>
  <c r="S633" i="1" s="1"/>
  <c r="O633" i="1"/>
  <c r="S632" i="1"/>
  <c r="U632" i="1" s="1"/>
  <c r="Q632" i="1"/>
  <c r="O632" i="1"/>
  <c r="Q631" i="1"/>
  <c r="S631" i="1" s="1"/>
  <c r="U631" i="1" s="1"/>
  <c r="W631" i="1" s="1"/>
  <c r="O631" i="1"/>
  <c r="Q630" i="1"/>
  <c r="S630" i="1" s="1"/>
  <c r="O630" i="1"/>
  <c r="Q629" i="1"/>
  <c r="S629" i="1" s="1"/>
  <c r="U629" i="1" s="1"/>
  <c r="O629" i="1"/>
  <c r="Q628" i="1"/>
  <c r="S628" i="1" s="1"/>
  <c r="O628" i="1"/>
  <c r="Q627" i="1"/>
  <c r="S627" i="1" s="1"/>
  <c r="U627" i="1" s="1"/>
  <c r="W627" i="1" s="1"/>
  <c r="O627" i="1"/>
  <c r="Q626" i="1"/>
  <c r="S626" i="1" s="1"/>
  <c r="U626" i="1" s="1"/>
  <c r="O626" i="1"/>
  <c r="Q625" i="1"/>
  <c r="S625" i="1" s="1"/>
  <c r="O625" i="1"/>
  <c r="S624" i="1"/>
  <c r="Q624" i="1"/>
  <c r="O624" i="1"/>
  <c r="S623" i="1"/>
  <c r="U623" i="1" s="1"/>
  <c r="W623" i="1" s="1"/>
  <c r="Q623" i="1"/>
  <c r="O623" i="1"/>
  <c r="Q622" i="1"/>
  <c r="S622" i="1" s="1"/>
  <c r="U622" i="1" s="1"/>
  <c r="O622" i="1"/>
  <c r="Q621" i="1"/>
  <c r="S621" i="1" s="1"/>
  <c r="U621" i="1" s="1"/>
  <c r="O621" i="1"/>
  <c r="Q620" i="1"/>
  <c r="S620" i="1" s="1"/>
  <c r="O620" i="1"/>
  <c r="W619" i="1"/>
  <c r="Q619" i="1"/>
  <c r="S619" i="1" s="1"/>
  <c r="U619" i="1" s="1"/>
  <c r="O619" i="1"/>
  <c r="U618" i="1"/>
  <c r="W618" i="1" s="1"/>
  <c r="Q618" i="1"/>
  <c r="S618" i="1" s="1"/>
  <c r="O618" i="1"/>
  <c r="Q617" i="1"/>
  <c r="S617" i="1" s="1"/>
  <c r="O617" i="1"/>
  <c r="Q616" i="1"/>
  <c r="S616" i="1" s="1"/>
  <c r="O616" i="1"/>
  <c r="Q615" i="1"/>
  <c r="S615" i="1" s="1"/>
  <c r="U615" i="1" s="1"/>
  <c r="O615" i="1"/>
  <c r="Q614" i="1"/>
  <c r="S614" i="1" s="1"/>
  <c r="O614" i="1"/>
  <c r="Q613" i="1"/>
  <c r="S613" i="1" s="1"/>
  <c r="O613" i="1"/>
  <c r="Q612" i="1"/>
  <c r="S612" i="1" s="1"/>
  <c r="O612" i="1"/>
  <c r="Q611" i="1"/>
  <c r="S611" i="1" s="1"/>
  <c r="O611" i="1"/>
  <c r="Q610" i="1"/>
  <c r="S610" i="1" s="1"/>
  <c r="O610" i="1"/>
  <c r="Q609" i="1"/>
  <c r="S609" i="1" s="1"/>
  <c r="O609" i="1"/>
  <c r="Q608" i="1"/>
  <c r="S608" i="1" s="1"/>
  <c r="O608" i="1"/>
  <c r="Q607" i="1"/>
  <c r="S607" i="1" s="1"/>
  <c r="U607" i="1" s="1"/>
  <c r="O607" i="1"/>
  <c r="Q606" i="1"/>
  <c r="S606" i="1" s="1"/>
  <c r="U606" i="1" s="1"/>
  <c r="O606" i="1"/>
  <c r="S605" i="1"/>
  <c r="Q605" i="1"/>
  <c r="O605" i="1"/>
  <c r="Q604" i="1"/>
  <c r="S604" i="1" s="1"/>
  <c r="O604" i="1"/>
  <c r="Q603" i="1"/>
  <c r="S603" i="1" s="1"/>
  <c r="O603" i="1"/>
  <c r="Q602" i="1"/>
  <c r="S602" i="1" s="1"/>
  <c r="O602" i="1"/>
  <c r="Q601" i="1"/>
  <c r="S601" i="1" s="1"/>
  <c r="O601" i="1"/>
  <c r="Q600" i="1"/>
  <c r="S600" i="1" s="1"/>
  <c r="U600" i="1" s="1"/>
  <c r="O600" i="1"/>
  <c r="Q599" i="1"/>
  <c r="S599" i="1" s="1"/>
  <c r="O599" i="1"/>
  <c r="Q598" i="1"/>
  <c r="S598" i="1" s="1"/>
  <c r="U598" i="1" s="1"/>
  <c r="O598" i="1"/>
  <c r="Q597" i="1"/>
  <c r="S597" i="1" s="1"/>
  <c r="U597" i="1" s="1"/>
  <c r="O597" i="1"/>
  <c r="Q596" i="1"/>
  <c r="S596" i="1" s="1"/>
  <c r="O596" i="1"/>
  <c r="Q595" i="1"/>
  <c r="S595" i="1" s="1"/>
  <c r="O595" i="1"/>
  <c r="Q594" i="1"/>
  <c r="S594" i="1" s="1"/>
  <c r="U594" i="1" s="1"/>
  <c r="W594" i="1" s="1"/>
  <c r="O594" i="1"/>
  <c r="S593" i="1"/>
  <c r="Q593" i="1"/>
  <c r="O593" i="1"/>
  <c r="Q592" i="1"/>
  <c r="S592" i="1" s="1"/>
  <c r="O592" i="1"/>
  <c r="Q591" i="1"/>
  <c r="S591" i="1" s="1"/>
  <c r="U591" i="1" s="1"/>
  <c r="W591" i="1" s="1"/>
  <c r="O591" i="1"/>
  <c r="Q590" i="1"/>
  <c r="S590" i="1" s="1"/>
  <c r="U590" i="1" s="1"/>
  <c r="O590" i="1"/>
  <c r="Q589" i="1"/>
  <c r="S589" i="1" s="1"/>
  <c r="O589" i="1"/>
  <c r="Q588" i="1"/>
  <c r="S588" i="1" s="1"/>
  <c r="U588" i="1" s="1"/>
  <c r="O588" i="1"/>
  <c r="U587" i="1"/>
  <c r="W587" i="1" s="1"/>
  <c r="Q587" i="1"/>
  <c r="S587" i="1" s="1"/>
  <c r="O587" i="1"/>
  <c r="Q586" i="1"/>
  <c r="S586" i="1" s="1"/>
  <c r="U586" i="1" s="1"/>
  <c r="W586" i="1" s="1"/>
  <c r="O586" i="1"/>
  <c r="Q585" i="1"/>
  <c r="S585" i="1" s="1"/>
  <c r="O585" i="1"/>
  <c r="S584" i="1"/>
  <c r="Q584" i="1"/>
  <c r="O584" i="1"/>
  <c r="Q583" i="1"/>
  <c r="S583" i="1" s="1"/>
  <c r="O583" i="1"/>
  <c r="Q582" i="1"/>
  <c r="S582" i="1" s="1"/>
  <c r="O582" i="1"/>
  <c r="U581" i="1"/>
  <c r="Q581" i="1"/>
  <c r="S581" i="1" s="1"/>
  <c r="O581" i="1"/>
  <c r="Q580" i="1"/>
  <c r="S580" i="1" s="1"/>
  <c r="O580" i="1"/>
  <c r="Q579" i="1"/>
  <c r="S579" i="1" s="1"/>
  <c r="O579" i="1"/>
  <c r="Q578" i="1"/>
  <c r="S578" i="1" s="1"/>
  <c r="U578" i="1" s="1"/>
  <c r="O578" i="1"/>
  <c r="Q577" i="1"/>
  <c r="S577" i="1" s="1"/>
  <c r="O577" i="1"/>
  <c r="S576" i="1"/>
  <c r="U576" i="1" s="1"/>
  <c r="W576" i="1" s="1"/>
  <c r="Q576" i="1"/>
  <c r="O576" i="1"/>
  <c r="Q575" i="1"/>
  <c r="S575" i="1" s="1"/>
  <c r="O575" i="1"/>
  <c r="Q574" i="1"/>
  <c r="S574" i="1" s="1"/>
  <c r="U574" i="1" s="1"/>
  <c r="O574" i="1"/>
  <c r="S573" i="1"/>
  <c r="U573" i="1" s="1"/>
  <c r="Q573" i="1"/>
  <c r="O573" i="1"/>
  <c r="Q572" i="1"/>
  <c r="S572" i="1" s="1"/>
  <c r="O572" i="1"/>
  <c r="Q571" i="1"/>
  <c r="S571" i="1" s="1"/>
  <c r="O571" i="1"/>
  <c r="Q570" i="1"/>
  <c r="S570" i="1" s="1"/>
  <c r="O570" i="1"/>
  <c r="Q569" i="1"/>
  <c r="S569" i="1" s="1"/>
  <c r="O569" i="1"/>
  <c r="Q568" i="1"/>
  <c r="S568" i="1" s="1"/>
  <c r="O568" i="1"/>
  <c r="U567" i="1"/>
  <c r="Q567" i="1"/>
  <c r="S567" i="1" s="1"/>
  <c r="O567" i="1"/>
  <c r="Q566" i="1"/>
  <c r="S566" i="1" s="1"/>
  <c r="O566" i="1"/>
  <c r="Q565" i="1"/>
  <c r="S565" i="1" s="1"/>
  <c r="O565" i="1"/>
  <c r="Q564" i="1"/>
  <c r="S564" i="1" s="1"/>
  <c r="O564" i="1"/>
  <c r="Q563" i="1"/>
  <c r="S563" i="1" s="1"/>
  <c r="U563" i="1" s="1"/>
  <c r="O563" i="1"/>
  <c r="Q562" i="1"/>
  <c r="S562" i="1" s="1"/>
  <c r="O562" i="1"/>
  <c r="Q561" i="1"/>
  <c r="S561" i="1" s="1"/>
  <c r="O561" i="1"/>
  <c r="Q560" i="1"/>
  <c r="S560" i="1" s="1"/>
  <c r="U560" i="1" s="1"/>
  <c r="O560" i="1"/>
  <c r="Q559" i="1"/>
  <c r="S559" i="1" s="1"/>
  <c r="O559" i="1"/>
  <c r="W558" i="1"/>
  <c r="Q558" i="1"/>
  <c r="S558" i="1" s="1"/>
  <c r="U558" i="1" s="1"/>
  <c r="O558" i="1"/>
  <c r="Q557" i="1"/>
  <c r="S557" i="1" s="1"/>
  <c r="O557" i="1"/>
  <c r="Q556" i="1"/>
  <c r="S556" i="1" s="1"/>
  <c r="U556" i="1" s="1"/>
  <c r="O556" i="1"/>
  <c r="Q555" i="1"/>
  <c r="S555" i="1" s="1"/>
  <c r="O555" i="1"/>
  <c r="S554" i="1"/>
  <c r="Q554" i="1"/>
  <c r="O554" i="1"/>
  <c r="Q553" i="1"/>
  <c r="S553" i="1" s="1"/>
  <c r="O553" i="1"/>
  <c r="S552" i="1"/>
  <c r="U552" i="1" s="1"/>
  <c r="Q552" i="1"/>
  <c r="O552" i="1"/>
  <c r="Q551" i="1"/>
  <c r="S551" i="1" s="1"/>
  <c r="O551" i="1"/>
  <c r="W550" i="1"/>
  <c r="Q550" i="1"/>
  <c r="S550" i="1" s="1"/>
  <c r="U550" i="1" s="1"/>
  <c r="O550" i="1"/>
  <c r="Q549" i="1"/>
  <c r="S549" i="1" s="1"/>
  <c r="O549" i="1"/>
  <c r="Q548" i="1"/>
  <c r="S548" i="1" s="1"/>
  <c r="O548" i="1"/>
  <c r="Q547" i="1"/>
  <c r="S547" i="1" s="1"/>
  <c r="O547" i="1"/>
  <c r="Q546" i="1"/>
  <c r="S546" i="1" s="1"/>
  <c r="O546" i="1"/>
  <c r="Q545" i="1"/>
  <c r="S545" i="1" s="1"/>
  <c r="O545" i="1"/>
  <c r="S544" i="1"/>
  <c r="U544" i="1" s="1"/>
  <c r="Q544" i="1"/>
  <c r="O544" i="1"/>
  <c r="Q543" i="1"/>
  <c r="S543" i="1" s="1"/>
  <c r="O543" i="1"/>
  <c r="Q542" i="1"/>
  <c r="S542" i="1" s="1"/>
  <c r="U542" i="1" s="1"/>
  <c r="O542" i="1"/>
  <c r="Q541" i="1"/>
  <c r="S541" i="1" s="1"/>
  <c r="O541" i="1"/>
  <c r="Q540" i="1"/>
  <c r="S540" i="1" s="1"/>
  <c r="U540" i="1" s="1"/>
  <c r="O540" i="1"/>
  <c r="Q539" i="1"/>
  <c r="S539" i="1" s="1"/>
  <c r="O539" i="1"/>
  <c r="Q538" i="1"/>
  <c r="S538" i="1" s="1"/>
  <c r="U538" i="1" s="1"/>
  <c r="W538" i="1" s="1"/>
  <c r="O538" i="1"/>
  <c r="Q537" i="1"/>
  <c r="S537" i="1" s="1"/>
  <c r="O537" i="1"/>
  <c r="S536" i="1"/>
  <c r="U536" i="1" s="1"/>
  <c r="Q536" i="1"/>
  <c r="O536" i="1"/>
  <c r="Q535" i="1"/>
  <c r="S535" i="1" s="1"/>
  <c r="U535" i="1" s="1"/>
  <c r="O535" i="1"/>
  <c r="Q534" i="1"/>
  <c r="S534" i="1" s="1"/>
  <c r="U534" i="1" s="1"/>
  <c r="O534" i="1"/>
  <c r="Q533" i="1"/>
  <c r="S533" i="1" s="1"/>
  <c r="O533" i="1"/>
  <c r="Q532" i="1"/>
  <c r="S532" i="1" s="1"/>
  <c r="U532" i="1" s="1"/>
  <c r="O532" i="1"/>
  <c r="Q531" i="1"/>
  <c r="S531" i="1" s="1"/>
  <c r="U531" i="1" s="1"/>
  <c r="O531" i="1"/>
  <c r="Q530" i="1"/>
  <c r="S530" i="1" s="1"/>
  <c r="O530" i="1"/>
  <c r="Q529" i="1"/>
  <c r="S529" i="1" s="1"/>
  <c r="O529" i="1"/>
  <c r="Q528" i="1"/>
  <c r="S528" i="1" s="1"/>
  <c r="O528" i="1"/>
  <c r="Q527" i="1"/>
  <c r="S527" i="1" s="1"/>
  <c r="U527" i="1" s="1"/>
  <c r="O527" i="1"/>
  <c r="Q526" i="1"/>
  <c r="S526" i="1" s="1"/>
  <c r="O526" i="1"/>
  <c r="S525" i="1"/>
  <c r="Q525" i="1"/>
  <c r="O525" i="1"/>
  <c r="S524" i="1"/>
  <c r="U524" i="1" s="1"/>
  <c r="Q524" i="1"/>
  <c r="O524" i="1"/>
  <c r="U523" i="1"/>
  <c r="W523" i="1" s="1"/>
  <c r="Q523" i="1"/>
  <c r="S523" i="1" s="1"/>
  <c r="O523" i="1"/>
  <c r="S522" i="1"/>
  <c r="Q522" i="1"/>
  <c r="O522" i="1"/>
  <c r="Q521" i="1"/>
  <c r="S521" i="1" s="1"/>
  <c r="U521" i="1" s="1"/>
  <c r="O521" i="1"/>
  <c r="Q520" i="1"/>
  <c r="S520" i="1" s="1"/>
  <c r="O520" i="1"/>
  <c r="U519" i="1"/>
  <c r="Q519" i="1"/>
  <c r="S519" i="1" s="1"/>
  <c r="O519" i="1"/>
  <c r="Q518" i="1"/>
  <c r="S518" i="1" s="1"/>
  <c r="O518" i="1"/>
  <c r="Q517" i="1"/>
  <c r="S517" i="1" s="1"/>
  <c r="O517" i="1"/>
  <c r="S516" i="1"/>
  <c r="Q516" i="1"/>
  <c r="O516" i="1"/>
  <c r="Q515" i="1"/>
  <c r="S515" i="1" s="1"/>
  <c r="O515" i="1"/>
  <c r="Q514" i="1"/>
  <c r="S514" i="1" s="1"/>
  <c r="U514" i="1" s="1"/>
  <c r="O514" i="1"/>
  <c r="Q513" i="1"/>
  <c r="S513" i="1" s="1"/>
  <c r="O513" i="1"/>
  <c r="Q512" i="1"/>
  <c r="S512" i="1" s="1"/>
  <c r="U512" i="1" s="1"/>
  <c r="O512" i="1"/>
  <c r="S511" i="1"/>
  <c r="Q511" i="1"/>
  <c r="O511" i="1"/>
  <c r="Q510" i="1"/>
  <c r="S510" i="1" s="1"/>
  <c r="U510" i="1" s="1"/>
  <c r="W510" i="1" s="1"/>
  <c r="O510" i="1"/>
  <c r="Q509" i="1"/>
  <c r="S509" i="1" s="1"/>
  <c r="U509" i="1" s="1"/>
  <c r="O509" i="1"/>
  <c r="W508" i="1"/>
  <c r="Q508" i="1"/>
  <c r="S508" i="1" s="1"/>
  <c r="U508" i="1" s="1"/>
  <c r="O508" i="1"/>
  <c r="Q507" i="1"/>
  <c r="S507" i="1" s="1"/>
  <c r="U507" i="1" s="1"/>
  <c r="O507" i="1"/>
  <c r="Q506" i="1"/>
  <c r="S506" i="1" s="1"/>
  <c r="O506" i="1"/>
  <c r="Q505" i="1"/>
  <c r="S505" i="1" s="1"/>
  <c r="O505" i="1"/>
  <c r="S504" i="1"/>
  <c r="U504" i="1" s="1"/>
  <c r="Q504" i="1"/>
  <c r="O504" i="1"/>
  <c r="Q503" i="1"/>
  <c r="S503" i="1" s="1"/>
  <c r="O503" i="1"/>
  <c r="Q502" i="1"/>
  <c r="S502" i="1" s="1"/>
  <c r="O502" i="1"/>
  <c r="Q501" i="1"/>
  <c r="S501" i="1" s="1"/>
  <c r="O501" i="1"/>
  <c r="Q500" i="1"/>
  <c r="S500" i="1" s="1"/>
  <c r="O500" i="1"/>
  <c r="S499" i="1"/>
  <c r="Q499" i="1"/>
  <c r="O499" i="1"/>
  <c r="Q498" i="1"/>
  <c r="S498" i="1" s="1"/>
  <c r="O498" i="1"/>
  <c r="Q497" i="1"/>
  <c r="S497" i="1" s="1"/>
  <c r="O497" i="1"/>
  <c r="S496" i="1"/>
  <c r="U496" i="1" s="1"/>
  <c r="Q496" i="1"/>
  <c r="O496" i="1"/>
  <c r="Q495" i="1"/>
  <c r="S495" i="1" s="1"/>
  <c r="O495" i="1"/>
  <c r="S494" i="1"/>
  <c r="Q494" i="1"/>
  <c r="O494" i="1"/>
  <c r="W493" i="1"/>
  <c r="U493" i="1"/>
  <c r="Q493" i="1"/>
  <c r="S493" i="1" s="1"/>
  <c r="O493" i="1"/>
  <c r="S492" i="1"/>
  <c r="Q492" i="1"/>
  <c r="O492" i="1"/>
  <c r="Q491" i="1"/>
  <c r="S491" i="1" s="1"/>
  <c r="O491" i="1"/>
  <c r="Q490" i="1"/>
  <c r="S490" i="1" s="1"/>
  <c r="O490" i="1"/>
  <c r="Q489" i="1"/>
  <c r="S489" i="1" s="1"/>
  <c r="O489" i="1"/>
  <c r="Q488" i="1"/>
  <c r="S488" i="1" s="1"/>
  <c r="O488" i="1"/>
  <c r="Q487" i="1"/>
  <c r="S487" i="1" s="1"/>
  <c r="O487" i="1"/>
  <c r="Q486" i="1"/>
  <c r="S486" i="1" s="1"/>
  <c r="O486" i="1"/>
  <c r="Q485" i="1"/>
  <c r="S485" i="1" s="1"/>
  <c r="O485" i="1"/>
  <c r="Q484" i="1"/>
  <c r="S484" i="1" s="1"/>
  <c r="O484" i="1"/>
  <c r="S483" i="1"/>
  <c r="Q483" i="1"/>
  <c r="O483" i="1"/>
  <c r="Q482" i="1"/>
  <c r="S482" i="1" s="1"/>
  <c r="U482" i="1" s="1"/>
  <c r="W482" i="1" s="1"/>
  <c r="O482" i="1"/>
  <c r="Q481" i="1"/>
  <c r="S481" i="1" s="1"/>
  <c r="O481" i="1"/>
  <c r="Q480" i="1"/>
  <c r="S480" i="1" s="1"/>
  <c r="U480" i="1" s="1"/>
  <c r="O480" i="1"/>
  <c r="Q479" i="1"/>
  <c r="S479" i="1" s="1"/>
  <c r="O479" i="1"/>
  <c r="Q478" i="1"/>
  <c r="S478" i="1" s="1"/>
  <c r="O478" i="1"/>
  <c r="Q477" i="1"/>
  <c r="S477" i="1" s="1"/>
  <c r="U477" i="1" s="1"/>
  <c r="W477" i="1" s="1"/>
  <c r="O477" i="1"/>
  <c r="Q476" i="1"/>
  <c r="S476" i="1" s="1"/>
  <c r="O476" i="1"/>
  <c r="Q475" i="1"/>
  <c r="S475" i="1" s="1"/>
  <c r="O475" i="1"/>
  <c r="Q474" i="1"/>
  <c r="S474" i="1" s="1"/>
  <c r="U474" i="1" s="1"/>
  <c r="W474" i="1" s="1"/>
  <c r="O474" i="1"/>
  <c r="Q473" i="1"/>
  <c r="S473" i="1" s="1"/>
  <c r="O473" i="1"/>
  <c r="Q472" i="1"/>
  <c r="S472" i="1" s="1"/>
  <c r="U472" i="1" s="1"/>
  <c r="O472" i="1"/>
  <c r="Q471" i="1"/>
  <c r="S471" i="1" s="1"/>
  <c r="O471" i="1"/>
  <c r="S470" i="1"/>
  <c r="U470" i="1" s="1"/>
  <c r="Q470" i="1"/>
  <c r="O470" i="1"/>
  <c r="Q469" i="1"/>
  <c r="S469" i="1" s="1"/>
  <c r="O469" i="1"/>
  <c r="Q468" i="1"/>
  <c r="S468" i="1" s="1"/>
  <c r="O468" i="1"/>
  <c r="S467" i="1"/>
  <c r="Q467" i="1"/>
  <c r="O467" i="1"/>
  <c r="S466" i="1"/>
  <c r="Q466" i="1"/>
  <c r="O466" i="1"/>
  <c r="Q465" i="1"/>
  <c r="S465" i="1" s="1"/>
  <c r="U465" i="1" s="1"/>
  <c r="W465" i="1" s="1"/>
  <c r="O465" i="1"/>
  <c r="Q464" i="1"/>
  <c r="S464" i="1" s="1"/>
  <c r="U464" i="1" s="1"/>
  <c r="O464" i="1"/>
  <c r="Q463" i="1"/>
  <c r="S463" i="1" s="1"/>
  <c r="O463" i="1"/>
  <c r="U462" i="1"/>
  <c r="S462" i="1"/>
  <c r="Q462" i="1"/>
  <c r="O462" i="1"/>
  <c r="S461" i="1"/>
  <c r="U461" i="1" s="1"/>
  <c r="W461" i="1" s="1"/>
  <c r="Q461" i="1"/>
  <c r="O461" i="1"/>
  <c r="W460" i="1"/>
  <c r="S460" i="1"/>
  <c r="U460" i="1" s="1"/>
  <c r="Q460" i="1"/>
  <c r="O460" i="1"/>
  <c r="Q459" i="1"/>
  <c r="S459" i="1" s="1"/>
  <c r="O459" i="1"/>
  <c r="W458" i="1"/>
  <c r="U458" i="1"/>
  <c r="S458" i="1"/>
  <c r="Q458" i="1"/>
  <c r="O458" i="1"/>
  <c r="Q457" i="1"/>
  <c r="S457" i="1" s="1"/>
  <c r="U457" i="1" s="1"/>
  <c r="W457" i="1" s="1"/>
  <c r="O457" i="1"/>
  <c r="W456" i="1"/>
  <c r="Q456" i="1"/>
  <c r="S456" i="1" s="1"/>
  <c r="U456" i="1" s="1"/>
  <c r="O456" i="1"/>
  <c r="S455" i="1"/>
  <c r="Q455" i="1"/>
  <c r="O455" i="1"/>
  <c r="Q454" i="1"/>
  <c r="S454" i="1" s="1"/>
  <c r="U454" i="1" s="1"/>
  <c r="O454" i="1"/>
  <c r="U453" i="1"/>
  <c r="W453" i="1" s="1"/>
  <c r="S453" i="1"/>
  <c r="Q453" i="1"/>
  <c r="O453" i="1"/>
  <c r="S452" i="1"/>
  <c r="Q452" i="1"/>
  <c r="O452" i="1"/>
  <c r="S451" i="1"/>
  <c r="Q451" i="1"/>
  <c r="O451" i="1"/>
  <c r="Q450" i="1"/>
  <c r="S450" i="1" s="1"/>
  <c r="O450" i="1"/>
  <c r="Q449" i="1"/>
  <c r="S449" i="1" s="1"/>
  <c r="U449" i="1" s="1"/>
  <c r="W449" i="1" s="1"/>
  <c r="O449" i="1"/>
  <c r="Q448" i="1"/>
  <c r="S448" i="1" s="1"/>
  <c r="U448" i="1" s="1"/>
  <c r="O448" i="1"/>
  <c r="Q447" i="1"/>
  <c r="S447" i="1" s="1"/>
  <c r="O447" i="1"/>
  <c r="U446" i="1"/>
  <c r="S446" i="1"/>
  <c r="Q446" i="1"/>
  <c r="O446" i="1"/>
  <c r="Q445" i="1"/>
  <c r="S445" i="1" s="1"/>
  <c r="U445" i="1" s="1"/>
  <c r="W445" i="1" s="1"/>
  <c r="O445" i="1"/>
  <c r="W444" i="1"/>
  <c r="S444" i="1"/>
  <c r="U444" i="1" s="1"/>
  <c r="Q444" i="1"/>
  <c r="O444" i="1"/>
  <c r="Q443" i="1"/>
  <c r="S443" i="1" s="1"/>
  <c r="O443" i="1"/>
  <c r="U442" i="1"/>
  <c r="W442" i="1" s="1"/>
  <c r="S442" i="1"/>
  <c r="Q442" i="1"/>
  <c r="O442" i="1"/>
  <c r="Q441" i="1"/>
  <c r="S441" i="1" s="1"/>
  <c r="U441" i="1" s="1"/>
  <c r="W441" i="1" s="1"/>
  <c r="O441" i="1"/>
  <c r="Q440" i="1"/>
  <c r="S440" i="1" s="1"/>
  <c r="O440" i="1"/>
  <c r="S439" i="1"/>
  <c r="Q439" i="1"/>
  <c r="O439" i="1"/>
  <c r="Q438" i="1"/>
  <c r="S438" i="1" s="1"/>
  <c r="U438" i="1" s="1"/>
  <c r="O438" i="1"/>
  <c r="U437" i="1"/>
  <c r="W437" i="1" s="1"/>
  <c r="S437" i="1"/>
  <c r="Q437" i="1"/>
  <c r="O437" i="1"/>
  <c r="Q436" i="1"/>
  <c r="S436" i="1" s="1"/>
  <c r="O436" i="1"/>
  <c r="S435" i="1"/>
  <c r="Q435" i="1"/>
  <c r="O435" i="1"/>
  <c r="Q434" i="1"/>
  <c r="S434" i="1" s="1"/>
  <c r="O434" i="1"/>
  <c r="W433" i="1"/>
  <c r="U433" i="1"/>
  <c r="Q433" i="1"/>
  <c r="S433" i="1" s="1"/>
  <c r="O433" i="1"/>
  <c r="W432" i="1"/>
  <c r="Q432" i="1"/>
  <c r="S432" i="1" s="1"/>
  <c r="U432" i="1" s="1"/>
  <c r="O432" i="1"/>
  <c r="Q431" i="1"/>
  <c r="S431" i="1" s="1"/>
  <c r="O431" i="1"/>
  <c r="Q430" i="1"/>
  <c r="S430" i="1" s="1"/>
  <c r="U430" i="1" s="1"/>
  <c r="O430" i="1"/>
  <c r="Q429" i="1"/>
  <c r="S429" i="1" s="1"/>
  <c r="U429" i="1" s="1"/>
  <c r="W429" i="1" s="1"/>
  <c r="O429" i="1"/>
  <c r="Q428" i="1"/>
  <c r="S428" i="1" s="1"/>
  <c r="O428" i="1"/>
  <c r="S427" i="1"/>
  <c r="Q427" i="1"/>
  <c r="O427" i="1"/>
  <c r="Q426" i="1"/>
  <c r="S426" i="1" s="1"/>
  <c r="O426" i="1"/>
  <c r="Q425" i="1"/>
  <c r="S425" i="1" s="1"/>
  <c r="O425" i="1"/>
  <c r="Q424" i="1"/>
  <c r="S424" i="1" s="1"/>
  <c r="U424" i="1" s="1"/>
  <c r="O424" i="1"/>
  <c r="Q423" i="1"/>
  <c r="S423" i="1" s="1"/>
  <c r="O423" i="1"/>
  <c r="U422" i="1"/>
  <c r="S422" i="1"/>
  <c r="Q422" i="1"/>
  <c r="O422" i="1"/>
  <c r="Q421" i="1"/>
  <c r="S421" i="1" s="1"/>
  <c r="U421" i="1" s="1"/>
  <c r="W421" i="1" s="1"/>
  <c r="O421" i="1"/>
  <c r="W420" i="1"/>
  <c r="S420" i="1"/>
  <c r="U420" i="1" s="1"/>
  <c r="Q420" i="1"/>
  <c r="O420" i="1"/>
  <c r="S419" i="1"/>
  <c r="Q419" i="1"/>
  <c r="O419" i="1"/>
  <c r="U418" i="1"/>
  <c r="W418" i="1" s="1"/>
  <c r="S418" i="1"/>
  <c r="Q418" i="1"/>
  <c r="O418" i="1"/>
  <c r="Q417" i="1"/>
  <c r="S417" i="1" s="1"/>
  <c r="O417" i="1"/>
  <c r="W416" i="1"/>
  <c r="Q416" i="1"/>
  <c r="S416" i="1" s="1"/>
  <c r="U416" i="1" s="1"/>
  <c r="O416" i="1"/>
  <c r="Q415" i="1"/>
  <c r="S415" i="1" s="1"/>
  <c r="O415" i="1"/>
  <c r="Q414" i="1"/>
  <c r="S414" i="1" s="1"/>
  <c r="U414" i="1" s="1"/>
  <c r="O414" i="1"/>
  <c r="Q413" i="1"/>
  <c r="S413" i="1" s="1"/>
  <c r="U413" i="1" s="1"/>
  <c r="W413" i="1" s="1"/>
  <c r="O413" i="1"/>
  <c r="S412" i="1"/>
  <c r="U412" i="1" s="1"/>
  <c r="Q412" i="1"/>
  <c r="O412" i="1"/>
  <c r="Q411" i="1"/>
  <c r="S411" i="1" s="1"/>
  <c r="O411" i="1"/>
  <c r="Q410" i="1"/>
  <c r="S410" i="1" s="1"/>
  <c r="U410" i="1" s="1"/>
  <c r="O410" i="1"/>
  <c r="Q409" i="1"/>
  <c r="S409" i="1" s="1"/>
  <c r="O409" i="1"/>
  <c r="Q408" i="1"/>
  <c r="S408" i="1" s="1"/>
  <c r="U408" i="1" s="1"/>
  <c r="O408" i="1"/>
  <c r="S407" i="1"/>
  <c r="Q407" i="1"/>
  <c r="O407" i="1"/>
  <c r="Q406" i="1"/>
  <c r="S406" i="1" s="1"/>
  <c r="U406" i="1" s="1"/>
  <c r="O406" i="1"/>
  <c r="U405" i="1"/>
  <c r="W405" i="1" s="1"/>
  <c r="S405" i="1"/>
  <c r="Q405" i="1"/>
  <c r="O405" i="1"/>
  <c r="Q404" i="1"/>
  <c r="S404" i="1" s="1"/>
  <c r="O404" i="1"/>
  <c r="S403" i="1"/>
  <c r="Q403" i="1"/>
  <c r="O403" i="1"/>
  <c r="Q402" i="1"/>
  <c r="S402" i="1" s="1"/>
  <c r="O402" i="1"/>
  <c r="W401" i="1"/>
  <c r="U401" i="1"/>
  <c r="Q401" i="1"/>
  <c r="S401" i="1" s="1"/>
  <c r="O401" i="1"/>
  <c r="Q400" i="1"/>
  <c r="S400" i="1" s="1"/>
  <c r="U400" i="1" s="1"/>
  <c r="O400" i="1"/>
  <c r="Q399" i="1"/>
  <c r="S399" i="1" s="1"/>
  <c r="O399" i="1"/>
  <c r="Q398" i="1"/>
  <c r="S398" i="1" s="1"/>
  <c r="U398" i="1" s="1"/>
  <c r="O398" i="1"/>
  <c r="Q397" i="1"/>
  <c r="S397" i="1" s="1"/>
  <c r="U397" i="1" s="1"/>
  <c r="W397" i="1" s="1"/>
  <c r="O397" i="1"/>
  <c r="S396" i="1"/>
  <c r="Q396" i="1"/>
  <c r="O396" i="1"/>
  <c r="Q395" i="1"/>
  <c r="S395" i="1" s="1"/>
  <c r="O395" i="1"/>
  <c r="S394" i="1"/>
  <c r="U394" i="1" s="1"/>
  <c r="Q394" i="1"/>
  <c r="O394" i="1"/>
  <c r="Q393" i="1"/>
  <c r="S393" i="1" s="1"/>
  <c r="O393" i="1"/>
  <c r="Q392" i="1"/>
  <c r="S392" i="1" s="1"/>
  <c r="O392" i="1"/>
  <c r="S391" i="1"/>
  <c r="Q391" i="1"/>
  <c r="O391" i="1"/>
  <c r="Q390" i="1"/>
  <c r="S390" i="1" s="1"/>
  <c r="U390" i="1" s="1"/>
  <c r="O390" i="1"/>
  <c r="U389" i="1"/>
  <c r="W389" i="1" s="1"/>
  <c r="S389" i="1"/>
  <c r="Q389" i="1"/>
  <c r="O389" i="1"/>
  <c r="Q388" i="1"/>
  <c r="S388" i="1" s="1"/>
  <c r="O388" i="1"/>
  <c r="S387" i="1"/>
  <c r="Q387" i="1"/>
  <c r="O387" i="1"/>
  <c r="Q386" i="1"/>
  <c r="S386" i="1" s="1"/>
  <c r="O386" i="1"/>
  <c r="W385" i="1"/>
  <c r="U385" i="1"/>
  <c r="Q385" i="1"/>
  <c r="S385" i="1" s="1"/>
  <c r="O385" i="1"/>
  <c r="Q384" i="1"/>
  <c r="S384" i="1" s="1"/>
  <c r="U384" i="1" s="1"/>
  <c r="O384" i="1"/>
  <c r="Q383" i="1"/>
  <c r="S383" i="1" s="1"/>
  <c r="O383" i="1"/>
  <c r="S382" i="1"/>
  <c r="U382" i="1" s="1"/>
  <c r="Q382" i="1"/>
  <c r="O382" i="1"/>
  <c r="Q381" i="1"/>
  <c r="S381" i="1" s="1"/>
  <c r="U381" i="1" s="1"/>
  <c r="W381" i="1" s="1"/>
  <c r="O381" i="1"/>
  <c r="S380" i="1"/>
  <c r="U380" i="1" s="1"/>
  <c r="Q380" i="1"/>
  <c r="O380" i="1"/>
  <c r="S379" i="1"/>
  <c r="Q379" i="1"/>
  <c r="O379" i="1"/>
  <c r="Q378" i="1"/>
  <c r="S378" i="1" s="1"/>
  <c r="O378" i="1"/>
  <c r="Q377" i="1"/>
  <c r="S377" i="1" s="1"/>
  <c r="O377" i="1"/>
  <c r="Q376" i="1"/>
  <c r="S376" i="1" s="1"/>
  <c r="U376" i="1" s="1"/>
  <c r="W376" i="1" s="1"/>
  <c r="O376" i="1"/>
  <c r="Q375" i="1"/>
  <c r="S375" i="1" s="1"/>
  <c r="O375" i="1"/>
  <c r="Q374" i="1"/>
  <c r="S374" i="1" s="1"/>
  <c r="U374" i="1" s="1"/>
  <c r="O374" i="1"/>
  <c r="Q373" i="1"/>
  <c r="S373" i="1" s="1"/>
  <c r="O373" i="1"/>
  <c r="S372" i="1"/>
  <c r="Q372" i="1"/>
  <c r="O372" i="1"/>
  <c r="Q371" i="1"/>
  <c r="S371" i="1" s="1"/>
  <c r="O371" i="1"/>
  <c r="Q370" i="1"/>
  <c r="S370" i="1" s="1"/>
  <c r="O370" i="1"/>
  <c r="Q369" i="1"/>
  <c r="S369" i="1" s="1"/>
  <c r="O369" i="1"/>
  <c r="Q368" i="1"/>
  <c r="S368" i="1" s="1"/>
  <c r="O368" i="1"/>
  <c r="Q367" i="1"/>
  <c r="S367" i="1" s="1"/>
  <c r="U367" i="1" s="1"/>
  <c r="W367" i="1" s="1"/>
  <c r="O367" i="1"/>
  <c r="Q366" i="1"/>
  <c r="S366" i="1" s="1"/>
  <c r="O366" i="1"/>
  <c r="Q365" i="1"/>
  <c r="S365" i="1" s="1"/>
  <c r="O365" i="1"/>
  <c r="Q364" i="1"/>
  <c r="S364" i="1" s="1"/>
  <c r="O364" i="1"/>
  <c r="S363" i="1"/>
  <c r="Q363" i="1"/>
  <c r="O363" i="1"/>
  <c r="Q362" i="1"/>
  <c r="S362" i="1" s="1"/>
  <c r="O362" i="1"/>
  <c r="Q361" i="1"/>
  <c r="S361" i="1" s="1"/>
  <c r="O361" i="1"/>
  <c r="Q360" i="1"/>
  <c r="S360" i="1" s="1"/>
  <c r="O360" i="1"/>
  <c r="Q359" i="1"/>
  <c r="S359" i="1" s="1"/>
  <c r="U359" i="1" s="1"/>
  <c r="W359" i="1" s="1"/>
  <c r="O359" i="1"/>
  <c r="Q358" i="1"/>
  <c r="S358" i="1" s="1"/>
  <c r="O358" i="1"/>
  <c r="Q357" i="1"/>
  <c r="S357" i="1" s="1"/>
  <c r="O357" i="1"/>
  <c r="Q356" i="1"/>
  <c r="S356" i="1" s="1"/>
  <c r="O356" i="1"/>
  <c r="Q355" i="1"/>
  <c r="S355" i="1" s="1"/>
  <c r="O355" i="1"/>
  <c r="Q354" i="1"/>
  <c r="S354" i="1" s="1"/>
  <c r="O354" i="1"/>
  <c r="Q353" i="1"/>
  <c r="S353" i="1" s="1"/>
  <c r="O353" i="1"/>
  <c r="Q352" i="1"/>
  <c r="S352" i="1" s="1"/>
  <c r="O352" i="1"/>
  <c r="Q351" i="1"/>
  <c r="S351" i="1" s="1"/>
  <c r="O351" i="1"/>
  <c r="Q350" i="1"/>
  <c r="S350" i="1" s="1"/>
  <c r="O350" i="1"/>
  <c r="Q349" i="1"/>
  <c r="S349" i="1" s="1"/>
  <c r="O349" i="1"/>
  <c r="Q348" i="1"/>
  <c r="S348" i="1" s="1"/>
  <c r="O348" i="1"/>
  <c r="S347" i="1"/>
  <c r="Q347" i="1"/>
  <c r="O347" i="1"/>
  <c r="Q346" i="1"/>
  <c r="S346" i="1" s="1"/>
  <c r="O346" i="1"/>
  <c r="Q345" i="1"/>
  <c r="S345" i="1" s="1"/>
  <c r="O345" i="1"/>
  <c r="Q344" i="1"/>
  <c r="S344" i="1" s="1"/>
  <c r="O344" i="1"/>
  <c r="Q343" i="1"/>
  <c r="S343" i="1" s="1"/>
  <c r="O343" i="1"/>
  <c r="Q342" i="1"/>
  <c r="S342" i="1" s="1"/>
  <c r="O342" i="1"/>
  <c r="Q341" i="1"/>
  <c r="S341" i="1" s="1"/>
  <c r="O341" i="1"/>
  <c r="S340" i="1"/>
  <c r="Q340" i="1"/>
  <c r="O340" i="1"/>
  <c r="Q339" i="1"/>
  <c r="S339" i="1" s="1"/>
  <c r="O339" i="1"/>
  <c r="Q338" i="1"/>
  <c r="S338" i="1" s="1"/>
  <c r="O338" i="1"/>
  <c r="Q337" i="1"/>
  <c r="S337" i="1" s="1"/>
  <c r="O337" i="1"/>
  <c r="Q336" i="1"/>
  <c r="S336" i="1" s="1"/>
  <c r="O336" i="1"/>
  <c r="Q335" i="1"/>
  <c r="S335" i="1" s="1"/>
  <c r="O335" i="1"/>
  <c r="Q334" i="1"/>
  <c r="S334" i="1" s="1"/>
  <c r="O334" i="1"/>
  <c r="S333" i="1"/>
  <c r="Q333" i="1"/>
  <c r="O333" i="1"/>
  <c r="S332" i="1"/>
  <c r="Q332" i="1"/>
  <c r="O332" i="1"/>
  <c r="S331" i="1"/>
  <c r="Q331" i="1"/>
  <c r="O331" i="1"/>
  <c r="Q330" i="1"/>
  <c r="S330" i="1" s="1"/>
  <c r="O330" i="1"/>
  <c r="Q329" i="1"/>
  <c r="S329" i="1" s="1"/>
  <c r="O329" i="1"/>
  <c r="S328" i="1"/>
  <c r="U328" i="1" s="1"/>
  <c r="Q328" i="1"/>
  <c r="O328" i="1"/>
  <c r="Q327" i="1"/>
  <c r="S327" i="1" s="1"/>
  <c r="O327" i="1"/>
  <c r="Q326" i="1"/>
  <c r="S326" i="1" s="1"/>
  <c r="O326" i="1"/>
  <c r="Q325" i="1"/>
  <c r="S325" i="1" s="1"/>
  <c r="O325" i="1"/>
  <c r="S324" i="1"/>
  <c r="Q324" i="1"/>
  <c r="O324" i="1"/>
  <c r="Q323" i="1"/>
  <c r="S323" i="1" s="1"/>
  <c r="O323" i="1"/>
  <c r="Q322" i="1"/>
  <c r="S322" i="1" s="1"/>
  <c r="O322" i="1"/>
  <c r="Q321" i="1"/>
  <c r="S321" i="1" s="1"/>
  <c r="O321" i="1"/>
  <c r="Q320" i="1"/>
  <c r="S320" i="1" s="1"/>
  <c r="O320" i="1"/>
  <c r="Q319" i="1"/>
  <c r="S319" i="1" s="1"/>
  <c r="O319" i="1"/>
  <c r="Q318" i="1"/>
  <c r="S318" i="1" s="1"/>
  <c r="O318" i="1"/>
  <c r="S317" i="1"/>
  <c r="Q317" i="1"/>
  <c r="O317" i="1"/>
  <c r="Q316" i="1"/>
  <c r="S316" i="1" s="1"/>
  <c r="O316" i="1"/>
  <c r="W315" i="1"/>
  <c r="U315" i="1"/>
  <c r="S315" i="1"/>
  <c r="Q315" i="1"/>
  <c r="O315" i="1"/>
  <c r="Q314" i="1"/>
  <c r="S314" i="1" s="1"/>
  <c r="O314" i="1"/>
  <c r="Q313" i="1"/>
  <c r="S313" i="1" s="1"/>
  <c r="O313" i="1"/>
  <c r="U312" i="1"/>
  <c r="S312" i="1"/>
  <c r="Q312" i="1"/>
  <c r="O312" i="1"/>
  <c r="Q311" i="1"/>
  <c r="S311" i="1" s="1"/>
  <c r="O311" i="1"/>
  <c r="Q310" i="1"/>
  <c r="S310" i="1" s="1"/>
  <c r="O310" i="1"/>
  <c r="Q309" i="1"/>
  <c r="S309" i="1" s="1"/>
  <c r="O309" i="1"/>
  <c r="Q308" i="1"/>
  <c r="S308" i="1" s="1"/>
  <c r="O308" i="1"/>
  <c r="Q307" i="1"/>
  <c r="S307" i="1" s="1"/>
  <c r="O307" i="1"/>
  <c r="Q306" i="1"/>
  <c r="S306" i="1" s="1"/>
  <c r="O306" i="1"/>
  <c r="Q305" i="1"/>
  <c r="S305" i="1" s="1"/>
  <c r="O305" i="1"/>
  <c r="Q304" i="1"/>
  <c r="S304" i="1" s="1"/>
  <c r="O304" i="1"/>
  <c r="Q303" i="1"/>
  <c r="S303" i="1" s="1"/>
  <c r="O303" i="1"/>
  <c r="Q302" i="1"/>
  <c r="S302" i="1" s="1"/>
  <c r="O302" i="1"/>
  <c r="S301" i="1"/>
  <c r="Q301" i="1"/>
  <c r="O301" i="1"/>
  <c r="Q300" i="1"/>
  <c r="S300" i="1" s="1"/>
  <c r="O300" i="1"/>
  <c r="S299" i="1"/>
  <c r="Q299" i="1"/>
  <c r="O299" i="1"/>
  <c r="Q298" i="1"/>
  <c r="S298" i="1" s="1"/>
  <c r="O298" i="1"/>
  <c r="Q297" i="1"/>
  <c r="S297" i="1" s="1"/>
  <c r="O297" i="1"/>
  <c r="S296" i="1"/>
  <c r="U296" i="1" s="1"/>
  <c r="Q296" i="1"/>
  <c r="O296" i="1"/>
  <c r="Q295" i="1"/>
  <c r="S295" i="1" s="1"/>
  <c r="O295" i="1"/>
  <c r="Q294" i="1"/>
  <c r="S294" i="1" s="1"/>
  <c r="O294" i="1"/>
  <c r="Q293" i="1"/>
  <c r="S293" i="1" s="1"/>
  <c r="O293" i="1"/>
  <c r="Q292" i="1"/>
  <c r="S292" i="1" s="1"/>
  <c r="O292" i="1"/>
  <c r="Q291" i="1"/>
  <c r="S291" i="1" s="1"/>
  <c r="O291" i="1"/>
  <c r="Q290" i="1"/>
  <c r="S290" i="1" s="1"/>
  <c r="O290" i="1"/>
  <c r="Q289" i="1"/>
  <c r="S289" i="1" s="1"/>
  <c r="O289" i="1"/>
  <c r="Q288" i="1"/>
  <c r="S288" i="1" s="1"/>
  <c r="O288" i="1"/>
  <c r="Q287" i="1"/>
  <c r="S287" i="1" s="1"/>
  <c r="O287" i="1"/>
  <c r="Q286" i="1"/>
  <c r="S286" i="1" s="1"/>
  <c r="O286" i="1"/>
  <c r="S285" i="1"/>
  <c r="Q285" i="1"/>
  <c r="O285" i="1"/>
  <c r="Q284" i="1"/>
  <c r="S284" i="1" s="1"/>
  <c r="O284" i="1"/>
  <c r="S283" i="1"/>
  <c r="Q283" i="1"/>
  <c r="O283" i="1"/>
  <c r="Q282" i="1"/>
  <c r="S282" i="1" s="1"/>
  <c r="O282" i="1"/>
  <c r="Q281" i="1"/>
  <c r="S281" i="1" s="1"/>
  <c r="O281" i="1"/>
  <c r="Q280" i="1"/>
  <c r="S280" i="1" s="1"/>
  <c r="O280" i="1"/>
  <c r="Q279" i="1"/>
  <c r="S279" i="1" s="1"/>
  <c r="O279" i="1"/>
  <c r="Q278" i="1"/>
  <c r="S278" i="1" s="1"/>
  <c r="O278" i="1"/>
  <c r="Q277" i="1"/>
  <c r="S277" i="1" s="1"/>
  <c r="O277" i="1"/>
  <c r="S276" i="1"/>
  <c r="Q276" i="1"/>
  <c r="O276" i="1"/>
  <c r="Q275" i="1"/>
  <c r="S275" i="1" s="1"/>
  <c r="O275" i="1"/>
  <c r="Q274" i="1"/>
  <c r="S274" i="1" s="1"/>
  <c r="O274" i="1"/>
  <c r="Q273" i="1"/>
  <c r="S273" i="1" s="1"/>
  <c r="O273" i="1"/>
  <c r="Q272" i="1"/>
  <c r="S272" i="1" s="1"/>
  <c r="O272" i="1"/>
  <c r="Q271" i="1"/>
  <c r="S271" i="1" s="1"/>
  <c r="O271" i="1"/>
  <c r="Q270" i="1"/>
  <c r="S270" i="1" s="1"/>
  <c r="O270" i="1"/>
  <c r="S269" i="1"/>
  <c r="Q269" i="1"/>
  <c r="O269" i="1"/>
  <c r="Q268" i="1"/>
  <c r="S268" i="1" s="1"/>
  <c r="O268" i="1"/>
  <c r="S267" i="1"/>
  <c r="Q267" i="1"/>
  <c r="O267" i="1"/>
  <c r="Q266" i="1"/>
  <c r="S266" i="1" s="1"/>
  <c r="O266" i="1"/>
  <c r="Q265" i="1"/>
  <c r="S265" i="1" s="1"/>
  <c r="O265" i="1"/>
  <c r="S264" i="1"/>
  <c r="U264" i="1" s="1"/>
  <c r="Q264" i="1"/>
  <c r="O264" i="1"/>
  <c r="Q263" i="1"/>
  <c r="S263" i="1" s="1"/>
  <c r="O263" i="1"/>
  <c r="Q262" i="1"/>
  <c r="S262" i="1" s="1"/>
  <c r="O262" i="1"/>
  <c r="Q261" i="1"/>
  <c r="S261" i="1" s="1"/>
  <c r="O261" i="1"/>
  <c r="S260" i="1"/>
  <c r="Q260" i="1"/>
  <c r="O260" i="1"/>
  <c r="Q259" i="1"/>
  <c r="S259" i="1" s="1"/>
  <c r="O259" i="1"/>
  <c r="Q258" i="1"/>
  <c r="S258" i="1" s="1"/>
  <c r="O258" i="1"/>
  <c r="Q257" i="1"/>
  <c r="S257" i="1" s="1"/>
  <c r="O257" i="1"/>
  <c r="Q256" i="1"/>
  <c r="S256" i="1" s="1"/>
  <c r="O256" i="1"/>
  <c r="Q255" i="1"/>
  <c r="S255" i="1" s="1"/>
  <c r="O255" i="1"/>
  <c r="Q254" i="1"/>
  <c r="S254" i="1" s="1"/>
  <c r="O254" i="1"/>
  <c r="S253" i="1"/>
  <c r="Q253" i="1"/>
  <c r="O253" i="1"/>
  <c r="Q252" i="1"/>
  <c r="S252" i="1" s="1"/>
  <c r="O252" i="1"/>
  <c r="W251" i="1"/>
  <c r="U251" i="1"/>
  <c r="S251" i="1"/>
  <c r="Q251" i="1"/>
  <c r="O251" i="1"/>
  <c r="Q250" i="1"/>
  <c r="S250" i="1" s="1"/>
  <c r="O250" i="1"/>
  <c r="Q249" i="1"/>
  <c r="S249" i="1" s="1"/>
  <c r="O249" i="1"/>
  <c r="Q248" i="1"/>
  <c r="S248" i="1" s="1"/>
  <c r="O248" i="1"/>
  <c r="Q247" i="1"/>
  <c r="S247" i="1" s="1"/>
  <c r="O247" i="1"/>
  <c r="Q246" i="1"/>
  <c r="S246" i="1" s="1"/>
  <c r="O246" i="1"/>
  <c r="S245" i="1"/>
  <c r="Q245" i="1"/>
  <c r="O245" i="1"/>
  <c r="Q244" i="1"/>
  <c r="S244" i="1" s="1"/>
  <c r="O244" i="1"/>
  <c r="W243" i="1"/>
  <c r="U243" i="1"/>
  <c r="S243" i="1"/>
  <c r="Q243" i="1"/>
  <c r="O243" i="1"/>
  <c r="Q242" i="1"/>
  <c r="S242" i="1" s="1"/>
  <c r="O242" i="1"/>
  <c r="Q241" i="1"/>
  <c r="S241" i="1" s="1"/>
  <c r="O241" i="1"/>
  <c r="U240" i="1"/>
  <c r="S240" i="1"/>
  <c r="Q240" i="1"/>
  <c r="O240" i="1"/>
  <c r="Q239" i="1"/>
  <c r="S239" i="1" s="1"/>
  <c r="O239" i="1"/>
  <c r="Q238" i="1"/>
  <c r="S238" i="1" s="1"/>
  <c r="O238" i="1"/>
  <c r="S237" i="1"/>
  <c r="Q237" i="1"/>
  <c r="O237" i="1"/>
  <c r="Q236" i="1"/>
  <c r="S236" i="1" s="1"/>
  <c r="O236" i="1"/>
  <c r="S235" i="1"/>
  <c r="U235" i="1" s="1"/>
  <c r="W235" i="1" s="1"/>
  <c r="Q235" i="1"/>
  <c r="O235" i="1"/>
  <c r="Q234" i="1"/>
  <c r="S234" i="1" s="1"/>
  <c r="O234" i="1"/>
  <c r="Q233" i="1"/>
  <c r="S233" i="1" s="1"/>
  <c r="O233" i="1"/>
  <c r="S232" i="1"/>
  <c r="U232" i="1" s="1"/>
  <c r="Q232" i="1"/>
  <c r="O232" i="1"/>
  <c r="Q231" i="1"/>
  <c r="S231" i="1" s="1"/>
  <c r="O231" i="1"/>
  <c r="Q230" i="1"/>
  <c r="S230" i="1" s="1"/>
  <c r="O230" i="1"/>
  <c r="Q229" i="1"/>
  <c r="S229" i="1" s="1"/>
  <c r="O229" i="1"/>
  <c r="Q228" i="1"/>
  <c r="S228" i="1" s="1"/>
  <c r="O228" i="1"/>
  <c r="Q227" i="1"/>
  <c r="S227" i="1" s="1"/>
  <c r="O227" i="1"/>
  <c r="Q226" i="1"/>
  <c r="S226" i="1" s="1"/>
  <c r="O226" i="1"/>
  <c r="Q225" i="1"/>
  <c r="S225" i="1" s="1"/>
  <c r="O225" i="1"/>
  <c r="Q224" i="1"/>
  <c r="S224" i="1" s="1"/>
  <c r="O224" i="1"/>
  <c r="Q223" i="1"/>
  <c r="S223" i="1" s="1"/>
  <c r="O223" i="1"/>
  <c r="Q222" i="1"/>
  <c r="S222" i="1" s="1"/>
  <c r="O222" i="1"/>
  <c r="Q221" i="1"/>
  <c r="S221" i="1" s="1"/>
  <c r="O221" i="1"/>
  <c r="Q220" i="1"/>
  <c r="S220" i="1" s="1"/>
  <c r="O220" i="1"/>
  <c r="Q219" i="1"/>
  <c r="S219" i="1" s="1"/>
  <c r="O219" i="1"/>
  <c r="Q218" i="1"/>
  <c r="S218" i="1" s="1"/>
  <c r="O218" i="1"/>
  <c r="Q217" i="1"/>
  <c r="S217" i="1" s="1"/>
  <c r="O217" i="1"/>
  <c r="S216" i="1"/>
  <c r="Q216" i="1"/>
  <c r="O216" i="1"/>
  <c r="Q215" i="1"/>
  <c r="S215" i="1" s="1"/>
  <c r="O215" i="1"/>
  <c r="Q214" i="1"/>
  <c r="S214" i="1" s="1"/>
  <c r="O214" i="1"/>
  <c r="Q213" i="1"/>
  <c r="S213" i="1" s="1"/>
  <c r="O213" i="1"/>
  <c r="S212" i="1"/>
  <c r="Q212" i="1"/>
  <c r="O212" i="1"/>
  <c r="Q211" i="1"/>
  <c r="S211" i="1" s="1"/>
  <c r="O211" i="1"/>
  <c r="Q210" i="1"/>
  <c r="S210" i="1" s="1"/>
  <c r="O210" i="1"/>
  <c r="Q209" i="1"/>
  <c r="S209" i="1" s="1"/>
  <c r="O209" i="1"/>
  <c r="Q208" i="1"/>
  <c r="S208" i="1" s="1"/>
  <c r="O208" i="1"/>
  <c r="Q207" i="1"/>
  <c r="S207" i="1" s="1"/>
  <c r="O207" i="1"/>
  <c r="Q206" i="1"/>
  <c r="S206" i="1" s="1"/>
  <c r="O206" i="1"/>
  <c r="S205" i="1"/>
  <c r="Q205" i="1"/>
  <c r="O205" i="1"/>
  <c r="S204" i="1"/>
  <c r="Q204" i="1"/>
  <c r="O204" i="1"/>
  <c r="S203" i="1"/>
  <c r="Q203" i="1"/>
  <c r="O203" i="1"/>
  <c r="Q202" i="1"/>
  <c r="S202" i="1" s="1"/>
  <c r="O202" i="1"/>
  <c r="Q201" i="1"/>
  <c r="S201" i="1" s="1"/>
  <c r="O201" i="1"/>
  <c r="S200" i="1"/>
  <c r="U200" i="1" s="1"/>
  <c r="Q200" i="1"/>
  <c r="O200" i="1"/>
  <c r="Q199" i="1"/>
  <c r="S199" i="1" s="1"/>
  <c r="O199" i="1"/>
  <c r="Q198" i="1"/>
  <c r="S198" i="1" s="1"/>
  <c r="O198" i="1"/>
  <c r="Q197" i="1"/>
  <c r="S197" i="1" s="1"/>
  <c r="O197" i="1"/>
  <c r="S196" i="1"/>
  <c r="Q196" i="1"/>
  <c r="O196" i="1"/>
  <c r="Q195" i="1"/>
  <c r="S195" i="1" s="1"/>
  <c r="O195" i="1"/>
  <c r="Q194" i="1"/>
  <c r="S194" i="1" s="1"/>
  <c r="O194" i="1"/>
  <c r="Q193" i="1"/>
  <c r="S193" i="1" s="1"/>
  <c r="O193" i="1"/>
  <c r="Q192" i="1"/>
  <c r="S192" i="1" s="1"/>
  <c r="O192" i="1"/>
  <c r="Q191" i="1"/>
  <c r="S191" i="1" s="1"/>
  <c r="O191" i="1"/>
  <c r="Q190" i="1"/>
  <c r="S190" i="1" s="1"/>
  <c r="O190" i="1"/>
  <c r="Q189" i="1"/>
  <c r="S189" i="1" s="1"/>
  <c r="O189" i="1"/>
  <c r="Q188" i="1"/>
  <c r="S188" i="1" s="1"/>
  <c r="O188" i="1"/>
  <c r="Q187" i="1"/>
  <c r="S187" i="1" s="1"/>
  <c r="U187" i="1" s="1"/>
  <c r="O187" i="1"/>
  <c r="Q186" i="1"/>
  <c r="S186" i="1" s="1"/>
  <c r="O186" i="1"/>
  <c r="Q185" i="1"/>
  <c r="S185" i="1" s="1"/>
  <c r="O185" i="1"/>
  <c r="Q184" i="1"/>
  <c r="S184" i="1" s="1"/>
  <c r="O184" i="1"/>
  <c r="Q183" i="1"/>
  <c r="S183" i="1" s="1"/>
  <c r="O183" i="1"/>
  <c r="Q182" i="1"/>
  <c r="S182" i="1" s="1"/>
  <c r="O182" i="1"/>
  <c r="S181" i="1"/>
  <c r="Q181" i="1"/>
  <c r="O181" i="1"/>
  <c r="S180" i="1"/>
  <c r="Q180" i="1"/>
  <c r="O180" i="1"/>
  <c r="Q179" i="1"/>
  <c r="S179" i="1" s="1"/>
  <c r="O179" i="1"/>
  <c r="Q178" i="1"/>
  <c r="S178" i="1" s="1"/>
  <c r="O178" i="1"/>
  <c r="Q177" i="1"/>
  <c r="S177" i="1" s="1"/>
  <c r="O177" i="1"/>
  <c r="Q176" i="1"/>
  <c r="S176" i="1" s="1"/>
  <c r="O176" i="1"/>
  <c r="Q175" i="1"/>
  <c r="S175" i="1" s="1"/>
  <c r="O175" i="1"/>
  <c r="Q174" i="1"/>
  <c r="S174" i="1" s="1"/>
  <c r="O174" i="1"/>
  <c r="S173" i="1"/>
  <c r="Q173" i="1"/>
  <c r="O173" i="1"/>
  <c r="Q172" i="1"/>
  <c r="S172" i="1" s="1"/>
  <c r="O172" i="1"/>
  <c r="S171" i="1"/>
  <c r="Q171" i="1"/>
  <c r="O171" i="1"/>
  <c r="Q170" i="1"/>
  <c r="S170" i="1" s="1"/>
  <c r="O170" i="1"/>
  <c r="Q169" i="1"/>
  <c r="S169" i="1" s="1"/>
  <c r="O169" i="1"/>
  <c r="S168" i="1"/>
  <c r="U168" i="1" s="1"/>
  <c r="Q168" i="1"/>
  <c r="O168" i="1"/>
  <c r="Q167" i="1"/>
  <c r="S167" i="1" s="1"/>
  <c r="O167" i="1"/>
  <c r="Q166" i="1"/>
  <c r="S166" i="1" s="1"/>
  <c r="O166" i="1"/>
  <c r="Q165" i="1"/>
  <c r="S165" i="1" s="1"/>
  <c r="O165" i="1"/>
  <c r="Q164" i="1"/>
  <c r="S164" i="1" s="1"/>
  <c r="O164" i="1"/>
  <c r="Q163" i="1"/>
  <c r="S163" i="1" s="1"/>
  <c r="O163" i="1"/>
  <c r="Q162" i="1"/>
  <c r="S162" i="1" s="1"/>
  <c r="O162" i="1"/>
  <c r="Q161" i="1"/>
  <c r="S161" i="1" s="1"/>
  <c r="O161" i="1"/>
  <c r="Q160" i="1"/>
  <c r="S160" i="1" s="1"/>
  <c r="O160" i="1"/>
  <c r="Q159" i="1"/>
  <c r="S159" i="1" s="1"/>
  <c r="O159" i="1"/>
  <c r="Q158" i="1"/>
  <c r="S158" i="1" s="1"/>
  <c r="O158" i="1"/>
  <c r="S157" i="1"/>
  <c r="Q157" i="1"/>
  <c r="O157" i="1"/>
  <c r="Q156" i="1"/>
  <c r="S156" i="1" s="1"/>
  <c r="O156" i="1"/>
  <c r="S155" i="1"/>
  <c r="Q155" i="1"/>
  <c r="O155" i="1"/>
  <c r="Q154" i="1"/>
  <c r="S154" i="1" s="1"/>
  <c r="O154" i="1"/>
  <c r="Q153" i="1"/>
  <c r="S153" i="1" s="1"/>
  <c r="O153" i="1"/>
  <c r="Q152" i="1"/>
  <c r="S152" i="1" s="1"/>
  <c r="O152" i="1"/>
  <c r="Q151" i="1"/>
  <c r="S151" i="1" s="1"/>
  <c r="O151" i="1"/>
  <c r="Q150" i="1"/>
  <c r="S150" i="1" s="1"/>
  <c r="O150" i="1"/>
  <c r="Q149" i="1"/>
  <c r="S149" i="1" s="1"/>
  <c r="O149" i="1"/>
  <c r="S148" i="1"/>
  <c r="Q148" i="1"/>
  <c r="O148" i="1"/>
  <c r="Q147" i="1"/>
  <c r="S147" i="1" s="1"/>
  <c r="O147" i="1"/>
  <c r="Q146" i="1"/>
  <c r="S146" i="1" s="1"/>
  <c r="O146" i="1"/>
  <c r="Q145" i="1"/>
  <c r="S145" i="1" s="1"/>
  <c r="O145" i="1"/>
  <c r="Q144" i="1"/>
  <c r="S144" i="1" s="1"/>
  <c r="O144" i="1"/>
  <c r="Q143" i="1"/>
  <c r="S143" i="1" s="1"/>
  <c r="O143" i="1"/>
  <c r="Q142" i="1"/>
  <c r="S142" i="1" s="1"/>
  <c r="O142" i="1"/>
  <c r="S141" i="1"/>
  <c r="Q141" i="1"/>
  <c r="O141" i="1"/>
  <c r="Q140" i="1"/>
  <c r="S140" i="1" s="1"/>
  <c r="O140" i="1"/>
  <c r="S139" i="1"/>
  <c r="Q139" i="1"/>
  <c r="O139" i="1"/>
  <c r="Q138" i="1"/>
  <c r="S138" i="1" s="1"/>
  <c r="O138" i="1"/>
  <c r="Q137" i="1"/>
  <c r="S137" i="1" s="1"/>
  <c r="O137" i="1"/>
  <c r="S136" i="1"/>
  <c r="U136" i="1" s="1"/>
  <c r="Q136" i="1"/>
  <c r="O136" i="1"/>
  <c r="Q135" i="1"/>
  <c r="S135" i="1" s="1"/>
  <c r="U135" i="1" s="1"/>
  <c r="O135" i="1"/>
  <c r="Q134" i="1"/>
  <c r="S134" i="1" s="1"/>
  <c r="U134" i="1" s="1"/>
  <c r="O134" i="1"/>
  <c r="Q133" i="1"/>
  <c r="S133" i="1" s="1"/>
  <c r="O133" i="1"/>
  <c r="Q132" i="1"/>
  <c r="S132" i="1" s="1"/>
  <c r="O132" i="1"/>
  <c r="Q131" i="1"/>
  <c r="S131" i="1" s="1"/>
  <c r="O131" i="1"/>
  <c r="Q130" i="1"/>
  <c r="S130" i="1" s="1"/>
  <c r="U130" i="1" s="1"/>
  <c r="O130" i="1"/>
  <c r="Q129" i="1"/>
  <c r="S129" i="1" s="1"/>
  <c r="O129" i="1"/>
  <c r="S128" i="1"/>
  <c r="U128" i="1" s="1"/>
  <c r="Q128" i="1"/>
  <c r="O128" i="1"/>
  <c r="Q127" i="1"/>
  <c r="S127" i="1" s="1"/>
  <c r="O127" i="1"/>
  <c r="Q126" i="1"/>
  <c r="S126" i="1" s="1"/>
  <c r="U126" i="1" s="1"/>
  <c r="O126" i="1"/>
  <c r="Q125" i="1"/>
  <c r="S125" i="1" s="1"/>
  <c r="O125" i="1"/>
  <c r="S124" i="1"/>
  <c r="Q124" i="1"/>
  <c r="O124" i="1"/>
  <c r="U123" i="1"/>
  <c r="W123" i="1" s="1"/>
  <c r="S123" i="1"/>
  <c r="Q123" i="1"/>
  <c r="O123" i="1"/>
  <c r="Q122" i="1"/>
  <c r="S122" i="1" s="1"/>
  <c r="U122" i="1" s="1"/>
  <c r="O122" i="1"/>
  <c r="Q121" i="1"/>
  <c r="S121" i="1" s="1"/>
  <c r="O121" i="1"/>
  <c r="U120" i="1"/>
  <c r="S120" i="1"/>
  <c r="Q120" i="1"/>
  <c r="O120" i="1"/>
  <c r="Q119" i="1"/>
  <c r="S119" i="1" s="1"/>
  <c r="U119" i="1" s="1"/>
  <c r="O119" i="1"/>
  <c r="Q118" i="1"/>
  <c r="S118" i="1" s="1"/>
  <c r="U118" i="1" s="1"/>
  <c r="O118" i="1"/>
  <c r="Q117" i="1"/>
  <c r="S117" i="1" s="1"/>
  <c r="O117" i="1"/>
  <c r="S116" i="1"/>
  <c r="Q116" i="1"/>
  <c r="O116" i="1"/>
  <c r="Q115" i="1"/>
  <c r="S115" i="1" s="1"/>
  <c r="O115" i="1"/>
  <c r="Q114" i="1"/>
  <c r="S114" i="1" s="1"/>
  <c r="U114" i="1" s="1"/>
  <c r="O114" i="1"/>
  <c r="Q113" i="1"/>
  <c r="S113" i="1" s="1"/>
  <c r="O113" i="1"/>
  <c r="S112" i="1"/>
  <c r="Q112" i="1"/>
  <c r="O112" i="1"/>
  <c r="Q111" i="1"/>
  <c r="S111" i="1" s="1"/>
  <c r="U111" i="1" s="1"/>
  <c r="O111" i="1"/>
  <c r="Q110" i="1"/>
  <c r="S110" i="1" s="1"/>
  <c r="O110" i="1"/>
  <c r="Q109" i="1"/>
  <c r="S109" i="1" s="1"/>
  <c r="O109" i="1"/>
  <c r="Q108" i="1"/>
  <c r="S108" i="1" s="1"/>
  <c r="O108" i="1"/>
  <c r="Q107" i="1"/>
  <c r="S107" i="1" s="1"/>
  <c r="U107" i="1" s="1"/>
  <c r="W107" i="1" s="1"/>
  <c r="O107" i="1"/>
  <c r="Q106" i="1"/>
  <c r="S106" i="1" s="1"/>
  <c r="U106" i="1" s="1"/>
  <c r="O106" i="1"/>
  <c r="Q105" i="1"/>
  <c r="S105" i="1" s="1"/>
  <c r="U105" i="1" s="1"/>
  <c r="O105" i="1"/>
  <c r="Q104" i="1"/>
  <c r="S104" i="1" s="1"/>
  <c r="O104" i="1"/>
  <c r="Q103" i="1"/>
  <c r="S103" i="1" s="1"/>
  <c r="O103" i="1"/>
  <c r="Q102" i="1"/>
  <c r="S102" i="1" s="1"/>
  <c r="O102" i="1"/>
  <c r="Q101" i="1"/>
  <c r="S101" i="1" s="1"/>
  <c r="O101" i="1"/>
  <c r="Q100" i="1"/>
  <c r="S100" i="1" s="1"/>
  <c r="O100" i="1"/>
  <c r="Q99" i="1"/>
  <c r="S99" i="1" s="1"/>
  <c r="U99" i="1" s="1"/>
  <c r="W99" i="1" s="1"/>
  <c r="O99" i="1"/>
  <c r="W98" i="1"/>
  <c r="Q98" i="1"/>
  <c r="S98" i="1" s="1"/>
  <c r="U98" i="1" s="1"/>
  <c r="O98" i="1"/>
  <c r="Q97" i="1"/>
  <c r="S97" i="1" s="1"/>
  <c r="U97" i="1" s="1"/>
  <c r="O97" i="1"/>
  <c r="Q96" i="1"/>
  <c r="S96" i="1" s="1"/>
  <c r="O96" i="1"/>
  <c r="Q95" i="1"/>
  <c r="S95" i="1" s="1"/>
  <c r="U95" i="1" s="1"/>
  <c r="O95" i="1"/>
  <c r="Q94" i="1"/>
  <c r="S94" i="1" s="1"/>
  <c r="O94" i="1"/>
  <c r="Q93" i="1"/>
  <c r="S93" i="1" s="1"/>
  <c r="O93" i="1"/>
  <c r="Q92" i="1"/>
  <c r="S92" i="1" s="1"/>
  <c r="O92" i="1"/>
  <c r="Q91" i="1"/>
  <c r="S91" i="1" s="1"/>
  <c r="U91" i="1" s="1"/>
  <c r="W91" i="1" s="1"/>
  <c r="O91" i="1"/>
  <c r="Q90" i="1"/>
  <c r="S90" i="1" s="1"/>
  <c r="U90" i="1" s="1"/>
  <c r="O90" i="1"/>
  <c r="W89" i="1"/>
  <c r="Q89" i="1"/>
  <c r="S89" i="1" s="1"/>
  <c r="U89" i="1" s="1"/>
  <c r="O89" i="1"/>
  <c r="Q88" i="1"/>
  <c r="S88" i="1" s="1"/>
  <c r="U88" i="1" s="1"/>
  <c r="O88" i="1"/>
  <c r="Q87" i="1"/>
  <c r="S87" i="1" s="1"/>
  <c r="O87" i="1"/>
  <c r="Q86" i="1"/>
  <c r="S86" i="1" s="1"/>
  <c r="O86" i="1"/>
  <c r="Q85" i="1"/>
  <c r="S85" i="1" s="1"/>
  <c r="O85" i="1"/>
  <c r="Q84" i="1"/>
  <c r="S84" i="1" s="1"/>
  <c r="O84" i="1"/>
  <c r="Q83" i="1"/>
  <c r="S83" i="1" s="1"/>
  <c r="U83" i="1" s="1"/>
  <c r="W83" i="1" s="1"/>
  <c r="O83" i="1"/>
  <c r="Q82" i="1"/>
  <c r="S82" i="1" s="1"/>
  <c r="U82" i="1" s="1"/>
  <c r="O82" i="1"/>
  <c r="Q81" i="1"/>
  <c r="S81" i="1" s="1"/>
  <c r="U81" i="1" s="1"/>
  <c r="O81" i="1"/>
  <c r="Q80" i="1"/>
  <c r="S80" i="1" s="1"/>
  <c r="O80" i="1"/>
  <c r="U79" i="1"/>
  <c r="W79" i="1" s="1"/>
  <c r="Q79" i="1"/>
  <c r="S79" i="1" s="1"/>
  <c r="O79" i="1"/>
  <c r="U78" i="1"/>
  <c r="W78" i="1" s="1"/>
  <c r="Q78" i="1"/>
  <c r="S78" i="1" s="1"/>
  <c r="O78" i="1"/>
  <c r="Q77" i="1"/>
  <c r="S77" i="1" s="1"/>
  <c r="O77" i="1"/>
  <c r="S76" i="1"/>
  <c r="Q76" i="1"/>
  <c r="O76" i="1"/>
  <c r="S75" i="1"/>
  <c r="U75" i="1" s="1"/>
  <c r="Q75" i="1"/>
  <c r="O75" i="1"/>
  <c r="Q74" i="1"/>
  <c r="S74" i="1" s="1"/>
  <c r="U74" i="1" s="1"/>
  <c r="O74" i="1"/>
  <c r="Q73" i="1"/>
  <c r="S73" i="1" s="1"/>
  <c r="O73" i="1"/>
  <c r="Q72" i="1"/>
  <c r="S72" i="1" s="1"/>
  <c r="O72" i="1"/>
  <c r="Q71" i="1"/>
  <c r="S71" i="1" s="1"/>
  <c r="O71" i="1"/>
  <c r="Q70" i="1"/>
  <c r="S70" i="1" s="1"/>
  <c r="O70" i="1"/>
  <c r="Q69" i="1"/>
  <c r="S69" i="1" s="1"/>
  <c r="O69" i="1"/>
  <c r="Q68" i="1"/>
  <c r="S68" i="1" s="1"/>
  <c r="O68" i="1"/>
  <c r="S67" i="1"/>
  <c r="Q67" i="1"/>
  <c r="O67" i="1"/>
  <c r="Q66" i="1"/>
  <c r="S66" i="1" s="1"/>
  <c r="U66" i="1" s="1"/>
  <c r="O66" i="1"/>
  <c r="Q65" i="1"/>
  <c r="S65" i="1" s="1"/>
  <c r="O65" i="1"/>
  <c r="Q64" i="1"/>
  <c r="S64" i="1" s="1"/>
  <c r="O64" i="1"/>
  <c r="Q63" i="1"/>
  <c r="S63" i="1" s="1"/>
  <c r="O63" i="1"/>
  <c r="Q62" i="1"/>
  <c r="S62" i="1" s="1"/>
  <c r="O62" i="1"/>
  <c r="Q61" i="1"/>
  <c r="S61" i="1" s="1"/>
  <c r="O61" i="1"/>
  <c r="Q60" i="1"/>
  <c r="S60" i="1" s="1"/>
  <c r="U60" i="1" s="1"/>
  <c r="O60" i="1"/>
  <c r="S59" i="1"/>
  <c r="U59" i="1" s="1"/>
  <c r="W59" i="1" s="1"/>
  <c r="Q59" i="1"/>
  <c r="O59" i="1"/>
  <c r="Q58" i="1"/>
  <c r="S58" i="1" s="1"/>
  <c r="U58" i="1" s="1"/>
  <c r="O58" i="1"/>
  <c r="Q57" i="1"/>
  <c r="S57" i="1" s="1"/>
  <c r="O57" i="1"/>
  <c r="Q56" i="1"/>
  <c r="S56" i="1" s="1"/>
  <c r="O56" i="1"/>
  <c r="Q55" i="1"/>
  <c r="S55" i="1" s="1"/>
  <c r="U55" i="1" s="1"/>
  <c r="W55" i="1" s="1"/>
  <c r="O55" i="1"/>
  <c r="Q54" i="1"/>
  <c r="S54" i="1" s="1"/>
  <c r="U54" i="1" s="1"/>
  <c r="W54" i="1" s="1"/>
  <c r="O54" i="1"/>
  <c r="Q53" i="1"/>
  <c r="S53" i="1" s="1"/>
  <c r="O53" i="1"/>
  <c r="S52" i="1"/>
  <c r="U52" i="1" s="1"/>
  <c r="Q52" i="1"/>
  <c r="O52" i="1"/>
  <c r="Q51" i="1"/>
  <c r="S51" i="1" s="1"/>
  <c r="U51" i="1" s="1"/>
  <c r="W51" i="1" s="1"/>
  <c r="O51" i="1"/>
  <c r="W50" i="1"/>
  <c r="Q50" i="1"/>
  <c r="S50" i="1" s="1"/>
  <c r="U50" i="1" s="1"/>
  <c r="O50" i="1"/>
  <c r="Q49" i="1"/>
  <c r="S49" i="1" s="1"/>
  <c r="U49" i="1" s="1"/>
  <c r="O49" i="1"/>
  <c r="Q48" i="1"/>
  <c r="S48" i="1" s="1"/>
  <c r="U48" i="1" s="1"/>
  <c r="O48" i="1"/>
  <c r="U47" i="1"/>
  <c r="W47" i="1" s="1"/>
  <c r="S47" i="1"/>
  <c r="Q47" i="1"/>
  <c r="O47" i="1"/>
  <c r="Q46" i="1"/>
  <c r="S46" i="1" s="1"/>
  <c r="U46" i="1" s="1"/>
  <c r="W46" i="1" s="1"/>
  <c r="O46" i="1"/>
  <c r="S45" i="1"/>
  <c r="Q45" i="1"/>
  <c r="O45" i="1"/>
  <c r="S44" i="1"/>
  <c r="U44" i="1" s="1"/>
  <c r="Q44" i="1"/>
  <c r="O44" i="1"/>
  <c r="S43" i="1"/>
  <c r="U43" i="1" s="1"/>
  <c r="W43" i="1" s="1"/>
  <c r="Q43" i="1"/>
  <c r="O43" i="1"/>
  <c r="W42" i="1"/>
  <c r="Q42" i="1"/>
  <c r="S42" i="1" s="1"/>
  <c r="U42" i="1" s="1"/>
  <c r="O42" i="1"/>
  <c r="S41" i="1"/>
  <c r="U41" i="1" s="1"/>
  <c r="Q41" i="1"/>
  <c r="O41" i="1"/>
  <c r="Q40" i="1"/>
  <c r="S40" i="1" s="1"/>
  <c r="U40" i="1" s="1"/>
  <c r="O40" i="1"/>
  <c r="U39" i="1"/>
  <c r="W39" i="1" s="1"/>
  <c r="Q39" i="1"/>
  <c r="S39" i="1" s="1"/>
  <c r="O39" i="1"/>
  <c r="Q38" i="1"/>
  <c r="S38" i="1" s="1"/>
  <c r="U38" i="1" s="1"/>
  <c r="W38" i="1" s="1"/>
  <c r="O38" i="1"/>
  <c r="Q37" i="1"/>
  <c r="S37" i="1" s="1"/>
  <c r="O37" i="1"/>
  <c r="S36" i="1"/>
  <c r="U36" i="1" s="1"/>
  <c r="Q36" i="1"/>
  <c r="O36" i="1"/>
  <c r="Q35" i="1"/>
  <c r="S35" i="1" s="1"/>
  <c r="O35" i="1"/>
  <c r="Q34" i="1"/>
  <c r="S34" i="1" s="1"/>
  <c r="U34" i="1" s="1"/>
  <c r="O34" i="1"/>
  <c r="Q33" i="1"/>
  <c r="S33" i="1" s="1"/>
  <c r="O33" i="1"/>
  <c r="Q32" i="1"/>
  <c r="S32" i="1" s="1"/>
  <c r="O32" i="1"/>
  <c r="Q31" i="1"/>
  <c r="S31" i="1" s="1"/>
  <c r="O31" i="1"/>
  <c r="Q30" i="1"/>
  <c r="S30" i="1" s="1"/>
  <c r="O30" i="1"/>
  <c r="Q29" i="1"/>
  <c r="S29" i="1" s="1"/>
  <c r="O29" i="1"/>
  <c r="S28" i="1"/>
  <c r="Q28" i="1"/>
  <c r="O28" i="1"/>
  <c r="Q27" i="1"/>
  <c r="S27" i="1" s="1"/>
  <c r="O27" i="1"/>
  <c r="Q26" i="1"/>
  <c r="S26" i="1" s="1"/>
  <c r="U26" i="1" s="1"/>
  <c r="O26" i="1"/>
  <c r="Q25" i="1"/>
  <c r="S25" i="1" s="1"/>
  <c r="O25" i="1"/>
  <c r="Q24" i="1"/>
  <c r="S24" i="1" s="1"/>
  <c r="O24" i="1"/>
  <c r="Q23" i="1"/>
  <c r="S23" i="1" s="1"/>
  <c r="O23" i="1"/>
  <c r="Q22" i="1"/>
  <c r="S22" i="1" s="1"/>
  <c r="O22" i="1"/>
  <c r="Q21" i="1"/>
  <c r="S21" i="1" s="1"/>
  <c r="O21" i="1"/>
  <c r="Q20" i="1"/>
  <c r="S20" i="1" s="1"/>
  <c r="U20" i="1" s="1"/>
  <c r="O20" i="1"/>
  <c r="S19" i="1"/>
  <c r="U19" i="1" s="1"/>
  <c r="W19" i="1" s="1"/>
  <c r="Q19" i="1"/>
  <c r="O19" i="1"/>
  <c r="Q18" i="1"/>
  <c r="S18" i="1" s="1"/>
  <c r="U18" i="1" s="1"/>
  <c r="O18" i="1"/>
  <c r="Q17" i="1"/>
  <c r="S17" i="1" s="1"/>
  <c r="O17" i="1"/>
  <c r="Q16" i="1"/>
  <c r="S16" i="1" s="1"/>
  <c r="O16" i="1"/>
  <c r="Q15" i="1"/>
  <c r="S15" i="1" s="1"/>
  <c r="U15" i="1" s="1"/>
  <c r="W15" i="1" s="1"/>
  <c r="O15" i="1"/>
  <c r="Q14" i="1"/>
  <c r="S14" i="1" s="1"/>
  <c r="U14" i="1" s="1"/>
  <c r="W14" i="1" s="1"/>
  <c r="O14" i="1"/>
  <c r="Q13" i="1"/>
  <c r="S13" i="1" s="1"/>
  <c r="O13" i="1"/>
  <c r="S12" i="1"/>
  <c r="Q12" i="1"/>
  <c r="O12" i="1"/>
  <c r="U16" i="5" l="1"/>
  <c r="W16" i="5" s="1"/>
  <c r="U31" i="5"/>
  <c r="W31" i="5" s="1"/>
  <c r="W42" i="5"/>
  <c r="W52" i="5"/>
  <c r="U52" i="5"/>
  <c r="U89" i="5"/>
  <c r="W89" i="5" s="1"/>
  <c r="W111" i="5"/>
  <c r="W137" i="5"/>
  <c r="U137" i="5"/>
  <c r="W185" i="5"/>
  <c r="U185" i="5"/>
  <c r="U278" i="5"/>
  <c r="W278" i="5" s="1"/>
  <c r="U342" i="5"/>
  <c r="W342" i="5" s="1"/>
  <c r="W416" i="5"/>
  <c r="U416" i="5"/>
  <c r="U35" i="5"/>
  <c r="W35" i="5" s="1"/>
  <c r="U55" i="5"/>
  <c r="W55" i="5" s="1"/>
  <c r="W168" i="5"/>
  <c r="U318" i="5"/>
  <c r="W318" i="5" s="1"/>
  <c r="W390" i="5"/>
  <c r="U390" i="5"/>
  <c r="U398" i="5"/>
  <c r="W398" i="5" s="1"/>
  <c r="U406" i="5"/>
  <c r="W406" i="5" s="1"/>
  <c r="U17" i="5"/>
  <c r="W17" i="5" s="1"/>
  <c r="U32" i="5"/>
  <c r="W32" i="5" s="1"/>
  <c r="U86" i="5"/>
  <c r="W86" i="5" s="1"/>
  <c r="U90" i="5"/>
  <c r="W90" i="5"/>
  <c r="U106" i="5"/>
  <c r="W106" i="5" s="1"/>
  <c r="U158" i="5"/>
  <c r="W158" i="5" s="1"/>
  <c r="U177" i="5"/>
  <c r="W177" i="5" s="1"/>
  <c r="W254" i="5"/>
  <c r="U254" i="5"/>
  <c r="U294" i="5"/>
  <c r="W294" i="5" s="1"/>
  <c r="U23" i="5"/>
  <c r="W23" i="5" s="1"/>
  <c r="U46" i="5"/>
  <c r="W46" i="5" s="1"/>
  <c r="W73" i="5"/>
  <c r="U73" i="5"/>
  <c r="U121" i="5"/>
  <c r="W121" i="5" s="1"/>
  <c r="W174" i="5"/>
  <c r="U174" i="5"/>
  <c r="W334" i="5"/>
  <c r="U334" i="5"/>
  <c r="U358" i="5"/>
  <c r="W358" i="5" s="1"/>
  <c r="U366" i="5"/>
  <c r="W366" i="5" s="1"/>
  <c r="W374" i="5"/>
  <c r="U374" i="5"/>
  <c r="W382" i="5"/>
  <c r="U382" i="5"/>
  <c r="U27" i="5"/>
  <c r="W27" i="5" s="1"/>
  <c r="U33" i="5"/>
  <c r="W33" i="5" s="1"/>
  <c r="W50" i="5"/>
  <c r="U50" i="5"/>
  <c r="U146" i="5"/>
  <c r="W146" i="5"/>
  <c r="W156" i="5"/>
  <c r="W183" i="5"/>
  <c r="U222" i="5"/>
  <c r="W222" i="5" s="1"/>
  <c r="W310" i="5"/>
  <c r="U310" i="5"/>
  <c r="U546" i="5"/>
  <c r="W546" i="5" s="1"/>
  <c r="W12" i="5"/>
  <c r="W24" i="5"/>
  <c r="U24" i="5"/>
  <c r="W44" i="5"/>
  <c r="W47" i="5"/>
  <c r="U47" i="5"/>
  <c r="U94" i="5"/>
  <c r="W94" i="5" s="1"/>
  <c r="W113" i="5"/>
  <c r="U113" i="5"/>
  <c r="U122" i="5"/>
  <c r="W122" i="5" s="1"/>
  <c r="U153" i="5"/>
  <c r="W153" i="5" s="1"/>
  <c r="W172" i="5"/>
  <c r="W286" i="5"/>
  <c r="U286" i="5"/>
  <c r="W15" i="5"/>
  <c r="U15" i="5"/>
  <c r="U110" i="5"/>
  <c r="W110" i="5" s="1"/>
  <c r="W190" i="5"/>
  <c r="U190" i="5"/>
  <c r="W326" i="5"/>
  <c r="U326" i="5"/>
  <c r="U350" i="5"/>
  <c r="W350" i="5" s="1"/>
  <c r="U19" i="5"/>
  <c r="W19" i="5" s="1"/>
  <c r="W25" i="5"/>
  <c r="U25" i="5"/>
  <c r="W28" i="5"/>
  <c r="U65" i="5"/>
  <c r="W65" i="5" s="1"/>
  <c r="U82" i="5"/>
  <c r="W82" i="5"/>
  <c r="W92" i="5"/>
  <c r="W119" i="5"/>
  <c r="W126" i="5"/>
  <c r="U126" i="5"/>
  <c r="U150" i="5"/>
  <c r="W150" i="5" s="1"/>
  <c r="U154" i="5"/>
  <c r="W154" i="5" s="1"/>
  <c r="U170" i="5"/>
  <c r="W170" i="5"/>
  <c r="W302" i="5"/>
  <c r="U302" i="5"/>
  <c r="U362" i="5"/>
  <c r="W362" i="5" s="1"/>
  <c r="U450" i="5"/>
  <c r="W450" i="5" s="1"/>
  <c r="U703" i="5"/>
  <c r="W703" i="5" s="1"/>
  <c r="U823" i="5"/>
  <c r="W823" i="5" s="1"/>
  <c r="U845" i="5"/>
  <c r="W845" i="5"/>
  <c r="U870" i="5"/>
  <c r="W870" i="5" s="1"/>
  <c r="U929" i="5"/>
  <c r="W929" i="5" s="1"/>
  <c r="U12" i="5"/>
  <c r="U20" i="5"/>
  <c r="W20" i="5" s="1"/>
  <c r="U28" i="5"/>
  <c r="U36" i="5"/>
  <c r="W36" i="5" s="1"/>
  <c r="W51" i="5"/>
  <c r="U63" i="5"/>
  <c r="W63" i="5" s="1"/>
  <c r="W67" i="5"/>
  <c r="W69" i="5"/>
  <c r="W75" i="5"/>
  <c r="W77" i="5"/>
  <c r="U104" i="5"/>
  <c r="W104" i="5" s="1"/>
  <c r="U108" i="5"/>
  <c r="W108" i="5" s="1"/>
  <c r="W114" i="5"/>
  <c r="U135" i="5"/>
  <c r="W135" i="5" s="1"/>
  <c r="W139" i="5"/>
  <c r="W141" i="5"/>
  <c r="U168" i="5"/>
  <c r="U172" i="5"/>
  <c r="W178" i="5"/>
  <c r="W187" i="5"/>
  <c r="U189" i="5"/>
  <c r="W189" i="5" s="1"/>
  <c r="W192" i="5"/>
  <c r="W199" i="5"/>
  <c r="W209" i="5"/>
  <c r="W219" i="5"/>
  <c r="U221" i="5"/>
  <c r="W221" i="5" s="1"/>
  <c r="W224" i="5"/>
  <c r="W231" i="5"/>
  <c r="W241" i="5"/>
  <c r="W251" i="5"/>
  <c r="W253" i="5"/>
  <c r="U253" i="5"/>
  <c r="W256" i="5"/>
  <c r="W263" i="5"/>
  <c r="W273" i="5"/>
  <c r="W281" i="5"/>
  <c r="W289" i="5"/>
  <c r="W297" i="5"/>
  <c r="W305" i="5"/>
  <c r="W313" i="5"/>
  <c r="W321" i="5"/>
  <c r="W329" i="5"/>
  <c r="W337" i="5"/>
  <c r="W377" i="5"/>
  <c r="W409" i="5"/>
  <c r="W414" i="5"/>
  <c r="W426" i="5"/>
  <c r="U426" i="5"/>
  <c r="U441" i="5"/>
  <c r="W441" i="5" s="1"/>
  <c r="U444" i="5"/>
  <c r="W444" i="5" s="1"/>
  <c r="U514" i="5"/>
  <c r="W514" i="5" s="1"/>
  <c r="W522" i="5"/>
  <c r="U522" i="5"/>
  <c r="W559" i="5"/>
  <c r="U182" i="5"/>
  <c r="W182" i="5" s="1"/>
  <c r="W206" i="5"/>
  <c r="U206" i="5"/>
  <c r="W226" i="5"/>
  <c r="U226" i="5"/>
  <c r="U258" i="5"/>
  <c r="W258" i="5" s="1"/>
  <c r="U387" i="5"/>
  <c r="W387" i="5" s="1"/>
  <c r="U586" i="5"/>
  <c r="W586" i="5"/>
  <c r="W654" i="5"/>
  <c r="U654" i="5"/>
  <c r="U38" i="5"/>
  <c r="W38" i="5" s="1"/>
  <c r="W102" i="5"/>
  <c r="U102" i="5"/>
  <c r="U166" i="5"/>
  <c r="W166" i="5" s="1"/>
  <c r="W202" i="5"/>
  <c r="U202" i="5"/>
  <c r="W214" i="5"/>
  <c r="U214" i="5"/>
  <c r="U234" i="5"/>
  <c r="W234" i="5" s="1"/>
  <c r="U246" i="5"/>
  <c r="W246" i="5" s="1"/>
  <c r="W266" i="5"/>
  <c r="U266" i="5"/>
  <c r="W363" i="5"/>
  <c r="U363" i="5"/>
  <c r="U370" i="5"/>
  <c r="W370" i="5" s="1"/>
  <c r="U395" i="5"/>
  <c r="W395" i="5" s="1"/>
  <c r="W402" i="5"/>
  <c r="U402" i="5"/>
  <c r="U467" i="5"/>
  <c r="W467" i="5"/>
  <c r="U482" i="5"/>
  <c r="W482" i="5" s="1"/>
  <c r="W490" i="5"/>
  <c r="U490" i="5"/>
  <c r="W505" i="5"/>
  <c r="U505" i="5"/>
  <c r="U508" i="5"/>
  <c r="W508" i="5" s="1"/>
  <c r="W81" i="5"/>
  <c r="U118" i="5"/>
  <c r="W118" i="5" s="1"/>
  <c r="W145" i="5"/>
  <c r="W355" i="5"/>
  <c r="U355" i="5"/>
  <c r="U394" i="5"/>
  <c r="W394" i="5" s="1"/>
  <c r="U609" i="5"/>
  <c r="W609" i="5" s="1"/>
  <c r="U14" i="5"/>
  <c r="W14" i="5" s="1"/>
  <c r="U22" i="5"/>
  <c r="W22" i="5" s="1"/>
  <c r="U30" i="5"/>
  <c r="W30" i="5" s="1"/>
  <c r="U42" i="5"/>
  <c r="U44" i="5"/>
  <c r="U57" i="5"/>
  <c r="W57" i="5" s="1"/>
  <c r="U61" i="5"/>
  <c r="W61" i="5" s="1"/>
  <c r="U88" i="5"/>
  <c r="W88" i="5" s="1"/>
  <c r="U92" i="5"/>
  <c r="W98" i="5"/>
  <c r="U119" i="5"/>
  <c r="W123" i="5"/>
  <c r="W125" i="5"/>
  <c r="U129" i="5"/>
  <c r="W129" i="5" s="1"/>
  <c r="U133" i="5"/>
  <c r="W133" i="5" s="1"/>
  <c r="U152" i="5"/>
  <c r="W152" i="5" s="1"/>
  <c r="U156" i="5"/>
  <c r="W162" i="5"/>
  <c r="U183" i="5"/>
  <c r="W195" i="5"/>
  <c r="U197" i="5"/>
  <c r="W197" i="5" s="1"/>
  <c r="W207" i="5"/>
  <c r="W227" i="5"/>
  <c r="U229" i="5"/>
  <c r="W229" i="5" s="1"/>
  <c r="W239" i="5"/>
  <c r="W249" i="5"/>
  <c r="W259" i="5"/>
  <c r="U261" i="5"/>
  <c r="W261" i="5" s="1"/>
  <c r="W271" i="5"/>
  <c r="W459" i="5"/>
  <c r="U531" i="5"/>
  <c r="W531" i="5"/>
  <c r="U554" i="5"/>
  <c r="W554" i="5" s="1"/>
  <c r="W149" i="5"/>
  <c r="U48" i="5"/>
  <c r="W48" i="5" s="1"/>
  <c r="U80" i="5"/>
  <c r="W80" i="5" s="1"/>
  <c r="U84" i="5"/>
  <c r="W84" i="5" s="1"/>
  <c r="U111" i="5"/>
  <c r="W115" i="5"/>
  <c r="W117" i="5"/>
  <c r="U125" i="5"/>
  <c r="U144" i="5"/>
  <c r="W144" i="5" s="1"/>
  <c r="U148" i="5"/>
  <c r="W148" i="5" s="1"/>
  <c r="U175" i="5"/>
  <c r="W175" i="5" s="1"/>
  <c r="W179" i="5"/>
  <c r="W181" i="5"/>
  <c r="U200" i="5"/>
  <c r="W200" i="5" s="1"/>
  <c r="U210" i="5"/>
  <c r="W210" i="5" s="1"/>
  <c r="U217" i="5"/>
  <c r="W217" i="5" s="1"/>
  <c r="U232" i="5"/>
  <c r="W232" i="5" s="1"/>
  <c r="U242" i="5"/>
  <c r="W242" i="5" s="1"/>
  <c r="U249" i="5"/>
  <c r="U264" i="5"/>
  <c r="W264" i="5" s="1"/>
  <c r="U274" i="5"/>
  <c r="W274" i="5" s="1"/>
  <c r="W279" i="5"/>
  <c r="U282" i="5"/>
  <c r="W282" i="5" s="1"/>
  <c r="W287" i="5"/>
  <c r="U290" i="5"/>
  <c r="W290" i="5" s="1"/>
  <c r="W295" i="5"/>
  <c r="U298" i="5"/>
  <c r="W298" i="5" s="1"/>
  <c r="W303" i="5"/>
  <c r="U306" i="5"/>
  <c r="W306" i="5" s="1"/>
  <c r="W311" i="5"/>
  <c r="W314" i="5"/>
  <c r="U314" i="5"/>
  <c r="W319" i="5"/>
  <c r="U322" i="5"/>
  <c r="W322" i="5" s="1"/>
  <c r="W327" i="5"/>
  <c r="W330" i="5"/>
  <c r="U330" i="5"/>
  <c r="W335" i="5"/>
  <c r="U338" i="5"/>
  <c r="W338" i="5" s="1"/>
  <c r="W343" i="5"/>
  <c r="U345" i="5"/>
  <c r="W345" i="5" s="1"/>
  <c r="U353" i="5"/>
  <c r="W353" i="5" s="1"/>
  <c r="W371" i="5"/>
  <c r="U371" i="5"/>
  <c r="W373" i="5"/>
  <c r="U378" i="5"/>
  <c r="W378" i="5" s="1"/>
  <c r="W383" i="5"/>
  <c r="U385" i="5"/>
  <c r="W385" i="5" s="1"/>
  <c r="U403" i="5"/>
  <c r="W403" i="5" s="1"/>
  <c r="W410" i="5"/>
  <c r="U410" i="5"/>
  <c r="U415" i="5"/>
  <c r="W415" i="5"/>
  <c r="W436" i="5"/>
  <c r="U439" i="5"/>
  <c r="W439" i="5" s="1"/>
  <c r="U454" i="5"/>
  <c r="W454" i="5" s="1"/>
  <c r="U480" i="5"/>
  <c r="W480" i="5" s="1"/>
  <c r="W523" i="5"/>
  <c r="U238" i="5"/>
  <c r="W238" i="5" s="1"/>
  <c r="W70" i="5"/>
  <c r="U70" i="5"/>
  <c r="W78" i="5"/>
  <c r="U78" i="5"/>
  <c r="W105" i="5"/>
  <c r="W109" i="5"/>
  <c r="U142" i="5"/>
  <c r="W142" i="5" s="1"/>
  <c r="W169" i="5"/>
  <c r="W173" i="5"/>
  <c r="W193" i="5"/>
  <c r="U205" i="5"/>
  <c r="W205" i="5" s="1"/>
  <c r="W208" i="5"/>
  <c r="W225" i="5"/>
  <c r="U237" i="5"/>
  <c r="W237" i="5" s="1"/>
  <c r="W240" i="5"/>
  <c r="W257" i="5"/>
  <c r="U269" i="5"/>
  <c r="W269" i="5" s="1"/>
  <c r="W272" i="5"/>
  <c r="W361" i="5"/>
  <c r="W393" i="5"/>
  <c r="W420" i="5"/>
  <c r="U420" i="5"/>
  <c r="W433" i="5"/>
  <c r="U433" i="5"/>
  <c r="U436" i="5"/>
  <c r="U474" i="5"/>
  <c r="W474" i="5" s="1"/>
  <c r="U477" i="5"/>
  <c r="W477" i="5" s="1"/>
  <c r="W500" i="5"/>
  <c r="U503" i="5"/>
  <c r="W503" i="5" s="1"/>
  <c r="U518" i="5"/>
  <c r="W518" i="5" s="1"/>
  <c r="U544" i="5"/>
  <c r="W544" i="5" s="1"/>
  <c r="W85" i="5"/>
  <c r="U347" i="5"/>
  <c r="W347" i="5" s="1"/>
  <c r="U54" i="5"/>
  <c r="W54" i="5" s="1"/>
  <c r="W62" i="5"/>
  <c r="U62" i="5"/>
  <c r="U134" i="5"/>
  <c r="W134" i="5" s="1"/>
  <c r="W161" i="5"/>
  <c r="W165" i="5"/>
  <c r="W186" i="5"/>
  <c r="U186" i="5"/>
  <c r="W198" i="5"/>
  <c r="U198" i="5"/>
  <c r="U218" i="5"/>
  <c r="W218" i="5" s="1"/>
  <c r="U230" i="5"/>
  <c r="W230" i="5" s="1"/>
  <c r="W250" i="5"/>
  <c r="U250" i="5"/>
  <c r="W262" i="5"/>
  <c r="U262" i="5"/>
  <c r="U275" i="5"/>
  <c r="W275" i="5" s="1"/>
  <c r="W277" i="5"/>
  <c r="U280" i="5"/>
  <c r="W280" i="5" s="1"/>
  <c r="U283" i="5"/>
  <c r="W283" i="5" s="1"/>
  <c r="U288" i="5"/>
  <c r="W288" i="5" s="1"/>
  <c r="U291" i="5"/>
  <c r="W291" i="5" s="1"/>
  <c r="W293" i="5"/>
  <c r="U296" i="5"/>
  <c r="W296" i="5" s="1"/>
  <c r="U299" i="5"/>
  <c r="W299" i="5" s="1"/>
  <c r="W301" i="5"/>
  <c r="U304" i="5"/>
  <c r="W304" i="5" s="1"/>
  <c r="W307" i="5"/>
  <c r="U307" i="5"/>
  <c r="W309" i="5"/>
  <c r="U312" i="5"/>
  <c r="W312" i="5" s="1"/>
  <c r="U315" i="5"/>
  <c r="W315" i="5" s="1"/>
  <c r="W320" i="5"/>
  <c r="U320" i="5"/>
  <c r="W323" i="5"/>
  <c r="U323" i="5"/>
  <c r="U328" i="5"/>
  <c r="W328" i="5" s="1"/>
  <c r="U331" i="5"/>
  <c r="W331" i="5" s="1"/>
  <c r="W336" i="5"/>
  <c r="U336" i="5"/>
  <c r="U339" i="5"/>
  <c r="W339" i="5" s="1"/>
  <c r="W341" i="5"/>
  <c r="U346" i="5"/>
  <c r="W346" i="5" s="1"/>
  <c r="U354" i="5"/>
  <c r="W354" i="5" s="1"/>
  <c r="U379" i="5"/>
  <c r="W379" i="5" s="1"/>
  <c r="U386" i="5"/>
  <c r="W386" i="5" s="1"/>
  <c r="W411" i="5"/>
  <c r="U411" i="5"/>
  <c r="W440" i="5"/>
  <c r="U446" i="5"/>
  <c r="W446" i="5" s="1"/>
  <c r="U497" i="5"/>
  <c r="W497" i="5" s="1"/>
  <c r="W538" i="5"/>
  <c r="U538" i="5"/>
  <c r="W541" i="5"/>
  <c r="U541" i="5"/>
  <c r="W49" i="5"/>
  <c r="U194" i="5"/>
  <c r="W194" i="5" s="1"/>
  <c r="U270" i="5"/>
  <c r="W270" i="5" s="1"/>
  <c r="U352" i="5"/>
  <c r="W352" i="5" s="1"/>
  <c r="U458" i="5"/>
  <c r="W458" i="5" s="1"/>
  <c r="W533" i="5"/>
  <c r="U686" i="5"/>
  <c r="W686" i="5" s="1"/>
  <c r="U41" i="5"/>
  <c r="W41" i="5" s="1"/>
  <c r="W43" i="5"/>
  <c r="W58" i="5"/>
  <c r="W91" i="5"/>
  <c r="W93" i="5"/>
  <c r="U97" i="5"/>
  <c r="W97" i="5" s="1"/>
  <c r="U101" i="5"/>
  <c r="W101" i="5" s="1"/>
  <c r="W130" i="5"/>
  <c r="W155" i="5"/>
  <c r="W157" i="5"/>
  <c r="U161" i="5"/>
  <c r="U165" i="5"/>
  <c r="W191" i="5"/>
  <c r="W201" i="5"/>
  <c r="W211" i="5"/>
  <c r="W213" i="5"/>
  <c r="U213" i="5"/>
  <c r="W216" i="5"/>
  <c r="W223" i="5"/>
  <c r="W233" i="5"/>
  <c r="W243" i="5"/>
  <c r="U245" i="5"/>
  <c r="W245" i="5" s="1"/>
  <c r="W248" i="5"/>
  <c r="W255" i="5"/>
  <c r="W265" i="5"/>
  <c r="W369" i="5"/>
  <c r="W401" i="5"/>
  <c r="U423" i="5"/>
  <c r="W423" i="5"/>
  <c r="W431" i="5"/>
  <c r="W469" i="5"/>
  <c r="U472" i="5"/>
  <c r="W472" i="5" s="1"/>
  <c r="U510" i="5"/>
  <c r="W510" i="5" s="1"/>
  <c r="W536" i="5"/>
  <c r="U561" i="5"/>
  <c r="W561" i="5" s="1"/>
  <c r="W569" i="5"/>
  <c r="U569" i="5"/>
  <c r="U602" i="5"/>
  <c r="W602" i="5" s="1"/>
  <c r="U612" i="5"/>
  <c r="W612" i="5" s="1"/>
  <c r="U641" i="5"/>
  <c r="W641" i="5" s="1"/>
  <c r="W670" i="5"/>
  <c r="U670" i="5"/>
  <c r="U674" i="5"/>
  <c r="W674" i="5" s="1"/>
  <c r="U705" i="5"/>
  <c r="W705" i="5" s="1"/>
  <c r="U711" i="5"/>
  <c r="W711" i="5" s="1"/>
  <c r="U717" i="5"/>
  <c r="W717" i="5"/>
  <c r="U449" i="5"/>
  <c r="W449" i="5" s="1"/>
  <c r="W452" i="5"/>
  <c r="U462" i="5"/>
  <c r="W462" i="5" s="1"/>
  <c r="W485" i="5"/>
  <c r="U513" i="5"/>
  <c r="W513" i="5" s="1"/>
  <c r="W516" i="5"/>
  <c r="U526" i="5"/>
  <c r="W526" i="5" s="1"/>
  <c r="W549" i="5"/>
  <c r="U570" i="5"/>
  <c r="W570" i="5" s="1"/>
  <c r="W589" i="5"/>
  <c r="U589" i="5"/>
  <c r="U638" i="5"/>
  <c r="W638" i="5" s="1"/>
  <c r="U642" i="5"/>
  <c r="W642" i="5"/>
  <c r="U681" i="5"/>
  <c r="W681" i="5" s="1"/>
  <c r="W684" i="5"/>
  <c r="W709" i="5"/>
  <c r="W418" i="5"/>
  <c r="U422" i="5"/>
  <c r="W422" i="5" s="1"/>
  <c r="W429" i="5"/>
  <c r="U434" i="5"/>
  <c r="W434" i="5" s="1"/>
  <c r="U457" i="5"/>
  <c r="W457" i="5" s="1"/>
  <c r="W460" i="5"/>
  <c r="U470" i="5"/>
  <c r="W470" i="5" s="1"/>
  <c r="W493" i="5"/>
  <c r="U498" i="5"/>
  <c r="W498" i="5" s="1"/>
  <c r="U521" i="5"/>
  <c r="W521" i="5" s="1"/>
  <c r="W524" i="5"/>
  <c r="U534" i="5"/>
  <c r="W534" i="5" s="1"/>
  <c r="W557" i="5"/>
  <c r="U577" i="5"/>
  <c r="W577" i="5" s="1"/>
  <c r="U606" i="5"/>
  <c r="W606" i="5" s="1"/>
  <c r="U610" i="5"/>
  <c r="W610" i="5"/>
  <c r="U622" i="5"/>
  <c r="W622" i="5" s="1"/>
  <c r="U665" i="5"/>
  <c r="W665" i="5" s="1"/>
  <c r="U678" i="5"/>
  <c r="W678" i="5" s="1"/>
  <c r="W437" i="5"/>
  <c r="U442" i="5"/>
  <c r="W442" i="5" s="1"/>
  <c r="W465" i="5"/>
  <c r="U465" i="5"/>
  <c r="U478" i="5"/>
  <c r="W478" i="5" s="1"/>
  <c r="U506" i="5"/>
  <c r="W506" i="5" s="1"/>
  <c r="W529" i="5"/>
  <c r="U529" i="5"/>
  <c r="U542" i="5"/>
  <c r="W542" i="5" s="1"/>
  <c r="U590" i="5"/>
  <c r="W590" i="5" s="1"/>
  <c r="W617" i="5"/>
  <c r="U617" i="5"/>
  <c r="W639" i="5"/>
  <c r="U639" i="5"/>
  <c r="U643" i="5"/>
  <c r="W643" i="5"/>
  <c r="U646" i="5"/>
  <c r="W646" i="5" s="1"/>
  <c r="W649" i="5"/>
  <c r="U649" i="5"/>
  <c r="W652" i="5"/>
  <c r="U672" i="5"/>
  <c r="W672" i="5" s="1"/>
  <c r="U770" i="5"/>
  <c r="W770" i="5" s="1"/>
  <c r="U775" i="5"/>
  <c r="W775" i="5" s="1"/>
  <c r="U277" i="5"/>
  <c r="U285" i="5"/>
  <c r="W285" i="5" s="1"/>
  <c r="U293" i="5"/>
  <c r="U301" i="5"/>
  <c r="U309" i="5"/>
  <c r="U317" i="5"/>
  <c r="W317" i="5" s="1"/>
  <c r="U325" i="5"/>
  <c r="W325" i="5" s="1"/>
  <c r="U333" i="5"/>
  <c r="W333" i="5" s="1"/>
  <c r="U341" i="5"/>
  <c r="U349" i="5"/>
  <c r="W349" i="5" s="1"/>
  <c r="U357" i="5"/>
  <c r="W357" i="5" s="1"/>
  <c r="U365" i="5"/>
  <c r="W365" i="5" s="1"/>
  <c r="U373" i="5"/>
  <c r="U381" i="5"/>
  <c r="W381" i="5" s="1"/>
  <c r="U389" i="5"/>
  <c r="W389" i="5" s="1"/>
  <c r="U397" i="5"/>
  <c r="W397" i="5" s="1"/>
  <c r="U405" i="5"/>
  <c r="W405" i="5" s="1"/>
  <c r="W427" i="5"/>
  <c r="U437" i="5"/>
  <c r="U440" i="5"/>
  <c r="W445" i="5"/>
  <c r="W463" i="5"/>
  <c r="U468" i="5"/>
  <c r="W468" i="5" s="1"/>
  <c r="W473" i="5"/>
  <c r="U473" i="5"/>
  <c r="U486" i="5"/>
  <c r="W486" i="5" s="1"/>
  <c r="W491" i="5"/>
  <c r="U501" i="5"/>
  <c r="W501" i="5" s="1"/>
  <c r="U504" i="5"/>
  <c r="W504" i="5" s="1"/>
  <c r="W527" i="5"/>
  <c r="U532" i="5"/>
  <c r="W532" i="5" s="1"/>
  <c r="U537" i="5"/>
  <c r="W537" i="5" s="1"/>
  <c r="U550" i="5"/>
  <c r="W550" i="5" s="1"/>
  <c r="W555" i="5"/>
  <c r="U574" i="5"/>
  <c r="W574" i="5" s="1"/>
  <c r="U578" i="5"/>
  <c r="W578" i="5" s="1"/>
  <c r="U614" i="5"/>
  <c r="W614" i="5" s="1"/>
  <c r="W633" i="5"/>
  <c r="U633" i="5"/>
  <c r="U666" i="5"/>
  <c r="W666" i="5" s="1"/>
  <c r="U676" i="5"/>
  <c r="W676" i="5" s="1"/>
  <c r="W679" i="5"/>
  <c r="U682" i="5"/>
  <c r="W682" i="5" s="1"/>
  <c r="U697" i="5"/>
  <c r="W697" i="5" s="1"/>
  <c r="U710" i="5"/>
  <c r="W710" i="5" s="1"/>
  <c r="U727" i="5"/>
  <c r="W727" i="5"/>
  <c r="U733" i="5"/>
  <c r="W733" i="5" s="1"/>
  <c r="U430" i="5"/>
  <c r="W430" i="5" s="1"/>
  <c r="W435" i="5"/>
  <c r="U445" i="5"/>
  <c r="W453" i="5"/>
  <c r="W471" i="5"/>
  <c r="U476" i="5"/>
  <c r="W476" i="5" s="1"/>
  <c r="W481" i="5"/>
  <c r="U481" i="5"/>
  <c r="W484" i="5"/>
  <c r="W494" i="5"/>
  <c r="U494" i="5"/>
  <c r="W499" i="5"/>
  <c r="U509" i="5"/>
  <c r="W509" i="5" s="1"/>
  <c r="W517" i="5"/>
  <c r="W535" i="5"/>
  <c r="U540" i="5"/>
  <c r="W540" i="5" s="1"/>
  <c r="W545" i="5"/>
  <c r="U545" i="5"/>
  <c r="W548" i="5"/>
  <c r="U558" i="5"/>
  <c r="W558" i="5" s="1"/>
  <c r="U601" i="5"/>
  <c r="W601" i="5" s="1"/>
  <c r="W640" i="5"/>
  <c r="W647" i="5"/>
  <c r="U650" i="5"/>
  <c r="W650" i="5" s="1"/>
  <c r="U673" i="5"/>
  <c r="W673" i="5" s="1"/>
  <c r="U713" i="5"/>
  <c r="W713" i="5" s="1"/>
  <c r="U716" i="5"/>
  <c r="W716" i="5" s="1"/>
  <c r="U730" i="5"/>
  <c r="W730" i="5" s="1"/>
  <c r="U759" i="5"/>
  <c r="W759" i="5"/>
  <c r="U425" i="5"/>
  <c r="W425" i="5" s="1"/>
  <c r="W428" i="5"/>
  <c r="W438" i="5"/>
  <c r="U438" i="5"/>
  <c r="W461" i="5"/>
  <c r="U466" i="5"/>
  <c r="W466" i="5" s="1"/>
  <c r="U489" i="5"/>
  <c r="W489" i="5" s="1"/>
  <c r="W492" i="5"/>
  <c r="W502" i="5"/>
  <c r="U502" i="5"/>
  <c r="W525" i="5"/>
  <c r="U530" i="5"/>
  <c r="W530" i="5" s="1"/>
  <c r="U553" i="5"/>
  <c r="W553" i="5" s="1"/>
  <c r="W556" i="5"/>
  <c r="W565" i="5"/>
  <c r="U565" i="5"/>
  <c r="U575" i="5"/>
  <c r="W575" i="5" s="1"/>
  <c r="U579" i="5"/>
  <c r="W579" i="5"/>
  <c r="W582" i="5"/>
  <c r="U582" i="5"/>
  <c r="W585" i="5"/>
  <c r="U585" i="5"/>
  <c r="U608" i="5"/>
  <c r="W608" i="5" s="1"/>
  <c r="W615" i="5"/>
  <c r="U618" i="5"/>
  <c r="W618" i="5" s="1"/>
  <c r="U634" i="5"/>
  <c r="W634" i="5" s="1"/>
  <c r="U653" i="5"/>
  <c r="W653" i="5" s="1"/>
  <c r="W680" i="5"/>
  <c r="W725" i="5"/>
  <c r="U725" i="5"/>
  <c r="W581" i="5"/>
  <c r="U707" i="5"/>
  <c r="W707" i="5" s="1"/>
  <c r="W721" i="5"/>
  <c r="U729" i="5"/>
  <c r="W729" i="5" s="1"/>
  <c r="W732" i="5"/>
  <c r="W750" i="5"/>
  <c r="U750" i="5"/>
  <c r="U782" i="5"/>
  <c r="W782" i="5" s="1"/>
  <c r="U794" i="5"/>
  <c r="W794" i="5" s="1"/>
  <c r="U799" i="5"/>
  <c r="W799" i="5" s="1"/>
  <c r="W842" i="5"/>
  <c r="U842" i="5"/>
  <c r="U867" i="5"/>
  <c r="W867" i="5" s="1"/>
  <c r="U876" i="5"/>
  <c r="W876" i="5" s="1"/>
  <c r="U917" i="5"/>
  <c r="W917" i="5" s="1"/>
  <c r="W571" i="5"/>
  <c r="W573" i="5"/>
  <c r="U581" i="5"/>
  <c r="W635" i="5"/>
  <c r="W637" i="5"/>
  <c r="U645" i="5"/>
  <c r="W645" i="5" s="1"/>
  <c r="W699" i="5"/>
  <c r="W701" i="5"/>
  <c r="W719" i="5"/>
  <c r="U721" i="5"/>
  <c r="U732" i="5"/>
  <c r="U735" i="5"/>
  <c r="W735" i="5"/>
  <c r="W746" i="5"/>
  <c r="W806" i="5"/>
  <c r="U806" i="5"/>
  <c r="W836" i="5"/>
  <c r="U836" i="5"/>
  <c r="U598" i="5"/>
  <c r="W598" i="5" s="1"/>
  <c r="W662" i="5"/>
  <c r="U662" i="5"/>
  <c r="U714" i="5"/>
  <c r="W714" i="5" s="1"/>
  <c r="U751" i="5"/>
  <c r="W751" i="5"/>
  <c r="W766" i="5"/>
  <c r="U766" i="5"/>
  <c r="W778" i="5"/>
  <c r="U778" i="5"/>
  <c r="U783" i="5"/>
  <c r="W783" i="5"/>
  <c r="U833" i="5"/>
  <c r="W833" i="5" s="1"/>
  <c r="U584" i="5"/>
  <c r="W584" i="5" s="1"/>
  <c r="U588" i="5"/>
  <c r="W588" i="5" s="1"/>
  <c r="W594" i="5"/>
  <c r="U615" i="5"/>
  <c r="W619" i="5"/>
  <c r="W621" i="5"/>
  <c r="U625" i="5"/>
  <c r="W625" i="5" s="1"/>
  <c r="U629" i="5"/>
  <c r="W629" i="5" s="1"/>
  <c r="U648" i="5"/>
  <c r="W648" i="5" s="1"/>
  <c r="U652" i="5"/>
  <c r="W658" i="5"/>
  <c r="U679" i="5"/>
  <c r="W683" i="5"/>
  <c r="U689" i="5"/>
  <c r="W689" i="5" s="1"/>
  <c r="U693" i="5"/>
  <c r="W693" i="5" s="1"/>
  <c r="U708" i="5"/>
  <c r="W708" i="5" s="1"/>
  <c r="W722" i="5"/>
  <c r="U742" i="5"/>
  <c r="W742" i="5" s="1"/>
  <c r="U790" i="5"/>
  <c r="W790" i="5" s="1"/>
  <c r="W802" i="5"/>
  <c r="U802" i="5"/>
  <c r="U807" i="5"/>
  <c r="W807" i="5" s="1"/>
  <c r="U877" i="5"/>
  <c r="W877" i="5"/>
  <c r="U576" i="5"/>
  <c r="W576" i="5" s="1"/>
  <c r="U580" i="5"/>
  <c r="W580" i="5" s="1"/>
  <c r="U607" i="5"/>
  <c r="W607" i="5" s="1"/>
  <c r="W611" i="5"/>
  <c r="W613" i="5"/>
  <c r="U621" i="5"/>
  <c r="U640" i="5"/>
  <c r="U644" i="5"/>
  <c r="W644" i="5" s="1"/>
  <c r="U671" i="5"/>
  <c r="W671" i="5" s="1"/>
  <c r="W675" i="5"/>
  <c r="W677" i="5"/>
  <c r="U685" i="5"/>
  <c r="W685" i="5" s="1"/>
  <c r="U712" i="5"/>
  <c r="W712" i="5" s="1"/>
  <c r="W715" i="5"/>
  <c r="U722" i="5"/>
  <c r="W728" i="5"/>
  <c r="U762" i="5"/>
  <c r="W762" i="5" s="1"/>
  <c r="U767" i="5"/>
  <c r="W767" i="5" s="1"/>
  <c r="U890" i="5"/>
  <c r="W890" i="5"/>
  <c r="W603" i="5"/>
  <c r="W605" i="5"/>
  <c r="U613" i="5"/>
  <c r="W669" i="5"/>
  <c r="U702" i="5"/>
  <c r="W702" i="5" s="1"/>
  <c r="W731" i="5"/>
  <c r="W738" i="5"/>
  <c r="U743" i="5"/>
  <c r="W743" i="5" s="1"/>
  <c r="U758" i="5"/>
  <c r="W758" i="5" s="1"/>
  <c r="U774" i="5"/>
  <c r="W774" i="5" s="1"/>
  <c r="U786" i="5"/>
  <c r="W786" i="5" s="1"/>
  <c r="U791" i="5"/>
  <c r="W791" i="5" s="1"/>
  <c r="U815" i="5"/>
  <c r="W815" i="5"/>
  <c r="U844" i="5"/>
  <c r="W844" i="5" s="1"/>
  <c r="U566" i="5"/>
  <c r="W566" i="5" s="1"/>
  <c r="W593" i="5"/>
  <c r="W597" i="5"/>
  <c r="U630" i="5"/>
  <c r="W630" i="5" s="1"/>
  <c r="W657" i="5"/>
  <c r="W661" i="5"/>
  <c r="U694" i="5"/>
  <c r="W694" i="5" s="1"/>
  <c r="U718" i="5"/>
  <c r="W718" i="5" s="1"/>
  <c r="W754" i="5"/>
  <c r="U798" i="5"/>
  <c r="W798" i="5" s="1"/>
  <c r="W875" i="5"/>
  <c r="U875" i="5"/>
  <c r="W881" i="5"/>
  <c r="U881" i="5"/>
  <c r="W831" i="5"/>
  <c r="U839" i="5"/>
  <c r="W839" i="5" s="1"/>
  <c r="U857" i="5"/>
  <c r="W857" i="5" s="1"/>
  <c r="U909" i="5"/>
  <c r="W909" i="5"/>
  <c r="U1042" i="5"/>
  <c r="W1042" i="5" s="1"/>
  <c r="W737" i="5"/>
  <c r="W745" i="5"/>
  <c r="W753" i="5"/>
  <c r="W761" i="5"/>
  <c r="W769" i="5"/>
  <c r="W777" i="5"/>
  <c r="W785" i="5"/>
  <c r="W793" i="5"/>
  <c r="W801" i="5"/>
  <c r="W809" i="5"/>
  <c r="W817" i="5"/>
  <c r="W825" i="5"/>
  <c r="U825" i="5"/>
  <c r="W829" i="5"/>
  <c r="W847" i="5"/>
  <c r="U849" i="5"/>
  <c r="W849" i="5" s="1"/>
  <c r="W884" i="5"/>
  <c r="W888" i="5"/>
  <c r="W900" i="5"/>
  <c r="U900" i="5"/>
  <c r="W903" i="5"/>
  <c r="U903" i="5"/>
  <c r="U920" i="5"/>
  <c r="W920" i="5" s="1"/>
  <c r="W930" i="5"/>
  <c r="U933" i="5"/>
  <c r="W933" i="5" s="1"/>
  <c r="W834" i="5"/>
  <c r="U837" i="5"/>
  <c r="W837" i="5" s="1"/>
  <c r="U868" i="5"/>
  <c r="W868" i="5" s="1"/>
  <c r="W871" i="5"/>
  <c r="U873" i="5"/>
  <c r="W873" i="5" s="1"/>
  <c r="U910" i="5"/>
  <c r="W910" i="5"/>
  <c r="U834" i="5"/>
  <c r="U840" i="5"/>
  <c r="W840" i="5" s="1"/>
  <c r="U865" i="5"/>
  <c r="W865" i="5" s="1"/>
  <c r="U871" i="5"/>
  <c r="W878" i="5"/>
  <c r="U880" i="5"/>
  <c r="W880" i="5" s="1"/>
  <c r="U901" i="5"/>
  <c r="W901" i="5"/>
  <c r="W907" i="5"/>
  <c r="U907" i="5"/>
  <c r="W913" i="5"/>
  <c r="U913" i="5"/>
  <c r="W923" i="5"/>
  <c r="U947" i="5"/>
  <c r="W947" i="5"/>
  <c r="U955" i="5"/>
  <c r="W955" i="5" s="1"/>
  <c r="U958" i="5"/>
  <c r="W958" i="5" s="1"/>
  <c r="U963" i="5"/>
  <c r="W963" i="5" s="1"/>
  <c r="W832" i="5"/>
  <c r="U843" i="5"/>
  <c r="W843" i="5" s="1"/>
  <c r="W852" i="5"/>
  <c r="W856" i="5"/>
  <c r="W874" i="5"/>
  <c r="U898" i="5"/>
  <c r="W898" i="5" s="1"/>
  <c r="U904" i="5"/>
  <c r="W904" i="5" s="1"/>
  <c r="U916" i="5"/>
  <c r="W916" i="5" s="1"/>
  <c r="U921" i="5"/>
  <c r="W921" i="5" s="1"/>
  <c r="U942" i="5"/>
  <c r="W942" i="5" s="1"/>
  <c r="U950" i="5"/>
  <c r="W950" i="5" s="1"/>
  <c r="U979" i="5"/>
  <c r="W979" i="5"/>
  <c r="U987" i="5"/>
  <c r="W987" i="5" s="1"/>
  <c r="U990" i="5"/>
  <c r="W990" i="5" s="1"/>
  <c r="U995" i="5"/>
  <c r="W995" i="5" s="1"/>
  <c r="U1019" i="5"/>
  <c r="W1019" i="5"/>
  <c r="W810" i="5"/>
  <c r="W814" i="5"/>
  <c r="U814" i="5"/>
  <c r="U822" i="5"/>
  <c r="W822" i="5" s="1"/>
  <c r="U835" i="5"/>
  <c r="W835" i="5" s="1"/>
  <c r="W841" i="5"/>
  <c r="U841" i="5"/>
  <c r="U866" i="5"/>
  <c r="W866" i="5" s="1"/>
  <c r="U869" i="5"/>
  <c r="W869" i="5"/>
  <c r="U889" i="5"/>
  <c r="W889" i="5" s="1"/>
  <c r="U894" i="5"/>
  <c r="W894" i="5"/>
  <c r="U911" i="5"/>
  <c r="W911" i="5" s="1"/>
  <c r="U974" i="5"/>
  <c r="W974" i="5" s="1"/>
  <c r="W982" i="5"/>
  <c r="U982" i="5"/>
  <c r="W1006" i="5"/>
  <c r="U1006" i="5"/>
  <c r="U1014" i="5"/>
  <c r="W1014" i="5" s="1"/>
  <c r="U810" i="5"/>
  <c r="U818" i="5"/>
  <c r="W818" i="5" s="1"/>
  <c r="U828" i="5"/>
  <c r="W828" i="5" s="1"/>
  <c r="W846" i="5"/>
  <c r="U848" i="5"/>
  <c r="W848" i="5" s="1"/>
  <c r="W861" i="5"/>
  <c r="W885" i="5"/>
  <c r="W892" i="5"/>
  <c r="U899" i="5"/>
  <c r="W899" i="5" s="1"/>
  <c r="W902" i="5"/>
  <c r="U905" i="5"/>
  <c r="W905" i="5" s="1"/>
  <c r="U908" i="5"/>
  <c r="W908" i="5" s="1"/>
  <c r="U932" i="5"/>
  <c r="W932" i="5" s="1"/>
  <c r="W896" i="5"/>
  <c r="W938" i="5"/>
  <c r="W945" i="5"/>
  <c r="U945" i="5"/>
  <c r="W948" i="5"/>
  <c r="W960" i="5"/>
  <c r="W970" i="5"/>
  <c r="U977" i="5"/>
  <c r="W977" i="5" s="1"/>
  <c r="W980" i="5"/>
  <c r="W992" i="5"/>
  <c r="W1002" i="5"/>
  <c r="W1009" i="5"/>
  <c r="U1009" i="5"/>
  <c r="W1012" i="5"/>
  <c r="W1024" i="5"/>
  <c r="W1034" i="5"/>
  <c r="U1034" i="5"/>
  <c r="W1037" i="5"/>
  <c r="U1022" i="5"/>
  <c r="W1022" i="5" s="1"/>
  <c r="U1043" i="5"/>
  <c r="W1043" i="5" s="1"/>
  <c r="U1046" i="5"/>
  <c r="W1046" i="5" s="1"/>
  <c r="W946" i="5"/>
  <c r="W953" i="5"/>
  <c r="U953" i="5"/>
  <c r="U985" i="5"/>
  <c r="W985" i="5" s="1"/>
  <c r="W988" i="5"/>
  <c r="W1017" i="5"/>
  <c r="U1017" i="5"/>
  <c r="W1027" i="5"/>
  <c r="U1035" i="5"/>
  <c r="W1035" i="5" s="1"/>
  <c r="U1038" i="5"/>
  <c r="W1038" i="5" s="1"/>
  <c r="W872" i="5"/>
  <c r="U930" i="5"/>
  <c r="W934" i="5"/>
  <c r="W941" i="5"/>
  <c r="U946" i="5"/>
  <c r="W951" i="5"/>
  <c r="U956" i="5"/>
  <c r="W956" i="5" s="1"/>
  <c r="U966" i="5"/>
  <c r="W966" i="5" s="1"/>
  <c r="W973" i="5"/>
  <c r="U978" i="5"/>
  <c r="W978" i="5" s="1"/>
  <c r="W983" i="5"/>
  <c r="U988" i="5"/>
  <c r="U998" i="5"/>
  <c r="W998" i="5" s="1"/>
  <c r="W1005" i="5"/>
  <c r="U1010" i="5"/>
  <c r="W1010" i="5" s="1"/>
  <c r="W1015" i="5"/>
  <c r="U1020" i="5"/>
  <c r="W1020" i="5" s="1"/>
  <c r="W1030" i="5"/>
  <c r="U1030" i="5"/>
  <c r="W1044" i="5"/>
  <c r="W860" i="5"/>
  <c r="W864" i="5"/>
  <c r="W897" i="5"/>
  <c r="U897" i="5"/>
  <c r="W924" i="5"/>
  <c r="W928" i="5"/>
  <c r="W944" i="5"/>
  <c r="W954" i="5"/>
  <c r="U961" i="5"/>
  <c r="W961" i="5" s="1"/>
  <c r="W964" i="5"/>
  <c r="W976" i="5"/>
  <c r="W986" i="5"/>
  <c r="W993" i="5"/>
  <c r="U993" i="5"/>
  <c r="W996" i="5"/>
  <c r="W1008" i="5"/>
  <c r="W1018" i="5"/>
  <c r="W1025" i="5"/>
  <c r="U1025" i="5"/>
  <c r="W1028" i="5"/>
  <c r="W1036" i="5"/>
  <c r="U1044" i="5"/>
  <c r="U1049" i="5"/>
  <c r="W1049" i="5" s="1"/>
  <c r="U1041" i="5"/>
  <c r="W1041" i="5" s="1"/>
  <c r="W912" i="5"/>
  <c r="W937" i="5"/>
  <c r="U937" i="5"/>
  <c r="W940" i="5"/>
  <c r="W952" i="5"/>
  <c r="W962" i="5"/>
  <c r="U969" i="5"/>
  <c r="W969" i="5" s="1"/>
  <c r="W972" i="5"/>
  <c r="W984" i="5"/>
  <c r="W994" i="5"/>
  <c r="U1001" i="5"/>
  <c r="W1001" i="5" s="1"/>
  <c r="W1004" i="5"/>
  <c r="W1011" i="5"/>
  <c r="W1016" i="5"/>
  <c r="W1026" i="5"/>
  <c r="W1033" i="5"/>
  <c r="U1033" i="5"/>
  <c r="U1050" i="5"/>
  <c r="W1050" i="5" s="1"/>
  <c r="U1037" i="5"/>
  <c r="U1045" i="5"/>
  <c r="W1045" i="5" s="1"/>
  <c r="U26" i="4"/>
  <c r="W26" i="4"/>
  <c r="U90" i="4"/>
  <c r="W90" i="4"/>
  <c r="U117" i="4"/>
  <c r="W117" i="4" s="1"/>
  <c r="U217" i="4"/>
  <c r="W217" i="4" s="1"/>
  <c r="W54" i="4"/>
  <c r="U81" i="4"/>
  <c r="W81" i="4"/>
  <c r="U123" i="4"/>
  <c r="W123" i="4"/>
  <c r="W152" i="4"/>
  <c r="U152" i="4"/>
  <c r="W21" i="4"/>
  <c r="U21" i="4"/>
  <c r="W27" i="4"/>
  <c r="U27" i="4"/>
  <c r="U42" i="4"/>
  <c r="W42" i="4" s="1"/>
  <c r="U57" i="4"/>
  <c r="W57" i="4" s="1"/>
  <c r="W72" i="4"/>
  <c r="W85" i="4"/>
  <c r="U85" i="4"/>
  <c r="U91" i="4"/>
  <c r="W91" i="4" s="1"/>
  <c r="W100" i="4"/>
  <c r="U106" i="4"/>
  <c r="W106" i="4"/>
  <c r="W112" i="4"/>
  <c r="U112" i="4"/>
  <c r="W126" i="4"/>
  <c r="U126" i="4"/>
  <c r="U177" i="4"/>
  <c r="W177" i="4" s="1"/>
  <c r="U41" i="4"/>
  <c r="W41" i="4" s="1"/>
  <c r="W69" i="4"/>
  <c r="U69" i="4"/>
  <c r="W75" i="4"/>
  <c r="U75" i="4"/>
  <c r="W84" i="4"/>
  <c r="W105" i="4"/>
  <c r="U105" i="4"/>
  <c r="U134" i="4"/>
  <c r="W134" i="4" s="1"/>
  <c r="W166" i="4"/>
  <c r="U233" i="4"/>
  <c r="W233" i="4" s="1"/>
  <c r="W17" i="4"/>
  <c r="U17" i="4"/>
  <c r="U45" i="4"/>
  <c r="W45" i="4" s="1"/>
  <c r="U51" i="4"/>
  <c r="W51" i="4" s="1"/>
  <c r="U66" i="4"/>
  <c r="W66" i="4" s="1"/>
  <c r="U109" i="4"/>
  <c r="W109" i="4" s="1"/>
  <c r="U115" i="4"/>
  <c r="W115" i="4" s="1"/>
  <c r="U193" i="4"/>
  <c r="W193" i="4" s="1"/>
  <c r="W320" i="4"/>
  <c r="U320" i="4"/>
  <c r="U388" i="4"/>
  <c r="W388" i="4"/>
  <c r="U18" i="4"/>
  <c r="W18" i="4"/>
  <c r="U33" i="4"/>
  <c r="W33" i="4" s="1"/>
  <c r="U61" i="4"/>
  <c r="W61" i="4" s="1"/>
  <c r="W67" i="4"/>
  <c r="U67" i="4"/>
  <c r="W70" i="4"/>
  <c r="U82" i="4"/>
  <c r="W82" i="4" s="1"/>
  <c r="U97" i="4"/>
  <c r="W97" i="4" s="1"/>
  <c r="W129" i="4"/>
  <c r="U144" i="4"/>
  <c r="W144" i="4" s="1"/>
  <c r="U153" i="4"/>
  <c r="W153" i="4"/>
  <c r="W184" i="4"/>
  <c r="U184" i="4"/>
  <c r="U249" i="4"/>
  <c r="W249" i="4" s="1"/>
  <c r="U312" i="4"/>
  <c r="W312" i="4" s="1"/>
  <c r="U344" i="4"/>
  <c r="W344" i="4" s="1"/>
  <c r="W13" i="4"/>
  <c r="U13" i="4"/>
  <c r="U19" i="4"/>
  <c r="W19" i="4" s="1"/>
  <c r="W28" i="4"/>
  <c r="U34" i="4"/>
  <c r="W34" i="4"/>
  <c r="W49" i="4"/>
  <c r="U49" i="4"/>
  <c r="W77" i="4"/>
  <c r="U77" i="4"/>
  <c r="W83" i="4"/>
  <c r="U83" i="4"/>
  <c r="U98" i="4"/>
  <c r="W98" i="4"/>
  <c r="W113" i="4"/>
  <c r="U136" i="4"/>
  <c r="W136" i="4" s="1"/>
  <c r="W157" i="4"/>
  <c r="U157" i="4"/>
  <c r="U185" i="4"/>
  <c r="W185" i="4"/>
  <c r="W201" i="4"/>
  <c r="U201" i="4"/>
  <c r="W304" i="4"/>
  <c r="U304" i="4"/>
  <c r="W336" i="4"/>
  <c r="U336" i="4"/>
  <c r="W73" i="4"/>
  <c r="U73" i="4"/>
  <c r="W110" i="4"/>
  <c r="U141" i="4"/>
  <c r="W141" i="4" s="1"/>
  <c r="W209" i="4"/>
  <c r="U209" i="4"/>
  <c r="U25" i="4"/>
  <c r="W25" i="4" s="1"/>
  <c r="W53" i="4"/>
  <c r="U53" i="4"/>
  <c r="U59" i="4"/>
  <c r="W59" i="4" s="1"/>
  <c r="W68" i="4"/>
  <c r="U74" i="4"/>
  <c r="W74" i="4" s="1"/>
  <c r="U89" i="4"/>
  <c r="W89" i="4" s="1"/>
  <c r="U168" i="4"/>
  <c r="W168" i="4" s="1"/>
  <c r="U37" i="4"/>
  <c r="W37" i="4" s="1"/>
  <c r="U43" i="4"/>
  <c r="W43" i="4" s="1"/>
  <c r="U58" i="4"/>
  <c r="W58" i="4" s="1"/>
  <c r="W101" i="4"/>
  <c r="U101" i="4"/>
  <c r="W107" i="4"/>
  <c r="U107" i="4"/>
  <c r="W121" i="4"/>
  <c r="U121" i="4"/>
  <c r="U29" i="4"/>
  <c r="W29" i="4" s="1"/>
  <c r="U35" i="4"/>
  <c r="W35" i="4" s="1"/>
  <c r="W44" i="4"/>
  <c r="U50" i="4"/>
  <c r="W50" i="4" s="1"/>
  <c r="U65" i="4"/>
  <c r="W65" i="4" s="1"/>
  <c r="W93" i="4"/>
  <c r="U93" i="4"/>
  <c r="W99" i="4"/>
  <c r="U99" i="4"/>
  <c r="W108" i="4"/>
  <c r="U114" i="4"/>
  <c r="W114" i="4" s="1"/>
  <c r="W151" i="4"/>
  <c r="U241" i="4"/>
  <c r="W241" i="4" s="1"/>
  <c r="W328" i="4"/>
  <c r="U328" i="4"/>
  <c r="U433" i="4"/>
  <c r="W433" i="4"/>
  <c r="U125" i="4"/>
  <c r="W125" i="4" s="1"/>
  <c r="U240" i="4"/>
  <c r="W240" i="4" s="1"/>
  <c r="W267" i="4"/>
  <c r="U289" i="4"/>
  <c r="W289" i="4" s="1"/>
  <c r="W393" i="4"/>
  <c r="U393" i="4"/>
  <c r="U440" i="4"/>
  <c r="W440" i="4" s="1"/>
  <c r="W683" i="4"/>
  <c r="U683" i="4"/>
  <c r="U730" i="4"/>
  <c r="W730" i="4"/>
  <c r="U833" i="4"/>
  <c r="W833" i="4" s="1"/>
  <c r="W838" i="4"/>
  <c r="U838" i="4"/>
  <c r="W932" i="4"/>
  <c r="U932" i="4"/>
  <c r="U977" i="4"/>
  <c r="W977" i="4"/>
  <c r="U12" i="4"/>
  <c r="W12" i="4" s="1"/>
  <c r="U20" i="4"/>
  <c r="W20" i="4" s="1"/>
  <c r="U28" i="4"/>
  <c r="U36" i="4"/>
  <c r="W36" i="4" s="1"/>
  <c r="U44" i="4"/>
  <c r="U52" i="4"/>
  <c r="W52" i="4" s="1"/>
  <c r="U60" i="4"/>
  <c r="W60" i="4" s="1"/>
  <c r="U68" i="4"/>
  <c r="U76" i="4"/>
  <c r="W76" i="4" s="1"/>
  <c r="U84" i="4"/>
  <c r="U92" i="4"/>
  <c r="W92" i="4" s="1"/>
  <c r="U100" i="4"/>
  <c r="U108" i="4"/>
  <c r="U113" i="4"/>
  <c r="U120" i="4"/>
  <c r="W120" i="4" s="1"/>
  <c r="U129" i="4"/>
  <c r="U131" i="4"/>
  <c r="W131" i="4" s="1"/>
  <c r="U151" i="4"/>
  <c r="U155" i="4"/>
  <c r="W155" i="4" s="1"/>
  <c r="W161" i="4"/>
  <c r="W178" i="4"/>
  <c r="W194" i="4"/>
  <c r="W206" i="4"/>
  <c r="W211" i="4"/>
  <c r="W228" i="4"/>
  <c r="W238" i="4"/>
  <c r="W243" i="4"/>
  <c r="W262" i="4"/>
  <c r="W265" i="4"/>
  <c r="U267" i="4"/>
  <c r="W270" i="4"/>
  <c r="U270" i="4"/>
  <c r="W275" i="4"/>
  <c r="U275" i="4"/>
  <c r="W278" i="4"/>
  <c r="W298" i="4"/>
  <c r="U301" i="4"/>
  <c r="W301" i="4"/>
  <c r="U309" i="4"/>
  <c r="W309" i="4" s="1"/>
  <c r="U317" i="4"/>
  <c r="W317" i="4" s="1"/>
  <c r="U325" i="4"/>
  <c r="W325" i="4" s="1"/>
  <c r="U333" i="4"/>
  <c r="W333" i="4"/>
  <c r="U341" i="4"/>
  <c r="W341" i="4" s="1"/>
  <c r="W359" i="4"/>
  <c r="U368" i="4"/>
  <c r="W368" i="4" s="1"/>
  <c r="W385" i="4"/>
  <c r="U385" i="4"/>
  <c r="U419" i="4"/>
  <c r="W419" i="4" s="1"/>
  <c r="U426" i="4"/>
  <c r="W426" i="4"/>
  <c r="U472" i="4"/>
  <c r="W472" i="4" s="1"/>
  <c r="U487" i="4"/>
  <c r="W487" i="4" s="1"/>
  <c r="U519" i="4"/>
  <c r="W519" i="4"/>
  <c r="U551" i="4"/>
  <c r="W551" i="4"/>
  <c r="U621" i="4"/>
  <c r="W621" i="4" s="1"/>
  <c r="W640" i="4"/>
  <c r="U640" i="4"/>
  <c r="U703" i="4"/>
  <c r="W703" i="4" s="1"/>
  <c r="U719" i="4"/>
  <c r="W719" i="4"/>
  <c r="U810" i="4"/>
  <c r="W810" i="4"/>
  <c r="W187" i="4"/>
  <c r="U208" i="4"/>
  <c r="W208" i="4" s="1"/>
  <c r="W245" i="4"/>
  <c r="U245" i="4"/>
  <c r="U356" i="4"/>
  <c r="W356" i="4" s="1"/>
  <c r="W390" i="4"/>
  <c r="W149" i="4"/>
  <c r="U149" i="4"/>
  <c r="U216" i="4"/>
  <c r="W216" i="4" s="1"/>
  <c r="U221" i="4"/>
  <c r="W221" i="4" s="1"/>
  <c r="U248" i="4"/>
  <c r="W248" i="4" s="1"/>
  <c r="W253" i="4"/>
  <c r="U253" i="4"/>
  <c r="U283" i="4"/>
  <c r="W283" i="4" s="1"/>
  <c r="U380" i="4"/>
  <c r="W380" i="4" s="1"/>
  <c r="U396" i="4"/>
  <c r="W396" i="4" s="1"/>
  <c r="U399" i="4"/>
  <c r="W399" i="4" s="1"/>
  <c r="W417" i="4"/>
  <c r="W464" i="4"/>
  <c r="U464" i="4"/>
  <c r="U14" i="4"/>
  <c r="W14" i="4" s="1"/>
  <c r="U22" i="4"/>
  <c r="W22" i="4" s="1"/>
  <c r="U30" i="4"/>
  <c r="W30" i="4" s="1"/>
  <c r="U38" i="4"/>
  <c r="W38" i="4" s="1"/>
  <c r="U46" i="4"/>
  <c r="W46" i="4" s="1"/>
  <c r="U54" i="4"/>
  <c r="U62" i="4"/>
  <c r="W62" i="4" s="1"/>
  <c r="U70" i="4"/>
  <c r="U78" i="4"/>
  <c r="W78" i="4" s="1"/>
  <c r="U86" i="4"/>
  <c r="W86" i="4" s="1"/>
  <c r="U94" i="4"/>
  <c r="W94" i="4" s="1"/>
  <c r="U102" i="4"/>
  <c r="W102" i="4" s="1"/>
  <c r="U110" i="4"/>
  <c r="W122" i="4"/>
  <c r="U137" i="4"/>
  <c r="W137" i="4" s="1"/>
  <c r="U139" i="4"/>
  <c r="W139" i="4" s="1"/>
  <c r="W145" i="4"/>
  <c r="U166" i="4"/>
  <c r="W170" i="4"/>
  <c r="W172" i="4"/>
  <c r="W181" i="4"/>
  <c r="U181" i="4"/>
  <c r="W197" i="4"/>
  <c r="U197" i="4"/>
  <c r="W204" i="4"/>
  <c r="W214" i="4"/>
  <c r="W219" i="4"/>
  <c r="W236" i="4"/>
  <c r="W246" i="4"/>
  <c r="W251" i="4"/>
  <c r="W292" i="4"/>
  <c r="W296" i="4"/>
  <c r="W357" i="4"/>
  <c r="W412" i="4"/>
  <c r="U417" i="4"/>
  <c r="U420" i="4"/>
  <c r="W420" i="4"/>
  <c r="W452" i="4"/>
  <c r="U455" i="4"/>
  <c r="W455" i="4" s="1"/>
  <c r="W160" i="4"/>
  <c r="W164" i="4"/>
  <c r="U224" i="4"/>
  <c r="W224" i="4" s="1"/>
  <c r="U229" i="4"/>
  <c r="W229" i="4" s="1"/>
  <c r="W256" i="4"/>
  <c r="U256" i="4"/>
  <c r="U263" i="4"/>
  <c r="W263" i="4" s="1"/>
  <c r="U268" i="4"/>
  <c r="W268" i="4" s="1"/>
  <c r="U276" i="4"/>
  <c r="W276" i="4" s="1"/>
  <c r="U284" i="4"/>
  <c r="W284" i="4" s="1"/>
  <c r="U287" i="4"/>
  <c r="W287" i="4" s="1"/>
  <c r="U299" i="4"/>
  <c r="W299" i="4" s="1"/>
  <c r="W307" i="4"/>
  <c r="U307" i="4"/>
  <c r="U315" i="4"/>
  <c r="W315" i="4" s="1"/>
  <c r="W323" i="4"/>
  <c r="U323" i="4"/>
  <c r="W326" i="4"/>
  <c r="W331" i="4"/>
  <c r="U331" i="4"/>
  <c r="W334" i="4"/>
  <c r="W339" i="4"/>
  <c r="U339" i="4"/>
  <c r="W342" i="4"/>
  <c r="U347" i="4"/>
  <c r="W347" i="4" s="1"/>
  <c r="W366" i="4"/>
  <c r="U366" i="4"/>
  <c r="U391" i="4"/>
  <c r="W391" i="4" s="1"/>
  <c r="U397" i="4"/>
  <c r="W397" i="4"/>
  <c r="U400" i="4"/>
  <c r="W400" i="4" s="1"/>
  <c r="W133" i="4"/>
  <c r="U133" i="4"/>
  <c r="U16" i="4"/>
  <c r="W16" i="4" s="1"/>
  <c r="U24" i="4"/>
  <c r="W24" i="4" s="1"/>
  <c r="U32" i="4"/>
  <c r="W32" i="4" s="1"/>
  <c r="U40" i="4"/>
  <c r="W40" i="4" s="1"/>
  <c r="U48" i="4"/>
  <c r="W48" i="4" s="1"/>
  <c r="U56" i="4"/>
  <c r="W56" i="4" s="1"/>
  <c r="U64" i="4"/>
  <c r="W64" i="4" s="1"/>
  <c r="U72" i="4"/>
  <c r="U80" i="4"/>
  <c r="W80" i="4" s="1"/>
  <c r="U88" i="4"/>
  <c r="W88" i="4" s="1"/>
  <c r="U96" i="4"/>
  <c r="W96" i="4" s="1"/>
  <c r="U104" i="4"/>
  <c r="W104" i="4" s="1"/>
  <c r="U128" i="4"/>
  <c r="W128" i="4" s="1"/>
  <c r="W130" i="4"/>
  <c r="U150" i="4"/>
  <c r="W150" i="4" s="1"/>
  <c r="W154" i="4"/>
  <c r="U160" i="4"/>
  <c r="U164" i="4"/>
  <c r="U179" i="4"/>
  <c r="W179" i="4" s="1"/>
  <c r="W186" i="4"/>
  <c r="U188" i="4"/>
  <c r="W188" i="4" s="1"/>
  <c r="U195" i="4"/>
  <c r="W195" i="4" s="1"/>
  <c r="W222" i="4"/>
  <c r="W254" i="4"/>
  <c r="U302" i="4"/>
  <c r="W302" i="4" s="1"/>
  <c r="U310" i="4"/>
  <c r="W310" i="4" s="1"/>
  <c r="U318" i="4"/>
  <c r="W318" i="4" s="1"/>
  <c r="U326" i="4"/>
  <c r="U334" i="4"/>
  <c r="U342" i="4"/>
  <c r="W363" i="4"/>
  <c r="U363" i="4"/>
  <c r="W371" i="4"/>
  <c r="U371" i="4"/>
  <c r="U389" i="4"/>
  <c r="W389" i="4" s="1"/>
  <c r="U442" i="4"/>
  <c r="W442" i="4"/>
  <c r="W447" i="4"/>
  <c r="U465" i="4"/>
  <c r="W465" i="4" s="1"/>
  <c r="W165" i="4"/>
  <c r="U165" i="4"/>
  <c r="W180" i="4"/>
  <c r="W196" i="4"/>
  <c r="W213" i="4"/>
  <c r="U213" i="4"/>
  <c r="U280" i="4"/>
  <c r="W280" i="4" s="1"/>
  <c r="W387" i="4"/>
  <c r="U387" i="4"/>
  <c r="U176" i="4"/>
  <c r="W176" i="4" s="1"/>
  <c r="W192" i="4"/>
  <c r="U192" i="4"/>
  <c r="W146" i="4"/>
  <c r="W148" i="4"/>
  <c r="U156" i="4"/>
  <c r="W156" i="4" s="1"/>
  <c r="W200" i="4"/>
  <c r="U200" i="4"/>
  <c r="U205" i="4"/>
  <c r="W205" i="4" s="1"/>
  <c r="W210" i="4"/>
  <c r="U212" i="4"/>
  <c r="W212" i="4" s="1"/>
  <c r="U232" i="4"/>
  <c r="W232" i="4" s="1"/>
  <c r="W237" i="4"/>
  <c r="U237" i="4"/>
  <c r="W242" i="4"/>
  <c r="U244" i="4"/>
  <c r="W244" i="4" s="1"/>
  <c r="U264" i="4"/>
  <c r="W264" i="4"/>
  <c r="W269" i="4"/>
  <c r="W274" i="4"/>
  <c r="W285" i="4"/>
  <c r="U288" i="4"/>
  <c r="W288" i="4"/>
  <c r="U355" i="4"/>
  <c r="W355" i="4" s="1"/>
  <c r="U358" i="4"/>
  <c r="W358" i="4" s="1"/>
  <c r="W361" i="4"/>
  <c r="U403" i="4"/>
  <c r="W403" i="4" s="1"/>
  <c r="W408" i="4"/>
  <c r="U408" i="4"/>
  <c r="U425" i="4"/>
  <c r="W425" i="4" s="1"/>
  <c r="W140" i="4"/>
  <c r="W173" i="4"/>
  <c r="U173" i="4"/>
  <c r="U189" i="4"/>
  <c r="W189" i="4" s="1"/>
  <c r="W203" i="4"/>
  <c r="W220" i="4"/>
  <c r="U225" i="4"/>
  <c r="W225" i="4" s="1"/>
  <c r="W235" i="4"/>
  <c r="W252" i="4"/>
  <c r="U257" i="4"/>
  <c r="W257" i="4" s="1"/>
  <c r="U282" i="4"/>
  <c r="W282" i="4" s="1"/>
  <c r="U295" i="4"/>
  <c r="W295" i="4" s="1"/>
  <c r="U300" i="4"/>
  <c r="W300" i="4" s="1"/>
  <c r="U308" i="4"/>
  <c r="W308" i="4"/>
  <c r="U316" i="4"/>
  <c r="W316" i="4"/>
  <c r="U324" i="4"/>
  <c r="W324" i="4"/>
  <c r="U332" i="4"/>
  <c r="W332" i="4" s="1"/>
  <c r="U340" i="4"/>
  <c r="W340" i="4"/>
  <c r="W353" i="4"/>
  <c r="U364" i="4"/>
  <c r="W364" i="4" s="1"/>
  <c r="W379" i="4"/>
  <c r="U379" i="4"/>
  <c r="U411" i="4"/>
  <c r="W411" i="4" s="1"/>
  <c r="W375" i="4"/>
  <c r="U384" i="4"/>
  <c r="W384" i="4" s="1"/>
  <c r="W406" i="4"/>
  <c r="W428" i="4"/>
  <c r="W436" i="4"/>
  <c r="U436" i="4"/>
  <c r="W445" i="4"/>
  <c r="U461" i="4"/>
  <c r="W461" i="4" s="1"/>
  <c r="U605" i="4"/>
  <c r="W605" i="4" s="1"/>
  <c r="U638" i="4"/>
  <c r="W638" i="4" s="1"/>
  <c r="U656" i="4"/>
  <c r="W656" i="4" s="1"/>
  <c r="W259" i="4"/>
  <c r="W291" i="4"/>
  <c r="W351" i="4"/>
  <c r="W360" i="4"/>
  <c r="U360" i="4"/>
  <c r="W382" i="4"/>
  <c r="U395" i="4"/>
  <c r="W395" i="4" s="1"/>
  <c r="W415" i="4"/>
  <c r="W467" i="4"/>
  <c r="U467" i="4"/>
  <c r="W470" i="4"/>
  <c r="U470" i="4"/>
  <c r="U473" i="4"/>
  <c r="W473" i="4"/>
  <c r="U479" i="4"/>
  <c r="W479" i="4" s="1"/>
  <c r="U511" i="4"/>
  <c r="W511" i="4" s="1"/>
  <c r="U543" i="4"/>
  <c r="W543" i="4" s="1"/>
  <c r="U575" i="4"/>
  <c r="W575" i="4"/>
  <c r="W303" i="4"/>
  <c r="W319" i="4"/>
  <c r="W335" i="4"/>
  <c r="W343" i="4"/>
  <c r="U376" i="4"/>
  <c r="W376" i="4" s="1"/>
  <c r="W423" i="4"/>
  <c r="W429" i="4"/>
  <c r="W451" i="4"/>
  <c r="U451" i="4"/>
  <c r="U476" i="4"/>
  <c r="W476" i="4" s="1"/>
  <c r="U503" i="4"/>
  <c r="W503" i="4"/>
  <c r="U535" i="4"/>
  <c r="W535" i="4"/>
  <c r="U567" i="4"/>
  <c r="W567" i="4" s="1"/>
  <c r="U277" i="4"/>
  <c r="W277" i="4" s="1"/>
  <c r="U286" i="4"/>
  <c r="W286" i="4" s="1"/>
  <c r="U303" i="4"/>
  <c r="U311" i="4"/>
  <c r="W311" i="4" s="1"/>
  <c r="U319" i="4"/>
  <c r="U327" i="4"/>
  <c r="W327" i="4" s="1"/>
  <c r="U335" i="4"/>
  <c r="U343" i="4"/>
  <c r="U352" i="4"/>
  <c r="W352" i="4" s="1"/>
  <c r="U361" i="4"/>
  <c r="W365" i="4"/>
  <c r="U367" i="4"/>
  <c r="W367" i="4" s="1"/>
  <c r="W374" i="4"/>
  <c r="U398" i="4"/>
  <c r="W398" i="4" s="1"/>
  <c r="W407" i="4"/>
  <c r="U416" i="4"/>
  <c r="W416" i="4" s="1"/>
  <c r="U429" i="4"/>
  <c r="U441" i="4"/>
  <c r="W441" i="4" s="1"/>
  <c r="U454" i="4"/>
  <c r="W454" i="4" s="1"/>
  <c r="W457" i="4"/>
  <c r="W350" i="4"/>
  <c r="U374" i="4"/>
  <c r="W383" i="4"/>
  <c r="U392" i="4"/>
  <c r="W392" i="4" s="1"/>
  <c r="W414" i="4"/>
  <c r="U424" i="4"/>
  <c r="W424" i="4" s="1"/>
  <c r="U435" i="4"/>
  <c r="W435" i="4" s="1"/>
  <c r="W444" i="4"/>
  <c r="W449" i="4"/>
  <c r="W463" i="4"/>
  <c r="U495" i="4"/>
  <c r="W495" i="4"/>
  <c r="U527" i="4"/>
  <c r="W527" i="4" s="1"/>
  <c r="U559" i="4"/>
  <c r="W559" i="4"/>
  <c r="W438" i="4"/>
  <c r="W459" i="4"/>
  <c r="U459" i="4"/>
  <c r="W462" i="4"/>
  <c r="W469" i="4"/>
  <c r="U469" i="4"/>
  <c r="U589" i="4"/>
  <c r="W589" i="4" s="1"/>
  <c r="U619" i="4"/>
  <c r="W619" i="4" s="1"/>
  <c r="U654" i="4"/>
  <c r="W654" i="4"/>
  <c r="U660" i="4"/>
  <c r="W660" i="4" s="1"/>
  <c r="U665" i="4"/>
  <c r="W665" i="4" s="1"/>
  <c r="U676" i="4"/>
  <c r="W676" i="4"/>
  <c r="U693" i="4"/>
  <c r="W693" i="4" s="1"/>
  <c r="U769" i="4"/>
  <c r="W769" i="4" s="1"/>
  <c r="U826" i="4"/>
  <c r="W826" i="4"/>
  <c r="U836" i="4"/>
  <c r="W836" i="4" s="1"/>
  <c r="U913" i="4"/>
  <c r="W913" i="4"/>
  <c r="U919" i="4"/>
  <c r="W919" i="4" s="1"/>
  <c r="U944" i="4"/>
  <c r="W944" i="4" s="1"/>
  <c r="U961" i="4"/>
  <c r="W961" i="4"/>
  <c r="U972" i="4"/>
  <c r="W972" i="4" s="1"/>
  <c r="W1006" i="4"/>
  <c r="U1006" i="4"/>
  <c r="W603" i="4"/>
  <c r="U603" i="4"/>
  <c r="W649" i="4"/>
  <c r="U649" i="4"/>
  <c r="U761" i="4"/>
  <c r="W761" i="4" s="1"/>
  <c r="U477" i="4"/>
  <c r="W477" i="4" s="1"/>
  <c r="W480" i="4"/>
  <c r="U480" i="4"/>
  <c r="W485" i="4"/>
  <c r="U485" i="4"/>
  <c r="W488" i="4"/>
  <c r="U488" i="4"/>
  <c r="U493" i="4"/>
  <c r="W493" i="4" s="1"/>
  <c r="W496" i="4"/>
  <c r="U496" i="4"/>
  <c r="W501" i="4"/>
  <c r="U501" i="4"/>
  <c r="W504" i="4"/>
  <c r="U504" i="4"/>
  <c r="U509" i="4"/>
  <c r="W509" i="4" s="1"/>
  <c r="W512" i="4"/>
  <c r="U512" i="4"/>
  <c r="W517" i="4"/>
  <c r="U517" i="4"/>
  <c r="W520" i="4"/>
  <c r="U520" i="4"/>
  <c r="U525" i="4"/>
  <c r="W525" i="4" s="1"/>
  <c r="W528" i="4"/>
  <c r="U528" i="4"/>
  <c r="W533" i="4"/>
  <c r="U533" i="4"/>
  <c r="W536" i="4"/>
  <c r="U536" i="4"/>
  <c r="U541" i="4"/>
  <c r="W541" i="4" s="1"/>
  <c r="W544" i="4"/>
  <c r="U544" i="4"/>
  <c r="W549" i="4"/>
  <c r="U549" i="4"/>
  <c r="W552" i="4"/>
  <c r="U552" i="4"/>
  <c r="U557" i="4"/>
  <c r="W557" i="4" s="1"/>
  <c r="W560" i="4"/>
  <c r="U560" i="4"/>
  <c r="W565" i="4"/>
  <c r="U565" i="4"/>
  <c r="W568" i="4"/>
  <c r="U568" i="4"/>
  <c r="U573" i="4"/>
  <c r="W573" i="4" s="1"/>
  <c r="W576" i="4"/>
  <c r="U576" i="4"/>
  <c r="W587" i="4"/>
  <c r="U587" i="4"/>
  <c r="U614" i="4"/>
  <c r="W614" i="4" s="1"/>
  <c r="U629" i="4"/>
  <c r="W629" i="4" s="1"/>
  <c r="W661" i="4"/>
  <c r="U661" i="4"/>
  <c r="W669" i="4"/>
  <c r="U669" i="4"/>
  <c r="W677" i="4"/>
  <c r="U677" i="4"/>
  <c r="U710" i="4"/>
  <c r="W710" i="4" s="1"/>
  <c r="U738" i="4"/>
  <c r="W738" i="4" s="1"/>
  <c r="U777" i="4"/>
  <c r="W777" i="4" s="1"/>
  <c r="W782" i="4"/>
  <c r="U782" i="4"/>
  <c r="U795" i="4"/>
  <c r="W795" i="4" s="1"/>
  <c r="W427" i="4"/>
  <c r="U427" i="4"/>
  <c r="W443" i="4"/>
  <c r="U443" i="4"/>
  <c r="W448" i="4"/>
  <c r="U448" i="4"/>
  <c r="U598" i="4"/>
  <c r="W598" i="4"/>
  <c r="U609" i="4"/>
  <c r="W609" i="4" s="1"/>
  <c r="U658" i="4"/>
  <c r="W658" i="4"/>
  <c r="U674" i="4"/>
  <c r="W674" i="4" s="1"/>
  <c r="U705" i="4"/>
  <c r="W705" i="4" s="1"/>
  <c r="U764" i="4"/>
  <c r="W764" i="4" s="1"/>
  <c r="U421" i="4"/>
  <c r="W421" i="4" s="1"/>
  <c r="U423" i="4"/>
  <c r="W430" i="4"/>
  <c r="W432" i="4"/>
  <c r="W434" i="4"/>
  <c r="U439" i="4"/>
  <c r="W439" i="4" s="1"/>
  <c r="W446" i="4"/>
  <c r="W453" i="4"/>
  <c r="U453" i="4"/>
  <c r="U460" i="4"/>
  <c r="W460" i="4" s="1"/>
  <c r="U463" i="4"/>
  <c r="U475" i="4"/>
  <c r="W475" i="4" s="1"/>
  <c r="U483" i="4"/>
  <c r="W483" i="4" s="1"/>
  <c r="W486" i="4"/>
  <c r="W491" i="4"/>
  <c r="U491" i="4"/>
  <c r="U499" i="4"/>
  <c r="W499" i="4" s="1"/>
  <c r="W507" i="4"/>
  <c r="U507" i="4"/>
  <c r="W510" i="4"/>
  <c r="W515" i="4"/>
  <c r="U515" i="4"/>
  <c r="W523" i="4"/>
  <c r="U523" i="4"/>
  <c r="W526" i="4"/>
  <c r="U531" i="4"/>
  <c r="W531" i="4" s="1"/>
  <c r="U539" i="4"/>
  <c r="W539" i="4" s="1"/>
  <c r="U547" i="4"/>
  <c r="W547" i="4" s="1"/>
  <c r="W550" i="4"/>
  <c r="W555" i="4"/>
  <c r="U555" i="4"/>
  <c r="W563" i="4"/>
  <c r="U563" i="4"/>
  <c r="W571" i="4"/>
  <c r="U571" i="4"/>
  <c r="W574" i="4"/>
  <c r="U582" i="4"/>
  <c r="W582" i="4" s="1"/>
  <c r="W593" i="4"/>
  <c r="U593" i="4"/>
  <c r="U685" i="4"/>
  <c r="W685" i="4" s="1"/>
  <c r="U729" i="4"/>
  <c r="W729" i="4"/>
  <c r="U735" i="4"/>
  <c r="W735" i="4" s="1"/>
  <c r="U754" i="4"/>
  <c r="W754" i="4" s="1"/>
  <c r="W437" i="4"/>
  <c r="W456" i="4"/>
  <c r="U456" i="4"/>
  <c r="W468" i="4"/>
  <c r="U478" i="4"/>
  <c r="W478" i="4" s="1"/>
  <c r="U486" i="4"/>
  <c r="U494" i="4"/>
  <c r="W494" i="4" s="1"/>
  <c r="U502" i="4"/>
  <c r="W502" i="4" s="1"/>
  <c r="U510" i="4"/>
  <c r="U518" i="4"/>
  <c r="W518" i="4" s="1"/>
  <c r="U526" i="4"/>
  <c r="U534" i="4"/>
  <c r="W534" i="4" s="1"/>
  <c r="U542" i="4"/>
  <c r="W542" i="4" s="1"/>
  <c r="U550" i="4"/>
  <c r="U558" i="4"/>
  <c r="W558" i="4" s="1"/>
  <c r="U566" i="4"/>
  <c r="W566" i="4" s="1"/>
  <c r="U574" i="4"/>
  <c r="W577" i="4"/>
  <c r="U577" i="4"/>
  <c r="W645" i="4"/>
  <c r="U645" i="4"/>
  <c r="W667" i="4"/>
  <c r="W718" i="4"/>
  <c r="U718" i="4"/>
  <c r="W584" i="4"/>
  <c r="W591" i="4"/>
  <c r="W600" i="4"/>
  <c r="W607" i="4"/>
  <c r="W616" i="4"/>
  <c r="W625" i="4"/>
  <c r="W647" i="4"/>
  <c r="W680" i="4"/>
  <c r="W689" i="4"/>
  <c r="U722" i="4"/>
  <c r="W722" i="4"/>
  <c r="U746" i="4"/>
  <c r="W746" i="4" s="1"/>
  <c r="W758" i="4"/>
  <c r="U758" i="4"/>
  <c r="U779" i="4"/>
  <c r="W779" i="4" s="1"/>
  <c r="U849" i="4"/>
  <c r="W849" i="4"/>
  <c r="W854" i="4"/>
  <c r="U854" i="4"/>
  <c r="W641" i="4"/>
  <c r="U715" i="4"/>
  <c r="W715" i="4" s="1"/>
  <c r="W736" i="4"/>
  <c r="U736" i="4"/>
  <c r="U762" i="4"/>
  <c r="W762" i="4" s="1"/>
  <c r="W767" i="4"/>
  <c r="U767" i="4"/>
  <c r="U808" i="4"/>
  <c r="W808" i="4" s="1"/>
  <c r="U899" i="4"/>
  <c r="W899" i="4" s="1"/>
  <c r="U905" i="4"/>
  <c r="W905" i="4" s="1"/>
  <c r="W578" i="4"/>
  <c r="W580" i="4"/>
  <c r="W585" i="4"/>
  <c r="W594" i="4"/>
  <c r="W596" i="4"/>
  <c r="W601" i="4"/>
  <c r="W610" i="4"/>
  <c r="W612" i="4"/>
  <c r="W617" i="4"/>
  <c r="W630" i="4"/>
  <c r="U632" i="4"/>
  <c r="W632" i="4" s="1"/>
  <c r="W639" i="4"/>
  <c r="U641" i="4"/>
  <c r="W650" i="4"/>
  <c r="W652" i="4"/>
  <c r="W672" i="4"/>
  <c r="W681" i="4"/>
  <c r="W694" i="4"/>
  <c r="U696" i="4"/>
  <c r="W696" i="4" s="1"/>
  <c r="U706" i="4"/>
  <c r="W706" i="4" s="1"/>
  <c r="U720" i="4"/>
  <c r="W720" i="4" s="1"/>
  <c r="U723" i="4"/>
  <c r="W723" i="4" s="1"/>
  <c r="W733" i="4"/>
  <c r="U733" i="4"/>
  <c r="U793" i="4"/>
  <c r="W793" i="4" s="1"/>
  <c r="U880" i="4"/>
  <c r="W880" i="4" s="1"/>
  <c r="W908" i="4"/>
  <c r="U908" i="4"/>
  <c r="U914" i="4"/>
  <c r="W914" i="4" s="1"/>
  <c r="W583" i="4"/>
  <c r="W592" i="4"/>
  <c r="W608" i="4"/>
  <c r="U637" i="4"/>
  <c r="W637" i="4" s="1"/>
  <c r="W701" i="4"/>
  <c r="U701" i="4"/>
  <c r="W728" i="4"/>
  <c r="U728" i="4"/>
  <c r="U731" i="4"/>
  <c r="W731" i="4"/>
  <c r="U742" i="4"/>
  <c r="W742" i="4" s="1"/>
  <c r="W801" i="4"/>
  <c r="U809" i="4"/>
  <c r="W809" i="4"/>
  <c r="U583" i="4"/>
  <c r="U592" i="4"/>
  <c r="U599" i="4"/>
  <c r="W599" i="4" s="1"/>
  <c r="U608" i="4"/>
  <c r="U615" i="4"/>
  <c r="W615" i="4" s="1"/>
  <c r="W624" i="4"/>
  <c r="W633" i="4"/>
  <c r="W646" i="4"/>
  <c r="U648" i="4"/>
  <c r="W648" i="4" s="1"/>
  <c r="W655" i="4"/>
  <c r="U657" i="4"/>
  <c r="W657" i="4" s="1"/>
  <c r="W666" i="4"/>
  <c r="W668" i="4"/>
  <c r="U675" i="4"/>
  <c r="W675" i="4" s="1"/>
  <c r="W688" i="4"/>
  <c r="W697" i="4"/>
  <c r="W704" i="4"/>
  <c r="U707" i="4"/>
  <c r="W707" i="4"/>
  <c r="W716" i="4"/>
  <c r="W734" i="4"/>
  <c r="U734" i="4"/>
  <c r="W737" i="4"/>
  <c r="W788" i="4"/>
  <c r="U788" i="4"/>
  <c r="W804" i="4"/>
  <c r="U804" i="4"/>
  <c r="W817" i="4"/>
  <c r="W875" i="4"/>
  <c r="U875" i="4"/>
  <c r="W878" i="4"/>
  <c r="U878" i="4"/>
  <c r="U581" i="4"/>
  <c r="W581" i="4" s="1"/>
  <c r="W597" i="4"/>
  <c r="U597" i="4"/>
  <c r="W613" i="4"/>
  <c r="U613" i="4"/>
  <c r="W631" i="4"/>
  <c r="W653" i="4"/>
  <c r="U653" i="4"/>
  <c r="W664" i="4"/>
  <c r="W673" i="4"/>
  <c r="W695" i="4"/>
  <c r="W702" i="4"/>
  <c r="U716" i="4"/>
  <c r="U721" i="4"/>
  <c r="W721" i="4" s="1"/>
  <c r="W748" i="4"/>
  <c r="U748" i="4"/>
  <c r="W791" i="4"/>
  <c r="U791" i="4"/>
  <c r="W870" i="4"/>
  <c r="U870" i="4"/>
  <c r="U873" i="4"/>
  <c r="W873" i="4"/>
  <c r="W725" i="4"/>
  <c r="W750" i="4"/>
  <c r="W756" i="4"/>
  <c r="W797" i="4"/>
  <c r="W806" i="4"/>
  <c r="W819" i="4"/>
  <c r="U819" i="4"/>
  <c r="W824" i="4"/>
  <c r="W851" i="4"/>
  <c r="U851" i="4"/>
  <c r="W864" i="4"/>
  <c r="U864" i="4"/>
  <c r="W886" i="4"/>
  <c r="U886" i="4"/>
  <c r="W927" i="4"/>
  <c r="U969" i="4"/>
  <c r="W969" i="4" s="1"/>
  <c r="W1014" i="4"/>
  <c r="U1014" i="4"/>
  <c r="W1045" i="4"/>
  <c r="U771" i="4"/>
  <c r="W771" i="4" s="1"/>
  <c r="W839" i="4"/>
  <c r="U839" i="4"/>
  <c r="W867" i="4"/>
  <c r="U867" i="4"/>
  <c r="U881" i="4"/>
  <c r="W881" i="4"/>
  <c r="W900" i="4"/>
  <c r="U900" i="4"/>
  <c r="W936" i="4"/>
  <c r="U936" i="4"/>
  <c r="W950" i="4"/>
  <c r="U950" i="4"/>
  <c r="U964" i="4"/>
  <c r="W964" i="4" s="1"/>
  <c r="U1009" i="4"/>
  <c r="W1009" i="4"/>
  <c r="W1026" i="4"/>
  <c r="U1026" i="4"/>
  <c r="U1043" i="4"/>
  <c r="W1043" i="4" s="1"/>
  <c r="W1046" i="4"/>
  <c r="U1046" i="4"/>
  <c r="W726" i="4"/>
  <c r="W732" i="4"/>
  <c r="U740" i="4"/>
  <c r="W740" i="4" s="1"/>
  <c r="U759" i="4"/>
  <c r="W759" i="4" s="1"/>
  <c r="W765" i="4"/>
  <c r="U780" i="4"/>
  <c r="W780" i="4" s="1"/>
  <c r="W789" i="4"/>
  <c r="W798" i="4"/>
  <c r="W800" i="4"/>
  <c r="W802" i="4"/>
  <c r="W811" i="4"/>
  <c r="U811" i="4"/>
  <c r="W820" i="4"/>
  <c r="U822" i="4"/>
  <c r="W822" i="4" s="1"/>
  <c r="W827" i="4"/>
  <c r="U829" i="4"/>
  <c r="W829" i="4" s="1"/>
  <c r="W852" i="4"/>
  <c r="U852" i="4"/>
  <c r="U865" i="4"/>
  <c r="W865" i="4" s="1"/>
  <c r="W887" i="4"/>
  <c r="W895" i="4"/>
  <c r="W925" i="4"/>
  <c r="U939" i="4"/>
  <c r="W939" i="4" s="1"/>
  <c r="W942" i="4"/>
  <c r="U942" i="4"/>
  <c r="W981" i="4"/>
  <c r="U1001" i="4"/>
  <c r="W1001" i="4" s="1"/>
  <c r="W1035" i="4"/>
  <c r="U1035" i="4"/>
  <c r="W1038" i="4"/>
  <c r="U1038" i="4"/>
  <c r="W709" i="4"/>
  <c r="W757" i="4"/>
  <c r="W774" i="4"/>
  <c r="U787" i="4"/>
  <c r="W787" i="4" s="1"/>
  <c r="W796" i="4"/>
  <c r="W832" i="4"/>
  <c r="U832" i="4"/>
  <c r="U855" i="4"/>
  <c r="W855" i="4" s="1"/>
  <c r="W876" i="4"/>
  <c r="U876" i="4"/>
  <c r="U882" i="4"/>
  <c r="W882" i="4" s="1"/>
  <c r="W912" i="4"/>
  <c r="U912" i="4"/>
  <c r="U931" i="4"/>
  <c r="W931" i="4" s="1"/>
  <c r="U945" i="4"/>
  <c r="W945" i="4" s="1"/>
  <c r="W951" i="4"/>
  <c r="W959" i="4"/>
  <c r="U993" i="4"/>
  <c r="W993" i="4" s="1"/>
  <c r="U1004" i="4"/>
  <c r="W1004" i="4" s="1"/>
  <c r="W749" i="4"/>
  <c r="W814" i="4"/>
  <c r="W868" i="4"/>
  <c r="U868" i="4"/>
  <c r="W904" i="4"/>
  <c r="U904" i="4"/>
  <c r="W918" i="4"/>
  <c r="U918" i="4"/>
  <c r="U937" i="4"/>
  <c r="W937" i="4"/>
  <c r="U982" i="4"/>
  <c r="W982" i="4" s="1"/>
  <c r="W996" i="4"/>
  <c r="U996" i="4"/>
  <c r="W1024" i="4"/>
  <c r="U1024" i="4"/>
  <c r="W717" i="4"/>
  <c r="W741" i="4"/>
  <c r="W745" i="4"/>
  <c r="W747" i="4"/>
  <c r="U749" i="4"/>
  <c r="W766" i="4"/>
  <c r="U772" i="4"/>
  <c r="W772" i="4" s="1"/>
  <c r="W781" i="4"/>
  <c r="W790" i="4"/>
  <c r="W792" i="4"/>
  <c r="W794" i="4"/>
  <c r="W803" i="4"/>
  <c r="U803" i="4"/>
  <c r="W812" i="4"/>
  <c r="U814" i="4"/>
  <c r="W823" i="4"/>
  <c r="W835" i="4"/>
  <c r="U835" i="4"/>
  <c r="W848" i="4"/>
  <c r="U848" i="4"/>
  <c r="W907" i="4"/>
  <c r="U907" i="4"/>
  <c r="W910" i="4"/>
  <c r="U910" i="4"/>
  <c r="W929" i="4"/>
  <c r="W940" i="4"/>
  <c r="U940" i="4"/>
  <c r="U946" i="4"/>
  <c r="W946" i="4" s="1"/>
  <c r="U974" i="4"/>
  <c r="W974" i="4" s="1"/>
  <c r="W843" i="4"/>
  <c r="U843" i="4"/>
  <c r="U859" i="4"/>
  <c r="W859" i="4" s="1"/>
  <c r="W883" i="4"/>
  <c r="U883" i="4"/>
  <c r="W888" i="4"/>
  <c r="U888" i="4"/>
  <c r="W915" i="4"/>
  <c r="U915" i="4"/>
  <c r="U920" i="4"/>
  <c r="W920" i="4" s="1"/>
  <c r="W947" i="4"/>
  <c r="U947" i="4"/>
  <c r="W952" i="4"/>
  <c r="U952" i="4"/>
  <c r="W979" i="4"/>
  <c r="U979" i="4"/>
  <c r="U984" i="4"/>
  <c r="W984" i="4" s="1"/>
  <c r="W1011" i="4"/>
  <c r="U1011" i="4"/>
  <c r="W1016" i="4"/>
  <c r="U1016" i="4"/>
  <c r="W1032" i="4"/>
  <c r="U1032" i="4"/>
  <c r="W1040" i="4"/>
  <c r="U1040" i="4"/>
  <c r="U1048" i="4"/>
  <c r="W1048" i="4" s="1"/>
  <c r="W830" i="4"/>
  <c r="W846" i="4"/>
  <c r="W862" i="4"/>
  <c r="U869" i="4"/>
  <c r="W869" i="4" s="1"/>
  <c r="W891" i="4"/>
  <c r="U891" i="4"/>
  <c r="W896" i="4"/>
  <c r="U896" i="4"/>
  <c r="W923" i="4"/>
  <c r="U923" i="4"/>
  <c r="U928" i="4"/>
  <c r="W928" i="4" s="1"/>
  <c r="W955" i="4"/>
  <c r="U955" i="4"/>
  <c r="W960" i="4"/>
  <c r="U960" i="4"/>
  <c r="W987" i="4"/>
  <c r="U987" i="4"/>
  <c r="U992" i="4"/>
  <c r="W992" i="4" s="1"/>
  <c r="W1019" i="4"/>
  <c r="U1019" i="4"/>
  <c r="W1027" i="4"/>
  <c r="U1027" i="4"/>
  <c r="W1030" i="4"/>
  <c r="W844" i="4"/>
  <c r="W860" i="4"/>
  <c r="W872" i="4"/>
  <c r="U872" i="4"/>
  <c r="W884" i="4"/>
  <c r="W894" i="4"/>
  <c r="W916" i="4"/>
  <c r="W926" i="4"/>
  <c r="W948" i="4"/>
  <c r="W958" i="4"/>
  <c r="W980" i="4"/>
  <c r="W990" i="4"/>
  <c r="W1012" i="4"/>
  <c r="W1022" i="4"/>
  <c r="W1036" i="4"/>
  <c r="W1044" i="4"/>
  <c r="U963" i="4"/>
  <c r="W963" i="4" s="1"/>
  <c r="U968" i="4"/>
  <c r="W968" i="4" s="1"/>
  <c r="W995" i="4"/>
  <c r="U995" i="4"/>
  <c r="W1000" i="4"/>
  <c r="U1000" i="4"/>
  <c r="W840" i="4"/>
  <c r="U840" i="4"/>
  <c r="W856" i="4"/>
  <c r="U856" i="4"/>
  <c r="W892" i="4"/>
  <c r="W902" i="4"/>
  <c r="W924" i="4"/>
  <c r="W934" i="4"/>
  <c r="W941" i="4"/>
  <c r="U951" i="4"/>
  <c r="W956" i="4"/>
  <c r="W966" i="4"/>
  <c r="W978" i="4"/>
  <c r="U983" i="4"/>
  <c r="W983" i="4" s="1"/>
  <c r="W988" i="4"/>
  <c r="W998" i="4"/>
  <c r="W1005" i="4"/>
  <c r="W1010" i="4"/>
  <c r="U1015" i="4"/>
  <c r="W1015" i="4" s="1"/>
  <c r="W1020" i="4"/>
  <c r="W1025" i="4"/>
  <c r="U1028" i="4"/>
  <c r="W1028" i="4" s="1"/>
  <c r="W971" i="4"/>
  <c r="U971" i="4"/>
  <c r="W976" i="4"/>
  <c r="U976" i="4"/>
  <c r="W1003" i="4"/>
  <c r="U1003" i="4"/>
  <c r="U1008" i="4"/>
  <c r="W1008" i="4" s="1"/>
  <c r="U1034" i="4"/>
  <c r="W1034" i="4" s="1"/>
  <c r="W1042" i="4"/>
  <c r="U1042" i="4"/>
  <c r="W1050" i="4"/>
  <c r="U1050" i="4"/>
  <c r="U877" i="4"/>
  <c r="W877" i="4" s="1"/>
  <c r="U885" i="4"/>
  <c r="W885" i="4" s="1"/>
  <c r="U893" i="4"/>
  <c r="W893" i="4" s="1"/>
  <c r="U901" i="4"/>
  <c r="W901" i="4" s="1"/>
  <c r="U909" i="4"/>
  <c r="W909" i="4" s="1"/>
  <c r="U917" i="4"/>
  <c r="W917" i="4" s="1"/>
  <c r="U925" i="4"/>
  <c r="U933" i="4"/>
  <c r="W933" i="4" s="1"/>
  <c r="U941" i="4"/>
  <c r="U949" i="4"/>
  <c r="W949" i="4" s="1"/>
  <c r="U957" i="4"/>
  <c r="W957" i="4" s="1"/>
  <c r="U965" i="4"/>
  <c r="W965" i="4" s="1"/>
  <c r="U973" i="4"/>
  <c r="W973" i="4" s="1"/>
  <c r="U981" i="4"/>
  <c r="U989" i="4"/>
  <c r="W989" i="4" s="1"/>
  <c r="U997" i="4"/>
  <c r="W997" i="4" s="1"/>
  <c r="U1005" i="4"/>
  <c r="U1013" i="4"/>
  <c r="W1013" i="4" s="1"/>
  <c r="U1021" i="4"/>
  <c r="W1021" i="4" s="1"/>
  <c r="U1029" i="4"/>
  <c r="W1029" i="4" s="1"/>
  <c r="U1037" i="4"/>
  <c r="W1037" i="4" s="1"/>
  <c r="U1045" i="4"/>
  <c r="U546" i="1"/>
  <c r="W546" i="1"/>
  <c r="U160" i="1"/>
  <c r="W160" i="1" s="1"/>
  <c r="U288" i="1"/>
  <c r="W288" i="1" s="1"/>
  <c r="U352" i="1"/>
  <c r="W352" i="1" s="1"/>
  <c r="U360" i="1"/>
  <c r="W360" i="1" s="1"/>
  <c r="U115" i="1"/>
  <c r="W115" i="1" s="1"/>
  <c r="W179" i="1"/>
  <c r="U219" i="1"/>
  <c r="W219" i="1" s="1"/>
  <c r="U227" i="1"/>
  <c r="W227" i="1" s="1"/>
  <c r="U224" i="1"/>
  <c r="W224" i="1" s="1"/>
  <c r="U152" i="1"/>
  <c r="W152" i="1" s="1"/>
  <c r="U163" i="1"/>
  <c r="W163" i="1" s="1"/>
  <c r="U280" i="1"/>
  <c r="W280" i="1" s="1"/>
  <c r="U291" i="1"/>
  <c r="W291" i="1" s="1"/>
  <c r="U355" i="1"/>
  <c r="W355" i="1" s="1"/>
  <c r="U344" i="1"/>
  <c r="W344" i="1" s="1"/>
  <c r="U478" i="1"/>
  <c r="W478" i="1" s="1"/>
  <c r="U368" i="1"/>
  <c r="W368" i="1" s="1"/>
  <c r="U147" i="1"/>
  <c r="W147" i="1"/>
  <c r="U450" i="1"/>
  <c r="W450" i="1" s="1"/>
  <c r="U179" i="1"/>
  <c r="W248" i="1"/>
  <c r="U248" i="1"/>
  <c r="U307" i="1"/>
  <c r="W307" i="1" s="1"/>
  <c r="W371" i="1"/>
  <c r="U371" i="1"/>
  <c r="U402" i="1"/>
  <c r="W402" i="1" s="1"/>
  <c r="W466" i="1"/>
  <c r="U469" i="1"/>
  <c r="W469" i="1"/>
  <c r="U582" i="1"/>
  <c r="W582" i="1" s="1"/>
  <c r="U810" i="1"/>
  <c r="W810" i="1"/>
  <c r="U848" i="1"/>
  <c r="W848" i="1" s="1"/>
  <c r="U858" i="1"/>
  <c r="W858" i="1"/>
  <c r="W155" i="1"/>
  <c r="U155" i="1"/>
  <c r="U283" i="1"/>
  <c r="W283" i="1" s="1"/>
  <c r="U275" i="1"/>
  <c r="W275" i="1" s="1"/>
  <c r="U323" i="1"/>
  <c r="W323" i="1" s="1"/>
  <c r="W347" i="1"/>
  <c r="U347" i="1"/>
  <c r="U363" i="1"/>
  <c r="W363" i="1" s="1"/>
  <c r="U748" i="1"/>
  <c r="W748" i="1" s="1"/>
  <c r="U813" i="1"/>
  <c r="W813" i="1" s="1"/>
  <c r="U131" i="1"/>
  <c r="W131" i="1" s="1"/>
  <c r="U144" i="1"/>
  <c r="W144" i="1" s="1"/>
  <c r="U176" i="1"/>
  <c r="W176" i="1" s="1"/>
  <c r="W211" i="1"/>
  <c r="U211" i="1"/>
  <c r="U272" i="1"/>
  <c r="W272" i="1" s="1"/>
  <c r="U304" i="1"/>
  <c r="W304" i="1" s="1"/>
  <c r="U320" i="1"/>
  <c r="W320" i="1" s="1"/>
  <c r="W408" i="1"/>
  <c r="U436" i="1"/>
  <c r="W436" i="1" s="1"/>
  <c r="U466" i="1"/>
  <c r="U528" i="1"/>
  <c r="W528" i="1"/>
  <c r="U694" i="1"/>
  <c r="W694" i="1" s="1"/>
  <c r="U764" i="1"/>
  <c r="W764" i="1"/>
  <c r="U876" i="1"/>
  <c r="W876" i="1" s="1"/>
  <c r="U379" i="1"/>
  <c r="W379" i="1"/>
  <c r="U208" i="1"/>
  <c r="W208" i="1" s="1"/>
  <c r="U388" i="1"/>
  <c r="W388" i="1" s="1"/>
  <c r="U485" i="1"/>
  <c r="W485" i="1" s="1"/>
  <c r="U832" i="1"/>
  <c r="W832" i="1" s="1"/>
  <c r="W106" i="1"/>
  <c r="U171" i="1"/>
  <c r="W171" i="1" s="1"/>
  <c r="W187" i="1"/>
  <c r="U195" i="1"/>
  <c r="W195" i="1" s="1"/>
  <c r="W256" i="1"/>
  <c r="U256" i="1"/>
  <c r="U299" i="1"/>
  <c r="W299" i="1" s="1"/>
  <c r="U339" i="1"/>
  <c r="W339" i="1" s="1"/>
  <c r="W394" i="1"/>
  <c r="U434" i="1"/>
  <c r="W434" i="1" s="1"/>
  <c r="U440" i="1"/>
  <c r="W440" i="1" s="1"/>
  <c r="U502" i="1"/>
  <c r="W502" i="1" s="1"/>
  <c r="U562" i="1"/>
  <c r="W562" i="1" s="1"/>
  <c r="U566" i="1"/>
  <c r="W566" i="1"/>
  <c r="U801" i="1"/>
  <c r="W801" i="1" s="1"/>
  <c r="U805" i="1"/>
  <c r="W805" i="1"/>
  <c r="U922" i="1"/>
  <c r="W922" i="1" s="1"/>
  <c r="U259" i="1"/>
  <c r="W259" i="1" s="1"/>
  <c r="U404" i="1"/>
  <c r="W404" i="1" s="1"/>
  <c r="U428" i="1"/>
  <c r="W428" i="1"/>
  <c r="U452" i="1"/>
  <c r="W452" i="1" s="1"/>
  <c r="U486" i="1"/>
  <c r="W486" i="1" s="1"/>
  <c r="U490" i="1"/>
  <c r="W490" i="1" s="1"/>
  <c r="U506" i="1"/>
  <c r="W506" i="1"/>
  <c r="U526" i="1"/>
  <c r="W526" i="1" s="1"/>
  <c r="U595" i="1"/>
  <c r="W595" i="1"/>
  <c r="U599" i="1"/>
  <c r="W599" i="1" s="1"/>
  <c r="U654" i="1"/>
  <c r="W654" i="1"/>
  <c r="U710" i="1"/>
  <c r="W710" i="1" s="1"/>
  <c r="U785" i="1"/>
  <c r="W785" i="1"/>
  <c r="U184" i="1"/>
  <c r="W184" i="1" s="1"/>
  <c r="W216" i="1"/>
  <c r="U216" i="1"/>
  <c r="U192" i="1"/>
  <c r="W192" i="1" s="1"/>
  <c r="U336" i="1"/>
  <c r="W336" i="1" s="1"/>
  <c r="U386" i="1"/>
  <c r="W386" i="1" s="1"/>
  <c r="U392" i="1"/>
  <c r="W392" i="1"/>
  <c r="W410" i="1"/>
  <c r="W417" i="1"/>
  <c r="U425" i="1"/>
  <c r="W425" i="1" s="1"/>
  <c r="U882" i="1"/>
  <c r="W882" i="1"/>
  <c r="U956" i="1"/>
  <c r="W956" i="1" s="1"/>
  <c r="U1007" i="1"/>
  <c r="W1007" i="1"/>
  <c r="U678" i="1"/>
  <c r="W678" i="1" s="1"/>
  <c r="W756" i="1"/>
  <c r="U774" i="1"/>
  <c r="W774" i="1" s="1"/>
  <c r="W802" i="1"/>
  <c r="W835" i="1"/>
  <c r="U950" i="1"/>
  <c r="W950" i="1"/>
  <c r="W409" i="1"/>
  <c r="U409" i="1"/>
  <c r="W472" i="1"/>
  <c r="U494" i="1"/>
  <c r="W494" i="1" s="1"/>
  <c r="W509" i="1"/>
  <c r="W521" i="1"/>
  <c r="W536" i="1"/>
  <c r="W563" i="1"/>
  <c r="U777" i="1"/>
  <c r="W777" i="1" s="1"/>
  <c r="W874" i="1"/>
  <c r="W1004" i="1"/>
  <c r="U1004" i="1"/>
  <c r="W81" i="1"/>
  <c r="U139" i="1"/>
  <c r="W139" i="1" s="1"/>
  <c r="U203" i="1"/>
  <c r="W203" i="1" s="1"/>
  <c r="U267" i="1"/>
  <c r="W267" i="1" s="1"/>
  <c r="U331" i="1"/>
  <c r="W331" i="1" s="1"/>
  <c r="W384" i="1"/>
  <c r="U393" i="1"/>
  <c r="W393" i="1" s="1"/>
  <c r="W400" i="1"/>
  <c r="U417" i="1"/>
  <c r="U426" i="1"/>
  <c r="W426" i="1" s="1"/>
  <c r="U547" i="1"/>
  <c r="W547" i="1" s="1"/>
  <c r="W590" i="1"/>
  <c r="W702" i="1"/>
  <c r="W741" i="1"/>
  <c r="W765" i="1"/>
  <c r="U846" i="1"/>
  <c r="W846" i="1" s="1"/>
  <c r="U880" i="1"/>
  <c r="W880" i="1" s="1"/>
  <c r="U954" i="1"/>
  <c r="W954" i="1"/>
  <c r="W312" i="1"/>
  <c r="W504" i="1"/>
  <c r="W512" i="1"/>
  <c r="W534" i="1"/>
  <c r="U706" i="1"/>
  <c r="W706" i="1" s="1"/>
  <c r="U763" i="1"/>
  <c r="W763" i="1" s="1"/>
  <c r="W794" i="1"/>
  <c r="U797" i="1"/>
  <c r="W797" i="1" s="1"/>
  <c r="W831" i="1"/>
  <c r="W872" i="1"/>
  <c r="W900" i="1"/>
  <c r="U938" i="1"/>
  <c r="W938" i="1"/>
  <c r="W951" i="1"/>
  <c r="W964" i="1"/>
  <c r="U988" i="1"/>
  <c r="W988" i="1"/>
  <c r="W879" i="1"/>
  <c r="W240" i="1"/>
  <c r="W380" i="1"/>
  <c r="W412" i="1"/>
  <c r="W522" i="1"/>
  <c r="U522" i="1"/>
  <c r="W531" i="1"/>
  <c r="W622" i="1"/>
  <c r="U794" i="1"/>
  <c r="U821" i="1"/>
  <c r="W821" i="1" s="1"/>
  <c r="U850" i="1"/>
  <c r="W850" i="1"/>
  <c r="U396" i="1"/>
  <c r="W396" i="1"/>
  <c r="W513" i="1"/>
  <c r="U513" i="1"/>
  <c r="W578" i="1"/>
  <c r="W674" i="1"/>
  <c r="U742" i="1"/>
  <c r="W742" i="1" s="1"/>
  <c r="W424" i="1"/>
  <c r="W448" i="1"/>
  <c r="W464" i="1"/>
  <c r="W626" i="1"/>
  <c r="W670" i="1"/>
  <c r="W690" i="1"/>
  <c r="U698" i="1"/>
  <c r="W698" i="1" s="1"/>
  <c r="U802" i="1"/>
  <c r="U551" i="1"/>
  <c r="W551" i="1" s="1"/>
  <c r="W682" i="1"/>
  <c r="U690" i="1"/>
  <c r="W793" i="1"/>
  <c r="W830" i="1"/>
  <c r="W878" i="1"/>
  <c r="W567" i="1"/>
  <c r="W714" i="1"/>
  <c r="U133" i="1"/>
  <c r="W133" i="1" s="1"/>
  <c r="U24" i="1"/>
  <c r="W24" i="1" s="1"/>
  <c r="U57" i="1"/>
  <c r="W57" i="1" s="1"/>
  <c r="W64" i="1"/>
  <c r="U64" i="1"/>
  <c r="U93" i="1"/>
  <c r="W93" i="1" s="1"/>
  <c r="U109" i="1"/>
  <c r="W109" i="1" s="1"/>
  <c r="U25" i="1"/>
  <c r="W25" i="1"/>
  <c r="U65" i="1"/>
  <c r="W65" i="1" s="1"/>
  <c r="U32" i="1"/>
  <c r="W32" i="1" s="1"/>
  <c r="U72" i="1"/>
  <c r="W72" i="1" s="1"/>
  <c r="U104" i="1"/>
  <c r="W104" i="1" s="1"/>
  <c r="U33" i="1"/>
  <c r="W33" i="1" s="1"/>
  <c r="U61" i="1"/>
  <c r="W61" i="1" s="1"/>
  <c r="U29" i="1"/>
  <c r="W29" i="1" s="1"/>
  <c r="W16" i="1"/>
  <c r="U16" i="1"/>
  <c r="U69" i="1"/>
  <c r="W69" i="1" s="1"/>
  <c r="U73" i="1"/>
  <c r="W73" i="1"/>
  <c r="U85" i="1"/>
  <c r="W85" i="1" s="1"/>
  <c r="U101" i="1"/>
  <c r="W101" i="1" s="1"/>
  <c r="U21" i="1"/>
  <c r="W21" i="1" s="1"/>
  <c r="W30" i="1"/>
  <c r="U117" i="1"/>
  <c r="W117" i="1" s="1"/>
  <c r="W23" i="1"/>
  <c r="W37" i="1"/>
  <c r="U37" i="1"/>
  <c r="U56" i="1"/>
  <c r="W56" i="1" s="1"/>
  <c r="U17" i="1"/>
  <c r="W17" i="1" s="1"/>
  <c r="U77" i="1"/>
  <c r="W77" i="1" s="1"/>
  <c r="U96" i="1"/>
  <c r="W96" i="1" s="1"/>
  <c r="W327" i="1"/>
  <c r="U327" i="1"/>
  <c r="U30" i="1"/>
  <c r="U71" i="1"/>
  <c r="W71" i="1" s="1"/>
  <c r="U86" i="1"/>
  <c r="W86" i="1" s="1"/>
  <c r="W97" i="1"/>
  <c r="U157" i="1"/>
  <c r="W157" i="1" s="1"/>
  <c r="W194" i="1"/>
  <c r="U194" i="1"/>
  <c r="U221" i="1"/>
  <c r="W221" i="1" s="1"/>
  <c r="W241" i="1"/>
  <c r="U241" i="1"/>
  <c r="U255" i="1"/>
  <c r="W255" i="1" s="1"/>
  <c r="U322" i="1"/>
  <c r="W322" i="1" s="1"/>
  <c r="U349" i="1"/>
  <c r="W349" i="1" s="1"/>
  <c r="U487" i="1"/>
  <c r="W487" i="1" s="1"/>
  <c r="W681" i="1"/>
  <c r="U681" i="1"/>
  <c r="U985" i="1"/>
  <c r="W985" i="1" s="1"/>
  <c r="W26" i="1"/>
  <c r="U63" i="1"/>
  <c r="W63" i="1" s="1"/>
  <c r="U67" i="1"/>
  <c r="W67" i="1" s="1"/>
  <c r="W75" i="1"/>
  <c r="W95" i="1"/>
  <c r="U102" i="1"/>
  <c r="W102" i="1" s="1"/>
  <c r="U121" i="1"/>
  <c r="W121" i="1" s="1"/>
  <c r="U149" i="1"/>
  <c r="W149" i="1" s="1"/>
  <c r="U166" i="1"/>
  <c r="W166" i="1" s="1"/>
  <c r="U169" i="1"/>
  <c r="W169" i="1" s="1"/>
  <c r="U183" i="1"/>
  <c r="W183" i="1" s="1"/>
  <c r="W186" i="1"/>
  <c r="U186" i="1"/>
  <c r="U213" i="1"/>
  <c r="W213" i="1" s="1"/>
  <c r="U230" i="1"/>
  <c r="W230" i="1" s="1"/>
  <c r="U233" i="1"/>
  <c r="W233" i="1" s="1"/>
  <c r="U247" i="1"/>
  <c r="W247" i="1" s="1"/>
  <c r="U250" i="1"/>
  <c r="W250" i="1" s="1"/>
  <c r="U277" i="1"/>
  <c r="W277" i="1" s="1"/>
  <c r="U294" i="1"/>
  <c r="W294" i="1" s="1"/>
  <c r="U297" i="1"/>
  <c r="W297" i="1" s="1"/>
  <c r="U311" i="1"/>
  <c r="W311" i="1" s="1"/>
  <c r="U314" i="1"/>
  <c r="W314" i="1" s="1"/>
  <c r="U341" i="1"/>
  <c r="W341" i="1" s="1"/>
  <c r="U358" i="1"/>
  <c r="W358" i="1" s="1"/>
  <c r="U373" i="1"/>
  <c r="W373" i="1" s="1"/>
  <c r="U471" i="1"/>
  <c r="W471" i="1" s="1"/>
  <c r="U479" i="1"/>
  <c r="W479" i="1" s="1"/>
  <c r="U646" i="1"/>
  <c r="W646" i="1" s="1"/>
  <c r="W52" i="1"/>
  <c r="U185" i="1"/>
  <c r="W185" i="1" s="1"/>
  <c r="U229" i="1"/>
  <c r="W229" i="1" s="1"/>
  <c r="W111" i="1"/>
  <c r="W118" i="1"/>
  <c r="W177" i="1"/>
  <c r="U177" i="1"/>
  <c r="U238" i="1"/>
  <c r="W238" i="1" s="1"/>
  <c r="U258" i="1"/>
  <c r="W258" i="1" s="1"/>
  <c r="U285" i="1"/>
  <c r="W285" i="1" s="1"/>
  <c r="W305" i="1"/>
  <c r="U305" i="1"/>
  <c r="U319" i="1"/>
  <c r="W319" i="1" s="1"/>
  <c r="W365" i="1"/>
  <c r="U365" i="1"/>
  <c r="U541" i="1"/>
  <c r="W541" i="1" s="1"/>
  <c r="U773" i="1"/>
  <c r="W773" i="1" s="1"/>
  <c r="U22" i="1"/>
  <c r="W22" i="1" s="1"/>
  <c r="W18" i="1"/>
  <c r="W20" i="1"/>
  <c r="U28" i="1"/>
  <c r="W28" i="1" s="1"/>
  <c r="W82" i="1"/>
  <c r="U84" i="1"/>
  <c r="W84" i="1" s="1"/>
  <c r="W114" i="1"/>
  <c r="U116" i="1"/>
  <c r="W116" i="1" s="1"/>
  <c r="W119" i="1"/>
  <c r="W126" i="1"/>
  <c r="W136" i="1"/>
  <c r="U141" i="1"/>
  <c r="W141" i="1" s="1"/>
  <c r="W158" i="1"/>
  <c r="U158" i="1"/>
  <c r="U161" i="1"/>
  <c r="W161" i="1" s="1"/>
  <c r="W175" i="1"/>
  <c r="U175" i="1"/>
  <c r="U178" i="1"/>
  <c r="W178" i="1" s="1"/>
  <c r="W200" i="1"/>
  <c r="U205" i="1"/>
  <c r="W205" i="1" s="1"/>
  <c r="W222" i="1"/>
  <c r="U222" i="1"/>
  <c r="U225" i="1"/>
  <c r="W225" i="1" s="1"/>
  <c r="W239" i="1"/>
  <c r="U239" i="1"/>
  <c r="U242" i="1"/>
  <c r="W242" i="1" s="1"/>
  <c r="W244" i="1"/>
  <c r="W264" i="1"/>
  <c r="U269" i="1"/>
  <c r="W269" i="1" s="1"/>
  <c r="W286" i="1"/>
  <c r="U286" i="1"/>
  <c r="U289" i="1"/>
  <c r="W289" i="1" s="1"/>
  <c r="W303" i="1"/>
  <c r="U303" i="1"/>
  <c r="U306" i="1"/>
  <c r="W306" i="1" s="1"/>
  <c r="W328" i="1"/>
  <c r="U333" i="1"/>
  <c r="W333" i="1" s="1"/>
  <c r="W350" i="1"/>
  <c r="U350" i="1"/>
  <c r="U353" i="1"/>
  <c r="W353" i="1" s="1"/>
  <c r="W366" i="1"/>
  <c r="U366" i="1"/>
  <c r="U488" i="1"/>
  <c r="W488" i="1" s="1"/>
  <c r="U495" i="1"/>
  <c r="W495" i="1" s="1"/>
  <c r="U530" i="1"/>
  <c r="W530" i="1" s="1"/>
  <c r="W48" i="1"/>
  <c r="U138" i="1"/>
  <c r="W138" i="1" s="1"/>
  <c r="W246" i="1"/>
  <c r="U246" i="1"/>
  <c r="W34" i="1"/>
  <c r="W128" i="1"/>
  <c r="W12" i="1"/>
  <c r="U100" i="1"/>
  <c r="W100" i="1" s="1"/>
  <c r="U295" i="1"/>
  <c r="W295" i="1" s="1"/>
  <c r="U345" i="1"/>
  <c r="W345" i="1" s="1"/>
  <c r="W361" i="1"/>
  <c r="U361" i="1"/>
  <c r="U525" i="1"/>
  <c r="W525" i="1" s="1"/>
  <c r="U624" i="1"/>
  <c r="W624" i="1" s="1"/>
  <c r="U13" i="1"/>
  <c r="W13" i="1" s="1"/>
  <c r="W44" i="1"/>
  <c r="U165" i="1"/>
  <c r="W165" i="1" s="1"/>
  <c r="W36" i="1"/>
  <c r="W174" i="1"/>
  <c r="U174" i="1"/>
  <c r="U302" i="1"/>
  <c r="W302" i="1" s="1"/>
  <c r="W53" i="1"/>
  <c r="U53" i="1"/>
  <c r="U153" i="1"/>
  <c r="W153" i="1" s="1"/>
  <c r="U167" i="1"/>
  <c r="W167" i="1" s="1"/>
  <c r="W217" i="1"/>
  <c r="U217" i="1"/>
  <c r="W234" i="1"/>
  <c r="U234" i="1"/>
  <c r="U261" i="1"/>
  <c r="W261" i="1" s="1"/>
  <c r="U281" i="1"/>
  <c r="W281" i="1" s="1"/>
  <c r="W298" i="1"/>
  <c r="U298" i="1"/>
  <c r="U377" i="1"/>
  <c r="W377" i="1" s="1"/>
  <c r="U31" i="1"/>
  <c r="W31" i="1" s="1"/>
  <c r="U35" i="1"/>
  <c r="W35" i="1" s="1"/>
  <c r="W41" i="1"/>
  <c r="W49" i="1"/>
  <c r="U70" i="1"/>
  <c r="W70" i="1" s="1"/>
  <c r="W74" i="1"/>
  <c r="U80" i="1"/>
  <c r="W80" i="1" s="1"/>
  <c r="U87" i="1"/>
  <c r="W87" i="1" s="1"/>
  <c r="U94" i="1"/>
  <c r="W94" i="1" s="1"/>
  <c r="W105" i="1"/>
  <c r="W122" i="1"/>
  <c r="W124" i="1"/>
  <c r="U124" i="1"/>
  <c r="W127" i="1"/>
  <c r="W134" i="1"/>
  <c r="U142" i="1"/>
  <c r="W142" i="1" s="1"/>
  <c r="U145" i="1"/>
  <c r="W145" i="1" s="1"/>
  <c r="W159" i="1"/>
  <c r="U159" i="1"/>
  <c r="U162" i="1"/>
  <c r="W162" i="1" s="1"/>
  <c r="U189" i="1"/>
  <c r="W189" i="1" s="1"/>
  <c r="U206" i="1"/>
  <c r="W206" i="1" s="1"/>
  <c r="U209" i="1"/>
  <c r="W209" i="1" s="1"/>
  <c r="W223" i="1"/>
  <c r="U223" i="1"/>
  <c r="U226" i="1"/>
  <c r="W226" i="1" s="1"/>
  <c r="U253" i="1"/>
  <c r="W253" i="1" s="1"/>
  <c r="W270" i="1"/>
  <c r="U270" i="1"/>
  <c r="U273" i="1"/>
  <c r="W273" i="1" s="1"/>
  <c r="W287" i="1"/>
  <c r="U287" i="1"/>
  <c r="U290" i="1"/>
  <c r="W290" i="1" s="1"/>
  <c r="W317" i="1"/>
  <c r="U317" i="1"/>
  <c r="U334" i="1"/>
  <c r="W334" i="1" s="1"/>
  <c r="U337" i="1"/>
  <c r="W337" i="1" s="1"/>
  <c r="U351" i="1"/>
  <c r="W351" i="1" s="1"/>
  <c r="U354" i="1"/>
  <c r="W354" i="1" s="1"/>
  <c r="W369" i="1"/>
  <c r="U369" i="1"/>
  <c r="U515" i="1"/>
  <c r="W515" i="1" s="1"/>
  <c r="W518" i="1"/>
  <c r="U518" i="1"/>
  <c r="U543" i="1"/>
  <c r="W543" i="1" s="1"/>
  <c r="U601" i="1"/>
  <c r="W601" i="1" s="1"/>
  <c r="W617" i="1"/>
  <c r="U617" i="1"/>
  <c r="U342" i="1"/>
  <c r="W342" i="1" s="1"/>
  <c r="U12" i="1"/>
  <c r="U23" i="1"/>
  <c r="U62" i="1"/>
  <c r="W62" i="1" s="1"/>
  <c r="W66" i="1"/>
  <c r="U76" i="1"/>
  <c r="W76" i="1" s="1"/>
  <c r="U103" i="1"/>
  <c r="W103" i="1" s="1"/>
  <c r="U110" i="1"/>
  <c r="W110" i="1" s="1"/>
  <c r="U112" i="1"/>
  <c r="W112" i="1" s="1"/>
  <c r="U127" i="1"/>
  <c r="U137" i="1"/>
  <c r="W137" i="1" s="1"/>
  <c r="W151" i="1"/>
  <c r="U151" i="1"/>
  <c r="U154" i="1"/>
  <c r="W154" i="1" s="1"/>
  <c r="U181" i="1"/>
  <c r="W181" i="1" s="1"/>
  <c r="W198" i="1"/>
  <c r="U198" i="1"/>
  <c r="U201" i="1"/>
  <c r="W201" i="1" s="1"/>
  <c r="W215" i="1"/>
  <c r="U215" i="1"/>
  <c r="U218" i="1"/>
  <c r="W218" i="1" s="1"/>
  <c r="U245" i="1"/>
  <c r="W245" i="1" s="1"/>
  <c r="W262" i="1"/>
  <c r="U262" i="1"/>
  <c r="U265" i="1"/>
  <c r="W265" i="1" s="1"/>
  <c r="W279" i="1"/>
  <c r="U279" i="1"/>
  <c r="U282" i="1"/>
  <c r="W282" i="1" s="1"/>
  <c r="W309" i="1"/>
  <c r="U309" i="1"/>
  <c r="U326" i="1"/>
  <c r="W326" i="1" s="1"/>
  <c r="W329" i="1"/>
  <c r="U329" i="1"/>
  <c r="U343" i="1"/>
  <c r="W343" i="1" s="1"/>
  <c r="U346" i="1"/>
  <c r="W346" i="1" s="1"/>
  <c r="W362" i="1"/>
  <c r="U362" i="1"/>
  <c r="U378" i="1"/>
  <c r="W378" i="1" s="1"/>
  <c r="W484" i="1"/>
  <c r="U484" i="1"/>
  <c r="U499" i="1"/>
  <c r="W499" i="1" s="1"/>
  <c r="W40" i="1"/>
  <c r="U108" i="1"/>
  <c r="W108" i="1" s="1"/>
  <c r="U125" i="1"/>
  <c r="W125" i="1" s="1"/>
  <c r="U202" i="1"/>
  <c r="W202" i="1" s="1"/>
  <c r="W191" i="1"/>
  <c r="U191" i="1"/>
  <c r="U45" i="1"/>
  <c r="W45" i="1" s="1"/>
  <c r="W129" i="1"/>
  <c r="U129" i="1"/>
  <c r="U150" i="1"/>
  <c r="W150" i="1" s="1"/>
  <c r="W170" i="1"/>
  <c r="U170" i="1"/>
  <c r="U197" i="1"/>
  <c r="W197" i="1" s="1"/>
  <c r="W214" i="1"/>
  <c r="U214" i="1"/>
  <c r="U231" i="1"/>
  <c r="W231" i="1" s="1"/>
  <c r="W278" i="1"/>
  <c r="U278" i="1"/>
  <c r="U325" i="1"/>
  <c r="W325" i="1" s="1"/>
  <c r="U27" i="1"/>
  <c r="W27" i="1" s="1"/>
  <c r="W58" i="1"/>
  <c r="W60" i="1"/>
  <c r="U68" i="1"/>
  <c r="W68" i="1" s="1"/>
  <c r="W90" i="1"/>
  <c r="U92" i="1"/>
  <c r="W92" i="1" s="1"/>
  <c r="W120" i="1"/>
  <c r="W130" i="1"/>
  <c r="U132" i="1"/>
  <c r="W132" i="1" s="1"/>
  <c r="W135" i="1"/>
  <c r="W143" i="1"/>
  <c r="U143" i="1"/>
  <c r="W146" i="1"/>
  <c r="U146" i="1"/>
  <c r="W168" i="1"/>
  <c r="U173" i="1"/>
  <c r="W173" i="1" s="1"/>
  <c r="W190" i="1"/>
  <c r="U190" i="1"/>
  <c r="U193" i="1"/>
  <c r="W193" i="1" s="1"/>
  <c r="U207" i="1"/>
  <c r="W207" i="1" s="1"/>
  <c r="U210" i="1"/>
  <c r="W210" i="1" s="1"/>
  <c r="W232" i="1"/>
  <c r="U237" i="1"/>
  <c r="W237" i="1" s="1"/>
  <c r="U254" i="1"/>
  <c r="W254" i="1" s="1"/>
  <c r="W257" i="1"/>
  <c r="U257" i="1"/>
  <c r="U271" i="1"/>
  <c r="W271" i="1" s="1"/>
  <c r="W274" i="1"/>
  <c r="U274" i="1"/>
  <c r="W296" i="1"/>
  <c r="W301" i="1"/>
  <c r="U301" i="1"/>
  <c r="U318" i="1"/>
  <c r="W318" i="1" s="1"/>
  <c r="U321" i="1"/>
  <c r="W321" i="1" s="1"/>
  <c r="U335" i="1"/>
  <c r="W335" i="1" s="1"/>
  <c r="U338" i="1"/>
  <c r="W338" i="1" s="1"/>
  <c r="U370" i="1"/>
  <c r="W370" i="1" s="1"/>
  <c r="U473" i="1"/>
  <c r="W473" i="1" s="1"/>
  <c r="W476" i="1"/>
  <c r="U476" i="1"/>
  <c r="U561" i="1"/>
  <c r="W561" i="1" s="1"/>
  <c r="W88" i="1"/>
  <c r="U113" i="1"/>
  <c r="W113" i="1" s="1"/>
  <c r="U182" i="1"/>
  <c r="W182" i="1" s="1"/>
  <c r="U199" i="1"/>
  <c r="W199" i="1" s="1"/>
  <c r="W249" i="1"/>
  <c r="U249" i="1"/>
  <c r="U263" i="1"/>
  <c r="W263" i="1" s="1"/>
  <c r="U266" i="1"/>
  <c r="W266" i="1" s="1"/>
  <c r="W268" i="1"/>
  <c r="U293" i="1"/>
  <c r="W293" i="1" s="1"/>
  <c r="U310" i="1"/>
  <c r="W310" i="1" s="1"/>
  <c r="U313" i="1"/>
  <c r="W313" i="1" s="1"/>
  <c r="U330" i="1"/>
  <c r="W330" i="1" s="1"/>
  <c r="U357" i="1"/>
  <c r="W357" i="1" s="1"/>
  <c r="U375" i="1"/>
  <c r="W375" i="1" s="1"/>
  <c r="U497" i="1"/>
  <c r="W497" i="1" s="1"/>
  <c r="U1037" i="1"/>
  <c r="W1037" i="1" s="1"/>
  <c r="U475" i="1"/>
  <c r="W475" i="1" s="1"/>
  <c r="U533" i="1"/>
  <c r="W533" i="1" s="1"/>
  <c r="W553" i="1"/>
  <c r="U553" i="1"/>
  <c r="U564" i="1"/>
  <c r="W564" i="1" s="1"/>
  <c r="U579" i="1"/>
  <c r="W579" i="1" s="1"/>
  <c r="U649" i="1"/>
  <c r="W649" i="1" s="1"/>
  <c r="U652" i="1"/>
  <c r="W652" i="1" s="1"/>
  <c r="U673" i="1"/>
  <c r="W673" i="1" s="1"/>
  <c r="U974" i="1"/>
  <c r="W974" i="1" s="1"/>
  <c r="W1045" i="1"/>
  <c r="U1045" i="1"/>
  <c r="U500" i="1"/>
  <c r="W500" i="1" s="1"/>
  <c r="U505" i="1"/>
  <c r="W505" i="1" s="1"/>
  <c r="W519" i="1"/>
  <c r="U545" i="1"/>
  <c r="W545" i="1" s="1"/>
  <c r="W556" i="1"/>
  <c r="W573" i="1"/>
  <c r="W588" i="1"/>
  <c r="U596" i="1"/>
  <c r="W596" i="1" s="1"/>
  <c r="W615" i="1"/>
  <c r="U640" i="1"/>
  <c r="W640" i="1" s="1"/>
  <c r="U894" i="1"/>
  <c r="W894" i="1" s="1"/>
  <c r="W387" i="1"/>
  <c r="U387" i="1"/>
  <c r="U395" i="1"/>
  <c r="W395" i="1" s="1"/>
  <c r="U403" i="1"/>
  <c r="W403" i="1" s="1"/>
  <c r="U411" i="1"/>
  <c r="W411" i="1" s="1"/>
  <c r="W419" i="1"/>
  <c r="U419" i="1"/>
  <c r="U427" i="1"/>
  <c r="W427" i="1" s="1"/>
  <c r="U435" i="1"/>
  <c r="W435" i="1" s="1"/>
  <c r="W439" i="1"/>
  <c r="W443" i="1"/>
  <c r="U443" i="1"/>
  <c r="W451" i="1"/>
  <c r="U451" i="1"/>
  <c r="U459" i="1"/>
  <c r="W459" i="1" s="1"/>
  <c r="U467" i="1"/>
  <c r="W467" i="1" s="1"/>
  <c r="U489" i="1"/>
  <c r="W489" i="1" s="1"/>
  <c r="U516" i="1"/>
  <c r="W516" i="1" s="1"/>
  <c r="U539" i="1"/>
  <c r="W539" i="1" s="1"/>
  <c r="U548" i="1"/>
  <c r="W548" i="1" s="1"/>
  <c r="W559" i="1"/>
  <c r="U559" i="1"/>
  <c r="U593" i="1"/>
  <c r="W593" i="1" s="1"/>
  <c r="W612" i="1"/>
  <c r="U612" i="1"/>
  <c r="U665" i="1"/>
  <c r="W665" i="1" s="1"/>
  <c r="U750" i="1"/>
  <c r="W750" i="1" s="1"/>
  <c r="U140" i="1"/>
  <c r="W140" i="1" s="1"/>
  <c r="U164" i="1"/>
  <c r="W164" i="1" s="1"/>
  <c r="U172" i="1"/>
  <c r="W172" i="1" s="1"/>
  <c r="U180" i="1"/>
  <c r="W180" i="1" s="1"/>
  <c r="U188" i="1"/>
  <c r="W188" i="1" s="1"/>
  <c r="U196" i="1"/>
  <c r="W196" i="1" s="1"/>
  <c r="U212" i="1"/>
  <c r="W212" i="1" s="1"/>
  <c r="U220" i="1"/>
  <c r="W220" i="1" s="1"/>
  <c r="U228" i="1"/>
  <c r="W228" i="1" s="1"/>
  <c r="U236" i="1"/>
  <c r="W236" i="1" s="1"/>
  <c r="U244" i="1"/>
  <c r="U252" i="1"/>
  <c r="W252" i="1" s="1"/>
  <c r="U260" i="1"/>
  <c r="W260" i="1" s="1"/>
  <c r="U268" i="1"/>
  <c r="U276" i="1"/>
  <c r="W276" i="1" s="1"/>
  <c r="U284" i="1"/>
  <c r="W284" i="1" s="1"/>
  <c r="U292" i="1"/>
  <c r="W292" i="1" s="1"/>
  <c r="U300" i="1"/>
  <c r="W300" i="1" s="1"/>
  <c r="U308" i="1"/>
  <c r="W308" i="1" s="1"/>
  <c r="U316" i="1"/>
  <c r="W316" i="1" s="1"/>
  <c r="U324" i="1"/>
  <c r="W324" i="1" s="1"/>
  <c r="U332" i="1"/>
  <c r="W332" i="1" s="1"/>
  <c r="U340" i="1"/>
  <c r="W340" i="1" s="1"/>
  <c r="U348" i="1"/>
  <c r="W348" i="1" s="1"/>
  <c r="U356" i="1"/>
  <c r="W356" i="1" s="1"/>
  <c r="U364" i="1"/>
  <c r="W364" i="1" s="1"/>
  <c r="U372" i="1"/>
  <c r="W372" i="1" s="1"/>
  <c r="U383" i="1"/>
  <c r="W383" i="1" s="1"/>
  <c r="U391" i="1"/>
  <c r="W391" i="1" s="1"/>
  <c r="U399" i="1"/>
  <c r="W399" i="1" s="1"/>
  <c r="U407" i="1"/>
  <c r="W407" i="1" s="1"/>
  <c r="U415" i="1"/>
  <c r="W415" i="1" s="1"/>
  <c r="U423" i="1"/>
  <c r="W423" i="1" s="1"/>
  <c r="U431" i="1"/>
  <c r="W431" i="1" s="1"/>
  <c r="U439" i="1"/>
  <c r="U447" i="1"/>
  <c r="W447" i="1" s="1"/>
  <c r="U455" i="1"/>
  <c r="W455" i="1" s="1"/>
  <c r="U463" i="1"/>
  <c r="W463" i="1" s="1"/>
  <c r="W480" i="1"/>
  <c r="U503" i="1"/>
  <c r="W503" i="1" s="1"/>
  <c r="W568" i="1"/>
  <c r="U568" i="1"/>
  <c r="W638" i="1"/>
  <c r="U641" i="1"/>
  <c r="W641" i="1" s="1"/>
  <c r="U644" i="1"/>
  <c r="W644" i="1" s="1"/>
  <c r="W713" i="1"/>
  <c r="U713" i="1"/>
  <c r="U148" i="1"/>
  <c r="W148" i="1" s="1"/>
  <c r="U156" i="1"/>
  <c r="W156" i="1" s="1"/>
  <c r="U204" i="1"/>
  <c r="W204" i="1" s="1"/>
  <c r="W374" i="1"/>
  <c r="U501" i="1"/>
  <c r="W501" i="1" s="1"/>
  <c r="W514" i="1"/>
  <c r="U520" i="1"/>
  <c r="W520" i="1" s="1"/>
  <c r="U537" i="1"/>
  <c r="W537" i="1" s="1"/>
  <c r="W540" i="1"/>
  <c r="U554" i="1"/>
  <c r="W554" i="1" s="1"/>
  <c r="U571" i="1"/>
  <c r="W571" i="1" s="1"/>
  <c r="W581" i="1"/>
  <c r="U609" i="1"/>
  <c r="W609" i="1" s="1"/>
  <c r="U613" i="1"/>
  <c r="W613" i="1" s="1"/>
  <c r="W629" i="1"/>
  <c r="U705" i="1"/>
  <c r="W705" i="1" s="1"/>
  <c r="W768" i="1"/>
  <c r="U768" i="1"/>
  <c r="U796" i="1"/>
  <c r="W796" i="1" s="1"/>
  <c r="W468" i="1"/>
  <c r="U468" i="1"/>
  <c r="W470" i="1"/>
  <c r="U481" i="1"/>
  <c r="W481" i="1" s="1"/>
  <c r="W483" i="1"/>
  <c r="U492" i="1"/>
  <c r="W492" i="1" s="1"/>
  <c r="W527" i="1"/>
  <c r="W535" i="1"/>
  <c r="W552" i="1"/>
  <c r="U584" i="1"/>
  <c r="W584" i="1" s="1"/>
  <c r="U604" i="1"/>
  <c r="W604" i="1" s="1"/>
  <c r="W607" i="1"/>
  <c r="U657" i="1"/>
  <c r="W657" i="1" s="1"/>
  <c r="U660" i="1"/>
  <c r="W660" i="1" s="1"/>
  <c r="U697" i="1"/>
  <c r="W697" i="1" s="1"/>
  <c r="U783" i="1"/>
  <c r="W783" i="1" s="1"/>
  <c r="W382" i="1"/>
  <c r="W390" i="1"/>
  <c r="W398" i="1"/>
  <c r="W406" i="1"/>
  <c r="W414" i="1"/>
  <c r="W422" i="1"/>
  <c r="W430" i="1"/>
  <c r="W438" i="1"/>
  <c r="W446" i="1"/>
  <c r="W454" i="1"/>
  <c r="W462" i="1"/>
  <c r="W575" i="1"/>
  <c r="U575" i="1"/>
  <c r="U610" i="1"/>
  <c r="W610" i="1" s="1"/>
  <c r="U636" i="1"/>
  <c r="W636" i="1" s="1"/>
  <c r="U689" i="1"/>
  <c r="W689" i="1" s="1"/>
  <c r="U781" i="1"/>
  <c r="W781" i="1" s="1"/>
  <c r="W620" i="1"/>
  <c r="U620" i="1"/>
  <c r="U630" i="1"/>
  <c r="W630" i="1" s="1"/>
  <c r="U743" i="1"/>
  <c r="W743" i="1" s="1"/>
  <c r="U753" i="1"/>
  <c r="W753" i="1" s="1"/>
  <c r="W775" i="1"/>
  <c r="W779" i="1"/>
  <c r="U902" i="1"/>
  <c r="W902" i="1" s="1"/>
  <c r="U905" i="1"/>
  <c r="W905" i="1" s="1"/>
  <c r="U958" i="1"/>
  <c r="W958" i="1" s="1"/>
  <c r="U977" i="1"/>
  <c r="W977" i="1" s="1"/>
  <c r="W980" i="1"/>
  <c r="U980" i="1"/>
  <c r="U999" i="1"/>
  <c r="W999" i="1" s="1"/>
  <c r="W1019" i="1"/>
  <c r="U1019" i="1"/>
  <c r="W507" i="1"/>
  <c r="W524" i="1"/>
  <c r="U569" i="1"/>
  <c r="W569" i="1" s="1"/>
  <c r="U589" i="1"/>
  <c r="W589" i="1" s="1"/>
  <c r="U605" i="1"/>
  <c r="W605" i="1" s="1"/>
  <c r="W722" i="1"/>
  <c r="U725" i="1"/>
  <c r="W725" i="1" s="1"/>
  <c r="U732" i="1"/>
  <c r="W732" i="1" s="1"/>
  <c r="U738" i="1"/>
  <c r="W738" i="1" s="1"/>
  <c r="U864" i="1"/>
  <c r="W864" i="1" s="1"/>
  <c r="U895" i="1"/>
  <c r="W895" i="1" s="1"/>
  <c r="U927" i="1"/>
  <c r="W927" i="1" s="1"/>
  <c r="U966" i="1"/>
  <c r="W966" i="1" s="1"/>
  <c r="U969" i="1"/>
  <c r="W969" i="1" s="1"/>
  <c r="W555" i="1"/>
  <c r="U557" i="1"/>
  <c r="W557" i="1" s="1"/>
  <c r="U572" i="1"/>
  <c r="W572" i="1" s="1"/>
  <c r="W577" i="1"/>
  <c r="U577" i="1"/>
  <c r="U611" i="1"/>
  <c r="W611" i="1" s="1"/>
  <c r="U625" i="1"/>
  <c r="W625" i="1" s="1"/>
  <c r="W628" i="1"/>
  <c r="U633" i="1"/>
  <c r="W633" i="1" s="1"/>
  <c r="U642" i="1"/>
  <c r="W642" i="1" s="1"/>
  <c r="U650" i="1"/>
  <c r="W650" i="1" s="1"/>
  <c r="U658" i="1"/>
  <c r="W658" i="1" s="1"/>
  <c r="U666" i="1"/>
  <c r="W666" i="1" s="1"/>
  <c r="U668" i="1"/>
  <c r="W668" i="1" s="1"/>
  <c r="U676" i="1"/>
  <c r="W676" i="1" s="1"/>
  <c r="W684" i="1"/>
  <c r="U684" i="1"/>
  <c r="U692" i="1"/>
  <c r="W692" i="1" s="1"/>
  <c r="U700" i="1"/>
  <c r="W700" i="1" s="1"/>
  <c r="W703" i="1"/>
  <c r="W708" i="1"/>
  <c r="U708" i="1"/>
  <c r="W716" i="1"/>
  <c r="U716" i="1"/>
  <c r="U735" i="1"/>
  <c r="W735" i="1" s="1"/>
  <c r="W788" i="1"/>
  <c r="U788" i="1"/>
  <c r="U917" i="1"/>
  <c r="W917" i="1" s="1"/>
  <c r="U936" i="1"/>
  <c r="W936" i="1" s="1"/>
  <c r="W939" i="1"/>
  <c r="U939" i="1"/>
  <c r="U945" i="1"/>
  <c r="W945" i="1" s="1"/>
  <c r="U959" i="1"/>
  <c r="W959" i="1" s="1"/>
  <c r="U981" i="1"/>
  <c r="W981" i="1" s="1"/>
  <c r="W1011" i="1"/>
  <c r="U1011" i="1"/>
  <c r="U1014" i="1"/>
  <c r="W1014" i="1" s="1"/>
  <c r="W1029" i="1"/>
  <c r="U1029" i="1"/>
  <c r="U483" i="1"/>
  <c r="U491" i="1"/>
  <c r="W491" i="1" s="1"/>
  <c r="W496" i="1"/>
  <c r="U498" i="1"/>
  <c r="W498" i="1" s="1"/>
  <c r="U511" i="1"/>
  <c r="W511" i="1" s="1"/>
  <c r="U517" i="1"/>
  <c r="W517" i="1" s="1"/>
  <c r="W529" i="1"/>
  <c r="U529" i="1"/>
  <c r="U549" i="1"/>
  <c r="W549" i="1" s="1"/>
  <c r="U555" i="1"/>
  <c r="U565" i="1"/>
  <c r="W565" i="1" s="1"/>
  <c r="U580" i="1"/>
  <c r="W580" i="1" s="1"/>
  <c r="U585" i="1"/>
  <c r="W585" i="1" s="1"/>
  <c r="W597" i="1"/>
  <c r="U614" i="1"/>
  <c r="W614" i="1" s="1"/>
  <c r="U628" i="1"/>
  <c r="U739" i="1"/>
  <c r="W739" i="1"/>
  <c r="W771" i="1"/>
  <c r="U804" i="1"/>
  <c r="W804" i="1" s="1"/>
  <c r="U827" i="1"/>
  <c r="W827" i="1" s="1"/>
  <c r="U853" i="1"/>
  <c r="W853" i="1" s="1"/>
  <c r="U862" i="1"/>
  <c r="W862" i="1" s="1"/>
  <c r="W870" i="1"/>
  <c r="U886" i="1"/>
  <c r="W886" i="1" s="1"/>
  <c r="W532" i="1"/>
  <c r="W542" i="1"/>
  <c r="W544" i="1"/>
  <c r="W560" i="1"/>
  <c r="U570" i="1"/>
  <c r="W570" i="1" s="1"/>
  <c r="U583" i="1"/>
  <c r="W583" i="1" s="1"/>
  <c r="U592" i="1"/>
  <c r="W592" i="1" s="1"/>
  <c r="U603" i="1"/>
  <c r="W603" i="1" s="1"/>
  <c r="W621" i="1"/>
  <c r="W634" i="1"/>
  <c r="U637" i="1"/>
  <c r="W637" i="1" s="1"/>
  <c r="U645" i="1"/>
  <c r="W645" i="1" s="1"/>
  <c r="U653" i="1"/>
  <c r="W653" i="1" s="1"/>
  <c r="U661" i="1"/>
  <c r="W661" i="1" s="1"/>
  <c r="U669" i="1"/>
  <c r="W669" i="1" s="1"/>
  <c r="U677" i="1"/>
  <c r="W677" i="1"/>
  <c r="U685" i="1"/>
  <c r="W685" i="1" s="1"/>
  <c r="U693" i="1"/>
  <c r="W693" i="1" s="1"/>
  <c r="U701" i="1"/>
  <c r="W701" i="1" s="1"/>
  <c r="U709" i="1"/>
  <c r="W709" i="1" s="1"/>
  <c r="U717" i="1"/>
  <c r="W717" i="1" s="1"/>
  <c r="U733" i="1"/>
  <c r="W733" i="1"/>
  <c r="U736" i="1"/>
  <c r="W736" i="1" s="1"/>
  <c r="U749" i="1"/>
  <c r="W749" i="1" s="1"/>
  <c r="U815" i="1"/>
  <c r="W815" i="1" s="1"/>
  <c r="U896" i="1"/>
  <c r="W896" i="1" s="1"/>
  <c r="W920" i="1"/>
  <c r="U920" i="1"/>
  <c r="U925" i="1"/>
  <c r="W925" i="1" s="1"/>
  <c r="W937" i="1"/>
  <c r="U937" i="1"/>
  <c r="U648" i="1"/>
  <c r="W648" i="1" s="1"/>
  <c r="U656" i="1"/>
  <c r="W656" i="1" s="1"/>
  <c r="U664" i="1"/>
  <c r="W664" i="1" s="1"/>
  <c r="U672" i="1"/>
  <c r="W672" i="1" s="1"/>
  <c r="W680" i="1"/>
  <c r="U680" i="1"/>
  <c r="U688" i="1"/>
  <c r="W688" i="1" s="1"/>
  <c r="U696" i="1"/>
  <c r="W696" i="1" s="1"/>
  <c r="U704" i="1"/>
  <c r="W704" i="1" s="1"/>
  <c r="W712" i="1"/>
  <c r="U712" i="1"/>
  <c r="U720" i="1"/>
  <c r="W720" i="1" s="1"/>
  <c r="U723" i="1"/>
  <c r="W723" i="1" s="1"/>
  <c r="U740" i="1"/>
  <c r="W740" i="1" s="1"/>
  <c r="U769" i="1"/>
  <c r="W769" i="1" s="1"/>
  <c r="W800" i="1"/>
  <c r="U800" i="1"/>
  <c r="U868" i="1"/>
  <c r="W868" i="1" s="1"/>
  <c r="U873" i="1"/>
  <c r="W873" i="1" s="1"/>
  <c r="W747" i="1"/>
  <c r="U747" i="1"/>
  <c r="U752" i="1"/>
  <c r="W752" i="1" s="1"/>
  <c r="U755" i="1"/>
  <c r="W755" i="1" s="1"/>
  <c r="U760" i="1"/>
  <c r="W760" i="1" s="1"/>
  <c r="U820" i="1"/>
  <c r="W820" i="1" s="1"/>
  <c r="U841" i="1"/>
  <c r="W841" i="1" s="1"/>
  <c r="U990" i="1"/>
  <c r="W990" i="1" s="1"/>
  <c r="U1031" i="1"/>
  <c r="W1031" i="1" s="1"/>
  <c r="U1042" i="1"/>
  <c r="W1042" i="1" s="1"/>
  <c r="U1050" i="1"/>
  <c r="W1050" i="1" s="1"/>
  <c r="U1022" i="1"/>
  <c r="W1022" i="1" s="1"/>
  <c r="U1025" i="1"/>
  <c r="W1025" i="1" s="1"/>
  <c r="W632" i="1"/>
  <c r="W766" i="1"/>
  <c r="U792" i="1"/>
  <c r="W792" i="1" s="1"/>
  <c r="W807" i="1"/>
  <c r="U824" i="1"/>
  <c r="W824" i="1" s="1"/>
  <c r="U857" i="1"/>
  <c r="W857" i="1" s="1"/>
  <c r="W721" i="1"/>
  <c r="U751" i="1"/>
  <c r="W751" i="1" s="1"/>
  <c r="W754" i="1"/>
  <c r="U784" i="1"/>
  <c r="W784" i="1" s="1"/>
  <c r="U816" i="1"/>
  <c r="W816" i="1" s="1"/>
  <c r="U847" i="1"/>
  <c r="W847" i="1" s="1"/>
  <c r="U918" i="1"/>
  <c r="W918" i="1" s="1"/>
  <c r="U934" i="1"/>
  <c r="W934" i="1" s="1"/>
  <c r="U949" i="1"/>
  <c r="W949" i="1" s="1"/>
  <c r="W574" i="1"/>
  <c r="U602" i="1"/>
  <c r="W602" i="1" s="1"/>
  <c r="W606" i="1"/>
  <c r="U616" i="1"/>
  <c r="W616" i="1" s="1"/>
  <c r="U635" i="1"/>
  <c r="W635" i="1" s="1"/>
  <c r="U639" i="1"/>
  <c r="W639" i="1" s="1"/>
  <c r="U647" i="1"/>
  <c r="W647" i="1" s="1"/>
  <c r="U655" i="1"/>
  <c r="W655" i="1" s="1"/>
  <c r="U663" i="1"/>
  <c r="W663" i="1" s="1"/>
  <c r="U671" i="1"/>
  <c r="W671" i="1" s="1"/>
  <c r="U679" i="1"/>
  <c r="W679" i="1" s="1"/>
  <c r="U687" i="1"/>
  <c r="W687" i="1" s="1"/>
  <c r="U695" i="1"/>
  <c r="W695" i="1" s="1"/>
  <c r="U703" i="1"/>
  <c r="U711" i="1"/>
  <c r="W711" i="1" s="1"/>
  <c r="U719" i="1"/>
  <c r="W719" i="1" s="1"/>
  <c r="U721" i="1"/>
  <c r="U728" i="1"/>
  <c r="W728" i="1" s="1"/>
  <c r="W734" i="1"/>
  <c r="U757" i="1"/>
  <c r="W757" i="1" s="1"/>
  <c r="U772" i="1"/>
  <c r="W772" i="1" s="1"/>
  <c r="U780" i="1"/>
  <c r="W780" i="1" s="1"/>
  <c r="U799" i="1"/>
  <c r="W799" i="1" s="1"/>
  <c r="W812" i="1"/>
  <c r="U812" i="1"/>
  <c r="U839" i="1"/>
  <c r="W839" i="1" s="1"/>
  <c r="U869" i="1"/>
  <c r="W869" i="1" s="1"/>
  <c r="U891" i="1"/>
  <c r="W891" i="1" s="1"/>
  <c r="U910" i="1"/>
  <c r="W910" i="1" s="1"/>
  <c r="U960" i="1"/>
  <c r="W960" i="1" s="1"/>
  <c r="U1006" i="1"/>
  <c r="W1006" i="1" s="1"/>
  <c r="U1015" i="1"/>
  <c r="W1015" i="1" s="1"/>
  <c r="W598" i="1"/>
  <c r="W600" i="1"/>
  <c r="U608" i="1"/>
  <c r="W608" i="1" s="1"/>
  <c r="W724" i="1"/>
  <c r="U734" i="1"/>
  <c r="W737" i="1"/>
  <c r="W767" i="1"/>
  <c r="U767" i="1"/>
  <c r="W770" i="1"/>
  <c r="W791" i="1"/>
  <c r="W808" i="1"/>
  <c r="U808" i="1"/>
  <c r="W823" i="1"/>
  <c r="U826" i="1"/>
  <c r="W826" i="1"/>
  <c r="U861" i="1"/>
  <c r="W861" i="1" s="1"/>
  <c r="U888" i="1"/>
  <c r="W888" i="1"/>
  <c r="U929" i="1"/>
  <c r="W929" i="1" s="1"/>
  <c r="U941" i="1"/>
  <c r="W941" i="1" s="1"/>
  <c r="W987" i="1"/>
  <c r="U987" i="1"/>
  <c r="U851" i="1"/>
  <c r="W851" i="1" s="1"/>
  <c r="U909" i="1"/>
  <c r="W909" i="1" s="1"/>
  <c r="W947" i="1"/>
  <c r="W967" i="1"/>
  <c r="U998" i="1"/>
  <c r="W998" i="1" s="1"/>
  <c r="W727" i="1"/>
  <c r="W744" i="1"/>
  <c r="W759" i="1"/>
  <c r="W776" i="1"/>
  <c r="W833" i="1"/>
  <c r="W837" i="1"/>
  <c r="U842" i="1"/>
  <c r="W842" i="1" s="1"/>
  <c r="W849" i="1"/>
  <c r="U854" i="1"/>
  <c r="W854" i="1" s="1"/>
  <c r="W859" i="1"/>
  <c r="U866" i="1"/>
  <c r="W866" i="1" s="1"/>
  <c r="W889" i="1"/>
  <c r="U889" i="1"/>
  <c r="W892" i="1"/>
  <c r="W897" i="1"/>
  <c r="W907" i="1"/>
  <c r="U915" i="1"/>
  <c r="W915" i="1" s="1"/>
  <c r="U952" i="1"/>
  <c r="W952" i="1" s="1"/>
  <c r="W972" i="1"/>
  <c r="W993" i="1"/>
  <c r="U1001" i="1"/>
  <c r="W1001" i="1" s="1"/>
  <c r="U1009" i="1"/>
  <c r="W1009" i="1" s="1"/>
  <c r="U1023" i="1"/>
  <c r="W1023" i="1" s="1"/>
  <c r="U1035" i="1"/>
  <c r="W1035" i="1" s="1"/>
  <c r="U1038" i="1"/>
  <c r="W1038" i="1" s="1"/>
  <c r="U1046" i="1"/>
  <c r="W1046" i="1" s="1"/>
  <c r="W845" i="1"/>
  <c r="W855" i="1"/>
  <c r="U923" i="1"/>
  <c r="W923" i="1" s="1"/>
  <c r="U935" i="1"/>
  <c r="W935" i="1" s="1"/>
  <c r="U840" i="1"/>
  <c r="W840" i="1" s="1"/>
  <c r="U843" i="1"/>
  <c r="W843" i="1" s="1"/>
  <c r="U845" i="1"/>
  <c r="U855" i="1"/>
  <c r="U867" i="1"/>
  <c r="W867" i="1" s="1"/>
  <c r="W884" i="1"/>
  <c r="U887" i="1"/>
  <c r="W887" i="1" s="1"/>
  <c r="U890" i="1"/>
  <c r="W890" i="1" s="1"/>
  <c r="U893" i="1"/>
  <c r="W893" i="1" s="1"/>
  <c r="W903" i="1"/>
  <c r="U913" i="1"/>
  <c r="W913" i="1" s="1"/>
  <c r="W916" i="1"/>
  <c r="W921" i="1"/>
  <c r="U928" i="1"/>
  <c r="W928" i="1" s="1"/>
  <c r="U948" i="1"/>
  <c r="W948" i="1" s="1"/>
  <c r="U953" i="1"/>
  <c r="W953" i="1" s="1"/>
  <c r="U973" i="1"/>
  <c r="W973" i="1" s="1"/>
  <c r="U979" i="1"/>
  <c r="W979" i="1" s="1"/>
  <c r="U989" i="1"/>
  <c r="W989" i="1" s="1"/>
  <c r="W1027" i="1"/>
  <c r="U1027" i="1"/>
  <c r="U1030" i="1"/>
  <c r="W1030" i="1" s="1"/>
  <c r="W1033" i="1"/>
  <c r="U825" i="1"/>
  <c r="W825" i="1" s="1"/>
  <c r="W836" i="1"/>
  <c r="U838" i="1"/>
  <c r="W838" i="1" s="1"/>
  <c r="U860" i="1"/>
  <c r="W860" i="1" s="1"/>
  <c r="W865" i="1"/>
  <c r="W908" i="1"/>
  <c r="U926" i="1"/>
  <c r="W926" i="1"/>
  <c r="W961" i="1"/>
  <c r="W971" i="1"/>
  <c r="U984" i="1"/>
  <c r="W984" i="1" s="1"/>
  <c r="U997" i="1"/>
  <c r="W997" i="1" s="1"/>
  <c r="U1021" i="1"/>
  <c r="W1021" i="1" s="1"/>
  <c r="W899" i="1"/>
  <c r="U901" i="1"/>
  <c r="W901" i="1" s="1"/>
  <c r="U912" i="1"/>
  <c r="W912" i="1" s="1"/>
  <c r="W963" i="1"/>
  <c r="U965" i="1"/>
  <c r="W965" i="1" s="1"/>
  <c r="U976" i="1"/>
  <c r="W976" i="1" s="1"/>
  <c r="W1017" i="1"/>
  <c r="W1043" i="1"/>
  <c r="U1043" i="1"/>
  <c r="W883" i="1"/>
  <c r="W885" i="1"/>
  <c r="W904" i="1"/>
  <c r="U904" i="1"/>
  <c r="U957" i="1"/>
  <c r="W957" i="1" s="1"/>
  <c r="U968" i="1"/>
  <c r="W968" i="1" s="1"/>
  <c r="U995" i="1"/>
  <c r="W995" i="1" s="1"/>
  <c r="W1000" i="1"/>
  <c r="U1005" i="1"/>
  <c r="W1005" i="1" s="1"/>
  <c r="W829" i="1"/>
  <c r="W875" i="1"/>
  <c r="W877" i="1"/>
  <c r="W881" i="1"/>
  <c r="W931" i="1"/>
  <c r="U933" i="1"/>
  <c r="W933" i="1" s="1"/>
  <c r="W944" i="1"/>
  <c r="U944" i="1"/>
  <c r="U955" i="1"/>
  <c r="W955" i="1" s="1"/>
  <c r="U1003" i="1"/>
  <c r="W1003" i="1" s="1"/>
  <c r="U1013" i="1"/>
  <c r="W1013" i="1" s="1"/>
  <c r="U1026" i="1"/>
  <c r="W1026" i="1" s="1"/>
  <c r="U1034" i="1"/>
  <c r="W1034" i="1" s="1"/>
  <c r="U1041" i="1"/>
  <c r="W1041" i="1" s="1"/>
  <c r="U1049" i="1"/>
  <c r="W1049" i="1" s="1"/>
  <c r="U992" i="1"/>
  <c r="W992" i="1" s="1"/>
  <c r="U1000" i="1"/>
  <c r="U1008" i="1"/>
  <c r="W1008" i="1" s="1"/>
  <c r="U1016" i="1"/>
  <c r="W1016" i="1" s="1"/>
  <c r="U1024" i="1"/>
  <c r="W1024" i="1" s="1"/>
  <c r="U1032" i="1"/>
  <c r="W1032" i="1" s="1"/>
  <c r="U1040" i="1"/>
  <c r="W1040" i="1" s="1"/>
  <c r="U1048" i="1"/>
  <c r="W1048" i="1" s="1"/>
  <c r="F11" i="2" l="1"/>
  <c r="G11" i="2" s="1"/>
  <c r="F10" i="2"/>
  <c r="G10" i="2" s="1"/>
  <c r="F9" i="2"/>
  <c r="G9" i="2" s="1"/>
  <c r="F8" i="2"/>
  <c r="G8" i="2" s="1"/>
  <c r="F7" i="2"/>
  <c r="G7" i="2" s="1"/>
  <c r="F6" i="2"/>
  <c r="G6" i="2" s="1"/>
  <c r="F5" i="2"/>
  <c r="G5" i="2" s="1"/>
  <c r="F4" i="2"/>
  <c r="G4" i="2" s="1"/>
  <c r="F17" i="3"/>
  <c r="G17" i="3"/>
</calcChain>
</file>

<file path=xl/sharedStrings.xml><?xml version="1.0" encoding="utf-8"?>
<sst xmlns="http://schemas.openxmlformats.org/spreadsheetml/2006/main" count="51512" uniqueCount="5495">
  <si>
    <t>Region</t>
  </si>
  <si>
    <t>Rep</t>
  </si>
  <si>
    <t>Item</t>
  </si>
  <si>
    <t>Units</t>
  </si>
  <si>
    <t>Unit Cost</t>
  </si>
  <si>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</si>
  <si>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</si>
  <si>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</si>
  <si>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</si>
  <si>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</si>
  <si>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</si>
  <si>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</si>
  <si>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</si>
  <si>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</si>
  <si>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</si>
  <si>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</si>
  <si>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</si>
  <si>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Macbook</t>
  </si>
  <si>
    <t>Hard Disk</t>
  </si>
  <si>
    <t>Speaker</t>
  </si>
  <si>
    <t>OnePlus 8</t>
  </si>
  <si>
    <t>Price</t>
  </si>
  <si>
    <t>QTY Sold</t>
  </si>
  <si>
    <t>Discount</t>
  </si>
  <si>
    <t>Revenue</t>
  </si>
  <si>
    <t>Total Discount Given</t>
  </si>
  <si>
    <t>Total Revenue</t>
  </si>
  <si>
    <t>Tax</t>
  </si>
  <si>
    <t>Order No</t>
  </si>
  <si>
    <t>Order Date</t>
  </si>
  <si>
    <t>Customer Name</t>
  </si>
  <si>
    <t>City</t>
  </si>
  <si>
    <t>State</t>
  </si>
  <si>
    <t>Customer Type</t>
  </si>
  <si>
    <t>Account Manager</t>
  </si>
  <si>
    <t>Order Priority</t>
  </si>
  <si>
    <t>Product Category</t>
  </si>
  <si>
    <t>Product Container</t>
  </si>
  <si>
    <t>Ship Mode</t>
  </si>
  <si>
    <t>Ship Date</t>
  </si>
  <si>
    <t>Cost Price</t>
  </si>
  <si>
    <t>Retail Price</t>
  </si>
  <si>
    <t>Profit Margin%</t>
  </si>
  <si>
    <t>Price including tax</t>
  </si>
  <si>
    <t>Order Quantity</t>
  </si>
  <si>
    <t>Sub Total</t>
  </si>
  <si>
    <t>Discount %</t>
  </si>
  <si>
    <t>Discount $</t>
  </si>
  <si>
    <t>Shipping Cost</t>
  </si>
  <si>
    <t>Customer Payable</t>
  </si>
  <si>
    <t>4026-51</t>
  </si>
  <si>
    <t>STEPHEN STEWART</t>
  </si>
  <si>
    <t>New York</t>
  </si>
  <si>
    <t>Corporate</t>
  </si>
  <si>
    <t>GREG BLACK</t>
  </si>
  <si>
    <t>Medium</t>
  </si>
  <si>
    <t>Technology</t>
  </si>
  <si>
    <t>Small Pack</t>
  </si>
  <si>
    <t>Regular Air</t>
  </si>
  <si>
    <t>5297-68</t>
  </si>
  <si>
    <t>Office Supplies</t>
  </si>
  <si>
    <t>Wrap Bag</t>
  </si>
  <si>
    <t>5408-85</t>
  </si>
  <si>
    <t>MARVIN SILVA</t>
  </si>
  <si>
    <t>Small Business</t>
  </si>
  <si>
    <t>TONY PERRY</t>
  </si>
  <si>
    <t>Low</t>
  </si>
  <si>
    <t>Express Air</t>
  </si>
  <si>
    <t>4975-6</t>
  </si>
  <si>
    <t>4064-47</t>
  </si>
  <si>
    <t>LARRY DIAZ</t>
  </si>
  <si>
    <t>Chicago</t>
  </si>
  <si>
    <t>Illinois</t>
  </si>
  <si>
    <t>MANUEL BARNES</t>
  </si>
  <si>
    <t>Not Specified</t>
  </si>
  <si>
    <t>Medium Box</t>
  </si>
  <si>
    <t>5235-39</t>
  </si>
  <si>
    <t>Small Box</t>
  </si>
  <si>
    <t>5122-28</t>
  </si>
  <si>
    <t>JASON HANSEN</t>
  </si>
  <si>
    <t>Consumer</t>
  </si>
  <si>
    <t>WILLIE STEWART</t>
  </si>
  <si>
    <t>Critical</t>
  </si>
  <si>
    <t>4719-65</t>
  </si>
  <si>
    <t>5204-14</t>
  </si>
  <si>
    <t>JOHN ROSE</t>
  </si>
  <si>
    <t>EDWIN AGUILAR</t>
  </si>
  <si>
    <t>5893-43</t>
  </si>
  <si>
    <t>5840-91</t>
  </si>
  <si>
    <t>BRENT HICKS</t>
  </si>
  <si>
    <t>COREY MILLS</t>
  </si>
  <si>
    <t>5368-95</t>
  </si>
  <si>
    <t>4037-46</t>
  </si>
  <si>
    <t>JEFFREY OWENS</t>
  </si>
  <si>
    <t>5534-27</t>
  </si>
  <si>
    <t>4237-55</t>
  </si>
  <si>
    <t>CHARLIE GOMEZ</t>
  </si>
  <si>
    <t>Home Office</t>
  </si>
  <si>
    <t>5105-99</t>
  </si>
  <si>
    <t>5158-99</t>
  </si>
  <si>
    <t>REGINALD WEST</t>
  </si>
  <si>
    <t>EDDIE MURRAY</t>
  </si>
  <si>
    <t>5616-41</t>
  </si>
  <si>
    <t>4366-64</t>
  </si>
  <si>
    <t>CHAD BURNS</t>
  </si>
  <si>
    <t>ROY COOK</t>
  </si>
  <si>
    <t>5899-22</t>
  </si>
  <si>
    <t>4853-71</t>
  </si>
  <si>
    <t>DERRICK WALLACE</t>
  </si>
  <si>
    <t>Large Box</t>
  </si>
  <si>
    <t>4198-90</t>
  </si>
  <si>
    <t>4634-76</t>
  </si>
  <si>
    <t>DUANE NELSON</t>
  </si>
  <si>
    <t>5457-73</t>
  </si>
  <si>
    <t>4993-79</t>
  </si>
  <si>
    <t>LAWRENCE JACKSON</t>
  </si>
  <si>
    <t>MARC ARNOLD</t>
  </si>
  <si>
    <t>5360-8</t>
  </si>
  <si>
    <t>5002-74</t>
  </si>
  <si>
    <t>NORMAN MORALES</t>
  </si>
  <si>
    <t>4529-21</t>
  </si>
  <si>
    <t>5869-41</t>
  </si>
  <si>
    <t>MARCUS GONZALEZ</t>
  </si>
  <si>
    <t>VINCENT JORDAN</t>
  </si>
  <si>
    <t>5274-45</t>
  </si>
  <si>
    <t>5953-71</t>
  </si>
  <si>
    <t>ALLEN KELLEY</t>
  </si>
  <si>
    <t>High</t>
  </si>
  <si>
    <t>Jumbo Drum</t>
  </si>
  <si>
    <t>Delivery Truck</t>
  </si>
  <si>
    <t>4150-29</t>
  </si>
  <si>
    <t>4423-9</t>
  </si>
  <si>
    <t>GABRIEL HAYES</t>
  </si>
  <si>
    <t>5647-23</t>
  </si>
  <si>
    <t>5234-48</t>
  </si>
  <si>
    <t>PEDRO FLORES</t>
  </si>
  <si>
    <t>4868-70</t>
  </si>
  <si>
    <t>5304-6</t>
  </si>
  <si>
    <t>JEFFERY BRADLEY</t>
  </si>
  <si>
    <t>4357-80</t>
  </si>
  <si>
    <t>4325-96</t>
  </si>
  <si>
    <t>BARRY SANCHEZ</t>
  </si>
  <si>
    <t>4399-23</t>
  </si>
  <si>
    <t>4955-23</t>
  </si>
  <si>
    <t>4178-25</t>
  </si>
  <si>
    <t>5109-34</t>
  </si>
  <si>
    <t>JIMMY HARRIS</t>
  </si>
  <si>
    <t>4439-39</t>
  </si>
  <si>
    <t>5569-79</t>
  </si>
  <si>
    <t>5532-22</t>
  </si>
  <si>
    <t>OSCAR JONES</t>
  </si>
  <si>
    <t>4174-16</t>
  </si>
  <si>
    <t>5482-9</t>
  </si>
  <si>
    <t>STANLEY RAMOS</t>
  </si>
  <si>
    <t>4033-45</t>
  </si>
  <si>
    <t>5935-94</t>
  </si>
  <si>
    <t>MAURICE MARTIN</t>
  </si>
  <si>
    <t>4515-33</t>
  </si>
  <si>
    <t>5360-16</t>
  </si>
  <si>
    <t>RICARDO WARREN</t>
  </si>
  <si>
    <t>5196-56</t>
  </si>
  <si>
    <t>5825-44</t>
  </si>
  <si>
    <t>RAFAEL MARTINEZ</t>
  </si>
  <si>
    <t>4719-3</t>
  </si>
  <si>
    <t>5815-90</t>
  </si>
  <si>
    <t>TROY MORENO</t>
  </si>
  <si>
    <t>4764-38</t>
  </si>
  <si>
    <t>4843-41</t>
  </si>
  <si>
    <t>JAMES PRICE</t>
  </si>
  <si>
    <t>4876-81</t>
  </si>
  <si>
    <t>5660-88</t>
  </si>
  <si>
    <t>CLARENCE OLSON</t>
  </si>
  <si>
    <t>5739-89</t>
  </si>
  <si>
    <t>4764-9</t>
  </si>
  <si>
    <t>LEWIS ROBINSON</t>
  </si>
  <si>
    <t>5617-81</t>
  </si>
  <si>
    <t>4931-61</t>
  </si>
  <si>
    <t>HERMAN GRANT</t>
  </si>
  <si>
    <t>5543-59</t>
  </si>
  <si>
    <t>4086-15</t>
  </si>
  <si>
    <t>VICTOR CARPENTER</t>
  </si>
  <si>
    <t>4806-5</t>
  </si>
  <si>
    <t>5246-7</t>
  </si>
  <si>
    <t>5493-97</t>
  </si>
  <si>
    <t>SAMUEL LONG</t>
  </si>
  <si>
    <t>5936-66</t>
  </si>
  <si>
    <t>5643-90</t>
  </si>
  <si>
    <t>GLEN BRADLEY</t>
  </si>
  <si>
    <t>Furniture</t>
  </si>
  <si>
    <t>4537-40</t>
  </si>
  <si>
    <t>5457-22</t>
  </si>
  <si>
    <t>GLENN PETERS</t>
  </si>
  <si>
    <t>5048-34</t>
  </si>
  <si>
    <t>4155-99</t>
  </si>
  <si>
    <t>RON BAKER</t>
  </si>
  <si>
    <t>4947-68</t>
  </si>
  <si>
    <t>4310-65</t>
  </si>
  <si>
    <t>ADRIAN SANDERS</t>
  </si>
  <si>
    <t>4725-91</t>
  </si>
  <si>
    <t>JOSE DIXON</t>
  </si>
  <si>
    <t>4802-89</t>
  </si>
  <si>
    <t>5106-86</t>
  </si>
  <si>
    <t>5979-31</t>
  </si>
  <si>
    <t>RYAN RIVERA</t>
  </si>
  <si>
    <t>5860-23</t>
  </si>
  <si>
    <t>5288-8</t>
  </si>
  <si>
    <t>CALVIN MURPHY</t>
  </si>
  <si>
    <t>5321-82</t>
  </si>
  <si>
    <t>4236-57</t>
  </si>
  <si>
    <t>5510-7</t>
  </si>
  <si>
    <t>5264-61</t>
  </si>
  <si>
    <t>RYAN WALKER</t>
  </si>
  <si>
    <t>4719-37</t>
  </si>
  <si>
    <t>4787-74</t>
  </si>
  <si>
    <t>4133-31</t>
  </si>
  <si>
    <t>4673-29</t>
  </si>
  <si>
    <t>JOE HANSEN</t>
  </si>
  <si>
    <t>BRYAN JENKINS</t>
  </si>
  <si>
    <t>5586-70</t>
  </si>
  <si>
    <t>5266-99</t>
  </si>
  <si>
    <t>5673-3</t>
  </si>
  <si>
    <t>EDDIE FREEMAN</t>
  </si>
  <si>
    <t>4816-82</t>
  </si>
  <si>
    <t>JERRY GOMEZ</t>
  </si>
  <si>
    <t>BOBBY CHAVEZ</t>
  </si>
  <si>
    <t>5150-20</t>
  </si>
  <si>
    <t>JOE RILEY</t>
  </si>
  <si>
    <t>4417-33</t>
  </si>
  <si>
    <t>RONALD GONZALES</t>
  </si>
  <si>
    <t>4461-10</t>
  </si>
  <si>
    <t>4145-25</t>
  </si>
  <si>
    <t>TROY NELSON</t>
  </si>
  <si>
    <t>4987-87</t>
  </si>
  <si>
    <t>BARRY JACKSON</t>
  </si>
  <si>
    <t>4210-71</t>
  </si>
  <si>
    <t>VICTOR LOPEZ</t>
  </si>
  <si>
    <t>4453-2</t>
  </si>
  <si>
    <t>FRANKLIN AGUILAR</t>
  </si>
  <si>
    <t>5597-95</t>
  </si>
  <si>
    <t>BENJAMIN RAMOS</t>
  </si>
  <si>
    <t>5921-90</t>
  </si>
  <si>
    <t>4580-87</t>
  </si>
  <si>
    <t>BRIAN WRIGHT</t>
  </si>
  <si>
    <t>4086-67</t>
  </si>
  <si>
    <t>JIMMY DANIELS</t>
  </si>
  <si>
    <t>5587-56</t>
  </si>
  <si>
    <t>PETER PENA</t>
  </si>
  <si>
    <t>4076-98</t>
  </si>
  <si>
    <t>JOSEPH CARTER</t>
  </si>
  <si>
    <t>4139-46</t>
  </si>
  <si>
    <t>LOUIS CASTILLO</t>
  </si>
  <si>
    <t>GERALD EDWARDS</t>
  </si>
  <si>
    <t>5458-15</t>
  </si>
  <si>
    <t>VICTOR GIBSON</t>
  </si>
  <si>
    <t>4503-10</t>
  </si>
  <si>
    <t>TOMMY ANDREWS</t>
  </si>
  <si>
    <t>5865-65</t>
  </si>
  <si>
    <t>TERRY CUNNINGHAM</t>
  </si>
  <si>
    <t>4925-24</t>
  </si>
  <si>
    <t>CRAIG PRICE</t>
  </si>
  <si>
    <t>5683-74</t>
  </si>
  <si>
    <t>ZACHARY TURNER</t>
  </si>
  <si>
    <t>4655-72</t>
  </si>
  <si>
    <t>MICHAEL COLE</t>
  </si>
  <si>
    <t>4281-98</t>
  </si>
  <si>
    <t>VINCENT MARTIN</t>
  </si>
  <si>
    <t>4067-89</t>
  </si>
  <si>
    <t>LLOYD LEWIS</t>
  </si>
  <si>
    <t>5016-64</t>
  </si>
  <si>
    <t>TYLER ALVAREZ</t>
  </si>
  <si>
    <t>4905-73</t>
  </si>
  <si>
    <t>ARTHUR REED</t>
  </si>
  <si>
    <t>4098-78</t>
  </si>
  <si>
    <t>BRIAN SANTOS</t>
  </si>
  <si>
    <t>4157-3</t>
  </si>
  <si>
    <t>RON WHITE</t>
  </si>
  <si>
    <t>5270-85</t>
  </si>
  <si>
    <t>HERMAN RIVERA</t>
  </si>
  <si>
    <t>5888-87</t>
  </si>
  <si>
    <t>PHILIP STEWART</t>
  </si>
  <si>
    <t>4176-63</t>
  </si>
  <si>
    <t>JACOB ROSS</t>
  </si>
  <si>
    <t>CLAUDE WILLIS</t>
  </si>
  <si>
    <t>5812-23</t>
  </si>
  <si>
    <t>TONY STEPHENS</t>
  </si>
  <si>
    <t>5250-40</t>
  </si>
  <si>
    <t>DUANE EVANS</t>
  </si>
  <si>
    <t>5495-65</t>
  </si>
  <si>
    <t>LESTER HARRISON</t>
  </si>
  <si>
    <t>4168-14</t>
  </si>
  <si>
    <t>BRIAN GRANT</t>
  </si>
  <si>
    <t>5386-44</t>
  </si>
  <si>
    <t>RICK MEDINA</t>
  </si>
  <si>
    <t>4166-68</t>
  </si>
  <si>
    <t>TODD TAYLOR</t>
  </si>
  <si>
    <t>5847-55</t>
  </si>
  <si>
    <t>EDWARD TORRES</t>
  </si>
  <si>
    <t>4944-60</t>
  </si>
  <si>
    <t>CHRISTOPHER MUNOZ</t>
  </si>
  <si>
    <t>4250-65</t>
  </si>
  <si>
    <t>CHARLIE COLLINS</t>
  </si>
  <si>
    <t>5193-48</t>
  </si>
  <si>
    <t>JERRY OLSON</t>
  </si>
  <si>
    <t>5058-14</t>
  </si>
  <si>
    <t>MAURICE WATSON</t>
  </si>
  <si>
    <t>5341-75</t>
  </si>
  <si>
    <t>TONY FORD</t>
  </si>
  <si>
    <t>4548-19</t>
  </si>
  <si>
    <t>4620-86</t>
  </si>
  <si>
    <t>5941-18</t>
  </si>
  <si>
    <t>PAUL ARNOLD</t>
  </si>
  <si>
    <t>4715-24</t>
  </si>
  <si>
    <t>PATRICK HOFFMAN</t>
  </si>
  <si>
    <t>4236-24</t>
  </si>
  <si>
    <t>KYLE BELL</t>
  </si>
  <si>
    <t>5687-69</t>
  </si>
  <si>
    <t>ARNOLD HAWKINS</t>
  </si>
  <si>
    <t>5529-1</t>
  </si>
  <si>
    <t>BRADLEY HANSEN</t>
  </si>
  <si>
    <t>5411-50</t>
  </si>
  <si>
    <t>5914-51</t>
  </si>
  <si>
    <t>BRYAN LAWRENCE</t>
  </si>
  <si>
    <t>4800-38</t>
  </si>
  <si>
    <t>KENNETH RAY</t>
  </si>
  <si>
    <t>5814-74</t>
  </si>
  <si>
    <t>4267-32</t>
  </si>
  <si>
    <t>4531-28</t>
  </si>
  <si>
    <t>STANLEY ROBERTSON</t>
  </si>
  <si>
    <t>5093-92</t>
  </si>
  <si>
    <t>FRANCIS ROBINSON</t>
  </si>
  <si>
    <t>4102-32</t>
  </si>
  <si>
    <t>BRETT WEBB</t>
  </si>
  <si>
    <t>4471-93</t>
  </si>
  <si>
    <t>WILLIE TUCKER</t>
  </si>
  <si>
    <t>5131-10</t>
  </si>
  <si>
    <t>MIKE ARMSTRONG</t>
  </si>
  <si>
    <t>5458-64</t>
  </si>
  <si>
    <t>4111-18</t>
  </si>
  <si>
    <t>RICK BENNETT</t>
  </si>
  <si>
    <t>4787-97</t>
  </si>
  <si>
    <t>WALTER COLLINS</t>
  </si>
  <si>
    <t>5674-83</t>
  </si>
  <si>
    <t>ARNOLD HUDSON</t>
  </si>
  <si>
    <t>4443-98</t>
  </si>
  <si>
    <t>ROBERT GREEN</t>
  </si>
  <si>
    <t>4990-79</t>
  </si>
  <si>
    <t>JESSIE PETERS</t>
  </si>
  <si>
    <t>4642-72</t>
  </si>
  <si>
    <t>VERNON PARKER</t>
  </si>
  <si>
    <t>5139-44</t>
  </si>
  <si>
    <t>JAY GIBSON</t>
  </si>
  <si>
    <t>5948-5</t>
  </si>
  <si>
    <t>WALTER WARD</t>
  </si>
  <si>
    <t>4039-96</t>
  </si>
  <si>
    <t>5116-36</t>
  </si>
  <si>
    <t>RONALD HENDERSON</t>
  </si>
  <si>
    <t>5234-68</t>
  </si>
  <si>
    <t>THOMAS REYNOLDS</t>
  </si>
  <si>
    <t>5500-51</t>
  </si>
  <si>
    <t>BRYAN WILSON</t>
  </si>
  <si>
    <t>4548-82</t>
  </si>
  <si>
    <t>ROGER PALMER</t>
  </si>
  <si>
    <t>5419-13</t>
  </si>
  <si>
    <t>DANIEL MENDOZA</t>
  </si>
  <si>
    <t>5744-49</t>
  </si>
  <si>
    <t>ADRIAN OWENS</t>
  </si>
  <si>
    <t>5734-41</t>
  </si>
  <si>
    <t>TOM MENDEZ</t>
  </si>
  <si>
    <t>5810-59</t>
  </si>
  <si>
    <t>4726-18</t>
  </si>
  <si>
    <t>CHARLIE CHAVEZ</t>
  </si>
  <si>
    <t>4246-62</t>
  </si>
  <si>
    <t>VERNON FLORES</t>
  </si>
  <si>
    <t>4074-46</t>
  </si>
  <si>
    <t>ROGER TORRES</t>
  </si>
  <si>
    <t>5731-99</t>
  </si>
  <si>
    <t>GREG SALAZAR</t>
  </si>
  <si>
    <t>4376-14</t>
  </si>
  <si>
    <t>4652-99</t>
  </si>
  <si>
    <t>EDDIE LEWIS</t>
  </si>
  <si>
    <t>5567-75</t>
  </si>
  <si>
    <t>ROBERTO GEORGE</t>
  </si>
  <si>
    <t>4357-99</t>
  </si>
  <si>
    <t>GORDON LEWIS</t>
  </si>
  <si>
    <t>5994-81</t>
  </si>
  <si>
    <t>CARLOS SILVA</t>
  </si>
  <si>
    <t>4002-18</t>
  </si>
  <si>
    <t>DUSTIN ROGERS</t>
  </si>
  <si>
    <t>5565-30</t>
  </si>
  <si>
    <t>JESSE MENDEZ</t>
  </si>
  <si>
    <t>5603-98</t>
  </si>
  <si>
    <t>THOMAS STEPHENS</t>
  </si>
  <si>
    <t>5773-18</t>
  </si>
  <si>
    <t>5754-73</t>
  </si>
  <si>
    <t>TODD ROSE</t>
  </si>
  <si>
    <t>5012-49</t>
  </si>
  <si>
    <t>5021-11</t>
  </si>
  <si>
    <t>DAN GRANT</t>
  </si>
  <si>
    <t>5111-53</t>
  </si>
  <si>
    <t>5930-85</t>
  </si>
  <si>
    <t>PETER NELSON</t>
  </si>
  <si>
    <t>4982-45</t>
  </si>
  <si>
    <t>DEAN RICHARDS</t>
  </si>
  <si>
    <t>5742-4</t>
  </si>
  <si>
    <t>5483-78</t>
  </si>
  <si>
    <t>JAMES BLACK</t>
  </si>
  <si>
    <t>5508-29</t>
  </si>
  <si>
    <t>BRETT PARKER</t>
  </si>
  <si>
    <t>4605-20</t>
  </si>
  <si>
    <t>4738-9</t>
  </si>
  <si>
    <t>5120-56</t>
  </si>
  <si>
    <t>HARRY JOHNSTON</t>
  </si>
  <si>
    <t>5423-93</t>
  </si>
  <si>
    <t>GARY JAMES</t>
  </si>
  <si>
    <t>5626-74</t>
  </si>
  <si>
    <t>RICARDO HOFFMAN</t>
  </si>
  <si>
    <t>5858-45</t>
  </si>
  <si>
    <t>JAMIE WOOD</t>
  </si>
  <si>
    <t>5916-69</t>
  </si>
  <si>
    <t>5088-59</t>
  </si>
  <si>
    <t>HOWARD JOHNSON</t>
  </si>
  <si>
    <t>4654-22</t>
  </si>
  <si>
    <t>JEFFERY PALMER</t>
  </si>
  <si>
    <t>4818-11</t>
  </si>
  <si>
    <t>TOMMY PERRY</t>
  </si>
  <si>
    <t>5347-30</t>
  </si>
  <si>
    <t>ALVIN WEST</t>
  </si>
  <si>
    <t>4584-64</t>
  </si>
  <si>
    <t>WARREN KELLY</t>
  </si>
  <si>
    <t>4792-39</t>
  </si>
  <si>
    <t>CLYDE GUTIERREZ</t>
  </si>
  <si>
    <t>4383-75</t>
  </si>
  <si>
    <t>AARON FORD</t>
  </si>
  <si>
    <t>4926-40</t>
  </si>
  <si>
    <t>DARRELL HUNTER</t>
  </si>
  <si>
    <t>4672-66</t>
  </si>
  <si>
    <t>THOMAS CUNNINGHAM</t>
  </si>
  <si>
    <t>5394-23</t>
  </si>
  <si>
    <t>HAROLD JOHNSON</t>
  </si>
  <si>
    <t>5811-31</t>
  </si>
  <si>
    <t>RYAN JENKINS</t>
  </si>
  <si>
    <t>5683-7</t>
  </si>
  <si>
    <t>NATHAN ARNOLD</t>
  </si>
  <si>
    <t>5605-37</t>
  </si>
  <si>
    <t>4725-18</t>
  </si>
  <si>
    <t>5812-99</t>
  </si>
  <si>
    <t>JESSIE MENDOZA</t>
  </si>
  <si>
    <t>4525-90</t>
  </si>
  <si>
    <t>MAURICE WOODS</t>
  </si>
  <si>
    <t>5144-2</t>
  </si>
  <si>
    <t>BRIAN LOPEZ</t>
  </si>
  <si>
    <t>5725-31</t>
  </si>
  <si>
    <t>ALEXANDER ROBINSON</t>
  </si>
  <si>
    <t>5452-98</t>
  </si>
  <si>
    <t>CARL JACKSON</t>
  </si>
  <si>
    <t>4372-8</t>
  </si>
  <si>
    <t>DUANE MORENO</t>
  </si>
  <si>
    <t>5277-90</t>
  </si>
  <si>
    <t>BARRY STEVENS</t>
  </si>
  <si>
    <t>5263-41</t>
  </si>
  <si>
    <t>DAVID ARMSTRONG</t>
  </si>
  <si>
    <t>4249-63</t>
  </si>
  <si>
    <t>5143-87</t>
  </si>
  <si>
    <t>JOSE MILLS</t>
  </si>
  <si>
    <t>5823-88</t>
  </si>
  <si>
    <t>4264-67</t>
  </si>
  <si>
    <t>JEFFREY MENDEZ</t>
  </si>
  <si>
    <t>5801-29</t>
  </si>
  <si>
    <t>TONY COLLINS</t>
  </si>
  <si>
    <t>5441-1</t>
  </si>
  <si>
    <t>5320-93</t>
  </si>
  <si>
    <t>DUSTIN KING</t>
  </si>
  <si>
    <t>4407-81</t>
  </si>
  <si>
    <t>KYLE PRICE</t>
  </si>
  <si>
    <t>5944-52</t>
  </si>
  <si>
    <t>MICHAEL THOMAS</t>
  </si>
  <si>
    <t>5734-90</t>
  </si>
  <si>
    <t>DOUGLAS BRADLEY</t>
  </si>
  <si>
    <t>4659-35</t>
  </si>
  <si>
    <t>BILL JENKINS</t>
  </si>
  <si>
    <t>5203-42</t>
  </si>
  <si>
    <t>MIGUEL HAMILTON</t>
  </si>
  <si>
    <t>4627-64</t>
  </si>
  <si>
    <t>ZACHARY CHEN</t>
  </si>
  <si>
    <t>4106-39</t>
  </si>
  <si>
    <t>5093-7</t>
  </si>
  <si>
    <t>NATHANIEL HUGHES</t>
  </si>
  <si>
    <t>4645-86</t>
  </si>
  <si>
    <t>NICHOLAS TUCKER</t>
  </si>
  <si>
    <t>5468-45</t>
  </si>
  <si>
    <t>GLENN KNIGHT</t>
  </si>
  <si>
    <t>5135-50</t>
  </si>
  <si>
    <t>CHRIS GARCIA</t>
  </si>
  <si>
    <t>5762-25</t>
  </si>
  <si>
    <t>BERNARD NGUYEN</t>
  </si>
  <si>
    <t>4331-64</t>
  </si>
  <si>
    <t>5149-58</t>
  </si>
  <si>
    <t>JEREMY NELSON</t>
  </si>
  <si>
    <t>4739-69</t>
  </si>
  <si>
    <t>5743-52</t>
  </si>
  <si>
    <t>BRIAN COLLINS</t>
  </si>
  <si>
    <t>5606-13</t>
  </si>
  <si>
    <t>KEITH HALL</t>
  </si>
  <si>
    <t>5287-20</t>
  </si>
  <si>
    <t>4321-12</t>
  </si>
  <si>
    <t>CARL RICE</t>
  </si>
  <si>
    <t>4454-49</t>
  </si>
  <si>
    <t>NICHOLAS HOLMES</t>
  </si>
  <si>
    <t>5298-38</t>
  </si>
  <si>
    <t>4499-30</t>
  </si>
  <si>
    <t>5646-69</t>
  </si>
  <si>
    <t>ADAM BROOKS</t>
  </si>
  <si>
    <t>5791-45</t>
  </si>
  <si>
    <t>MARTIN WEBB</t>
  </si>
  <si>
    <t>4550-98</t>
  </si>
  <si>
    <t>TOMMY JOHNSON</t>
  </si>
  <si>
    <t>4944-67</t>
  </si>
  <si>
    <t>LESTER SCOTT</t>
  </si>
  <si>
    <t>5544-35</t>
  </si>
  <si>
    <t>WAYNE TORRES</t>
  </si>
  <si>
    <t>5506-16</t>
  </si>
  <si>
    <t>JESSIE HARRISON</t>
  </si>
  <si>
    <t>5301-89</t>
  </si>
  <si>
    <t>5313-7</t>
  </si>
  <si>
    <t>DANIEL CARPENTER</t>
  </si>
  <si>
    <t>5020-69</t>
  </si>
  <si>
    <t>CURTIS WEAVER</t>
  </si>
  <si>
    <t>5510-97</t>
  </si>
  <si>
    <t>BARRY GORDON</t>
  </si>
  <si>
    <t>5882-38</t>
  </si>
  <si>
    <t>LEO WALKER</t>
  </si>
  <si>
    <t>4836-99</t>
  </si>
  <si>
    <t>5780-7</t>
  </si>
  <si>
    <t>RAYMOND CARTER</t>
  </si>
  <si>
    <t>5159-50</t>
  </si>
  <si>
    <t>ERIC MATTHEWS</t>
  </si>
  <si>
    <t>5204-28</t>
  </si>
  <si>
    <t>4628-26</t>
  </si>
  <si>
    <t>JACK THOMAS</t>
  </si>
  <si>
    <t>5124-84</t>
  </si>
  <si>
    <t>RANDALL ALVARADO</t>
  </si>
  <si>
    <t>4814-88</t>
  </si>
  <si>
    <t>JOEL WILLIAMS</t>
  </si>
  <si>
    <t>5800-42</t>
  </si>
  <si>
    <t>JASON NICHOLS</t>
  </si>
  <si>
    <t>5479-54</t>
  </si>
  <si>
    <t>ANDRE STEPHENS</t>
  </si>
  <si>
    <t>4374-53</t>
  </si>
  <si>
    <t>RAY GARDNER</t>
  </si>
  <si>
    <t>4173-76</t>
  </si>
  <si>
    <t>4758-42</t>
  </si>
  <si>
    <t>5909-76</t>
  </si>
  <si>
    <t>SHANE MEYER</t>
  </si>
  <si>
    <t>4661-77</t>
  </si>
  <si>
    <t>MIKE BUTLER</t>
  </si>
  <si>
    <t>4542-63</t>
  </si>
  <si>
    <t>RAYMOND WAGNER</t>
  </si>
  <si>
    <t>4799-71</t>
  </si>
  <si>
    <t>JAY MARTINEZ</t>
  </si>
  <si>
    <t>5322-73</t>
  </si>
  <si>
    <t>MARTIN HUGHES</t>
  </si>
  <si>
    <t>4154-71</t>
  </si>
  <si>
    <t>4747-71</t>
  </si>
  <si>
    <t>5045-78</t>
  </si>
  <si>
    <t>4618-81</t>
  </si>
  <si>
    <t>5417-24</t>
  </si>
  <si>
    <t>ALAN REED</t>
  </si>
  <si>
    <t>5528-11</t>
  </si>
  <si>
    <t>MELVIN MORGAN</t>
  </si>
  <si>
    <t>4047-99</t>
  </si>
  <si>
    <t>GENE MENDEZ</t>
  </si>
  <si>
    <t>4724-72</t>
  </si>
  <si>
    <t>VINCENT HALL</t>
  </si>
  <si>
    <t>5698-51</t>
  </si>
  <si>
    <t>LESLIE COLLINS</t>
  </si>
  <si>
    <t>4096-92</t>
  </si>
  <si>
    <t>RANDY BENNETT</t>
  </si>
  <si>
    <t>5461-46</t>
  </si>
  <si>
    <t>AARON SANDERS</t>
  </si>
  <si>
    <t>4487-30</t>
  </si>
  <si>
    <t>4651-18</t>
  </si>
  <si>
    <t>4741-26</t>
  </si>
  <si>
    <t>5617-26</t>
  </si>
  <si>
    <t>CLARENCE YOUNG</t>
  </si>
  <si>
    <t>4618-35</t>
  </si>
  <si>
    <t>TIMOTHY MENDEZ</t>
  </si>
  <si>
    <t>5652-61</t>
  </si>
  <si>
    <t>RAUL HOLMES</t>
  </si>
  <si>
    <t>4860-41</t>
  </si>
  <si>
    <t>DOUGLAS PHILLIPS</t>
  </si>
  <si>
    <t>4420-99</t>
  </si>
  <si>
    <t>5594-17</t>
  </si>
  <si>
    <t>GERALD MCDONALD</t>
  </si>
  <si>
    <t>4345-59</t>
  </si>
  <si>
    <t>RICARDO PENA</t>
  </si>
  <si>
    <t>4925-48</t>
  </si>
  <si>
    <t>4415-44</t>
  </si>
  <si>
    <t>5002-37</t>
  </si>
  <si>
    <t>5385-36</t>
  </si>
  <si>
    <t>LEO SANCHEZ</t>
  </si>
  <si>
    <t>4202-79</t>
  </si>
  <si>
    <t>5533-97</t>
  </si>
  <si>
    <t>TOMMY OWENS</t>
  </si>
  <si>
    <t>5561-89</t>
  </si>
  <si>
    <t>JAMES VASQUEZ</t>
  </si>
  <si>
    <t>5430-81</t>
  </si>
  <si>
    <t>EDWARD DAVIS</t>
  </si>
  <si>
    <t>5055-44</t>
  </si>
  <si>
    <t>5329-29</t>
  </si>
  <si>
    <t>4220-74</t>
  </si>
  <si>
    <t>JASON MILLS</t>
  </si>
  <si>
    <t>4888-49</t>
  </si>
  <si>
    <t>RAMON WILLIS</t>
  </si>
  <si>
    <t>4522-12</t>
  </si>
  <si>
    <t>5166-76</t>
  </si>
  <si>
    <t>5022-65</t>
  </si>
  <si>
    <t>DERRICK SANTOS</t>
  </si>
  <si>
    <t>4845-38</t>
  </si>
  <si>
    <t>4067-22</t>
  </si>
  <si>
    <t>LEWIS STEWART</t>
  </si>
  <si>
    <t>5207-68</t>
  </si>
  <si>
    <t>LEO RYAN</t>
  </si>
  <si>
    <t>5713-61</t>
  </si>
  <si>
    <t>ARNOLD YOUNG</t>
  </si>
  <si>
    <t>4349-91</t>
  </si>
  <si>
    <t>PAUL BAKER</t>
  </si>
  <si>
    <t>4564-62</t>
  </si>
  <si>
    <t>NEIL KNIGHT</t>
  </si>
  <si>
    <t>5718-25</t>
  </si>
  <si>
    <t>ROY MORALES</t>
  </si>
  <si>
    <t>5510-10</t>
  </si>
  <si>
    <t>BRAD BLACK</t>
  </si>
  <si>
    <t>4133-54</t>
  </si>
  <si>
    <t>SAMUEL VARGAS</t>
  </si>
  <si>
    <t>4285-21</t>
  </si>
  <si>
    <t>HOWARD ROGERS</t>
  </si>
  <si>
    <t>4730-75</t>
  </si>
  <si>
    <t>CARL MURRAY</t>
  </si>
  <si>
    <t>4712-35</t>
  </si>
  <si>
    <t>TRAVIS RODRIGUEZ</t>
  </si>
  <si>
    <t>5503-41</t>
  </si>
  <si>
    <t>4720-8</t>
  </si>
  <si>
    <t>JAMES MARSHALL</t>
  </si>
  <si>
    <t>5754-22</t>
  </si>
  <si>
    <t>KARL WAGNER</t>
  </si>
  <si>
    <t>5390-59</t>
  </si>
  <si>
    <t>RICKY WILLIAMS</t>
  </si>
  <si>
    <t>5759-38</t>
  </si>
  <si>
    <t>PATRICK EVANS</t>
  </si>
  <si>
    <t>5634-27</t>
  </si>
  <si>
    <t>4960-6</t>
  </si>
  <si>
    <t>4819-7</t>
  </si>
  <si>
    <t>JIM RICHARDSON</t>
  </si>
  <si>
    <t>5039-98</t>
  </si>
  <si>
    <t>JAMIE HUNT</t>
  </si>
  <si>
    <t>4531-61</t>
  </si>
  <si>
    <t>4472-96</t>
  </si>
  <si>
    <t>MARK DANIELS</t>
  </si>
  <si>
    <t>5398-92</t>
  </si>
  <si>
    <t>5735-71</t>
  </si>
  <si>
    <t>GLEN WATSON</t>
  </si>
  <si>
    <t>4809-88</t>
  </si>
  <si>
    <t>RAFAEL WASHINGTON</t>
  </si>
  <si>
    <t>4715-58</t>
  </si>
  <si>
    <t>RODNEY FLORES</t>
  </si>
  <si>
    <t>4604-63</t>
  </si>
  <si>
    <t>JOHN ELLIOTT</t>
  </si>
  <si>
    <t>5466-7</t>
  </si>
  <si>
    <t>4601-100</t>
  </si>
  <si>
    <t>ANGEL GOMEZ</t>
  </si>
  <si>
    <t>4186-42</t>
  </si>
  <si>
    <t>5687-73</t>
  </si>
  <si>
    <t>JOSE WOOD</t>
  </si>
  <si>
    <t>4112-66</t>
  </si>
  <si>
    <t>TOMMY TURNER</t>
  </si>
  <si>
    <t>5068-6</t>
  </si>
  <si>
    <t>4798-20</t>
  </si>
  <si>
    <t>5615-66</t>
  </si>
  <si>
    <t>4815-30</t>
  </si>
  <si>
    <t>5116-48</t>
  </si>
  <si>
    <t>EARL BROWN</t>
  </si>
  <si>
    <t>5094-100</t>
  </si>
  <si>
    <t>LOUIS ARMSTRONG</t>
  </si>
  <si>
    <t>4082-97</t>
  </si>
  <si>
    <t>LEROY HUNT</t>
  </si>
  <si>
    <t>4804-61</t>
  </si>
  <si>
    <t>MIKE WILSON</t>
  </si>
  <si>
    <t>5021-34</t>
  </si>
  <si>
    <t>CHARLES ROBERTSON</t>
  </si>
  <si>
    <t>5416-48</t>
  </si>
  <si>
    <t>5115-80</t>
  </si>
  <si>
    <t>NICHOLAS ORTIZ</t>
  </si>
  <si>
    <t>4876-32</t>
  </si>
  <si>
    <t>FRANKLIN COOPER</t>
  </si>
  <si>
    <t>5422-40</t>
  </si>
  <si>
    <t>4857-42</t>
  </si>
  <si>
    <t>5293-55</t>
  </si>
  <si>
    <t>MIGUEL DUNCAN</t>
  </si>
  <si>
    <t>5355-30</t>
  </si>
  <si>
    <t>5825-35</t>
  </si>
  <si>
    <t>5539-90</t>
  </si>
  <si>
    <t>PETER JORDAN</t>
  </si>
  <si>
    <t>4057-4</t>
  </si>
  <si>
    <t>TOMMY HART</t>
  </si>
  <si>
    <t>5139-11</t>
  </si>
  <si>
    <t>4669-55</t>
  </si>
  <si>
    <t>4045-31</t>
  </si>
  <si>
    <t>TYLER SCOTT</t>
  </si>
  <si>
    <t>4702-79</t>
  </si>
  <si>
    <t>JAMIE MARSHALL</t>
  </si>
  <si>
    <t>4644-35</t>
  </si>
  <si>
    <t>REGINALD HUGHES</t>
  </si>
  <si>
    <t>4570-94</t>
  </si>
  <si>
    <t>OSCAR TURNER</t>
  </si>
  <si>
    <t>5796-7</t>
  </si>
  <si>
    <t>STEPHEN ROSE</t>
  </si>
  <si>
    <t>5117-90</t>
  </si>
  <si>
    <t>LLOYD FERNANDEZ</t>
  </si>
  <si>
    <t>5407-72</t>
  </si>
  <si>
    <t>DARRYL PETERSON</t>
  </si>
  <si>
    <t>4196-31</t>
  </si>
  <si>
    <t>STEPHEN FORD</t>
  </si>
  <si>
    <t>5685-89</t>
  </si>
  <si>
    <t>5951-31</t>
  </si>
  <si>
    <t>STEVE HENDERSON</t>
  </si>
  <si>
    <t>5560-69</t>
  </si>
  <si>
    <t>KEITH THOMAS</t>
  </si>
  <si>
    <t>4322-92</t>
  </si>
  <si>
    <t>SAM FLORES</t>
  </si>
  <si>
    <t>4406-46</t>
  </si>
  <si>
    <t>4098-27</t>
  </si>
  <si>
    <t>5364-39</t>
  </si>
  <si>
    <t>5591-69</t>
  </si>
  <si>
    <t>5088-81</t>
  </si>
  <si>
    <t>BILLY DIXON</t>
  </si>
  <si>
    <t>5473-4</t>
  </si>
  <si>
    <t>ADAM HENDERSON</t>
  </si>
  <si>
    <t>4408-33</t>
  </si>
  <si>
    <t>TERRY GONZALES</t>
  </si>
  <si>
    <t>5606-19</t>
  </si>
  <si>
    <t>TODD KELLY</t>
  </si>
  <si>
    <t>5893-50</t>
  </si>
  <si>
    <t>BRADLEY WOOD</t>
  </si>
  <si>
    <t>4131-28</t>
  </si>
  <si>
    <t>NATHAN SIMMONS</t>
  </si>
  <si>
    <t>4510-17</t>
  </si>
  <si>
    <t>DONALD HANSEN</t>
  </si>
  <si>
    <t>4340-6</t>
  </si>
  <si>
    <t>4237-57</t>
  </si>
  <si>
    <t>4838-19</t>
  </si>
  <si>
    <t>5580-38</t>
  </si>
  <si>
    <t>MICHAEL MURRAY</t>
  </si>
  <si>
    <t>4606-39</t>
  </si>
  <si>
    <t>FRED FLORES</t>
  </si>
  <si>
    <t>5791-55</t>
  </si>
  <si>
    <t>HERMAN ORTIZ</t>
  </si>
  <si>
    <t>4623-85</t>
  </si>
  <si>
    <t>CLAUDE MATTHEWS</t>
  </si>
  <si>
    <t>5544-11</t>
  </si>
  <si>
    <t>4602-8</t>
  </si>
  <si>
    <t>MELVIN RAMIREZ</t>
  </si>
  <si>
    <t>4613-89</t>
  </si>
  <si>
    <t>5016-39</t>
  </si>
  <si>
    <t>5500-31</t>
  </si>
  <si>
    <t>5504-11</t>
  </si>
  <si>
    <t>4308-66</t>
  </si>
  <si>
    <t>BRENT MARTIN</t>
  </si>
  <si>
    <t>4404-72</t>
  </si>
  <si>
    <t>COREY GOMEZ</t>
  </si>
  <si>
    <t>5699-96</t>
  </si>
  <si>
    <t>5007-96</t>
  </si>
  <si>
    <t>ELMER FERGUSON</t>
  </si>
  <si>
    <t>5392-13</t>
  </si>
  <si>
    <t>JONATHAN WASHINGTON</t>
  </si>
  <si>
    <t>4029-87</t>
  </si>
  <si>
    <t>HARVEY ROSE</t>
  </si>
  <si>
    <t>4431-16</t>
  </si>
  <si>
    <t>5765-20</t>
  </si>
  <si>
    <t>4850-45</t>
  </si>
  <si>
    <t>JOSE SANDERS</t>
  </si>
  <si>
    <t>5728-86</t>
  </si>
  <si>
    <t>5106-85</t>
  </si>
  <si>
    <t>CORY HOWARD</t>
  </si>
  <si>
    <t>4822-28</t>
  </si>
  <si>
    <t>ERIC HANSEN</t>
  </si>
  <si>
    <t>4340-16</t>
  </si>
  <si>
    <t>ALBERT RAMIREZ</t>
  </si>
  <si>
    <t>4253-90</t>
  </si>
  <si>
    <t>5762-93</t>
  </si>
  <si>
    <t>CHRIS DUNN</t>
  </si>
  <si>
    <t>4944-55</t>
  </si>
  <si>
    <t>CHARLIE HERRERA</t>
  </si>
  <si>
    <t>4972-74</t>
  </si>
  <si>
    <t>4756-53</t>
  </si>
  <si>
    <t>THOMAS ARNOLD</t>
  </si>
  <si>
    <t>4380-18</t>
  </si>
  <si>
    <t>RAUL HICKS</t>
  </si>
  <si>
    <t>5376-26</t>
  </si>
  <si>
    <t>HOWARD PHILLIPS</t>
  </si>
  <si>
    <t>5799-55</t>
  </si>
  <si>
    <t>THOMAS MORALES</t>
  </si>
  <si>
    <t>5083-79</t>
  </si>
  <si>
    <t>DARRYL JOHNSTON</t>
  </si>
  <si>
    <t>5104-66</t>
  </si>
  <si>
    <t>PHILIP BROOKS</t>
  </si>
  <si>
    <t>5373-84</t>
  </si>
  <si>
    <t>JEFFREY PETERSON</t>
  </si>
  <si>
    <t>4918-89</t>
  </si>
  <si>
    <t>JON STONE</t>
  </si>
  <si>
    <t>4909-85</t>
  </si>
  <si>
    <t>ERIC MILLER</t>
  </si>
  <si>
    <t>4043-16</t>
  </si>
  <si>
    <t>BARRY PEREZ</t>
  </si>
  <si>
    <t>4490-86</t>
  </si>
  <si>
    <t>RAUL KNIGHT</t>
  </si>
  <si>
    <t>5701-75</t>
  </si>
  <si>
    <t>FRANKLIN CONTRERAS</t>
  </si>
  <si>
    <t>4869-95</t>
  </si>
  <si>
    <t>BILL JORDAN</t>
  </si>
  <si>
    <t>4049-3</t>
  </si>
  <si>
    <t>5100-76</t>
  </si>
  <si>
    <t>BERNARD LONG</t>
  </si>
  <si>
    <t>5446-72</t>
  </si>
  <si>
    <t>HERMAN COOK</t>
  </si>
  <si>
    <t>4927-40</t>
  </si>
  <si>
    <t>4740-39</t>
  </si>
  <si>
    <t>CRAIG STEPHENS</t>
  </si>
  <si>
    <t>4509-7</t>
  </si>
  <si>
    <t>4111-65</t>
  </si>
  <si>
    <t>DAVID CUNNINGHAM</t>
  </si>
  <si>
    <t>4606-1</t>
  </si>
  <si>
    <t>4187-25</t>
  </si>
  <si>
    <t>RONNIE PETERS</t>
  </si>
  <si>
    <t>4907-24</t>
  </si>
  <si>
    <t>4906-5</t>
  </si>
  <si>
    <t>5551-60</t>
  </si>
  <si>
    <t>MARK SALAZAR</t>
  </si>
  <si>
    <t>5595-83</t>
  </si>
  <si>
    <t>CHAD CUNNINGHAM</t>
  </si>
  <si>
    <t>5883-11</t>
  </si>
  <si>
    <t>5297-50</t>
  </si>
  <si>
    <t>4269-11</t>
  </si>
  <si>
    <t>4643-5</t>
  </si>
  <si>
    <t>JOEL MOORE</t>
  </si>
  <si>
    <t>4126-60</t>
  </si>
  <si>
    <t>GABRIEL WAGNER</t>
  </si>
  <si>
    <t>5961-50</t>
  </si>
  <si>
    <t>5059-83</t>
  </si>
  <si>
    <t>CHAD SCHMIDT</t>
  </si>
  <si>
    <t>4308-46</t>
  </si>
  <si>
    <t>JON SOTO</t>
  </si>
  <si>
    <t>4796-86</t>
  </si>
  <si>
    <t>DERRICK RYAN</t>
  </si>
  <si>
    <t>5714-91</t>
  </si>
  <si>
    <t>RAMON HARRIS</t>
  </si>
  <si>
    <t>4168-15</t>
  </si>
  <si>
    <t>NATHAN STONE</t>
  </si>
  <si>
    <t>5162-34</t>
  </si>
  <si>
    <t>4230-98</t>
  </si>
  <si>
    <t>5330-76</t>
  </si>
  <si>
    <t>ROBERT HOWARD</t>
  </si>
  <si>
    <t>4813-93</t>
  </si>
  <si>
    <t>GREGORY WALLACE</t>
  </si>
  <si>
    <t>4630-94</t>
  </si>
  <si>
    <t>4528-25</t>
  </si>
  <si>
    <t>5486-96</t>
  </si>
  <si>
    <t>5400-48</t>
  </si>
  <si>
    <t>4566-7</t>
  </si>
  <si>
    <t>4602-2</t>
  </si>
  <si>
    <t>4931-34</t>
  </si>
  <si>
    <t>JASON CUNNINGHAM</t>
  </si>
  <si>
    <t>4468-33</t>
  </si>
  <si>
    <t>4936-100</t>
  </si>
  <si>
    <t>MARK COLEMAN</t>
  </si>
  <si>
    <t>4994-100</t>
  </si>
  <si>
    <t>ROBERTO STEPHENS</t>
  </si>
  <si>
    <t>4498-35</t>
  </si>
  <si>
    <t>5272-80</t>
  </si>
  <si>
    <t>5221-48</t>
  </si>
  <si>
    <t>RAYMOND COLEMAN</t>
  </si>
  <si>
    <t>5715-90</t>
  </si>
  <si>
    <t>5205-71</t>
  </si>
  <si>
    <t>FRANCIS CARTER</t>
  </si>
  <si>
    <t>4335-12</t>
  </si>
  <si>
    <t>4490-80</t>
  </si>
  <si>
    <t>4380-84</t>
  </si>
  <si>
    <t>JAY ALVARADO</t>
  </si>
  <si>
    <t>5222-75</t>
  </si>
  <si>
    <t>JOSHUA BOYD</t>
  </si>
  <si>
    <t>5482-94</t>
  </si>
  <si>
    <t>5441-74</t>
  </si>
  <si>
    <t>4842-24</t>
  </si>
  <si>
    <t>RANDALL GARCIA</t>
  </si>
  <si>
    <t>4625-71</t>
  </si>
  <si>
    <t>JAMIE WARREN</t>
  </si>
  <si>
    <t>5141-62</t>
  </si>
  <si>
    <t>VERNON SMITH</t>
  </si>
  <si>
    <t>5766-87</t>
  </si>
  <si>
    <t>HARVEY ALVAREZ</t>
  </si>
  <si>
    <t>4998-5</t>
  </si>
  <si>
    <t>ELMER GONZALEZ</t>
  </si>
  <si>
    <t>5120-80</t>
  </si>
  <si>
    <t>5675-24</t>
  </si>
  <si>
    <t>SAMUEL PHILLIPS</t>
  </si>
  <si>
    <t>4769-84</t>
  </si>
  <si>
    <t>5894-50</t>
  </si>
  <si>
    <t>5843-50</t>
  </si>
  <si>
    <t>TIM ROSE</t>
  </si>
  <si>
    <t>5265-12</t>
  </si>
  <si>
    <t>5988-30</t>
  </si>
  <si>
    <t>4261-42</t>
  </si>
  <si>
    <t>4473-79</t>
  </si>
  <si>
    <t>4328-95</t>
  </si>
  <si>
    <t>ERNEST GOMEZ</t>
  </si>
  <si>
    <t>5280-45</t>
  </si>
  <si>
    <t>4654-51</t>
  </si>
  <si>
    <t>HECTOR CARROLL</t>
  </si>
  <si>
    <t>4708-52</t>
  </si>
  <si>
    <t>5371-33</t>
  </si>
  <si>
    <t>BOBBY RIVERA</t>
  </si>
  <si>
    <t>4555-17</t>
  </si>
  <si>
    <t>CLAUDE DANIELS</t>
  </si>
  <si>
    <t>4394-36</t>
  </si>
  <si>
    <t>5922-89</t>
  </si>
  <si>
    <t>5040-22</t>
  </si>
  <si>
    <t>RAUL REYNOLDS</t>
  </si>
  <si>
    <t>5312-18</t>
  </si>
  <si>
    <t>5327-33</t>
  </si>
  <si>
    <t>ALEXANDER BAILEY</t>
  </si>
  <si>
    <t>4773-11</t>
  </si>
  <si>
    <t>WESLEY FORD</t>
  </si>
  <si>
    <t>4470-89</t>
  </si>
  <si>
    <t>CLYDE ROSE</t>
  </si>
  <si>
    <t>5683-99</t>
  </si>
  <si>
    <t>5585-36</t>
  </si>
  <si>
    <t>FRED HICKS</t>
  </si>
  <si>
    <t>5710-29</t>
  </si>
  <si>
    <t>5394-68</t>
  </si>
  <si>
    <t>NATHAN SANTOS</t>
  </si>
  <si>
    <t>4314-27</t>
  </si>
  <si>
    <t>PEDRO MARSHALL</t>
  </si>
  <si>
    <t>5023-53</t>
  </si>
  <si>
    <t>4536-82</t>
  </si>
  <si>
    <t>5161-92</t>
  </si>
  <si>
    <t>FRANCIS DUNCAN</t>
  </si>
  <si>
    <t>4469-55</t>
  </si>
  <si>
    <t>ALBERT MUNOZ</t>
  </si>
  <si>
    <t>4588-20</t>
  </si>
  <si>
    <t>BRANDON GUERRERO</t>
  </si>
  <si>
    <t>4973-12</t>
  </si>
  <si>
    <t>ROBERTO MOORE</t>
  </si>
  <si>
    <t>4874-44</t>
  </si>
  <si>
    <t>WILLIAM TURNER</t>
  </si>
  <si>
    <t>5682-97</t>
  </si>
  <si>
    <t>5723-75</t>
  </si>
  <si>
    <t>WARREN GOMEZ</t>
  </si>
  <si>
    <t>5862-92</t>
  </si>
  <si>
    <t>CHRIS OWENS</t>
  </si>
  <si>
    <t>4302-75</t>
  </si>
  <si>
    <t>4249-91</t>
  </si>
  <si>
    <t>4579-94</t>
  </si>
  <si>
    <t>RAFAEL SMITH</t>
  </si>
  <si>
    <t>5024-74</t>
  </si>
  <si>
    <t>RONNIE CLARK</t>
  </si>
  <si>
    <t>5526-38</t>
  </si>
  <si>
    <t>4444-96</t>
  </si>
  <si>
    <t>KEITH HOFFMAN</t>
  </si>
  <si>
    <t>5079-49</t>
  </si>
  <si>
    <t>5477-46</t>
  </si>
  <si>
    <t>ANTONIO MURPHY</t>
  </si>
  <si>
    <t>5363-32</t>
  </si>
  <si>
    <t>5854-98</t>
  </si>
  <si>
    <t>5949-46</t>
  </si>
  <si>
    <t>5813-94</t>
  </si>
  <si>
    <t>4138-39</t>
  </si>
  <si>
    <t>ALEX GRAY</t>
  </si>
  <si>
    <t>4752-40</t>
  </si>
  <si>
    <t>5661-96</t>
  </si>
  <si>
    <t>4326-12</t>
  </si>
  <si>
    <t>BRIAN LONG</t>
  </si>
  <si>
    <t>4142-74</t>
  </si>
  <si>
    <t>TIM WASHINGTON</t>
  </si>
  <si>
    <t>5461-64</t>
  </si>
  <si>
    <t>5144-1</t>
  </si>
  <si>
    <t>5733-55</t>
  </si>
  <si>
    <t>5153-4</t>
  </si>
  <si>
    <t>5942-96</t>
  </si>
  <si>
    <t>4369-40</t>
  </si>
  <si>
    <t>ALBERT SULLIVAN</t>
  </si>
  <si>
    <t>5056-20</t>
  </si>
  <si>
    <t>5598-40</t>
  </si>
  <si>
    <t>DARRYL OLSON</t>
  </si>
  <si>
    <t>4941-9</t>
  </si>
  <si>
    <t>DEREK PAYNE</t>
  </si>
  <si>
    <t>5208-52</t>
  </si>
  <si>
    <t>TOM DIAZ</t>
  </si>
  <si>
    <t>5055-46</t>
  </si>
  <si>
    <t>PEDRO HANSEN</t>
  </si>
  <si>
    <t>4489-98</t>
  </si>
  <si>
    <t>4271-17</t>
  </si>
  <si>
    <t>GENE GORDON</t>
  </si>
  <si>
    <t>4423-13</t>
  </si>
  <si>
    <t>ELMER WAGNER</t>
  </si>
  <si>
    <t>4026-39</t>
  </si>
  <si>
    <t>MARCUS VARGAS</t>
  </si>
  <si>
    <t>5354-82</t>
  </si>
  <si>
    <t>5506-98</t>
  </si>
  <si>
    <t>4524-11</t>
  </si>
  <si>
    <t>4571-91</t>
  </si>
  <si>
    <t>ANGEL REYES</t>
  </si>
  <si>
    <t>4789-51</t>
  </si>
  <si>
    <t>4936-64</t>
  </si>
  <si>
    <t>GERALD PATTERSON</t>
  </si>
  <si>
    <t>5488-76</t>
  </si>
  <si>
    <t>TOM JORDAN</t>
  </si>
  <si>
    <t>4962-63</t>
  </si>
  <si>
    <t>BEN CARPENTER</t>
  </si>
  <si>
    <t>5961-48</t>
  </si>
  <si>
    <t>JEROME REED</t>
  </si>
  <si>
    <t>4008-100</t>
  </si>
  <si>
    <t>TONY CASTRO</t>
  </si>
  <si>
    <t>4319-19</t>
  </si>
  <si>
    <t>JERRY LANE</t>
  </si>
  <si>
    <t>5197-90</t>
  </si>
  <si>
    <t>GLEN STEWART</t>
  </si>
  <si>
    <t>4857-37</t>
  </si>
  <si>
    <t>TIM GOMEZ</t>
  </si>
  <si>
    <t>5289-96</t>
  </si>
  <si>
    <t>WAYNE JIMENEZ</t>
  </si>
  <si>
    <t>4464-70</t>
  </si>
  <si>
    <t>4818-44</t>
  </si>
  <si>
    <t>JUAN LEWIS</t>
  </si>
  <si>
    <t>4699-57</t>
  </si>
  <si>
    <t>JUSTIN VAZQUEZ</t>
  </si>
  <si>
    <t>5116-43</t>
  </si>
  <si>
    <t>5389-24</t>
  </si>
  <si>
    <t>BRADLEY DUNCAN</t>
  </si>
  <si>
    <t>5276-90</t>
  </si>
  <si>
    <t>RYAN KENNEDY</t>
  </si>
  <si>
    <t>4441-83</t>
  </si>
  <si>
    <t>5435-56</t>
  </si>
  <si>
    <t>JOEL ORTIZ</t>
  </si>
  <si>
    <t>4201-95</t>
  </si>
  <si>
    <t>STEPHEN CONTRERAS</t>
  </si>
  <si>
    <t>4642-76</t>
  </si>
  <si>
    <t>TRAVIS WELLS</t>
  </si>
  <si>
    <t>5874-37</t>
  </si>
  <si>
    <t>5757-29</t>
  </si>
  <si>
    <t>STEVEN GARDNER</t>
  </si>
  <si>
    <t>4058-6</t>
  </si>
  <si>
    <t>WALTER NICHOLS</t>
  </si>
  <si>
    <t>5202-63</t>
  </si>
  <si>
    <t>ERNEST EDWARDS</t>
  </si>
  <si>
    <t>4387-2</t>
  </si>
  <si>
    <t>5854-6</t>
  </si>
  <si>
    <t>4403-76</t>
  </si>
  <si>
    <t>4935-18</t>
  </si>
  <si>
    <t>DENNIS MOORE</t>
  </si>
  <si>
    <t>4092-63</t>
  </si>
  <si>
    <t>4330-57</t>
  </si>
  <si>
    <t>5779-99</t>
  </si>
  <si>
    <t>BRENT GUZMAN</t>
  </si>
  <si>
    <t>4160-59</t>
  </si>
  <si>
    <t>CLYDE PALMER</t>
  </si>
  <si>
    <t>5421-44</t>
  </si>
  <si>
    <t>4671-66</t>
  </si>
  <si>
    <t>LUIS HALL</t>
  </si>
  <si>
    <t>4914-18</t>
  </si>
  <si>
    <t>5708-50</t>
  </si>
  <si>
    <t>EDWIN COLE</t>
  </si>
  <si>
    <t>5270-8</t>
  </si>
  <si>
    <t>5610-26</t>
  </si>
  <si>
    <t>5423-94</t>
  </si>
  <si>
    <t>DAVID KNIGHT</t>
  </si>
  <si>
    <t>5075-51</t>
  </si>
  <si>
    <t>4678-47</t>
  </si>
  <si>
    <t>HAROLD TORRES</t>
  </si>
  <si>
    <t>5446-7</t>
  </si>
  <si>
    <t>5829-76</t>
  </si>
  <si>
    <t>5698-13</t>
  </si>
  <si>
    <t>EDWIN GUTIERREZ</t>
  </si>
  <si>
    <t>4853-62</t>
  </si>
  <si>
    <t>MAURICE COOK</t>
  </si>
  <si>
    <t>5934-92</t>
  </si>
  <si>
    <t>PHILIP POWELL</t>
  </si>
  <si>
    <t>4042-4</t>
  </si>
  <si>
    <t>BILL GARCIA</t>
  </si>
  <si>
    <t>4013-34</t>
  </si>
  <si>
    <t>GREG OLSON</t>
  </si>
  <si>
    <t>5385-61</t>
  </si>
  <si>
    <t>4293-44</t>
  </si>
  <si>
    <t>4027-43</t>
  </si>
  <si>
    <t>RALPH HOLMES</t>
  </si>
  <si>
    <t>5948-32</t>
  </si>
  <si>
    <t>4807-46</t>
  </si>
  <si>
    <t>BERNARD DUNCAN</t>
  </si>
  <si>
    <t>4567-4</t>
  </si>
  <si>
    <t>ADAM CAMPBELL</t>
  </si>
  <si>
    <t>4606-43</t>
  </si>
  <si>
    <t>4612-36</t>
  </si>
  <si>
    <t>JONATHAN JOHNSTON</t>
  </si>
  <si>
    <t>5313-34</t>
  </si>
  <si>
    <t>RAUL WALLACE</t>
  </si>
  <si>
    <t>4360-30</t>
  </si>
  <si>
    <t>BILL GONZALEZ</t>
  </si>
  <si>
    <t>5570-7</t>
  </si>
  <si>
    <t>JERRY GARDNER</t>
  </si>
  <si>
    <t>4619-44</t>
  </si>
  <si>
    <t>4613-33</t>
  </si>
  <si>
    <t>5460-57</t>
  </si>
  <si>
    <t>NORMAN ROSE</t>
  </si>
  <si>
    <t>4785-59</t>
  </si>
  <si>
    <t>4829-89</t>
  </si>
  <si>
    <t>5866-89</t>
  </si>
  <si>
    <t>4863-28</t>
  </si>
  <si>
    <t>ALAN RICHARDSON</t>
  </si>
  <si>
    <t>5161-20</t>
  </si>
  <si>
    <t>5217-100</t>
  </si>
  <si>
    <t>4332-36</t>
  </si>
  <si>
    <t>5680-91</t>
  </si>
  <si>
    <t>RAY PERRY</t>
  </si>
  <si>
    <t>5109-29</t>
  </si>
  <si>
    <t>4500-89</t>
  </si>
  <si>
    <t>5903-42</t>
  </si>
  <si>
    <t>5567-45</t>
  </si>
  <si>
    <t>JONATHAN JAMES</t>
  </si>
  <si>
    <t>5008-91</t>
  </si>
  <si>
    <t>5842-6</t>
  </si>
  <si>
    <t>HOWARD ELLIS</t>
  </si>
  <si>
    <t>5129-4</t>
  </si>
  <si>
    <t>4292-85</t>
  </si>
  <si>
    <t>DAVID SANCHEZ</t>
  </si>
  <si>
    <t>5823-60</t>
  </si>
  <si>
    <t>4306-61</t>
  </si>
  <si>
    <t>LEON PALMER</t>
  </si>
  <si>
    <t>5266-46</t>
  </si>
  <si>
    <t>4567-90</t>
  </si>
  <si>
    <t>HECTOR ROMERO</t>
  </si>
  <si>
    <t>4980-98</t>
  </si>
  <si>
    <t>4514-62</t>
  </si>
  <si>
    <t>5216-19</t>
  </si>
  <si>
    <t>JACOB LANE</t>
  </si>
  <si>
    <t>4224-51</t>
  </si>
  <si>
    <t>FRANCISCO FERNANDEZ</t>
  </si>
  <si>
    <t>4181-64</t>
  </si>
  <si>
    <t>FRANCIS MARTIN</t>
  </si>
  <si>
    <t>4720-39</t>
  </si>
  <si>
    <t>JEFFERY THOMPSON</t>
  </si>
  <si>
    <t>5581-10</t>
  </si>
  <si>
    <t>CLAUDE HILL</t>
  </si>
  <si>
    <t>5185-78</t>
  </si>
  <si>
    <t>CHESTER HILL</t>
  </si>
  <si>
    <t>4252-46</t>
  </si>
  <si>
    <t>5444-52</t>
  </si>
  <si>
    <t>5573-70</t>
  </si>
  <si>
    <t>4443-68</t>
  </si>
  <si>
    <t>GREG WEBB</t>
  </si>
  <si>
    <t>4195-94</t>
  </si>
  <si>
    <t>RAMON GEORGE</t>
  </si>
  <si>
    <t>4728-51</t>
  </si>
  <si>
    <t>WALTER BAILEY</t>
  </si>
  <si>
    <t>5648-21</t>
  </si>
  <si>
    <t>ANTHONY ADAMS</t>
  </si>
  <si>
    <t>4777-83</t>
  </si>
  <si>
    <t>CLAUDE STEVENS</t>
  </si>
  <si>
    <t>5891-9</t>
  </si>
  <si>
    <t>5453-24</t>
  </si>
  <si>
    <t>4822-52</t>
  </si>
  <si>
    <t>5443-83</t>
  </si>
  <si>
    <t>5548-63</t>
  </si>
  <si>
    <t>HARVEY WILLIAMS</t>
  </si>
  <si>
    <t>4718-62</t>
  </si>
  <si>
    <t>4381-7</t>
  </si>
  <si>
    <t>JOEL RUSSELL</t>
  </si>
  <si>
    <t>4928-9</t>
  </si>
  <si>
    <t>5228-42</t>
  </si>
  <si>
    <t>LAWRENCE CRUZ</t>
  </si>
  <si>
    <t>5002-31</t>
  </si>
  <si>
    <t>4406-42</t>
  </si>
  <si>
    <t>5364-62</t>
  </si>
  <si>
    <t>5039-4</t>
  </si>
  <si>
    <t>5248-50</t>
  </si>
  <si>
    <t>RUBEN DANIELS</t>
  </si>
  <si>
    <t>5020-14</t>
  </si>
  <si>
    <t>WARREN SCHMIDT</t>
  </si>
  <si>
    <t>4502-93</t>
  </si>
  <si>
    <t>5270-72</t>
  </si>
  <si>
    <t>CLAUDE LAWRENCE</t>
  </si>
  <si>
    <t>5280-44</t>
  </si>
  <si>
    <t>5641-65</t>
  </si>
  <si>
    <t>4134-16</t>
  </si>
  <si>
    <t>5865-14</t>
  </si>
  <si>
    <t>4712-53</t>
  </si>
  <si>
    <t>ELMER NGUYEN</t>
  </si>
  <si>
    <t>4522-67</t>
  </si>
  <si>
    <t>ANTHONY ROBERTSON</t>
  </si>
  <si>
    <t>5819-29</t>
  </si>
  <si>
    <t>DOUGLAS EVANS</t>
  </si>
  <si>
    <t>5041-45</t>
  </si>
  <si>
    <t>4250-30</t>
  </si>
  <si>
    <t>4759-88</t>
  </si>
  <si>
    <t>FRANCISCO PRICE</t>
  </si>
  <si>
    <t>5068-71</t>
  </si>
  <si>
    <t>FRANKLIN WAGNER</t>
  </si>
  <si>
    <t>5127-75</t>
  </si>
  <si>
    <t>5103-64</t>
  </si>
  <si>
    <t>5450-80</t>
  </si>
  <si>
    <t>5642-74</t>
  </si>
  <si>
    <t>5227-93</t>
  </si>
  <si>
    <t>5697-67</t>
  </si>
  <si>
    <t>JUAN CARPENTER</t>
  </si>
  <si>
    <t>4620-2</t>
  </si>
  <si>
    <t>5800-21</t>
  </si>
  <si>
    <t>JERRY TUCKER</t>
  </si>
  <si>
    <t>4635-89</t>
  </si>
  <si>
    <t>5903-58</t>
  </si>
  <si>
    <t>5589-44</t>
  </si>
  <si>
    <t>4624-9</t>
  </si>
  <si>
    <t>GLEN FOSTER</t>
  </si>
  <si>
    <t>5346-77</t>
  </si>
  <si>
    <t>4355-92</t>
  </si>
  <si>
    <t>MARK MCDONALD</t>
  </si>
  <si>
    <t>4656-60</t>
  </si>
  <si>
    <t>5881-46</t>
  </si>
  <si>
    <t>4521-79</t>
  </si>
  <si>
    <t>5882-76</t>
  </si>
  <si>
    <t>4794-8</t>
  </si>
  <si>
    <t>BOBBY WRIGHT</t>
  </si>
  <si>
    <t>4625-92</t>
  </si>
  <si>
    <t>4879-97</t>
  </si>
  <si>
    <t>PHILLIP COOPER</t>
  </si>
  <si>
    <t>4340-92</t>
  </si>
  <si>
    <t>5300-53</t>
  </si>
  <si>
    <t>4832-86</t>
  </si>
  <si>
    <t>5848-10</t>
  </si>
  <si>
    <t>JESSE PERKINS</t>
  </si>
  <si>
    <t>4950-90</t>
  </si>
  <si>
    <t>LLOYD FORD</t>
  </si>
  <si>
    <t>4325-22</t>
  </si>
  <si>
    <t>5155-9</t>
  </si>
  <si>
    <t>SAMUEL TURNER</t>
  </si>
  <si>
    <t>5658-15</t>
  </si>
  <si>
    <t>4503-93</t>
  </si>
  <si>
    <t>4670-72</t>
  </si>
  <si>
    <t>5240-74</t>
  </si>
  <si>
    <t>CURTIS LOPEZ</t>
  </si>
  <si>
    <t>5977-94</t>
  </si>
  <si>
    <t>5773-53</t>
  </si>
  <si>
    <t>CLIFFORD ROBERTS</t>
  </si>
  <si>
    <t>4135-24</t>
  </si>
  <si>
    <t>5932-6</t>
  </si>
  <si>
    <t>5230-34</t>
  </si>
  <si>
    <t>4459-89</t>
  </si>
  <si>
    <t>RUBEN CARTER</t>
  </si>
  <si>
    <t>4176-98</t>
  </si>
  <si>
    <t>5620-3</t>
  </si>
  <si>
    <t>JEROME ROGERS</t>
  </si>
  <si>
    <t>4804-46</t>
  </si>
  <si>
    <t>4354-18</t>
  </si>
  <si>
    <t>JARED MYERS</t>
  </si>
  <si>
    <t>5099-33</t>
  </si>
  <si>
    <t>5134-28</t>
  </si>
  <si>
    <t>CLYDE GIBSON</t>
  </si>
  <si>
    <t>5883-38</t>
  </si>
  <si>
    <t>ROGER FOSTER</t>
  </si>
  <si>
    <t>4243-20</t>
  </si>
  <si>
    <t>5174-57</t>
  </si>
  <si>
    <t>4891-78</t>
  </si>
  <si>
    <t>LEWIS HANSEN</t>
  </si>
  <si>
    <t>5691-11</t>
  </si>
  <si>
    <t>ELMER COLEMAN</t>
  </si>
  <si>
    <t>4086-47</t>
  </si>
  <si>
    <t>5843-40</t>
  </si>
  <si>
    <t>CRAIG SIMMONS</t>
  </si>
  <si>
    <t>4568-91</t>
  </si>
  <si>
    <t>5702-7</t>
  </si>
  <si>
    <t>CHARLIE SANTOS</t>
  </si>
  <si>
    <t>4530-87</t>
  </si>
  <si>
    <t>4969-62</t>
  </si>
  <si>
    <t>ALLEN JAMES</t>
  </si>
  <si>
    <t>5706-87</t>
  </si>
  <si>
    <t>CECIL COOPER</t>
  </si>
  <si>
    <t>5112-36</t>
  </si>
  <si>
    <t>4727-43</t>
  </si>
  <si>
    <t>4404-98</t>
  </si>
  <si>
    <t>4218-85</t>
  </si>
  <si>
    <t>5998-84</t>
  </si>
  <si>
    <t>4373-30</t>
  </si>
  <si>
    <t>5750-36</t>
  </si>
  <si>
    <t>5642-68</t>
  </si>
  <si>
    <t>TIM CHAVEZ</t>
  </si>
  <si>
    <t>4029-78</t>
  </si>
  <si>
    <t>4454-85</t>
  </si>
  <si>
    <t>JONATHAN MARSHALL</t>
  </si>
  <si>
    <t>4354-39</t>
  </si>
  <si>
    <t>4495-11</t>
  </si>
  <si>
    <t>5949-7</t>
  </si>
  <si>
    <t>4551-97</t>
  </si>
  <si>
    <t>4374-22</t>
  </si>
  <si>
    <t>MARTIN VARGAS</t>
  </si>
  <si>
    <t>5601-39</t>
  </si>
  <si>
    <t>5172-52</t>
  </si>
  <si>
    <t>5920-58</t>
  </si>
  <si>
    <t>JEROME NICHOLS</t>
  </si>
  <si>
    <t>4694-16</t>
  </si>
  <si>
    <t>4430-65</t>
  </si>
  <si>
    <t>5966-5</t>
  </si>
  <si>
    <t>RON LANE</t>
  </si>
  <si>
    <t>5152-2</t>
  </si>
  <si>
    <t>4481-45</t>
  </si>
  <si>
    <t>4005-33</t>
  </si>
  <si>
    <t>4577-7</t>
  </si>
  <si>
    <t>4676-48</t>
  </si>
  <si>
    <t>5881-89</t>
  </si>
  <si>
    <t>5383-86</t>
  </si>
  <si>
    <t>4340-34</t>
  </si>
  <si>
    <t>5574-65</t>
  </si>
  <si>
    <t>4564-97</t>
  </si>
  <si>
    <t>5772-89</t>
  </si>
  <si>
    <t>4308-24</t>
  </si>
  <si>
    <t>CHRISTOPHER LOPEZ</t>
  </si>
  <si>
    <t>4526-90</t>
  </si>
  <si>
    <t>5957-20</t>
  </si>
  <si>
    <t>5814-14</t>
  </si>
  <si>
    <t>RUSSELL SANTOS</t>
  </si>
  <si>
    <t>4859-54</t>
  </si>
  <si>
    <t>5379-75</t>
  </si>
  <si>
    <t>4312-52</t>
  </si>
  <si>
    <t>4542-84</t>
  </si>
  <si>
    <t>5444-86</t>
  </si>
  <si>
    <t>4712-18</t>
  </si>
  <si>
    <t>4172-45</t>
  </si>
  <si>
    <t>ALEXANDER WILSON</t>
  </si>
  <si>
    <t>5705-12</t>
  </si>
  <si>
    <t>4791-36</t>
  </si>
  <si>
    <t>MIKE SCHMIDT</t>
  </si>
  <si>
    <t>4856-35</t>
  </si>
  <si>
    <t>4194-89</t>
  </si>
  <si>
    <t>LEON JOHNSTON</t>
  </si>
  <si>
    <t>4386-23</t>
  </si>
  <si>
    <t>VICTOR FORD</t>
  </si>
  <si>
    <t>4633-89</t>
  </si>
  <si>
    <t>5040-42</t>
  </si>
  <si>
    <t>LEE GEORGE</t>
  </si>
  <si>
    <t>4678-21</t>
  </si>
  <si>
    <t>4469-58</t>
  </si>
  <si>
    <t>4394-49</t>
  </si>
  <si>
    <t>5361-12</t>
  </si>
  <si>
    <t>4356-33</t>
  </si>
  <si>
    <t>4587-65</t>
  </si>
  <si>
    <t>4504-55</t>
  </si>
  <si>
    <t>4278-78</t>
  </si>
  <si>
    <t>4400-48</t>
  </si>
  <si>
    <t>FRANKLIN FOSTER</t>
  </si>
  <si>
    <t>5396-66</t>
  </si>
  <si>
    <t>4793-54</t>
  </si>
  <si>
    <t>5991-1</t>
  </si>
  <si>
    <t>DUSTIN RICHARDSON</t>
  </si>
  <si>
    <t>5038-43</t>
  </si>
  <si>
    <t>5272-31</t>
  </si>
  <si>
    <t>5821-86</t>
  </si>
  <si>
    <t>ZACHARY KENNEDY</t>
  </si>
  <si>
    <t>4007-49</t>
  </si>
  <si>
    <t>ROLAND WILLIAMS</t>
  </si>
  <si>
    <t>5754-65</t>
  </si>
  <si>
    <t>5241-25</t>
  </si>
  <si>
    <t>5288-98</t>
  </si>
  <si>
    <t>TOM GRIFFIN</t>
  </si>
  <si>
    <t>4349-13</t>
  </si>
  <si>
    <t>5496-56</t>
  </si>
  <si>
    <t>JEROME WHITE</t>
  </si>
  <si>
    <t>4037-18</t>
  </si>
  <si>
    <t>5067-83</t>
  </si>
  <si>
    <t>HOWARD FOX</t>
  </si>
  <si>
    <t>4379-36</t>
  </si>
  <si>
    <t>4774-24</t>
  </si>
  <si>
    <t>5214-50</t>
  </si>
  <si>
    <t>4618-26</t>
  </si>
  <si>
    <t>RODNEY WILSON</t>
  </si>
  <si>
    <t>5416-67</t>
  </si>
  <si>
    <t>4375-19</t>
  </si>
  <si>
    <t>HAROLD HUNTER</t>
  </si>
  <si>
    <t>5383-8</t>
  </si>
  <si>
    <t>4349-79</t>
  </si>
  <si>
    <t>STANLEY ALVARADO</t>
  </si>
  <si>
    <t>5679-68</t>
  </si>
  <si>
    <t>CHARLES KIM</t>
  </si>
  <si>
    <t>4473-10</t>
  </si>
  <si>
    <t>CHAD BAKER</t>
  </si>
  <si>
    <t>5456-25</t>
  </si>
  <si>
    <t>5004-95</t>
  </si>
  <si>
    <t>JASON MCDONALD</t>
  </si>
  <si>
    <t>5653-29</t>
  </si>
  <si>
    <t>5022-62</t>
  </si>
  <si>
    <t>4104-47</t>
  </si>
  <si>
    <t>CLARENCE SANCHEZ</t>
  </si>
  <si>
    <t>4027-83</t>
  </si>
  <si>
    <t>4717-22</t>
  </si>
  <si>
    <t>JAMIE BENNETT</t>
  </si>
  <si>
    <t>4945-20</t>
  </si>
  <si>
    <t>DARRELL WOOD</t>
  </si>
  <si>
    <t>5320-63</t>
  </si>
  <si>
    <t>MIKE JIMENEZ</t>
  </si>
  <si>
    <t>4279-23</t>
  </si>
  <si>
    <t>5806-60</t>
  </si>
  <si>
    <t>BILLY FLORES</t>
  </si>
  <si>
    <t>5826-88</t>
  </si>
  <si>
    <t>SHANE MEDINA</t>
  </si>
  <si>
    <t>4381-68</t>
  </si>
  <si>
    <t>4885-73</t>
  </si>
  <si>
    <t>4015-9</t>
  </si>
  <si>
    <t>ADRIAN LONG</t>
  </si>
  <si>
    <t>5901-52</t>
  </si>
  <si>
    <t>5178-35</t>
  </si>
  <si>
    <t>4561-9</t>
  </si>
  <si>
    <t>5386-32</t>
  </si>
  <si>
    <t>BRIAN HOWARD</t>
  </si>
  <si>
    <t>5052-57</t>
  </si>
  <si>
    <t>5142-33</t>
  </si>
  <si>
    <t>HENRY REED</t>
  </si>
  <si>
    <t>5691-58</t>
  </si>
  <si>
    <t>4321-6</t>
  </si>
  <si>
    <t>JESSIE WATSON</t>
  </si>
  <si>
    <t>5194-35</t>
  </si>
  <si>
    <t>MARVIN MEYER</t>
  </si>
  <si>
    <t>5997-15</t>
  </si>
  <si>
    <t>4896-39</t>
  </si>
  <si>
    <t>MARVIN SIMPSON</t>
  </si>
  <si>
    <t>5540-68</t>
  </si>
  <si>
    <t>5932-40</t>
  </si>
  <si>
    <t>4165-86</t>
  </si>
  <si>
    <t>4328-24</t>
  </si>
  <si>
    <t>4855-67</t>
  </si>
  <si>
    <t>5118-52</t>
  </si>
  <si>
    <t>4191-68</t>
  </si>
  <si>
    <t>4046-58</t>
  </si>
  <si>
    <t>GREG WARD</t>
  </si>
  <si>
    <t>4743-76</t>
  </si>
  <si>
    <t>FRANCIS PERRY</t>
  </si>
  <si>
    <t>5203-38</t>
  </si>
  <si>
    <t>ANDREW MORALES</t>
  </si>
  <si>
    <t>4502-19</t>
  </si>
  <si>
    <t>5984-96</t>
  </si>
  <si>
    <t>4151-84</t>
  </si>
  <si>
    <t>5550-58</t>
  </si>
  <si>
    <t>4353-66</t>
  </si>
  <si>
    <t>COREY STEVENS</t>
  </si>
  <si>
    <t>4685-79</t>
  </si>
  <si>
    <t>ZACHARY ROBINSON</t>
  </si>
  <si>
    <t>5896-39</t>
  </si>
  <si>
    <t>COREY BOYD</t>
  </si>
  <si>
    <t>4930-91</t>
  </si>
  <si>
    <t>PEDRO KELLY</t>
  </si>
  <si>
    <t>5687-34</t>
  </si>
  <si>
    <t>4027-50</t>
  </si>
  <si>
    <t>4058-58</t>
  </si>
  <si>
    <t>5578-9</t>
  </si>
  <si>
    <t>4390-45</t>
  </si>
  <si>
    <t>4436-21</t>
  </si>
  <si>
    <t>ANTONIO NGUYEN</t>
  </si>
  <si>
    <t>4971-75</t>
  </si>
  <si>
    <t>5237-75</t>
  </si>
  <si>
    <t>5103-1</t>
  </si>
  <si>
    <t>CHRISTOPHER MENDEZ</t>
  </si>
  <si>
    <t>5154-55</t>
  </si>
  <si>
    <t>5078-48</t>
  </si>
  <si>
    <t>5284-26</t>
  </si>
  <si>
    <t>4375-18</t>
  </si>
  <si>
    <t>TONY FERGUSON</t>
  </si>
  <si>
    <t>4524-85</t>
  </si>
  <si>
    <t>CLAUDE JAMES</t>
  </si>
  <si>
    <t>4705-12</t>
  </si>
  <si>
    <t>4492-78</t>
  </si>
  <si>
    <t>5304-86</t>
  </si>
  <si>
    <t>NORMAN ANDREWS</t>
  </si>
  <si>
    <t>5680-99</t>
  </si>
  <si>
    <t>5679-44</t>
  </si>
  <si>
    <t>5909-29</t>
  </si>
  <si>
    <t>5138-17</t>
  </si>
  <si>
    <t>4712-81</t>
  </si>
  <si>
    <t>5310-30</t>
  </si>
  <si>
    <t>ALFRED RYAN</t>
  </si>
  <si>
    <t>5388-3</t>
  </si>
  <si>
    <t>DAVID GONZALEZ</t>
  </si>
  <si>
    <t>5461-11</t>
  </si>
  <si>
    <t>JAMIE COOK</t>
  </si>
  <si>
    <t>4947-62</t>
  </si>
  <si>
    <t>4039-45</t>
  </si>
  <si>
    <t>4274-99</t>
  </si>
  <si>
    <t>4477-12</t>
  </si>
  <si>
    <t>5707-64</t>
  </si>
  <si>
    <t>5553-96</t>
  </si>
  <si>
    <t>RAUL DUNCAN</t>
  </si>
  <si>
    <t>5063-87</t>
  </si>
  <si>
    <t>STANLEY PERKINS</t>
  </si>
  <si>
    <t>5412-5</t>
  </si>
  <si>
    <t>4995-57</t>
  </si>
  <si>
    <t>ERNEST SHAW</t>
  </si>
  <si>
    <t>5957-6</t>
  </si>
  <si>
    <t>JOE LAWRENCE</t>
  </si>
  <si>
    <t>5724-57</t>
  </si>
  <si>
    <t>5788-77</t>
  </si>
  <si>
    <t>5733-37</t>
  </si>
  <si>
    <t>4239-40</t>
  </si>
  <si>
    <t>5620-8</t>
  </si>
  <si>
    <t>4758-76</t>
  </si>
  <si>
    <t>5388-7</t>
  </si>
  <si>
    <t>5282-28</t>
  </si>
  <si>
    <t>5021-51</t>
  </si>
  <si>
    <t>5791-20</t>
  </si>
  <si>
    <t>5528-3</t>
  </si>
  <si>
    <t>5925-44</t>
  </si>
  <si>
    <t>4777-23</t>
  </si>
  <si>
    <t>4853-78</t>
  </si>
  <si>
    <t>TRAVIS FLORES</t>
  </si>
  <si>
    <t>5292-8</t>
  </si>
  <si>
    <t>5156-77</t>
  </si>
  <si>
    <t>4933-27</t>
  </si>
  <si>
    <t>5113-69</t>
  </si>
  <si>
    <t>4435-85</t>
  </si>
  <si>
    <t>JEFF TORRES</t>
  </si>
  <si>
    <t>5475-28</t>
  </si>
  <si>
    <t>4574-51</t>
  </si>
  <si>
    <t>4085-5</t>
  </si>
  <si>
    <t>4971-32</t>
  </si>
  <si>
    <t>4151-20</t>
  </si>
  <si>
    <t>5939-38</t>
  </si>
  <si>
    <t>4266-39</t>
  </si>
  <si>
    <t>5109-100</t>
  </si>
  <si>
    <t>ANGEL RICHARDSON</t>
  </si>
  <si>
    <t>4736-62</t>
  </si>
  <si>
    <t>4882-4</t>
  </si>
  <si>
    <t>4199-25</t>
  </si>
  <si>
    <t>5270-40</t>
  </si>
  <si>
    <t>5205-33</t>
  </si>
  <si>
    <t>4378-29</t>
  </si>
  <si>
    <t>JOHNNY CONTRERAS</t>
  </si>
  <si>
    <t>5802-83</t>
  </si>
  <si>
    <t>4308-42</t>
  </si>
  <si>
    <t>5910-53</t>
  </si>
  <si>
    <t>5668-21</t>
  </si>
  <si>
    <t>5883-86</t>
  </si>
  <si>
    <t>5079-82</t>
  </si>
  <si>
    <t>5035-50</t>
  </si>
  <si>
    <t>4533-42</t>
  </si>
  <si>
    <t>5714-98</t>
  </si>
  <si>
    <t>4182-76</t>
  </si>
  <si>
    <t>5067-63</t>
  </si>
  <si>
    <t>5704-56</t>
  </si>
  <si>
    <t>4619-84</t>
  </si>
  <si>
    <t>5894-46</t>
  </si>
  <si>
    <t>4601-75</t>
  </si>
  <si>
    <t>4819-18</t>
  </si>
  <si>
    <t>5128-50</t>
  </si>
  <si>
    <t>5684-24</t>
  </si>
  <si>
    <t>4570-70</t>
  </si>
  <si>
    <t>4427-91</t>
  </si>
  <si>
    <t>LARRY COLLINS</t>
  </si>
  <si>
    <t>5903-94</t>
  </si>
  <si>
    <t>BEN MORALES</t>
  </si>
  <si>
    <t>5709-22</t>
  </si>
  <si>
    <t>4077-13</t>
  </si>
  <si>
    <t>5454-64</t>
  </si>
  <si>
    <t>5702-94</t>
  </si>
  <si>
    <t>WILLIAM KELLEY</t>
  </si>
  <si>
    <t>5722-78</t>
  </si>
  <si>
    <t>4265-96</t>
  </si>
  <si>
    <t>5380-83</t>
  </si>
  <si>
    <t>ERIK SIMMONS</t>
  </si>
  <si>
    <t>5545-96</t>
  </si>
  <si>
    <t>JOEL HAWKINS</t>
  </si>
  <si>
    <t>4437-41</t>
  </si>
  <si>
    <t>BILLY OLSON</t>
  </si>
  <si>
    <t>5770-97</t>
  </si>
  <si>
    <t>4358-61</t>
  </si>
  <si>
    <t>5886-6</t>
  </si>
  <si>
    <t>SHAWN SANCHEZ</t>
  </si>
  <si>
    <t>4433-59</t>
  </si>
  <si>
    <t>5436-90</t>
  </si>
  <si>
    <t>4584-61</t>
  </si>
  <si>
    <t>WESLEY MUNOZ</t>
  </si>
  <si>
    <t>4952-72</t>
  </si>
  <si>
    <t>DANNY RICHARDSON</t>
  </si>
  <si>
    <t>5796-86</t>
  </si>
  <si>
    <t>VICTOR WATSON</t>
  </si>
  <si>
    <t>4306-5</t>
  </si>
  <si>
    <t>5252-7</t>
  </si>
  <si>
    <t>5409-87</t>
  </si>
  <si>
    <t>4782-28</t>
  </si>
  <si>
    <t>RUSSELL WILLIAMS</t>
  </si>
  <si>
    <t>5712-16</t>
  </si>
  <si>
    <t>JERRY HILL</t>
  </si>
  <si>
    <t>5163-55</t>
  </si>
  <si>
    <t>4383-71</t>
  </si>
  <si>
    <t>NATHAN COLE</t>
  </si>
  <si>
    <t>4950-52</t>
  </si>
  <si>
    <t>4045-94</t>
  </si>
  <si>
    <t>4215-36</t>
  </si>
  <si>
    <t>4970-16</t>
  </si>
  <si>
    <t>4013-27</t>
  </si>
  <si>
    <t>5228-76</t>
  </si>
  <si>
    <t>4782-33</t>
  </si>
  <si>
    <t>5956-34</t>
  </si>
  <si>
    <t>TOMMY DELGADO</t>
  </si>
  <si>
    <t>4429-36</t>
  </si>
  <si>
    <t>4961-99</t>
  </si>
  <si>
    <t>5896-16</t>
  </si>
  <si>
    <t>JEFF GRIFFIN</t>
  </si>
  <si>
    <t>4893-73</t>
  </si>
  <si>
    <t>5905-89</t>
  </si>
  <si>
    <t>4148-2</t>
  </si>
  <si>
    <t>4131-78</t>
  </si>
  <si>
    <t>5590-28</t>
  </si>
  <si>
    <t>5501-95</t>
  </si>
  <si>
    <t>4791-64</t>
  </si>
  <si>
    <t>5903-95</t>
  </si>
  <si>
    <t>RONALD WALLACE</t>
  </si>
  <si>
    <t>4826-95</t>
  </si>
  <si>
    <t>4448-65</t>
  </si>
  <si>
    <t>4654-58</t>
  </si>
  <si>
    <t>ANTONIO JENKINS</t>
  </si>
  <si>
    <t>5666-74</t>
  </si>
  <si>
    <t>4580-39</t>
  </si>
  <si>
    <t>HERBERT ARNOLD</t>
  </si>
  <si>
    <t>5297-2</t>
  </si>
  <si>
    <t>5453-53</t>
  </si>
  <si>
    <t>4297-96</t>
  </si>
  <si>
    <t>RICK JACKSON</t>
  </si>
  <si>
    <t>5218-58</t>
  </si>
  <si>
    <t>4536-41</t>
  </si>
  <si>
    <t>5308-98</t>
  </si>
  <si>
    <t>4843-79</t>
  </si>
  <si>
    <t>4250-2</t>
  </si>
  <si>
    <t>5252-54</t>
  </si>
  <si>
    <t>BARRY RICHARDS</t>
  </si>
  <si>
    <t>5644-49</t>
  </si>
  <si>
    <t>5955-3</t>
  </si>
  <si>
    <t>5051-11</t>
  </si>
  <si>
    <t>4211-91</t>
  </si>
  <si>
    <t>KYLE SILVA</t>
  </si>
  <si>
    <t>5961-92</t>
  </si>
  <si>
    <t>5162-47</t>
  </si>
  <si>
    <t>5516-72</t>
  </si>
  <si>
    <t>JOHN MORALES</t>
  </si>
  <si>
    <t>4298-26</t>
  </si>
  <si>
    <t>5319-69</t>
  </si>
  <si>
    <t>5720-18</t>
  </si>
  <si>
    <t>4456-78</t>
  </si>
  <si>
    <t>STEVEN CASTRO</t>
  </si>
  <si>
    <t>5235-34</t>
  </si>
  <si>
    <t>5988-73</t>
  </si>
  <si>
    <t>5885-10</t>
  </si>
  <si>
    <t>5813-23</t>
  </si>
  <si>
    <t>4195-1</t>
  </si>
  <si>
    <t>4413-57</t>
  </si>
  <si>
    <t>4141-11</t>
  </si>
  <si>
    <t>DON HUNT</t>
  </si>
  <si>
    <t>5156-98</t>
  </si>
  <si>
    <t>5299-52</t>
  </si>
  <si>
    <t>4536-26</t>
  </si>
  <si>
    <t>DEAN DUNCAN</t>
  </si>
  <si>
    <t>Marks 5</t>
  </si>
  <si>
    <t>Paste as Values Here (5 Marks)</t>
  </si>
  <si>
    <t>Paste as Format only Here (5 Marks)</t>
  </si>
  <si>
    <t>Paste as Transpose Here (5 Marks)</t>
  </si>
  <si>
    <t>Paste as Transpose and Values Here (5 Marks)</t>
  </si>
  <si>
    <t>Paste as Transpose and Formats Here (5 Marks)</t>
  </si>
  <si>
    <t>iphone</t>
  </si>
  <si>
    <t>Speakers</t>
  </si>
  <si>
    <t>Calculator</t>
  </si>
  <si>
    <t>Items</t>
  </si>
  <si>
    <t>Sum using cell reference</t>
  </si>
  <si>
    <t>Sum using function</t>
  </si>
  <si>
    <t>Table 1: Fill rest of the sales numbers assuming 10% incremental sale day on day</t>
  </si>
  <si>
    <t>Growth</t>
  </si>
  <si>
    <t>Average</t>
  </si>
  <si>
    <t>Minimum</t>
  </si>
  <si>
    <t>Max</t>
  </si>
  <si>
    <t>SUM</t>
  </si>
  <si>
    <t>Average Revenue</t>
  </si>
  <si>
    <t>Max Revenue</t>
  </si>
  <si>
    <t>Minimum Revenue</t>
  </si>
  <si>
    <t>id</t>
  </si>
  <si>
    <t>firstname</t>
  </si>
  <si>
    <t>lastname</t>
  </si>
  <si>
    <t>email</t>
  </si>
  <si>
    <t>profession</t>
  </si>
  <si>
    <t>Salary</t>
  </si>
  <si>
    <t>Age</t>
  </si>
  <si>
    <t>Ann-Marie</t>
  </si>
  <si>
    <t>Cottle</t>
  </si>
  <si>
    <t>Ann-Marie.Cottle@yopmail.com</t>
  </si>
  <si>
    <t>doctor</t>
  </si>
  <si>
    <t>Jemie</t>
  </si>
  <si>
    <t>Ovid</t>
  </si>
  <si>
    <t>Jemie.Ovid@yopmail.com</t>
  </si>
  <si>
    <t>developer</t>
  </si>
  <si>
    <t>Madalyn</t>
  </si>
  <si>
    <t>Alfons</t>
  </si>
  <si>
    <t>Madalyn.Alfons@yopmail.com</t>
  </si>
  <si>
    <t>Ofilia</t>
  </si>
  <si>
    <t>Allys</t>
  </si>
  <si>
    <t>Ofilia.Allys@yopmail.com</t>
  </si>
  <si>
    <t>Ilse</t>
  </si>
  <si>
    <t>Tippets</t>
  </si>
  <si>
    <t>Ilse.Tippets@yopmail.com</t>
  </si>
  <si>
    <t>Elbertina</t>
  </si>
  <si>
    <t>Odell</t>
  </si>
  <si>
    <t>Elbertina.Odell@yopmail.com</t>
  </si>
  <si>
    <t>Oona</t>
  </si>
  <si>
    <t>Brunell</t>
  </si>
  <si>
    <t>Oona.Brunell@yopmail.com</t>
  </si>
  <si>
    <t>firefighter</t>
  </si>
  <si>
    <t>Rosabelle</t>
  </si>
  <si>
    <t>Malanie</t>
  </si>
  <si>
    <t>Rosabelle.Malanie@yopmail.com</t>
  </si>
  <si>
    <t>Ericka</t>
  </si>
  <si>
    <t>Holbrook</t>
  </si>
  <si>
    <t>Ericka.Holbrook@yopmail.com</t>
  </si>
  <si>
    <t>police officer</t>
  </si>
  <si>
    <t>Yetty</t>
  </si>
  <si>
    <t>Dalli</t>
  </si>
  <si>
    <t>Yetty.Dalli@yopmail.com</t>
  </si>
  <si>
    <t>Elise</t>
  </si>
  <si>
    <t>Bethany</t>
  </si>
  <si>
    <t>Elise.Bethany@yopmail.com</t>
  </si>
  <si>
    <t>Nessie</t>
  </si>
  <si>
    <t>Pauly</t>
  </si>
  <si>
    <t>Nessie.Pauly@yopmail.com</t>
  </si>
  <si>
    <t>worker</t>
  </si>
  <si>
    <t>Claudina</t>
  </si>
  <si>
    <t>Stuart</t>
  </si>
  <si>
    <t>Claudina.Stuart@yopmail.com</t>
  </si>
  <si>
    <t>Chrystel</t>
  </si>
  <si>
    <t>Abram</t>
  </si>
  <si>
    <t>Chrystel.Abram@yopmail.com</t>
  </si>
  <si>
    <t>Stevana</t>
  </si>
  <si>
    <t>Louanna</t>
  </si>
  <si>
    <t>Stevana.Louanna@yopmail.com</t>
  </si>
  <si>
    <t>Gretal</t>
  </si>
  <si>
    <t>Yorick</t>
  </si>
  <si>
    <t>Gretal.Yorick@yopmail.com</t>
  </si>
  <si>
    <t>Eolanda</t>
  </si>
  <si>
    <t>Eolanda.Elbertina@yopmail.com</t>
  </si>
  <si>
    <t>Ottilie</t>
  </si>
  <si>
    <t>Lemuela</t>
  </si>
  <si>
    <t>Ottilie.Lemuela@yopmail.com</t>
  </si>
  <si>
    <t>Andree</t>
  </si>
  <si>
    <t>Helve</t>
  </si>
  <si>
    <t>Andree.Helve@yopmail.com</t>
  </si>
  <si>
    <t>Annabela</t>
  </si>
  <si>
    <t>Vary</t>
  </si>
  <si>
    <t>Annabela.Vary@yopmail.com</t>
  </si>
  <si>
    <t>Gisela</t>
  </si>
  <si>
    <t>Madox</t>
  </si>
  <si>
    <t>Gisela.Madox@yopmail.com</t>
  </si>
  <si>
    <t>Winny</t>
  </si>
  <si>
    <t>Grayce</t>
  </si>
  <si>
    <t>Winny.Grayce@yopmail.com</t>
  </si>
  <si>
    <t>Letizia</t>
  </si>
  <si>
    <t>Eno</t>
  </si>
  <si>
    <t>Letizia.Eno@yopmail.com</t>
  </si>
  <si>
    <t>Sharai</t>
  </si>
  <si>
    <t>Margret</t>
  </si>
  <si>
    <t>Sharai.Margret@yopmail.com</t>
  </si>
  <si>
    <t>Aurelie</t>
  </si>
  <si>
    <t>Sadowski</t>
  </si>
  <si>
    <t>Aurelie.Sadowski@yopmail.com</t>
  </si>
  <si>
    <t>Lacie</t>
  </si>
  <si>
    <t>Center</t>
  </si>
  <si>
    <t>Lacie.Center@yopmail.com</t>
  </si>
  <si>
    <t>Carmela</t>
  </si>
  <si>
    <t>Carmela.Sparhawk@yopmail.com</t>
  </si>
  <si>
    <t>Hermione</t>
  </si>
  <si>
    <t>Terrence</t>
  </si>
  <si>
    <t>Hermione.Terrence@yopmail.com</t>
  </si>
  <si>
    <t>Janenna</t>
  </si>
  <si>
    <t>Adalbert</t>
  </si>
  <si>
    <t>Juliane</t>
  </si>
  <si>
    <t>Medrek</t>
  </si>
  <si>
    <t>Juliane.Medrek@yopmail.com</t>
  </si>
  <si>
    <t>Dale</t>
  </si>
  <si>
    <t>Sinegold</t>
  </si>
  <si>
    <t>Dale.Sinegold@yopmail.com</t>
  </si>
  <si>
    <t>Dorene</t>
  </si>
  <si>
    <t>Cookie</t>
  </si>
  <si>
    <t>Dorene.Cookie@yopmail.com</t>
  </si>
  <si>
    <t>Lanna</t>
  </si>
  <si>
    <t>Noman</t>
  </si>
  <si>
    <t>Lanna.Noman@yopmail.com</t>
  </si>
  <si>
    <t>Georgetta</t>
  </si>
  <si>
    <t>Lilas</t>
  </si>
  <si>
    <t>Georgetta.Lilas@yopmail.com</t>
  </si>
  <si>
    <t>Goldie</t>
  </si>
  <si>
    <t>Rona</t>
  </si>
  <si>
    <t>Goldie.Rona@yopmail.com</t>
  </si>
  <si>
    <t>Delilah</t>
  </si>
  <si>
    <t>Zachary</t>
  </si>
  <si>
    <t>Delilah.Zachary@yopmail.com</t>
  </si>
  <si>
    <t>Tami</t>
  </si>
  <si>
    <t>Dex</t>
  </si>
  <si>
    <t>Tami.Dex@yopmail.com</t>
  </si>
  <si>
    <t>Tera</t>
  </si>
  <si>
    <t>Madaih</t>
  </si>
  <si>
    <t>Tera.Madaih@yopmail.com</t>
  </si>
  <si>
    <t>Cam</t>
  </si>
  <si>
    <t>Cam.Gombach@yopmail.com</t>
  </si>
  <si>
    <t>Marguerite</t>
  </si>
  <si>
    <t>Berne</t>
  </si>
  <si>
    <t>Marguerite.Berne@yopmail.com</t>
  </si>
  <si>
    <t>Sean</t>
  </si>
  <si>
    <t>Frendel</t>
  </si>
  <si>
    <t>Sean.Frendel@yopmail.com</t>
  </si>
  <si>
    <t>Lory</t>
  </si>
  <si>
    <t>Raul</t>
  </si>
  <si>
    <t>Lory.Raul@yopmail.com</t>
  </si>
  <si>
    <t>Rayna</t>
  </si>
  <si>
    <t>Schwejda</t>
  </si>
  <si>
    <t>Rayna.Schwejda@yopmail.com</t>
  </si>
  <si>
    <t>Rhoda</t>
  </si>
  <si>
    <t>Sophronia</t>
  </si>
  <si>
    <t>Rhoda.Sophronia@yopmail.com</t>
  </si>
  <si>
    <t>Kary</t>
  </si>
  <si>
    <t>Anselmi</t>
  </si>
  <si>
    <t>Kary.Anselmi@yopmail.com</t>
  </si>
  <si>
    <t>Annice</t>
  </si>
  <si>
    <t>Magnolia</t>
  </si>
  <si>
    <t>Annice.Magnolia@yopmail.com</t>
  </si>
  <si>
    <t>Loree</t>
  </si>
  <si>
    <t>Primalia</t>
  </si>
  <si>
    <t>Loree.Primalia@yopmail.com</t>
  </si>
  <si>
    <t>Fontana</t>
  </si>
  <si>
    <t>Sharai.Fontana@yopmail.com</t>
  </si>
  <si>
    <t>Agathe</t>
  </si>
  <si>
    <t>Nadia</t>
  </si>
  <si>
    <t>Agathe.Nadia@yopmail.com</t>
  </si>
  <si>
    <t>Cristine</t>
  </si>
  <si>
    <t>Dreda</t>
  </si>
  <si>
    <t>Cristine.Dreda@yopmail.com</t>
  </si>
  <si>
    <t>Anica</t>
  </si>
  <si>
    <t>Gamaliel</t>
  </si>
  <si>
    <t>Anica.Gamaliel@yopmail.com</t>
  </si>
  <si>
    <t>Raf</t>
  </si>
  <si>
    <t>Sherfield</t>
  </si>
  <si>
    <t>Raf.Sherfield@yopmail.com</t>
  </si>
  <si>
    <t>Ivett</t>
  </si>
  <si>
    <t>Malina</t>
  </si>
  <si>
    <t>Ivett.Malina@yopmail.com</t>
  </si>
  <si>
    <t>Karena</t>
  </si>
  <si>
    <t>Naashom</t>
  </si>
  <si>
    <t>Karena.Naashom@yopmail.com</t>
  </si>
  <si>
    <t>Caritta</t>
  </si>
  <si>
    <t>Belldas</t>
  </si>
  <si>
    <t>Caritta.Belldas@yopmail.com</t>
  </si>
  <si>
    <t>Nonnah</t>
  </si>
  <si>
    <t>Glenden</t>
  </si>
  <si>
    <t>Nonnah.Glenden@yopmail.com</t>
  </si>
  <si>
    <t>Olwen</t>
  </si>
  <si>
    <t>Ashely</t>
  </si>
  <si>
    <t>Olwen.Ashely@yopmail.com</t>
  </si>
  <si>
    <t>Frank</t>
  </si>
  <si>
    <t>Rustice</t>
  </si>
  <si>
    <t>Frank.Rustice@yopmail.com</t>
  </si>
  <si>
    <t>Renie</t>
  </si>
  <si>
    <t>Moina</t>
  </si>
  <si>
    <t>Renie.Moina@yopmail.com</t>
  </si>
  <si>
    <t>Shields</t>
  </si>
  <si>
    <t>Cam.Shields@yopmail.com</t>
  </si>
  <si>
    <t>Gertrud</t>
  </si>
  <si>
    <t>Candy</t>
  </si>
  <si>
    <t>Gertrud.Candy@yopmail.com</t>
  </si>
  <si>
    <t>Bernie</t>
  </si>
  <si>
    <t>Si</t>
  </si>
  <si>
    <t>Bernie.Si@yopmail.com</t>
  </si>
  <si>
    <t>Gabriellia</t>
  </si>
  <si>
    <t>Simmonds</t>
  </si>
  <si>
    <t>Gabriellia.Simmonds@yopmail.com</t>
  </si>
  <si>
    <t>Berta</t>
  </si>
  <si>
    <t>Earlie</t>
  </si>
  <si>
    <t>Berta.Earlie@yopmail.com</t>
  </si>
  <si>
    <t>Gabrielli</t>
  </si>
  <si>
    <t>Aurelie.Gabrielli@yopmail.com</t>
  </si>
  <si>
    <t>Lyssa</t>
  </si>
  <si>
    <t>Alabaster</t>
  </si>
  <si>
    <t>Lyssa.Alabaster@yopmail.com</t>
  </si>
  <si>
    <t>Evaleen</t>
  </si>
  <si>
    <t>Dunkin</t>
  </si>
  <si>
    <t>Evaleen.Dunkin@yopmail.com</t>
  </si>
  <si>
    <t>Heida</t>
  </si>
  <si>
    <t>Timon</t>
  </si>
  <si>
    <t>Heida.Timon@yopmail.com</t>
  </si>
  <si>
    <t>Tarra</t>
  </si>
  <si>
    <t>Allare</t>
  </si>
  <si>
    <t>Tarra.Allare@yopmail.com</t>
  </si>
  <si>
    <t>Mary</t>
  </si>
  <si>
    <t>Gladstone</t>
  </si>
  <si>
    <t>Mary.Gladstone@yopmail.com</t>
  </si>
  <si>
    <t>Cherilyn</t>
  </si>
  <si>
    <t>Cherilyn.Brunell@yopmail.com</t>
  </si>
  <si>
    <t>Starla</t>
  </si>
  <si>
    <t>Annabella</t>
  </si>
  <si>
    <t>Starla.Annabella@yopmail.com</t>
  </si>
  <si>
    <t>Isa</t>
  </si>
  <si>
    <t>Kylander</t>
  </si>
  <si>
    <t>Isa.Kylander@yopmail.com</t>
  </si>
  <si>
    <t>Dahlia</t>
  </si>
  <si>
    <t>Delilah.Dahlia@yopmail.com</t>
  </si>
  <si>
    <t>Bee</t>
  </si>
  <si>
    <t>Jess</t>
  </si>
  <si>
    <t>Bee.Jess@yopmail.com</t>
  </si>
  <si>
    <t>Jere</t>
  </si>
  <si>
    <t>Roche</t>
  </si>
  <si>
    <t>Jere.Roche@yopmail.com</t>
  </si>
  <si>
    <t>Ashlee</t>
  </si>
  <si>
    <t>Erskine</t>
  </si>
  <si>
    <t>Ashlee.Erskine@yopmail.com</t>
  </si>
  <si>
    <t>Papageno</t>
  </si>
  <si>
    <t>Andree.Papageno@yopmail.com</t>
  </si>
  <si>
    <t>Merci</t>
  </si>
  <si>
    <t>Brotherson</t>
  </si>
  <si>
    <t>Merci.Brotherson@yopmail.com</t>
  </si>
  <si>
    <t>Helena</t>
  </si>
  <si>
    <t>Atonsah</t>
  </si>
  <si>
    <t>Helena.Atonsah@yopmail.com</t>
  </si>
  <si>
    <t>Teriann</t>
  </si>
  <si>
    <t>Shirberg</t>
  </si>
  <si>
    <t>Teriann.Shirberg@yopmail.com</t>
  </si>
  <si>
    <t>Adelle</t>
  </si>
  <si>
    <t>Bivins</t>
  </si>
  <si>
    <t>Adelle.Bivins@yopmail.com</t>
  </si>
  <si>
    <t>Wendi</t>
  </si>
  <si>
    <t>Kosey</t>
  </si>
  <si>
    <t>Wendi.Kosey@yopmail.com</t>
  </si>
  <si>
    <t>Britni</t>
  </si>
  <si>
    <t>Casimir</t>
  </si>
  <si>
    <t>Britni.Casimir@yopmail.com</t>
  </si>
  <si>
    <t>Susannah</t>
  </si>
  <si>
    <t>Frank.Susannah@yopmail.com</t>
  </si>
  <si>
    <t>Brietta</t>
  </si>
  <si>
    <t>Sherrie</t>
  </si>
  <si>
    <t>Brietta.Sherrie@yopmail.com</t>
  </si>
  <si>
    <t>Lorie</t>
  </si>
  <si>
    <t>Croix</t>
  </si>
  <si>
    <t>Lorie.Croix@yopmail.com</t>
  </si>
  <si>
    <t>Cyndie</t>
  </si>
  <si>
    <t>Harned</t>
  </si>
  <si>
    <t>Cyndie.Harned@yopmail.com</t>
  </si>
  <si>
    <t>Rhea</t>
  </si>
  <si>
    <t>Othilia</t>
  </si>
  <si>
    <t>Rhea.Othilia@yopmail.com</t>
  </si>
  <si>
    <t>Kassey</t>
  </si>
  <si>
    <t>Cosenza</t>
  </si>
  <si>
    <t>Kassey.Cosenza@yopmail.com</t>
  </si>
  <si>
    <t>Anthia</t>
  </si>
  <si>
    <t>Kunin</t>
  </si>
  <si>
    <t>Anthia.Kunin@yopmail.com</t>
  </si>
  <si>
    <t>Asia</t>
  </si>
  <si>
    <t>Chaing</t>
  </si>
  <si>
    <t>Asia.Chaing@yopmail.com</t>
  </si>
  <si>
    <t>Dacia</t>
  </si>
  <si>
    <t>Seagraves</t>
  </si>
  <si>
    <t>Dacia.Seagraves@yopmail.com</t>
  </si>
  <si>
    <t>Layla</t>
  </si>
  <si>
    <t>Tamsky</t>
  </si>
  <si>
    <t>Layla.Tamsky@yopmail.com</t>
  </si>
  <si>
    <t>Joane</t>
  </si>
  <si>
    <t>Milson</t>
  </si>
  <si>
    <t>Joane.Milson@yopmail.com</t>
  </si>
  <si>
    <t>Talya</t>
  </si>
  <si>
    <t>Elisha</t>
  </si>
  <si>
    <t>Talya.Elisha@yopmail.com</t>
  </si>
  <si>
    <t>Vere</t>
  </si>
  <si>
    <t>Vere.Bethany@yopmail.com</t>
  </si>
  <si>
    <t>Chere</t>
  </si>
  <si>
    <t>Peti</t>
  </si>
  <si>
    <t>Chere.Peti@yopmail.com</t>
  </si>
  <si>
    <t>Rani</t>
  </si>
  <si>
    <t>Shaddock</t>
  </si>
  <si>
    <t>Rani.Shaddock@yopmail.com</t>
  </si>
  <si>
    <t>Damaris</t>
  </si>
  <si>
    <t>Raimondo</t>
  </si>
  <si>
    <t>Damaris.Raimondo@yopmail.com</t>
  </si>
  <si>
    <t>Moyna</t>
  </si>
  <si>
    <t>Modie</t>
  </si>
  <si>
    <t>Moyna.Modie@yopmail.com</t>
  </si>
  <si>
    <t>Krystle</t>
  </si>
  <si>
    <t>Manolo</t>
  </si>
  <si>
    <t>Krystle.Manolo@yopmail.com</t>
  </si>
  <si>
    <t>Nyssa</t>
  </si>
  <si>
    <t>Autrey</t>
  </si>
  <si>
    <t>Nyssa.Autrey@yopmail.com</t>
  </si>
  <si>
    <t>Modestia</t>
  </si>
  <si>
    <t>Stacy</t>
  </si>
  <si>
    <t>Modestia.Stacy@yopmail.com</t>
  </si>
  <si>
    <t>Nicoline</t>
  </si>
  <si>
    <t>Ottilie.Nicoline@yopmail.com</t>
  </si>
  <si>
    <t>Trudie</t>
  </si>
  <si>
    <t>Infield</t>
  </si>
  <si>
    <t>Trudie.Infield@yopmail.com</t>
  </si>
  <si>
    <t>Lizzie</t>
  </si>
  <si>
    <t>Crudden</t>
  </si>
  <si>
    <t>Lizzie.Crudden@yopmail.com</t>
  </si>
  <si>
    <t>Halette</t>
  </si>
  <si>
    <t>Dulciana</t>
  </si>
  <si>
    <t>Halette.Dulciana@yopmail.com</t>
  </si>
  <si>
    <t>Mahalia</t>
  </si>
  <si>
    <t>McNully</t>
  </si>
  <si>
    <t>Mahalia.McNully@yopmail.com</t>
  </si>
  <si>
    <t>Dorice</t>
  </si>
  <si>
    <t>Dorice.Chrystel@yopmail.com</t>
  </si>
  <si>
    <t>Zia</t>
  </si>
  <si>
    <t>Yerkovich</t>
  </si>
  <si>
    <t>Zia.Yerkovich@yopmail.com</t>
  </si>
  <si>
    <t>Tonia</t>
  </si>
  <si>
    <t>Fosque</t>
  </si>
  <si>
    <t>Tonia.Fosque@yopmail.com</t>
  </si>
  <si>
    <t>Margalo</t>
  </si>
  <si>
    <t>Alwin</t>
  </si>
  <si>
    <t>Margalo.Alwin@yopmail.com</t>
  </si>
  <si>
    <t>Bettine</t>
  </si>
  <si>
    <t>Killigrew</t>
  </si>
  <si>
    <t>Bettine.Killigrew@yopmail.com</t>
  </si>
  <si>
    <t>Deane</t>
  </si>
  <si>
    <t>Seumas</t>
  </si>
  <si>
    <t>Deane.Seumas@yopmail.com</t>
  </si>
  <si>
    <t>Silvana</t>
  </si>
  <si>
    <t>Bohlin</t>
  </si>
  <si>
    <t>Silvana.Bohlin@yopmail.com</t>
  </si>
  <si>
    <t>Therine</t>
  </si>
  <si>
    <t>Winny.Therine@yopmail.com</t>
  </si>
  <si>
    <t>Jacquetta</t>
  </si>
  <si>
    <t>Larochelle</t>
  </si>
  <si>
    <t>Jacquetta.Larochelle@yopmail.com</t>
  </si>
  <si>
    <t>Elie</t>
  </si>
  <si>
    <t>Yam</t>
  </si>
  <si>
    <t>Elie.Yam@yopmail.com</t>
  </si>
  <si>
    <t>Gerrie</t>
  </si>
  <si>
    <t>Matthew</t>
  </si>
  <si>
    <t>Gerrie.Matthew@yopmail.com</t>
  </si>
  <si>
    <t>Sperling</t>
  </si>
  <si>
    <t>Georgetta.Sperling@yopmail.com</t>
  </si>
  <si>
    <t>Oralee</t>
  </si>
  <si>
    <t>Carleen</t>
  </si>
  <si>
    <t>Oralee.Carleen@yopmail.com</t>
  </si>
  <si>
    <t>Constance</t>
  </si>
  <si>
    <t>Constance.Glenden@yopmail.com</t>
  </si>
  <si>
    <t>Aimil</t>
  </si>
  <si>
    <t>Ajay</t>
  </si>
  <si>
    <t>Aimil.Ajay@yopmail.com</t>
  </si>
  <si>
    <t>Vevay</t>
  </si>
  <si>
    <t>Fiann</t>
  </si>
  <si>
    <t>Vevay.Fiann@yopmail.com</t>
  </si>
  <si>
    <t>Thomasina</t>
  </si>
  <si>
    <t>Ericka.Thomasina@yopmail.com</t>
  </si>
  <si>
    <t>Mallon</t>
  </si>
  <si>
    <t>Stevana.Mallon@yopmail.com</t>
  </si>
  <si>
    <t>Renae</t>
  </si>
  <si>
    <t>Vastah</t>
  </si>
  <si>
    <t>Renae.Vastah@yopmail.com</t>
  </si>
  <si>
    <t>Angelique</t>
  </si>
  <si>
    <t>Concha</t>
  </si>
  <si>
    <t>Angelique.Concha@yopmail.com</t>
  </si>
  <si>
    <t>Lanita</t>
  </si>
  <si>
    <t>Gerrie.Lanita@yopmail.com</t>
  </si>
  <si>
    <t>Marjie</t>
  </si>
  <si>
    <t>Marjie.Seagraves@yopmail.com</t>
  </si>
  <si>
    <t>Lelah</t>
  </si>
  <si>
    <t>Velick</t>
  </si>
  <si>
    <t>Lelah.Velick@yopmail.com</t>
  </si>
  <si>
    <t>Lolita</t>
  </si>
  <si>
    <t>Bonilla</t>
  </si>
  <si>
    <t>Lolita.Bonilla@yopmail.com</t>
  </si>
  <si>
    <t>Ethel</t>
  </si>
  <si>
    <t>Septima</t>
  </si>
  <si>
    <t>Ethel.Septima@yopmail.com</t>
  </si>
  <si>
    <t>Dione</t>
  </si>
  <si>
    <t>Whittaker</t>
  </si>
  <si>
    <t>Dione.Whittaker@yopmail.com</t>
  </si>
  <si>
    <t>Libbie</t>
  </si>
  <si>
    <t>Chapland</t>
  </si>
  <si>
    <t>Libbie.Chapland@yopmail.com</t>
  </si>
  <si>
    <t>Nataline</t>
  </si>
  <si>
    <t>Woodberry</t>
  </si>
  <si>
    <t>Nataline.Woodberry@yopmail.com</t>
  </si>
  <si>
    <t>Micheline</t>
  </si>
  <si>
    <t>Micheline.Byrne@yopmail.com</t>
  </si>
  <si>
    <t>Allis</t>
  </si>
  <si>
    <t>Ogren</t>
  </si>
  <si>
    <t>Allis.Ogren@yopmail.com</t>
  </si>
  <si>
    <t>Klotz</t>
  </si>
  <si>
    <t>Tera.Klotz@yopmail.com</t>
  </si>
  <si>
    <t>Kittie</t>
  </si>
  <si>
    <t>Gilmour</t>
  </si>
  <si>
    <t>Kittie.Gilmour@yopmail.com</t>
  </si>
  <si>
    <t>Sandie</t>
  </si>
  <si>
    <t>Johanna</t>
  </si>
  <si>
    <t>Sandie.Johanna@yopmail.com</t>
  </si>
  <si>
    <t>Dawn</t>
  </si>
  <si>
    <t>Dawn.Bonilla@yopmail.com</t>
  </si>
  <si>
    <t>Wanda</t>
  </si>
  <si>
    <t>Zina</t>
  </si>
  <si>
    <t>Wanda.Zina@yopmail.com</t>
  </si>
  <si>
    <t>Myriam</t>
  </si>
  <si>
    <t>Nea</t>
  </si>
  <si>
    <t>Myriam.Nea@yopmail.com</t>
  </si>
  <si>
    <t>Keelia</t>
  </si>
  <si>
    <t>Hourigan</t>
  </si>
  <si>
    <t>Keelia.Hourigan@yopmail.com</t>
  </si>
  <si>
    <t>Georgina</t>
  </si>
  <si>
    <t>Ephrem</t>
  </si>
  <si>
    <t>Georgina.Ephrem@yopmail.com</t>
  </si>
  <si>
    <t>Shandie</t>
  </si>
  <si>
    <t>Gibbeon</t>
  </si>
  <si>
    <t>Shandie.Gibbeon@yopmail.com</t>
  </si>
  <si>
    <t>Katleen</t>
  </si>
  <si>
    <t>Bendick</t>
  </si>
  <si>
    <t>Katleen.Bendick@yopmail.com</t>
  </si>
  <si>
    <t>Darian</t>
  </si>
  <si>
    <t>Loree.Darian@yopmail.com</t>
  </si>
  <si>
    <t>Elsie</t>
  </si>
  <si>
    <t>Rosemary</t>
  </si>
  <si>
    <t>Elsie.Rosemary@yopmail.com</t>
  </si>
  <si>
    <t>Vacuva</t>
  </si>
  <si>
    <t>Ofilia.Vacuva@yopmail.com</t>
  </si>
  <si>
    <t>Rebecka</t>
  </si>
  <si>
    <t>Madalyn.Rebecka@yopmail.com</t>
  </si>
  <si>
    <t>Tilly</t>
  </si>
  <si>
    <t>Heisel</t>
  </si>
  <si>
    <t>Tilly.Heisel@yopmail.com</t>
  </si>
  <si>
    <t>Doralynne</t>
  </si>
  <si>
    <t>Christal</t>
  </si>
  <si>
    <t>Doralynne.Christal@yopmail.com</t>
  </si>
  <si>
    <t>Merry</t>
  </si>
  <si>
    <t>Orpah</t>
  </si>
  <si>
    <t>Merry.Orpah@yopmail.com</t>
  </si>
  <si>
    <t>Beniamino</t>
  </si>
  <si>
    <t>Gisela.Beniamino@yopmail.com</t>
  </si>
  <si>
    <t>Edyth</t>
  </si>
  <si>
    <t>Wyn</t>
  </si>
  <si>
    <t>Edyth.Wyn@yopmail.com</t>
  </si>
  <si>
    <t>Margarette</t>
  </si>
  <si>
    <t>Margarette.Zina@yopmail.com</t>
  </si>
  <si>
    <t>Nariko</t>
  </si>
  <si>
    <t>Henrie</t>
  </si>
  <si>
    <t>Nariko.Henrie@yopmail.com</t>
  </si>
  <si>
    <t>Ciapas</t>
  </si>
  <si>
    <t>Jemie.Ciapas@yopmail.com</t>
  </si>
  <si>
    <t>Pierette</t>
  </si>
  <si>
    <t>Swigart</t>
  </si>
  <si>
    <t>Pierette.Swigart@yopmail.com</t>
  </si>
  <si>
    <t>Leona</t>
  </si>
  <si>
    <t>Sacken</t>
  </si>
  <si>
    <t>Leona.Sacken@yopmail.com</t>
  </si>
  <si>
    <t>Madelle</t>
  </si>
  <si>
    <t>Niccolo</t>
  </si>
  <si>
    <t>Madelle.Niccolo@yopmail.com</t>
  </si>
  <si>
    <t>Gui</t>
  </si>
  <si>
    <t>McClimans</t>
  </si>
  <si>
    <t>Gui.McClimans@yopmail.com</t>
  </si>
  <si>
    <t>Fawne</t>
  </si>
  <si>
    <t>Burnside</t>
  </si>
  <si>
    <t>Fawne.Burnside@yopmail.com</t>
  </si>
  <si>
    <t>Turne</t>
  </si>
  <si>
    <t>Gertrud.Turne@yopmail.com</t>
  </si>
  <si>
    <t>Verla</t>
  </si>
  <si>
    <t>Verla.Sophronia@yopmail.com</t>
  </si>
  <si>
    <t>Mignon</t>
  </si>
  <si>
    <t>Nedrud</t>
  </si>
  <si>
    <t>Mignon.Nedrud@yopmail.com</t>
  </si>
  <si>
    <t>Genevra</t>
  </si>
  <si>
    <t>Genevra.Klotz@yopmail.com</t>
  </si>
  <si>
    <t>Frieda</t>
  </si>
  <si>
    <t>Verger</t>
  </si>
  <si>
    <t>Frieda.Verger@yopmail.com</t>
  </si>
  <si>
    <t>Alyda</t>
  </si>
  <si>
    <t>Alyda.Cookie@yopmail.com</t>
  </si>
  <si>
    <t>Kauppi</t>
  </si>
  <si>
    <t>Margalo.Kauppi@yopmail.com</t>
  </si>
  <si>
    <t>Ardeen</t>
  </si>
  <si>
    <t>Wareing</t>
  </si>
  <si>
    <t>Ardeen.Wareing@yopmail.com</t>
  </si>
  <si>
    <t>Bernardine</t>
  </si>
  <si>
    <t>Bernardine.Gilmour@yopmail.com</t>
  </si>
  <si>
    <t>Millie</t>
  </si>
  <si>
    <t>Lymann</t>
  </si>
  <si>
    <t>Millie.Lymann@yopmail.com</t>
  </si>
  <si>
    <t>Dermott</t>
  </si>
  <si>
    <t>Heida.Dermott@yopmail.com</t>
  </si>
  <si>
    <t>Esmeralda</t>
  </si>
  <si>
    <t>Sheng</t>
  </si>
  <si>
    <t>Esmeralda.Sheng@yopmail.com</t>
  </si>
  <si>
    <t>Amalie</t>
  </si>
  <si>
    <t>Read</t>
  </si>
  <si>
    <t>Amalie.Read@yopmail.com</t>
  </si>
  <si>
    <t>Arabel</t>
  </si>
  <si>
    <t>Dannye</t>
  </si>
  <si>
    <t>Arabel.Dannye@yopmail.com</t>
  </si>
  <si>
    <t>Louella</t>
  </si>
  <si>
    <t>Kannry</t>
  </si>
  <si>
    <t>Louella.Kannry@yopmail.com</t>
  </si>
  <si>
    <t>Alameda</t>
  </si>
  <si>
    <t>Deegan</t>
  </si>
  <si>
    <t>Alameda.Deegan@yopmail.com</t>
  </si>
  <si>
    <t>Winny.Rustice@yopmail.com</t>
  </si>
  <si>
    <t>Gilda</t>
  </si>
  <si>
    <t>Gilda.Allare@yopmail.com</t>
  </si>
  <si>
    <t>Vinita</t>
  </si>
  <si>
    <t>Martguerita</t>
  </si>
  <si>
    <t>Vinita.Martguerita@yopmail.com</t>
  </si>
  <si>
    <t>Emma</t>
  </si>
  <si>
    <t>Nerita</t>
  </si>
  <si>
    <t>Emma.Nerita@yopmail.com</t>
  </si>
  <si>
    <t>Claresta</t>
  </si>
  <si>
    <t>Haymes</t>
  </si>
  <si>
    <t>Claresta.Haymes@yopmail.com</t>
  </si>
  <si>
    <t>Annaliese</t>
  </si>
  <si>
    <t>Annaliese.Odell@yopmail.com</t>
  </si>
  <si>
    <t>Neva</t>
  </si>
  <si>
    <t>Helena.Neva@yopmail.com</t>
  </si>
  <si>
    <t>Lonnie</t>
  </si>
  <si>
    <t>Bashemeth</t>
  </si>
  <si>
    <t>Lonnie.Bashemeth@yopmail.com</t>
  </si>
  <si>
    <t>Dania</t>
  </si>
  <si>
    <t>Dania.Nea@yopmail.com</t>
  </si>
  <si>
    <t>Trixi</t>
  </si>
  <si>
    <t>Durante</t>
  </si>
  <si>
    <t>Trixi.Durante@yopmail.com</t>
  </si>
  <si>
    <t>Dyann</t>
  </si>
  <si>
    <t>Ethban</t>
  </si>
  <si>
    <t>Dyann.Ethban@yopmail.com</t>
  </si>
  <si>
    <t>Lindie</t>
  </si>
  <si>
    <t>Lindie.Beniamino@yopmail.com</t>
  </si>
  <si>
    <t>Feliza</t>
  </si>
  <si>
    <t>Letsou</t>
  </si>
  <si>
    <t>Feliza.Letsou@yopmail.com</t>
  </si>
  <si>
    <t>Cathyleen</t>
  </si>
  <si>
    <t>Richers</t>
  </si>
  <si>
    <t>Cathyleen.Richers@yopmail.com</t>
  </si>
  <si>
    <t>Maisey</t>
  </si>
  <si>
    <t>Maisey.Margret@yopmail.com</t>
  </si>
  <si>
    <t>Sara-Ann</t>
  </si>
  <si>
    <t>Sara-Ann.Candy@yopmail.com</t>
  </si>
  <si>
    <t>Zsa Zsa</t>
  </si>
  <si>
    <t>Rogerio</t>
  </si>
  <si>
    <t>Zsa Zsa.Rogerio@yopmail.com</t>
  </si>
  <si>
    <t>Elsinore</t>
  </si>
  <si>
    <t>Ann-Marie.Elsinore@yopmail.com</t>
  </si>
  <si>
    <t>Karina</t>
  </si>
  <si>
    <t>Afton</t>
  </si>
  <si>
    <t>Karina.Afton@yopmail.com</t>
  </si>
  <si>
    <t>Melisent</t>
  </si>
  <si>
    <t>Bronk</t>
  </si>
  <si>
    <t>Melisent.Bronk@yopmail.com</t>
  </si>
  <si>
    <t>Fredericka</t>
  </si>
  <si>
    <t>Claudine</t>
  </si>
  <si>
    <t>Fredericka.Claudine@yopmail.com</t>
  </si>
  <si>
    <t>Ruthe</t>
  </si>
  <si>
    <t>Lia</t>
  </si>
  <si>
    <t>Ruthe.Lia@yopmail.com</t>
  </si>
  <si>
    <t>Wind</t>
  </si>
  <si>
    <t>Dacia.Wind@yopmail.com</t>
  </si>
  <si>
    <t>Blondelle</t>
  </si>
  <si>
    <t>Florina</t>
  </si>
  <si>
    <t>Blondelle.Florina@yopmail.com</t>
  </si>
  <si>
    <t>Celisse</t>
  </si>
  <si>
    <t>Aigneis</t>
  </si>
  <si>
    <t>Gualtiero</t>
  </si>
  <si>
    <t>Aigneis.Gualtiero@yopmail.com</t>
  </si>
  <si>
    <t>Charlena</t>
  </si>
  <si>
    <t>Radu</t>
  </si>
  <si>
    <t>Charlena.Radu@yopmail.com</t>
  </si>
  <si>
    <t>Morganica</t>
  </si>
  <si>
    <t>Ricarda</t>
  </si>
  <si>
    <t>Morganica.Ricarda@yopmail.com</t>
  </si>
  <si>
    <t>Burch</t>
  </si>
  <si>
    <t>Beatriz</t>
  </si>
  <si>
    <t>Aurelio</t>
  </si>
  <si>
    <t>Beatriz.Aurelio@yopmail.com</t>
  </si>
  <si>
    <t>Kalina</t>
  </si>
  <si>
    <t>Kalina.Woodberry@yopmail.com</t>
  </si>
  <si>
    <t>Faria</t>
  </si>
  <si>
    <t>Letizia.Faria@yopmail.com</t>
  </si>
  <si>
    <t>Pollyanna</t>
  </si>
  <si>
    <t>Abbot</t>
  </si>
  <si>
    <t>Pollyanna.Abbot@yopmail.com</t>
  </si>
  <si>
    <t>Flory</t>
  </si>
  <si>
    <t>Flory.Annice@yopmail.com</t>
  </si>
  <si>
    <t>Waldron</t>
  </si>
  <si>
    <t>Merry.Waldron@yopmail.com</t>
  </si>
  <si>
    <t>Parette</t>
  </si>
  <si>
    <t>Cherilyn.Parette@yopmail.com</t>
  </si>
  <si>
    <t>Girardo</t>
  </si>
  <si>
    <t>Verla.Girardo@yopmail.com</t>
  </si>
  <si>
    <t>Oona.Krystle@yopmail.com</t>
  </si>
  <si>
    <t>Sissy</t>
  </si>
  <si>
    <t>Gahl</t>
  </si>
  <si>
    <t>Sissy.Gahl@yopmail.com</t>
  </si>
  <si>
    <t>Rosaline</t>
  </si>
  <si>
    <t>Emmaline</t>
  </si>
  <si>
    <t>Rosaline.Emmaline@yopmail.com</t>
  </si>
  <si>
    <t>Raychel</t>
  </si>
  <si>
    <t>Margalo.Raychel@yopmail.com</t>
  </si>
  <si>
    <t>Hoenack</t>
  </si>
  <si>
    <t>Sissy.Hoenack@yopmail.com</t>
  </si>
  <si>
    <t>Arathorn</t>
  </si>
  <si>
    <t>Dale.Arathorn@yopmail.com</t>
  </si>
  <si>
    <t>Doralynne.Radu@yopmail.com</t>
  </si>
  <si>
    <t>Carol-Jean</t>
  </si>
  <si>
    <t>Schlosser</t>
  </si>
  <si>
    <t>Carol-Jean.Schlosser@yopmail.com</t>
  </si>
  <si>
    <t>Bill</t>
  </si>
  <si>
    <t>Gerge</t>
  </si>
  <si>
    <t>Bill.Gerge@yopmail.com</t>
  </si>
  <si>
    <t>Carolina</t>
  </si>
  <si>
    <t>Lumbard</t>
  </si>
  <si>
    <t>Carolina.Lumbard@yopmail.com</t>
  </si>
  <si>
    <t>Karlee</t>
  </si>
  <si>
    <t>Ventre</t>
  </si>
  <si>
    <t>Karlee.Ventre@yopmail.com</t>
  </si>
  <si>
    <t>Marnia</t>
  </si>
  <si>
    <t>Neils</t>
  </si>
  <si>
    <t>Marnia.Neils@yopmail.com</t>
  </si>
  <si>
    <t>Regina</t>
  </si>
  <si>
    <t>Maribeth</t>
  </si>
  <si>
    <t>Regina.Maribeth@yopmail.com</t>
  </si>
  <si>
    <t>Cullin</t>
  </si>
  <si>
    <t>Nataline.Cullin@yopmail.com</t>
  </si>
  <si>
    <t>Kellby</t>
  </si>
  <si>
    <t>Pollyanna.Kellby@yopmail.com</t>
  </si>
  <si>
    <t>Fanny</t>
  </si>
  <si>
    <t>Joachim</t>
  </si>
  <si>
    <t>Fanny.Joachim@yopmail.com</t>
  </si>
  <si>
    <t>Jsandye</t>
  </si>
  <si>
    <t>Zeeba</t>
  </si>
  <si>
    <t>Jsandye.Zeeba@yopmail.com</t>
  </si>
  <si>
    <t>Tina</t>
  </si>
  <si>
    <t>Tacye</t>
  </si>
  <si>
    <t>Tina.Tacye@yopmail.com</t>
  </si>
  <si>
    <t>Telfer</t>
  </si>
  <si>
    <t>Raf.Telfer@yopmail.com</t>
  </si>
  <si>
    <t>Inga</t>
  </si>
  <si>
    <t>Danby</t>
  </si>
  <si>
    <t>Inga.Danby@yopmail.com</t>
  </si>
  <si>
    <t>Sidoney</t>
  </si>
  <si>
    <t>Laverne</t>
  </si>
  <si>
    <t>Sidoney.Laverne@yopmail.com</t>
  </si>
  <si>
    <t>Plato</t>
  </si>
  <si>
    <t>Madalyn.Plato@yopmail.com</t>
  </si>
  <si>
    <t>Rebeca</t>
  </si>
  <si>
    <t>Yate</t>
  </si>
  <si>
    <t>Rebeca.Yate@yopmail.com</t>
  </si>
  <si>
    <t>Aryn</t>
  </si>
  <si>
    <t>Aryn.Ciapas@yopmail.com</t>
  </si>
  <si>
    <t>Jenilee</t>
  </si>
  <si>
    <t>Strephon</t>
  </si>
  <si>
    <t>Jenilee.Strephon@yopmail.com</t>
  </si>
  <si>
    <t>Bertine</t>
  </si>
  <si>
    <t>Tryck</t>
  </si>
  <si>
    <t>Bertine.Tryck@yopmail.com</t>
  </si>
  <si>
    <t>Susan</t>
  </si>
  <si>
    <t>Eldrid</t>
  </si>
  <si>
    <t>Susan.Eldrid@yopmail.com</t>
  </si>
  <si>
    <t>Dari</t>
  </si>
  <si>
    <t>Deny</t>
  </si>
  <si>
    <t>Dari.Deny@yopmail.com</t>
  </si>
  <si>
    <t>Corly</t>
  </si>
  <si>
    <t>Prouty</t>
  </si>
  <si>
    <t>Corly.Prouty@yopmail.com</t>
  </si>
  <si>
    <t>Jan</t>
  </si>
  <si>
    <t>Wolfgram</t>
  </si>
  <si>
    <t>Jan.Wolfgram@yopmail.com</t>
  </si>
  <si>
    <t>Di</t>
  </si>
  <si>
    <t>Kirstin</t>
  </si>
  <si>
    <t>Di.Kirstin@yopmail.com</t>
  </si>
  <si>
    <t>Curren</t>
  </si>
  <si>
    <t>Flory.Curren@yopmail.com</t>
  </si>
  <si>
    <t>Aubrie</t>
  </si>
  <si>
    <t>Nester</t>
  </si>
  <si>
    <t>Aubrie.Nester@yopmail.com</t>
  </si>
  <si>
    <t>Alisha</t>
  </si>
  <si>
    <t>Zola</t>
  </si>
  <si>
    <t>Alisha.Zola@yopmail.com</t>
  </si>
  <si>
    <t>Albertina</t>
  </si>
  <si>
    <t>Albertina.Neils@yopmail.com</t>
  </si>
  <si>
    <t>Morrill</t>
  </si>
  <si>
    <t>Frank.Morrill@yopmail.com</t>
  </si>
  <si>
    <t>Brady</t>
  </si>
  <si>
    <t>Dorice.Brady@yopmail.com</t>
  </si>
  <si>
    <t>Letizia.Center@yopmail.com</t>
  </si>
  <si>
    <t>Charissa</t>
  </si>
  <si>
    <t>Isidore</t>
  </si>
  <si>
    <t>Charissa.Isidore@yopmail.com</t>
  </si>
  <si>
    <t>Marti</t>
  </si>
  <si>
    <t>Borrell</t>
  </si>
  <si>
    <t>Marti.Borrell@yopmail.com</t>
  </si>
  <si>
    <t>Ethel.Sophronia@yopmail.com</t>
  </si>
  <si>
    <t>Rosalba</t>
  </si>
  <si>
    <t>Amalie.Rosalba@yopmail.com</t>
  </si>
  <si>
    <t>Gaynor</t>
  </si>
  <si>
    <t>Goldie.Gaynor@yopmail.com</t>
  </si>
  <si>
    <t>Astra</t>
  </si>
  <si>
    <t>Jemie.Astra@yopmail.com</t>
  </si>
  <si>
    <t>Valli</t>
  </si>
  <si>
    <t>Valli.Rebecka@yopmail.com</t>
  </si>
  <si>
    <t>Gale</t>
  </si>
  <si>
    <t>Gale.Mozelle@yopmail.com</t>
  </si>
  <si>
    <t>Melanie</t>
  </si>
  <si>
    <t>Egbert</t>
  </si>
  <si>
    <t>Melanie.Egbert@yopmail.com</t>
  </si>
  <si>
    <t>Nanete</t>
  </si>
  <si>
    <t>Charity</t>
  </si>
  <si>
    <t>Nanete.Charity@yopmail.com</t>
  </si>
  <si>
    <t>Inga.Fontana@yopmail.com</t>
  </si>
  <si>
    <t>Shaine</t>
  </si>
  <si>
    <t>Talia</t>
  </si>
  <si>
    <t>Shaine.Talia@yopmail.com</t>
  </si>
  <si>
    <t>Ortrude</t>
  </si>
  <si>
    <t>Edyth.Ortrude@yopmail.com</t>
  </si>
  <si>
    <t>Blisse</t>
  </si>
  <si>
    <t>Gilda.Blisse@yopmail.com</t>
  </si>
  <si>
    <t>Federica</t>
  </si>
  <si>
    <t>Ottilie.Federica@yopmail.com</t>
  </si>
  <si>
    <t>Bibby</t>
  </si>
  <si>
    <t>Lorain</t>
  </si>
  <si>
    <t>Bibby.Lorain@yopmail.com</t>
  </si>
  <si>
    <t>Nollie</t>
  </si>
  <si>
    <t>Giule</t>
  </si>
  <si>
    <t>Nollie.Giule@yopmail.com</t>
  </si>
  <si>
    <t>Janeczka</t>
  </si>
  <si>
    <t>Janeczka.Othilia@yopmail.com</t>
  </si>
  <si>
    <t>Annora</t>
  </si>
  <si>
    <t>Christine</t>
  </si>
  <si>
    <t>Annora.Christine@yopmail.com</t>
  </si>
  <si>
    <t>Marcelline</t>
  </si>
  <si>
    <t>Xerxes</t>
  </si>
  <si>
    <t>Marcelline.Xerxes@yopmail.com</t>
  </si>
  <si>
    <t>Gilligan</t>
  </si>
  <si>
    <t>Elo</t>
  </si>
  <si>
    <t>Gilligan.Elo@yopmail.com</t>
  </si>
  <si>
    <t>Ginnie</t>
  </si>
  <si>
    <t>Bobbee</t>
  </si>
  <si>
    <t>Ginnie.Bobbee@yopmail.com</t>
  </si>
  <si>
    <t>Chesna</t>
  </si>
  <si>
    <t>Yetty.Chesna@yopmail.com</t>
  </si>
  <si>
    <t>Perry</t>
  </si>
  <si>
    <t>Jaylene</t>
  </si>
  <si>
    <t>Perry.Jaylene@yopmail.com</t>
  </si>
  <si>
    <t>Kesley</t>
  </si>
  <si>
    <t>Sharai.Kesley@yopmail.com</t>
  </si>
  <si>
    <t>Margarete</t>
  </si>
  <si>
    <t>Carol-Jean.Margarete@yopmail.com</t>
  </si>
  <si>
    <t>Hylan</t>
  </si>
  <si>
    <t>Helena.Hylan@yopmail.com</t>
  </si>
  <si>
    <t>Gilligan.Niccolo@yopmail.com</t>
  </si>
  <si>
    <t>Thalia</t>
  </si>
  <si>
    <t>Kravits</t>
  </si>
  <si>
    <t>Thalia.Kravits@yopmail.com</t>
  </si>
  <si>
    <t>Eadie</t>
  </si>
  <si>
    <t>Eadie.Bivins@yopmail.com</t>
  </si>
  <si>
    <t>Marsiella</t>
  </si>
  <si>
    <t>Levey</t>
  </si>
  <si>
    <t>Marsiella.Levey@yopmail.com</t>
  </si>
  <si>
    <t>Mariann</t>
  </si>
  <si>
    <t>Whiffen</t>
  </si>
  <si>
    <t>Mariann.Whiffen@yopmail.com</t>
  </si>
  <si>
    <t>Ekaterina</t>
  </si>
  <si>
    <t>Cyrie</t>
  </si>
  <si>
    <t>Ekaterina.Cyrie@yopmail.com</t>
  </si>
  <si>
    <t>Calla</t>
  </si>
  <si>
    <t>Marijo</t>
  </si>
  <si>
    <t>Calla.Marijo@yopmail.com</t>
  </si>
  <si>
    <t>Cacilie</t>
  </si>
  <si>
    <t>Alcott</t>
  </si>
  <si>
    <t>Cacilie.Alcott@yopmail.com</t>
  </si>
  <si>
    <t>Garek</t>
  </si>
  <si>
    <t>Albertina.Garek@yopmail.com</t>
  </si>
  <si>
    <t>Engdahl</t>
  </si>
  <si>
    <t>Chrystel.Engdahl@yopmail.com</t>
  </si>
  <si>
    <t>Eachern</t>
  </si>
  <si>
    <t>Karena.Eachern@yopmail.com</t>
  </si>
  <si>
    <t>Zrike</t>
  </si>
  <si>
    <t>Bill.Zrike@yopmail.com</t>
  </si>
  <si>
    <t>Averyl</t>
  </si>
  <si>
    <t>Averyl.Lumbard@yopmail.com</t>
  </si>
  <si>
    <t>Jacenta</t>
  </si>
  <si>
    <t>Seessel</t>
  </si>
  <si>
    <t>Jacenta.Seessel@yopmail.com</t>
  </si>
  <si>
    <t>Lucille</t>
  </si>
  <si>
    <t>Rudolph</t>
  </si>
  <si>
    <t>Lucille.Rudolph@yopmail.com</t>
  </si>
  <si>
    <t>Celene</t>
  </si>
  <si>
    <t>Celene.Muriel@yopmail.com</t>
  </si>
  <si>
    <t>Annaliese.Bonilla@yopmail.com</t>
  </si>
  <si>
    <t>Alex</t>
  </si>
  <si>
    <t>Huggins</t>
  </si>
  <si>
    <t>Alex.Huggins@yopmail.com</t>
  </si>
  <si>
    <t>Aurore</t>
  </si>
  <si>
    <t>Aurore.Rudolph@yopmail.com</t>
  </si>
  <si>
    <t>Camden</t>
  </si>
  <si>
    <t>Rosabelle.Camden@yopmail.com</t>
  </si>
  <si>
    <t>Dominga</t>
  </si>
  <si>
    <t>Sabella</t>
  </si>
  <si>
    <t>Dominga.Sabella@yopmail.com</t>
  </si>
  <si>
    <t>Lily</t>
  </si>
  <si>
    <t>Lily.Chesna@yopmail.com</t>
  </si>
  <si>
    <t>Joleen</t>
  </si>
  <si>
    <t>Joleen.Stuart@yopmail.com</t>
  </si>
  <si>
    <t>Tybie</t>
  </si>
  <si>
    <t>Dielu</t>
  </si>
  <si>
    <t>Tybie.Dielu@yopmail.com</t>
  </si>
  <si>
    <t>Arlena</t>
  </si>
  <si>
    <t>Arlena.Gaynor@yopmail.com</t>
  </si>
  <si>
    <t>Kore</t>
  </si>
  <si>
    <t>Rese</t>
  </si>
  <si>
    <t>Kore.Rese@yopmail.com</t>
  </si>
  <si>
    <t>Sashenka</t>
  </si>
  <si>
    <t>Sashenka.Kunin@yopmail.com</t>
  </si>
  <si>
    <t>Merle</t>
  </si>
  <si>
    <t>Merle.Crudden@yopmail.com</t>
  </si>
  <si>
    <t>Nickie</t>
  </si>
  <si>
    <t>Monk</t>
  </si>
  <si>
    <t>Nickie.Monk@yopmail.com</t>
  </si>
  <si>
    <t>Goth</t>
  </si>
  <si>
    <t>Rayna.Goth@yopmail.com</t>
  </si>
  <si>
    <t>Deloria</t>
  </si>
  <si>
    <t>Iaverne</t>
  </si>
  <si>
    <t>Deloria.Iaverne@yopmail.com</t>
  </si>
  <si>
    <t>Dianemarie</t>
  </si>
  <si>
    <t>Mata</t>
  </si>
  <si>
    <t>Dianemarie.Mata@yopmail.com</t>
  </si>
  <si>
    <t>Burkle</t>
  </si>
  <si>
    <t>Arabel.Burkle@yopmail.com</t>
  </si>
  <si>
    <t>Junie</t>
  </si>
  <si>
    <t>Bernardine.Junie@yopmail.com</t>
  </si>
  <si>
    <t>Melisent.Lanita@yopmail.com</t>
  </si>
  <si>
    <t>Lauryn</t>
  </si>
  <si>
    <t>Reneta</t>
  </si>
  <si>
    <t>Lauryn.Reneta@yopmail.com</t>
  </si>
  <si>
    <t>Alrich</t>
  </si>
  <si>
    <t>Nickie.Alrich@yopmail.com</t>
  </si>
  <si>
    <t>Elfreda</t>
  </si>
  <si>
    <t>Elfreda.Alcott@yopmail.com</t>
  </si>
  <si>
    <t>Roseline</t>
  </si>
  <si>
    <t>Roseline.Ricarda@yopmail.com</t>
  </si>
  <si>
    <t>Jillane</t>
  </si>
  <si>
    <t>Claudina.Jillane@yopmail.com</t>
  </si>
  <si>
    <t>Joelly</t>
  </si>
  <si>
    <t>Kalinda</t>
  </si>
  <si>
    <t>Joelly.Kalinda@yopmail.com</t>
  </si>
  <si>
    <t>Stephanie</t>
  </si>
  <si>
    <t>Stephanie.Wyn@yopmail.com</t>
  </si>
  <si>
    <t>Brooks</t>
  </si>
  <si>
    <t>Sandye</t>
  </si>
  <si>
    <t>Brooks.Sandye@yopmail.com</t>
  </si>
  <si>
    <t>Jaclyn</t>
  </si>
  <si>
    <t>Shuler</t>
  </si>
  <si>
    <t>Jaclyn.Shuler@yopmail.com</t>
  </si>
  <si>
    <t>Paule</t>
  </si>
  <si>
    <t>Paule.Bivins@yopmail.com</t>
  </si>
  <si>
    <t>Lynea</t>
  </si>
  <si>
    <t>Izaak</t>
  </si>
  <si>
    <t>Lynea.Izaak@yopmail.com</t>
  </si>
  <si>
    <t>Nelle</t>
  </si>
  <si>
    <t>Bahr</t>
  </si>
  <si>
    <t>Nelle.Bahr@yopmail.com</t>
  </si>
  <si>
    <t>Cristi</t>
  </si>
  <si>
    <t>Rhea.Cristi@yopmail.com</t>
  </si>
  <si>
    <t>Annecorinne</t>
  </si>
  <si>
    <t>Valoniah</t>
  </si>
  <si>
    <t>Annecorinne.Valoniah@yopmail.com</t>
  </si>
  <si>
    <t>Jotham</t>
  </si>
  <si>
    <t>Nonnah.Jotham@yopmail.com</t>
  </si>
  <si>
    <t>Francene</t>
  </si>
  <si>
    <t>Sherrie.Francene@yopmail.com</t>
  </si>
  <si>
    <t>Tracey</t>
  </si>
  <si>
    <t>Macey</t>
  </si>
  <si>
    <t>Tracey.Macey@yopmail.com</t>
  </si>
  <si>
    <t>Mureil</t>
  </si>
  <si>
    <t>Mureil.Whittaker@yopmail.com</t>
  </si>
  <si>
    <t>Phedra</t>
  </si>
  <si>
    <t>Garlinda</t>
  </si>
  <si>
    <t>Phedra.Garlinda@yopmail.com</t>
  </si>
  <si>
    <t>Merriott</t>
  </si>
  <si>
    <t>Ilse.Merriott@yopmail.com</t>
  </si>
  <si>
    <t>Dorothy</t>
  </si>
  <si>
    <t>Max.Dorothy@yopmail.com</t>
  </si>
  <si>
    <t>Merry.Laverne@yopmail.com</t>
  </si>
  <si>
    <t>Gratia</t>
  </si>
  <si>
    <t>Palocz</t>
  </si>
  <si>
    <t>Gratia.Palocz@yopmail.com</t>
  </si>
  <si>
    <t>Priscilla</t>
  </si>
  <si>
    <t>Kazimir</t>
  </si>
  <si>
    <t>Priscilla.Kazimir@yopmail.com</t>
  </si>
  <si>
    <t>Kerrin</t>
  </si>
  <si>
    <t>Dash</t>
  </si>
  <si>
    <t>Kerrin.Dash@yopmail.com</t>
  </si>
  <si>
    <t>Lorie.Alrich@yopmail.com</t>
  </si>
  <si>
    <t>Gerrie.Borrell@yopmail.com</t>
  </si>
  <si>
    <t>Marline</t>
  </si>
  <si>
    <t>Constancy</t>
  </si>
  <si>
    <t>Marline.Constancy@yopmail.com</t>
  </si>
  <si>
    <t>Sibella</t>
  </si>
  <si>
    <t>Sibella.Vary@yopmail.com</t>
  </si>
  <si>
    <t>Ulrike</t>
  </si>
  <si>
    <t>Douglass</t>
  </si>
  <si>
    <t>Ulrike.Douglass@yopmail.com</t>
  </si>
  <si>
    <t>Bow</t>
  </si>
  <si>
    <t>Therine.Bow@yopmail.com</t>
  </si>
  <si>
    <t>Jennica</t>
  </si>
  <si>
    <t>Jennica.Si@yopmail.com</t>
  </si>
  <si>
    <t>Eugine</t>
  </si>
  <si>
    <t>Libna</t>
  </si>
  <si>
    <t>Eugine.Libna@yopmail.com</t>
  </si>
  <si>
    <t>Ada</t>
  </si>
  <si>
    <t>Ada.Burkle@yopmail.com</t>
  </si>
  <si>
    <t>Kayla</t>
  </si>
  <si>
    <t>Luhe</t>
  </si>
  <si>
    <t>Kayla.Luhe@yopmail.com</t>
  </si>
  <si>
    <t>Ninnetta</t>
  </si>
  <si>
    <t>Blase</t>
  </si>
  <si>
    <t>Ninnetta.Blase@yopmail.com</t>
  </si>
  <si>
    <t>Aimil.Terrence@yopmail.com</t>
  </si>
  <si>
    <t>Paton</t>
  </si>
  <si>
    <t>Modestia.Paton@yopmail.com</t>
  </si>
  <si>
    <t>Juliane.Burch@yopmail.com</t>
  </si>
  <si>
    <t>Catie</t>
  </si>
  <si>
    <t>Oona.Catie@yopmail.com</t>
  </si>
  <si>
    <t>Lilith</t>
  </si>
  <si>
    <t>Montgomery</t>
  </si>
  <si>
    <t>Lilith.Montgomery@yopmail.com</t>
  </si>
  <si>
    <t>Even</t>
  </si>
  <si>
    <t>Angelique.Even@yopmail.com</t>
  </si>
  <si>
    <t>Ginnie.Whittaker@yopmail.com</t>
  </si>
  <si>
    <t>Janith</t>
  </si>
  <si>
    <t>Bibby.Janith@yopmail.com</t>
  </si>
  <si>
    <t>Mady</t>
  </si>
  <si>
    <t>Mady.Astra@yopmail.com</t>
  </si>
  <si>
    <t>Cathie</t>
  </si>
  <si>
    <t>Parsaye</t>
  </si>
  <si>
    <t>Cathie.Parsaye@yopmail.com</t>
  </si>
  <si>
    <t>Beverley</t>
  </si>
  <si>
    <t>Hathaway</t>
  </si>
  <si>
    <t>Beverley.Hathaway@yopmail.com</t>
  </si>
  <si>
    <t>Ursulina</t>
  </si>
  <si>
    <t>Ruvolo</t>
  </si>
  <si>
    <t>Ursulina.Ruvolo@yopmail.com</t>
  </si>
  <si>
    <t>Ellette</t>
  </si>
  <si>
    <t>Chobot</t>
  </si>
  <si>
    <t>Ellette.Chobot@yopmail.com</t>
  </si>
  <si>
    <t>Devina</t>
  </si>
  <si>
    <t>Rozanna</t>
  </si>
  <si>
    <t>Devina.Rozanna@yopmail.com</t>
  </si>
  <si>
    <t>Glenda</t>
  </si>
  <si>
    <t>Carvey</t>
  </si>
  <si>
    <t>Glenda.Carvey@yopmail.com</t>
  </si>
  <si>
    <t>Meriel</t>
  </si>
  <si>
    <t>Meriel.Eldrid@yopmail.com</t>
  </si>
  <si>
    <t>Thalia.Bendick@yopmail.com</t>
  </si>
  <si>
    <t>Stacey</t>
  </si>
  <si>
    <t>Giff</t>
  </si>
  <si>
    <t>Stacey.Giff@yopmail.com</t>
  </si>
  <si>
    <t>Lilith.Hanshaw@yopmail.com</t>
  </si>
  <si>
    <t>Brianna</t>
  </si>
  <si>
    <t>Oneida</t>
  </si>
  <si>
    <t>Brianna.Oneida@yopmail.com</t>
  </si>
  <si>
    <t>Faso</t>
  </si>
  <si>
    <t>Ginnie.Faso@yopmail.com</t>
  </si>
  <si>
    <t>Linehan</t>
  </si>
  <si>
    <t>Kassey.Linehan@yopmail.com</t>
  </si>
  <si>
    <t>Franza</t>
  </si>
  <si>
    <t>Regina.Franza@yopmail.com</t>
  </si>
  <si>
    <t>Capello</t>
  </si>
  <si>
    <t>Libbie.Capello@yopmail.com</t>
  </si>
  <si>
    <t>Alyssa</t>
  </si>
  <si>
    <t>Roscoe</t>
  </si>
  <si>
    <t>Alyssa.Roscoe@yopmail.com</t>
  </si>
  <si>
    <t>Leffen</t>
  </si>
  <si>
    <t>Kayla.Leffen@yopmail.com</t>
  </si>
  <si>
    <t>Darlleen</t>
  </si>
  <si>
    <t>Darlleen.Seagraves@yopmail.com</t>
  </si>
  <si>
    <t>Joeann</t>
  </si>
  <si>
    <t>Riva</t>
  </si>
  <si>
    <t>Joeann.Riva@yopmail.com</t>
  </si>
  <si>
    <t>Byrne</t>
  </si>
  <si>
    <t>Mariann.Byrne@yopmail.com</t>
  </si>
  <si>
    <t>Drucie</t>
  </si>
  <si>
    <t>Drucie.Autrey@yopmail.com</t>
  </si>
  <si>
    <t>Berget</t>
  </si>
  <si>
    <t>Berget.Yate@yopmail.com</t>
  </si>
  <si>
    <t>Jethro</t>
  </si>
  <si>
    <t>Annabela.Jethro@yopmail.com</t>
  </si>
  <si>
    <t>Clementine</t>
  </si>
  <si>
    <t>Shaver</t>
  </si>
  <si>
    <t>Clementine.Shaver@yopmail.com</t>
  </si>
  <si>
    <t>O'Neill</t>
  </si>
  <si>
    <t>Elbertina.O'Neill@yopmail.com</t>
  </si>
  <si>
    <t>Eugine.Shaver@yopmail.com</t>
  </si>
  <si>
    <t>Imojean</t>
  </si>
  <si>
    <t>Han</t>
  </si>
  <si>
    <t>Imojean.Han@yopmail.com</t>
  </si>
  <si>
    <t>Arlena.Madox@yopmail.com</t>
  </si>
  <si>
    <t>Chere.Kylander@yopmail.com</t>
  </si>
  <si>
    <t>Peri</t>
  </si>
  <si>
    <t>Chick</t>
  </si>
  <si>
    <t>Peri.Chick@yopmail.com</t>
  </si>
  <si>
    <t>Cherrita</t>
  </si>
  <si>
    <t>Cherrita.Danby@yopmail.com</t>
  </si>
  <si>
    <t>Shauna</t>
  </si>
  <si>
    <t>Shauna.Garek@yopmail.com</t>
  </si>
  <si>
    <t>Miquela</t>
  </si>
  <si>
    <t>Clywd</t>
  </si>
  <si>
    <t>Miquela.Clywd@yopmail.com</t>
  </si>
  <si>
    <t>Nadine</t>
  </si>
  <si>
    <t>Nadine.Noman@yopmail.com</t>
  </si>
  <si>
    <t>Docilla</t>
  </si>
  <si>
    <t>Melanie.Docilla@yopmail.com</t>
  </si>
  <si>
    <t>Cutlerr</t>
  </si>
  <si>
    <t>Gerrie.Cutlerr@yopmail.com</t>
  </si>
  <si>
    <t>Blondelle.Lia@yopmail.com</t>
  </si>
  <si>
    <t>Veda</t>
  </si>
  <si>
    <t>Bearnard</t>
  </si>
  <si>
    <t>Johna</t>
  </si>
  <si>
    <t>Berl</t>
  </si>
  <si>
    <t>Johna.Berl@yopmail.com</t>
  </si>
  <si>
    <t>Marika</t>
  </si>
  <si>
    <t>Honoria</t>
  </si>
  <si>
    <t>Marika.Honoria@yopmail.com</t>
  </si>
  <si>
    <t>Katuscha</t>
  </si>
  <si>
    <t>Cleo</t>
  </si>
  <si>
    <t>Katuscha.Cleo@yopmail.com</t>
  </si>
  <si>
    <t>Diogenes</t>
  </si>
  <si>
    <t>Merle.Diogenes@yopmail.com</t>
  </si>
  <si>
    <t>Carbo</t>
  </si>
  <si>
    <t>Berget.Carbo@yopmail.com</t>
  </si>
  <si>
    <t>Ellette.Sperling@yopmail.com</t>
  </si>
  <si>
    <t>Selia</t>
  </si>
  <si>
    <t>Selia.Elo@yopmail.com</t>
  </si>
  <si>
    <t>Winifred</t>
  </si>
  <si>
    <t>Lubin</t>
  </si>
  <si>
    <t>Winifred.Lubin@yopmail.com</t>
  </si>
  <si>
    <t>Ermengarde</t>
  </si>
  <si>
    <t>Ermengarde.Lory@yopmail.com</t>
  </si>
  <si>
    <t>Kamilah</t>
  </si>
  <si>
    <t>Atcliffe</t>
  </si>
  <si>
    <t>Kamilah.Atcliffe@yopmail.com</t>
  </si>
  <si>
    <t>Mildrid</t>
  </si>
  <si>
    <t>Mildrid.Yam@yopmail.com</t>
  </si>
  <si>
    <t>Augustine</t>
  </si>
  <si>
    <t>Winnick</t>
  </si>
  <si>
    <t>Augustine.Winnick@yopmail.com</t>
  </si>
  <si>
    <t>Gerianna</t>
  </si>
  <si>
    <t>Aldric</t>
  </si>
  <si>
    <t>Gerianna.Aldric@yopmail.com</t>
  </si>
  <si>
    <t>Paulita</t>
  </si>
  <si>
    <t>Paulita.Gaynor@yopmail.com</t>
  </si>
  <si>
    <t>Gillan</t>
  </si>
  <si>
    <t>Mignon.Gillan@yopmail.com</t>
  </si>
  <si>
    <t>Hettie</t>
  </si>
  <si>
    <t>Saint</t>
  </si>
  <si>
    <t>Hettie.Saint@yopmail.com</t>
  </si>
  <si>
    <t>Tatiania</t>
  </si>
  <si>
    <t>Ariella</t>
  </si>
  <si>
    <t>Tatiania.Ariella@yopmail.com</t>
  </si>
  <si>
    <t>Meghann</t>
  </si>
  <si>
    <t>Meghann.Nerita@yopmail.com</t>
  </si>
  <si>
    <t>Hayley</t>
  </si>
  <si>
    <t>Hayley.Giule@yopmail.com</t>
  </si>
  <si>
    <t>Daryl</t>
  </si>
  <si>
    <t>Teddman</t>
  </si>
  <si>
    <t>Daryl.Teddman@yopmail.com</t>
  </si>
  <si>
    <t>Lonnie.Curren@yopmail.com</t>
  </si>
  <si>
    <t>Lauraine</t>
  </si>
  <si>
    <t>Juliane.Lauraine@yopmail.com</t>
  </si>
  <si>
    <t>Lucy</t>
  </si>
  <si>
    <t>Lucy.Haymes@yopmail.com</t>
  </si>
  <si>
    <t>Jessy</t>
  </si>
  <si>
    <t>Ardra</t>
  </si>
  <si>
    <t>Jessy.Ardra@yopmail.com</t>
  </si>
  <si>
    <t>Maye</t>
  </si>
  <si>
    <t>Zetta</t>
  </si>
  <si>
    <t>Maye.Zetta@yopmail.com</t>
  </si>
  <si>
    <t>Kendrick</t>
  </si>
  <si>
    <t>Gisela.Kendrick@yopmail.com</t>
  </si>
  <si>
    <t>Noelyn</t>
  </si>
  <si>
    <t>Inga.Noelyn@yopmail.com</t>
  </si>
  <si>
    <t>Linzy</t>
  </si>
  <si>
    <t>Marden</t>
  </si>
  <si>
    <t>Linzy.Marden@yopmail.com</t>
  </si>
  <si>
    <t>Vivia</t>
  </si>
  <si>
    <t>Carri</t>
  </si>
  <si>
    <t>Vivia.Carri@yopmail.com</t>
  </si>
  <si>
    <t>Alejandra</t>
  </si>
  <si>
    <t>Vins</t>
  </si>
  <si>
    <t>Alejandra.Vins@yopmail.com</t>
  </si>
  <si>
    <t>Lorenz</t>
  </si>
  <si>
    <t>Nadine.Lorenz@yopmail.com</t>
  </si>
  <si>
    <t>Madeleine</t>
  </si>
  <si>
    <t>Madeleine.Burch@yopmail.com</t>
  </si>
  <si>
    <t>Patricia</t>
  </si>
  <si>
    <t>Love</t>
  </si>
  <si>
    <t>Patricia.Love@yopmail.com</t>
  </si>
  <si>
    <t>Tiffie</t>
  </si>
  <si>
    <t>Sharl</t>
  </si>
  <si>
    <t>Tiffie.Sharl@yopmail.com</t>
  </si>
  <si>
    <t>Ioab</t>
  </si>
  <si>
    <t>Millie.Ioab@yopmail.com</t>
  </si>
  <si>
    <t>Carmencita</t>
  </si>
  <si>
    <t>Garbe</t>
  </si>
  <si>
    <t>Carmencita.Garbe@yopmail.com</t>
  </si>
  <si>
    <t>Dorthy</t>
  </si>
  <si>
    <t>Dorthy.Constancy@yopmail.com</t>
  </si>
  <si>
    <t>Diena</t>
  </si>
  <si>
    <t>Diena.Alcott@yopmail.com</t>
  </si>
  <si>
    <t>Leonard</t>
  </si>
  <si>
    <t>Lizzie.Leonard@yopmail.com</t>
  </si>
  <si>
    <t>Tengdin</t>
  </si>
  <si>
    <t>Frieda.Tengdin@yopmail.com</t>
  </si>
  <si>
    <t>Ermengarde.Rebecka@yopmail.com</t>
  </si>
  <si>
    <t>Brynna</t>
  </si>
  <si>
    <t>Tannie</t>
  </si>
  <si>
    <t>Brynna.Tannie@yopmail.com</t>
  </si>
  <si>
    <t>Codding</t>
  </si>
  <si>
    <t>Rayna.Codding@yopmail.com</t>
  </si>
  <si>
    <t>Janenna.Darian@yopmail.com</t>
  </si>
  <si>
    <t>Chabot</t>
  </si>
  <si>
    <t>Cacilie.Chabot@yopmail.com</t>
  </si>
  <si>
    <t>Molli</t>
  </si>
  <si>
    <t>Molli.Douglass@yopmail.com</t>
  </si>
  <si>
    <t>Melleta</t>
  </si>
  <si>
    <t>Lyssa.Melleta@yopmail.com</t>
  </si>
  <si>
    <t>Margalo.Sherrie@yopmail.com</t>
  </si>
  <si>
    <t>Korrie</t>
  </si>
  <si>
    <t>Clie</t>
  </si>
  <si>
    <t>Korrie.Clie@yopmail.com</t>
  </si>
  <si>
    <t>Ida</t>
  </si>
  <si>
    <t>Ida.Chick@yopmail.com</t>
  </si>
  <si>
    <t>Juliet</t>
  </si>
  <si>
    <t>Halette.Juliet@yopmail.com</t>
  </si>
  <si>
    <t>Florie</t>
  </si>
  <si>
    <t>Nelsen</t>
  </si>
  <si>
    <t>Florie.Nelsen@yopmail.com</t>
  </si>
  <si>
    <t>Carlie</t>
  </si>
  <si>
    <t>Valerio</t>
  </si>
  <si>
    <t>Carlie.Valerio@yopmail.com</t>
  </si>
  <si>
    <t>Tybie.Gilmour@yopmail.com</t>
  </si>
  <si>
    <t>Gwyneth</t>
  </si>
  <si>
    <t>Gwyneth.Yate@yopmail.com</t>
  </si>
  <si>
    <t>Rugen</t>
  </si>
  <si>
    <t>Sibella.Rugen@yopmail.com</t>
  </si>
  <si>
    <t>Merry.Eachern@yopmail.com</t>
  </si>
  <si>
    <t>Trixi.Elbertina@yopmail.com</t>
  </si>
  <si>
    <t>Dawn.Gilmour@yopmail.com</t>
  </si>
  <si>
    <t>Joeann.Huggins@yopmail.com</t>
  </si>
  <si>
    <t>Corene</t>
  </si>
  <si>
    <t>Nisbet</t>
  </si>
  <si>
    <t>Corene.Nisbet@yopmail.com</t>
  </si>
  <si>
    <t>Danny</t>
  </si>
  <si>
    <t>Gaulin</t>
  </si>
  <si>
    <t>Danny.Gaulin@yopmail.com</t>
  </si>
  <si>
    <t>Paola</t>
  </si>
  <si>
    <t>Peg</t>
  </si>
  <si>
    <t>Paola.Peg@yopmail.com</t>
  </si>
  <si>
    <t>Marika.Annabella@yopmail.com</t>
  </si>
  <si>
    <t>Alexine</t>
  </si>
  <si>
    <t>Longfellow</t>
  </si>
  <si>
    <t>Alexine.Longfellow@yopmail.com</t>
  </si>
  <si>
    <t>Cam.Eachern@yopmail.com</t>
  </si>
  <si>
    <t>Eve</t>
  </si>
  <si>
    <t>Eve.Libna@yopmail.com</t>
  </si>
  <si>
    <t>Danika</t>
  </si>
  <si>
    <t>Lytton</t>
  </si>
  <si>
    <t>Danika.Lytton@yopmail.com</t>
  </si>
  <si>
    <t>Clary</t>
  </si>
  <si>
    <t>Haerr</t>
  </si>
  <si>
    <t>Clary.Haerr@yopmail.com</t>
  </si>
  <si>
    <t>Norine</t>
  </si>
  <si>
    <t>Bakerman</t>
  </si>
  <si>
    <t>Norine.Bakerman@yopmail.com</t>
  </si>
  <si>
    <t>Melisent.Huggins@yopmail.com</t>
  </si>
  <si>
    <t>Siana</t>
  </si>
  <si>
    <t>Harl</t>
  </si>
  <si>
    <t>Siana.Harl@yopmail.com</t>
  </si>
  <si>
    <t>Carree</t>
  </si>
  <si>
    <t>Ursulette</t>
  </si>
  <si>
    <t>Carree.Ursulette@yopmail.com</t>
  </si>
  <si>
    <t>Donnie</t>
  </si>
  <si>
    <t>Donnie.Adalbert@yopmail.com</t>
  </si>
  <si>
    <t>Aeriela</t>
  </si>
  <si>
    <t>Aeriela.Rona@yopmail.com</t>
  </si>
  <si>
    <t>Tamqrah</t>
  </si>
  <si>
    <t>Pozzy</t>
  </si>
  <si>
    <t>Tamqrah.Pozzy@yopmail.com</t>
  </si>
  <si>
    <t>Dede</t>
  </si>
  <si>
    <t>Santoro</t>
  </si>
  <si>
    <t>Dede.Santoro@yopmail.com</t>
  </si>
  <si>
    <t>Ulrike.Honoria@yopmail.com</t>
  </si>
  <si>
    <t>Sophia</t>
  </si>
  <si>
    <t>Sophia.Frendel@yopmail.com</t>
  </si>
  <si>
    <t>Jere.Even@yopmail.com</t>
  </si>
  <si>
    <t>Marinna</t>
  </si>
  <si>
    <t>Marinna.Celestine@yopmail.com</t>
  </si>
  <si>
    <t>Frances</t>
  </si>
  <si>
    <t>Schalles</t>
  </si>
  <si>
    <t>Frances.Schalles@yopmail.com</t>
  </si>
  <si>
    <t>Agle</t>
  </si>
  <si>
    <t>Merci.Agle@yopmail.com</t>
  </si>
  <si>
    <t>Trey</t>
  </si>
  <si>
    <t>Jsandye.Trey@yopmail.com</t>
  </si>
  <si>
    <t>Chem</t>
  </si>
  <si>
    <t>Sophia.Chem@yopmail.com</t>
  </si>
  <si>
    <t>Hutchison</t>
  </si>
  <si>
    <t>Aurore.Hutchison@yopmail.com</t>
  </si>
  <si>
    <t>Zaria</t>
  </si>
  <si>
    <t>Mike</t>
  </si>
  <si>
    <t>Zaria.Mike@yopmail.com</t>
  </si>
  <si>
    <t>Belinda</t>
  </si>
  <si>
    <t>Morgun</t>
  </si>
  <si>
    <t>Belinda.Morgun@yopmail.com</t>
  </si>
  <si>
    <t>Berard</t>
  </si>
  <si>
    <t>Rhea.Berard@yopmail.com</t>
  </si>
  <si>
    <t>Emelina</t>
  </si>
  <si>
    <t>Kimmie</t>
  </si>
  <si>
    <t>Emelina.Kimmie@yopmail.com</t>
  </si>
  <si>
    <t>Robertson</t>
  </si>
  <si>
    <t>Jennica.Robertson@yopmail.com</t>
  </si>
  <si>
    <t>Rayna.Shields@yopmail.com</t>
  </si>
  <si>
    <t>Liva</t>
  </si>
  <si>
    <t>Flory.Liva@yopmail.com</t>
  </si>
  <si>
    <t>Loleta</t>
  </si>
  <si>
    <t>Averyl.Loleta@yopmail.com</t>
  </si>
  <si>
    <t>Ida.Brotherson@yopmail.com</t>
  </si>
  <si>
    <t>Roumell</t>
  </si>
  <si>
    <t>Maisey.Roumell@yopmail.com</t>
  </si>
  <si>
    <t>Delila</t>
  </si>
  <si>
    <t>Aubrie.Delila@yopmail.com</t>
  </si>
  <si>
    <t>Ketti</t>
  </si>
  <si>
    <t>Ketti.Noelyn@yopmail.com</t>
  </si>
  <si>
    <t>Meghann.Janith@yopmail.com</t>
  </si>
  <si>
    <t>Ana</t>
  </si>
  <si>
    <t>Ana.Eldrid@yopmail.com</t>
  </si>
  <si>
    <t>Adele</t>
  </si>
  <si>
    <t>Faro</t>
  </si>
  <si>
    <t>Adele.Faro@yopmail.com</t>
  </si>
  <si>
    <t>Kara-Lynn</t>
  </si>
  <si>
    <t>Hoban</t>
  </si>
  <si>
    <t>Kara-Lynn.Hoban@yopmail.com</t>
  </si>
  <si>
    <t>Braun</t>
  </si>
  <si>
    <t>Rebeca.Braun@yopmail.com</t>
  </si>
  <si>
    <t>Dorothy.Lanita@yopmail.com</t>
  </si>
  <si>
    <t>Vivia.Ardra@yopmail.com</t>
  </si>
  <si>
    <t>Lilith.Reneta@yopmail.com</t>
  </si>
  <si>
    <t>Elsie.Moina@yopmail.com</t>
  </si>
  <si>
    <t>Kathi</t>
  </si>
  <si>
    <t>Maroney</t>
  </si>
  <si>
    <t>Kathi.Maroney@yopmail.com</t>
  </si>
  <si>
    <t>Ronna</t>
  </si>
  <si>
    <t>Ietta</t>
  </si>
  <si>
    <t>Lita</t>
  </si>
  <si>
    <t>Lita.Dermott@yopmail.com</t>
  </si>
  <si>
    <t>Cecile</t>
  </si>
  <si>
    <t>Anestassia</t>
  </si>
  <si>
    <t>Cecile.Anestassia@yopmail.com</t>
  </si>
  <si>
    <t>Juan</t>
  </si>
  <si>
    <t>Marti.Juan@yopmail.com</t>
  </si>
  <si>
    <t>Cordi</t>
  </si>
  <si>
    <t>Koehler</t>
  </si>
  <si>
    <t>Cordi.Koehler@yopmail.com</t>
  </si>
  <si>
    <t>Dimitris</t>
  </si>
  <si>
    <t>Loree.Dimitris@yopmail.com</t>
  </si>
  <si>
    <t>Destinee</t>
  </si>
  <si>
    <t>Mildrid.Destinee@yopmail.com</t>
  </si>
  <si>
    <t>Stoller</t>
  </si>
  <si>
    <t>Aurore.Stoller@yopmail.com</t>
  </si>
  <si>
    <t>Mathilda</t>
  </si>
  <si>
    <t>Toffic</t>
  </si>
  <si>
    <t>Mathilda.Toffic@yopmail.com</t>
  </si>
  <si>
    <t>Paule.Izaak@yopmail.com</t>
  </si>
  <si>
    <t>Angelique.Anestassia@yopmail.com</t>
  </si>
  <si>
    <t>Nicoli</t>
  </si>
  <si>
    <t>Nicoli.Martguerita@yopmail.com</t>
  </si>
  <si>
    <t>Doro</t>
  </si>
  <si>
    <t>Klemperer</t>
  </si>
  <si>
    <t>Doro.Klemperer@yopmail.com</t>
  </si>
  <si>
    <t>Loeb</t>
  </si>
  <si>
    <t>Bernie.Loeb@yopmail.com</t>
  </si>
  <si>
    <t>Martsen</t>
  </si>
  <si>
    <t>Pierette.Martsen@yopmail.com</t>
  </si>
  <si>
    <t>Eve.Garlinda@yopmail.com</t>
  </si>
  <si>
    <t>Latini</t>
  </si>
  <si>
    <t>Rayna.Latini@yopmail.com</t>
  </si>
  <si>
    <t>Maud</t>
  </si>
  <si>
    <t>Maud.Even@yopmail.com</t>
  </si>
  <si>
    <t>Land</t>
  </si>
  <si>
    <t>Johna.Land@yopmail.com</t>
  </si>
  <si>
    <t>Nananne</t>
  </si>
  <si>
    <t>Barbey</t>
  </si>
  <si>
    <t>Nananne.Barbey@yopmail.com</t>
  </si>
  <si>
    <t>Phaidra</t>
  </si>
  <si>
    <t>Elfreda.Phaidra@yopmail.com</t>
  </si>
  <si>
    <t>Bee.Othilia@yopmail.com</t>
  </si>
  <si>
    <t>Baylor</t>
  </si>
  <si>
    <t>Helena.Baylor@yopmail.com</t>
  </si>
  <si>
    <t>Obed</t>
  </si>
  <si>
    <t>Adele.Obed@yopmail.com</t>
  </si>
  <si>
    <t>Lenna</t>
  </si>
  <si>
    <t>Firmin</t>
  </si>
  <si>
    <t>Lenna.Firmin@yopmail.com</t>
  </si>
  <si>
    <t>Dyann.Rozanna@yopmail.com</t>
  </si>
  <si>
    <t>Caressa</t>
  </si>
  <si>
    <t>Winthorpe</t>
  </si>
  <si>
    <t>Caressa.Winthorpe@yopmail.com</t>
  </si>
  <si>
    <t>Magdalena</t>
  </si>
  <si>
    <t>Charmine</t>
  </si>
  <si>
    <t>Magdalena.Charmine@yopmail.com</t>
  </si>
  <si>
    <t>Kelly</t>
  </si>
  <si>
    <t>Pitt</t>
  </si>
  <si>
    <t>Kelly.Pitt@yopmail.com</t>
  </si>
  <si>
    <t>Ledah</t>
  </si>
  <si>
    <t>Merci.Ledah@yopmail.com</t>
  </si>
  <si>
    <t>Teddie</t>
  </si>
  <si>
    <t>Jacqui</t>
  </si>
  <si>
    <t>Teddie.Jacqui@yopmail.com</t>
  </si>
  <si>
    <t>Virgin</t>
  </si>
  <si>
    <t>Agathe.Virgin@yopmail.com</t>
  </si>
  <si>
    <t>Claudina.Roscoe@yopmail.com</t>
  </si>
  <si>
    <t>Marylou</t>
  </si>
  <si>
    <t>Dosia</t>
  </si>
  <si>
    <t>Marylou.Dosia@yopmail.com</t>
  </si>
  <si>
    <t>Alie</t>
  </si>
  <si>
    <t>Alie.Randene@yopmail.com</t>
  </si>
  <si>
    <t>Dorothy.Naashom@yopmail.com</t>
  </si>
  <si>
    <t>Pierette.Teddman@yopmail.com</t>
  </si>
  <si>
    <t>Nance</t>
  </si>
  <si>
    <t>Katleen.Nance@yopmail.com</t>
  </si>
  <si>
    <t>Hieronymus</t>
  </si>
  <si>
    <t>Marjie.Hieronymus@yopmail.com</t>
  </si>
  <si>
    <t>Florencia</t>
  </si>
  <si>
    <t>Florencia.Tippets@yopmail.com</t>
  </si>
  <si>
    <t>Kevon</t>
  </si>
  <si>
    <t>Dacia.Kevon@yopmail.com</t>
  </si>
  <si>
    <t>Ida.Deny@yopmail.com</t>
  </si>
  <si>
    <t>Prober</t>
  </si>
  <si>
    <t>Madalyn.Prober@yopmail.com</t>
  </si>
  <si>
    <t>Cissiee</t>
  </si>
  <si>
    <t>Gaspard</t>
  </si>
  <si>
    <t>Cissiee.Gaspard@yopmail.com</t>
  </si>
  <si>
    <t>Nariko.Zrike@yopmail.com</t>
  </si>
  <si>
    <t>Remmer</t>
  </si>
  <si>
    <t>Tina.Remmer@yopmail.com</t>
  </si>
  <si>
    <t>Sarette</t>
  </si>
  <si>
    <t>Edvard</t>
  </si>
  <si>
    <t>Sarette.Edvard@yopmail.com</t>
  </si>
  <si>
    <t>Ariela</t>
  </si>
  <si>
    <t>Cloris</t>
  </si>
  <si>
    <t>Ariela.Cloris@yopmail.com</t>
  </si>
  <si>
    <t>Hope</t>
  </si>
  <si>
    <t>Hope.Teddman@yopmail.com</t>
  </si>
  <si>
    <t>Joy</t>
  </si>
  <si>
    <t>Tillford</t>
  </si>
  <si>
    <t>Joy.Tillford@yopmail.com</t>
  </si>
  <si>
    <t>Tatianas</t>
  </si>
  <si>
    <t>Kittie.Tatianas@yopmail.com</t>
  </si>
  <si>
    <t>Cavan</t>
  </si>
  <si>
    <t>Alex.Cavan@yopmail.com</t>
  </si>
  <si>
    <t>Corry</t>
  </si>
  <si>
    <t>Meter</t>
  </si>
  <si>
    <t>Corry.Meter@yopmail.com</t>
  </si>
  <si>
    <t>Janey</t>
  </si>
  <si>
    <t>Delp</t>
  </si>
  <si>
    <t>Janey.Delp@yopmail.com</t>
  </si>
  <si>
    <t>Maurine</t>
  </si>
  <si>
    <t>Shandie.Maurine@yopmail.com</t>
  </si>
  <si>
    <t>Sibella.Hieronymus@yopmail.com</t>
  </si>
  <si>
    <t>Hannis</t>
  </si>
  <si>
    <t>Gwenore</t>
  </si>
  <si>
    <t>Hannis.Gwenore@yopmail.com</t>
  </si>
  <si>
    <t>Ferino</t>
  </si>
  <si>
    <t>Malina.Ferino@yopmail.com</t>
  </si>
  <si>
    <t>Kenna</t>
  </si>
  <si>
    <t>Ade</t>
  </si>
  <si>
    <t>Kenna.Ade@yopmail.com</t>
  </si>
  <si>
    <t>Merrie</t>
  </si>
  <si>
    <t>Shanley</t>
  </si>
  <si>
    <t>Merrie.Shanley@yopmail.com</t>
  </si>
  <si>
    <t>Stevy</t>
  </si>
  <si>
    <t>Janey.Stevy@yopmail.com</t>
  </si>
  <si>
    <t>Lanae</t>
  </si>
  <si>
    <t>Goddard</t>
  </si>
  <si>
    <t>Lanae.Goddard@yopmail.com</t>
  </si>
  <si>
    <t>Tarrant</t>
  </si>
  <si>
    <t>Aubrie.Tarrant@yopmail.com</t>
  </si>
  <si>
    <t>Mamie</t>
  </si>
  <si>
    <t>Hebner</t>
  </si>
  <si>
    <t>Mamie.Hebner@yopmail.com</t>
  </si>
  <si>
    <t>Brodench</t>
  </si>
  <si>
    <t>Winny.Brodench@yopmail.com</t>
  </si>
  <si>
    <t>Jeanna</t>
  </si>
  <si>
    <t>Tyson</t>
  </si>
  <si>
    <t>Jeanna.Tyson@yopmail.com</t>
  </si>
  <si>
    <t>Phylis</t>
  </si>
  <si>
    <t>Phylis.Fiann@yopmail.com</t>
  </si>
  <si>
    <t>Kate</t>
  </si>
  <si>
    <t>Kate.Yam@yopmail.com</t>
  </si>
  <si>
    <t>Sekofski</t>
  </si>
  <si>
    <t>Deloria.Sekofski@yopmail.com</t>
  </si>
  <si>
    <t>Arlina</t>
  </si>
  <si>
    <t>Arlina.Si@yopmail.com</t>
  </si>
  <si>
    <t>Lucille.Peg@yopmail.com</t>
  </si>
  <si>
    <t>Bill.Camden@yopmail.com</t>
  </si>
  <si>
    <t>Lauryn.Ephrem@yopmail.com</t>
  </si>
  <si>
    <t>Evaleen.Dielu@yopmail.com</t>
  </si>
  <si>
    <t>Fidelia</t>
  </si>
  <si>
    <t>Karna</t>
  </si>
  <si>
    <t>Fidelia.Karna@yopmail.com</t>
  </si>
  <si>
    <t>Viviene</t>
  </si>
  <si>
    <t>Reinke</t>
  </si>
  <si>
    <t>Viviene.Reinke@yopmail.com</t>
  </si>
  <si>
    <t>Madalyn.Gualtiero@yopmail.com</t>
  </si>
  <si>
    <t>Gloria</t>
  </si>
  <si>
    <t>Sisile</t>
  </si>
  <si>
    <t>Gloria.Sisile@yopmail.com</t>
  </si>
  <si>
    <t>Helsa</t>
  </si>
  <si>
    <t>Joli</t>
  </si>
  <si>
    <t>Helsa.Joli@yopmail.com</t>
  </si>
  <si>
    <t>Emmey</t>
  </si>
  <si>
    <t>Emmey.Stoller@yopmail.com</t>
  </si>
  <si>
    <t>Jennica.Douglass@yopmail.com</t>
  </si>
  <si>
    <t>Sashenka.Claudine@yopmail.com</t>
  </si>
  <si>
    <t>Gerianna.Moina@yopmail.com</t>
  </si>
  <si>
    <t>Harrietta</t>
  </si>
  <si>
    <t>Lattie</t>
  </si>
  <si>
    <t>Harrietta.Lattie@yopmail.com</t>
  </si>
  <si>
    <t>Devina.Ade@yopmail.com</t>
  </si>
  <si>
    <t>Hannis.Alcott@yopmail.com</t>
  </si>
  <si>
    <t>Olwen.Vastah@yopmail.com</t>
  </si>
  <si>
    <t>Carmencita.Ellord@yopmail.com</t>
  </si>
  <si>
    <t>Daphne</t>
  </si>
  <si>
    <t>Jagir</t>
  </si>
  <si>
    <t>Daphne.Jagir@yopmail.com</t>
  </si>
  <si>
    <t>Mellicent</t>
  </si>
  <si>
    <t>Ader</t>
  </si>
  <si>
    <t>Mellicent.Ader@yopmail.com</t>
  </si>
  <si>
    <t>Binny</t>
  </si>
  <si>
    <t>Binny.Ahab@yopmail.com</t>
  </si>
  <si>
    <t>Tersina</t>
  </si>
  <si>
    <t>Tersina.Libna@yopmail.com</t>
  </si>
  <si>
    <t>Weide</t>
  </si>
  <si>
    <t>Ana.Weide@yopmail.com</t>
  </si>
  <si>
    <t>Geffner</t>
  </si>
  <si>
    <t>Drucie.Geffner@yopmail.com</t>
  </si>
  <si>
    <t>Dotty</t>
  </si>
  <si>
    <t>Dotty.Shanley@yopmail.com</t>
  </si>
  <si>
    <t>Kamaria</t>
  </si>
  <si>
    <t>Joane.Kamaria@yopmail.com</t>
  </si>
  <si>
    <t>O'Rourke</t>
  </si>
  <si>
    <t>Madalyn.O'Rourke@yopmail.com</t>
  </si>
  <si>
    <t>Bennie</t>
  </si>
  <si>
    <t>Jeanna.Bennie@yopmail.com</t>
  </si>
  <si>
    <t>Kare</t>
  </si>
  <si>
    <t>Gui.Kare@yopmail.com</t>
  </si>
  <si>
    <t>Larine</t>
  </si>
  <si>
    <t>Larine.Melleta@yopmail.com</t>
  </si>
  <si>
    <t>Myrtice</t>
  </si>
  <si>
    <t>Gunn</t>
  </si>
  <si>
    <t>Myrtice.Gunn@yopmail.com</t>
  </si>
  <si>
    <t>Paola.Florina@yopmail.com</t>
  </si>
  <si>
    <t>Kat</t>
  </si>
  <si>
    <t>Nessie.Kat@yopmail.com</t>
  </si>
  <si>
    <t>Mariann.Hutchison@yopmail.com</t>
  </si>
  <si>
    <t>MacIntosh</t>
  </si>
  <si>
    <t>Vinita.MacIntosh@yopmail.com</t>
  </si>
  <si>
    <t>Adriana</t>
  </si>
  <si>
    <t>Rolf</t>
  </si>
  <si>
    <t>Adriana.Rolf@yopmail.com</t>
  </si>
  <si>
    <t>Karlee.Aldric@yopmail.com</t>
  </si>
  <si>
    <t>Jobi</t>
  </si>
  <si>
    <t>Letizia.Jobi@yopmail.com</t>
  </si>
  <si>
    <t>Dulce</t>
  </si>
  <si>
    <t>Monaco</t>
  </si>
  <si>
    <t>Dulce.Monaco@yopmail.com</t>
  </si>
  <si>
    <t>Marika.Harl@yopmail.com</t>
  </si>
  <si>
    <t>Voletta</t>
  </si>
  <si>
    <t>Larine.Voletta@yopmail.com</t>
  </si>
  <si>
    <t>Fredi</t>
  </si>
  <si>
    <t>Marcelline.Fredi@yopmail.com</t>
  </si>
  <si>
    <t>Peonir</t>
  </si>
  <si>
    <t>Renae.Peonir@yopmail.com</t>
  </si>
  <si>
    <t>Adlare</t>
  </si>
  <si>
    <t>Tina.Adlare@yopmail.com</t>
  </si>
  <si>
    <t>Hunfredo</t>
  </si>
  <si>
    <t>Alie.Hunfredo@yopmail.com</t>
  </si>
  <si>
    <t>Lizzie.Brotherson@yopmail.com</t>
  </si>
  <si>
    <t>Melodie</t>
  </si>
  <si>
    <t>Thema</t>
  </si>
  <si>
    <t>Melodie.Thema@yopmail.com</t>
  </si>
  <si>
    <t>Annora.Darian@yopmail.com</t>
  </si>
  <si>
    <t>Blake</t>
  </si>
  <si>
    <t>Blake.Tengdin@yopmail.com</t>
  </si>
  <si>
    <t>Brian</t>
  </si>
  <si>
    <t>Deane.Brian@yopmail.com</t>
  </si>
  <si>
    <t>Nananne.Therine@yopmail.com</t>
  </si>
  <si>
    <t>Jenness</t>
  </si>
  <si>
    <t>Kary.Jenness@yopmail.com</t>
  </si>
  <si>
    <t>Ardeha</t>
  </si>
  <si>
    <t>Darlleen.Ardeha@yopmail.com</t>
  </si>
  <si>
    <t>Zamora</t>
  </si>
  <si>
    <t>Harrietta.Zamora@yopmail.com</t>
  </si>
  <si>
    <t>Adore</t>
  </si>
  <si>
    <t>Vittoria</t>
  </si>
  <si>
    <t>Adore.Vittoria@yopmail.com</t>
  </si>
  <si>
    <t>Saree</t>
  </si>
  <si>
    <t>Kittie.Saree@yopmail.com</t>
  </si>
  <si>
    <t>Ronna.Saree@yopmail.com</t>
  </si>
  <si>
    <t>Penelopa</t>
  </si>
  <si>
    <t>Caritta.Penelopa@yopmail.com</t>
  </si>
  <si>
    <t>Clarissa</t>
  </si>
  <si>
    <t>Arabel.Clarissa@yopmail.com</t>
  </si>
  <si>
    <t>Rori</t>
  </si>
  <si>
    <t>Rori.Hoenack@yopmail.com</t>
  </si>
  <si>
    <t>Mellicent.Prober@yopmail.com</t>
  </si>
  <si>
    <t>Aaberg</t>
  </si>
  <si>
    <t>Christal.Aaberg@yopmail.com</t>
  </si>
  <si>
    <t>Michaelina</t>
  </si>
  <si>
    <t>Bibi</t>
  </si>
  <si>
    <t>Michaelina.Bibi@yopmail.com</t>
  </si>
  <si>
    <t>Barrus</t>
  </si>
  <si>
    <t>Tersina.Barrus@yopmail.com</t>
  </si>
  <si>
    <t>Yoko</t>
  </si>
  <si>
    <t>Gretal.Yoko@yopmail.com</t>
  </si>
  <si>
    <t>Aaren</t>
  </si>
  <si>
    <t>Evangelia</t>
  </si>
  <si>
    <t>Aaren.Evangelia@yopmail.com</t>
  </si>
  <si>
    <t>Briney</t>
  </si>
  <si>
    <t>Briney.Vacuva@yopmail.com</t>
  </si>
  <si>
    <t>Kayla.Rosalba@yopmail.com</t>
  </si>
  <si>
    <t>Inga.Curren@yopmail.com</t>
  </si>
  <si>
    <t>Thunell</t>
  </si>
  <si>
    <t>Marcelline.Thunell@yopmail.com</t>
  </si>
  <si>
    <t>Minda</t>
  </si>
  <si>
    <t>Lay</t>
  </si>
  <si>
    <t>Minda.Lay@yopmail.com</t>
  </si>
  <si>
    <t>June</t>
  </si>
  <si>
    <t>June.Annabella@yopmail.com</t>
  </si>
  <si>
    <t>Emelina.Chapland@yopmail.com</t>
  </si>
  <si>
    <t>Asia.Blake@yopmail.com</t>
  </si>
  <si>
    <t>Diann</t>
  </si>
  <si>
    <t>Zsa Zsa.Diann@yopmail.com</t>
  </si>
  <si>
    <t>Abbie</t>
  </si>
  <si>
    <t>Abbie.Olin@yopmail.com</t>
  </si>
  <si>
    <t>Emma.Ferino@yopmail.com</t>
  </si>
  <si>
    <t>Meghann.Marden@yopmail.com</t>
  </si>
  <si>
    <t>Ekaterina.Janith@yopmail.com</t>
  </si>
  <si>
    <t>Marjie.Alwin@yopmail.com</t>
  </si>
  <si>
    <t>Priscilla.Federica@yopmail.com</t>
  </si>
  <si>
    <t>Lyssa.Astra@yopmail.com</t>
  </si>
  <si>
    <t>Lareena</t>
  </si>
  <si>
    <t>Joane.Lareena@yopmail.com</t>
  </si>
  <si>
    <t>Jefferey</t>
  </si>
  <si>
    <t>Linzy.Jefferey@yopmail.com</t>
  </si>
  <si>
    <t>Demetris</t>
  </si>
  <si>
    <t>Arley</t>
  </si>
  <si>
    <t>Demetris.Arley@yopmail.com</t>
  </si>
  <si>
    <t>Amii</t>
  </si>
  <si>
    <t>Amii.Vastah@yopmail.com</t>
  </si>
  <si>
    <t>Konyn</t>
  </si>
  <si>
    <t>Bee.Konyn@yopmail.com</t>
  </si>
  <si>
    <t>Lonnie.Aldric@yopmail.com</t>
  </si>
  <si>
    <t>Amasa</t>
  </si>
  <si>
    <t>Ardeen.Amasa@yopmail.com</t>
  </si>
  <si>
    <t>Gemini</t>
  </si>
  <si>
    <t>Vevay.Gemini@yopmail.com</t>
  </si>
  <si>
    <t>Eiser</t>
  </si>
  <si>
    <t>Celene.Eiser@yopmail.com</t>
  </si>
  <si>
    <t>Rozele</t>
  </si>
  <si>
    <t>Rozele.Gerge@yopmail.com</t>
  </si>
  <si>
    <t>Beverley.Plato@yopmail.com</t>
  </si>
  <si>
    <t>Nelle.Han@yopmail.com</t>
  </si>
  <si>
    <t>Kenwood</t>
  </si>
  <si>
    <t>Kate.Kenwood@yopmail.com</t>
  </si>
  <si>
    <t>Darci</t>
  </si>
  <si>
    <t>Joni</t>
  </si>
  <si>
    <t>Darci.Joni@yopmail.com</t>
  </si>
  <si>
    <t>Catharine</t>
  </si>
  <si>
    <t>Brittani</t>
  </si>
  <si>
    <t>Catharine.Brittani@yopmail.com</t>
  </si>
  <si>
    <t>Gretal.Vacuva@yopmail.com</t>
  </si>
  <si>
    <t>Larine.Brotherson@yopmail.com</t>
  </si>
  <si>
    <t>Nelle.Jenness@yopmail.com</t>
  </si>
  <si>
    <t>Gwyneth.Cutlerr@yopmail.com</t>
  </si>
  <si>
    <t>Lewes</t>
  </si>
  <si>
    <t>Raf.Lewes@yopmail.com</t>
  </si>
  <si>
    <t>Lamoree</t>
  </si>
  <si>
    <t>Lucille.Lamoree@yopmail.com</t>
  </si>
  <si>
    <t>Kathie</t>
  </si>
  <si>
    <t>Renie.Kathie@yopmail.com</t>
  </si>
  <si>
    <t>Clara</t>
  </si>
  <si>
    <t>Adriana.Clara@yopmail.com</t>
  </si>
  <si>
    <t>Nananne.Geffner@yopmail.com</t>
  </si>
  <si>
    <t>Sonni</t>
  </si>
  <si>
    <t>Sonni.Read@yopmail.com</t>
  </si>
  <si>
    <t>Pamella</t>
  </si>
  <si>
    <t>Pamella.Cookie@yopmail.com</t>
  </si>
  <si>
    <t>Nannie</t>
  </si>
  <si>
    <t>Demitria</t>
  </si>
  <si>
    <t>Nannie.Demitria@yopmail.com</t>
  </si>
  <si>
    <t>Jacenta.Kathie@yopmail.com</t>
  </si>
  <si>
    <t>Gusella</t>
  </si>
  <si>
    <t>Gusella.Leonard@yopmail.com</t>
  </si>
  <si>
    <t>Carmela.Melleta@yopmail.com</t>
  </si>
  <si>
    <t>Karina.Roumell@yopmail.com</t>
  </si>
  <si>
    <t>Gregrory</t>
  </si>
  <si>
    <t>Selia.Gregrory@yopmail.com</t>
  </si>
  <si>
    <t>Bibby.Berard@yopmail.com</t>
  </si>
  <si>
    <t>Roberta</t>
  </si>
  <si>
    <t>Roberta.Roche@yopmail.com</t>
  </si>
  <si>
    <t>Carly</t>
  </si>
  <si>
    <t>Carly.Rudolph@yopmail.com</t>
  </si>
  <si>
    <t>Karolina</t>
  </si>
  <si>
    <t>Alva</t>
  </si>
  <si>
    <t>Karolina.Alva@yopmail.com</t>
  </si>
  <si>
    <t>Shirlee</t>
  </si>
  <si>
    <t>Shirlee.Hylan@yopmail.com</t>
  </si>
  <si>
    <t>Iphlgenia</t>
  </si>
  <si>
    <t>Fredericka.Iphlgenia@yopmail.com</t>
  </si>
  <si>
    <t>Gertrud.Croix@yopmail.com</t>
  </si>
  <si>
    <t>Thilda</t>
  </si>
  <si>
    <t>Emelina.Thilda@yopmail.com</t>
  </si>
  <si>
    <t>Gusty</t>
  </si>
  <si>
    <t>Grosz</t>
  </si>
  <si>
    <t>Gusty.Grosz@yopmail.com</t>
  </si>
  <si>
    <t>Christy</t>
  </si>
  <si>
    <t>Fax</t>
  </si>
  <si>
    <t>Christy.Fax@yopmail.com</t>
  </si>
  <si>
    <t>Mara</t>
  </si>
  <si>
    <t>Mara.Blisse@yopmail.com</t>
  </si>
  <si>
    <t>Pattin</t>
  </si>
  <si>
    <t>Penelopa.Pattin@yopmail.com</t>
  </si>
  <si>
    <t>Dawn.Radu@yopmail.com</t>
  </si>
  <si>
    <t>Annora.Milson@yopmail.com</t>
  </si>
  <si>
    <t>Fadiman</t>
  </si>
  <si>
    <t>Donnie.Fadiman@yopmail.com</t>
  </si>
  <si>
    <t>Oster</t>
  </si>
  <si>
    <t>Darci.Oster@yopmail.com</t>
  </si>
  <si>
    <t>Blake.Arathorn@yopmail.com</t>
  </si>
  <si>
    <t>Berget.Florina@yopmail.com</t>
  </si>
  <si>
    <t>Morehouse</t>
  </si>
  <si>
    <t>Darlleen.Morehouse@yopmail.com</t>
  </si>
  <si>
    <t>Cindelyn</t>
  </si>
  <si>
    <t>Arne</t>
  </si>
  <si>
    <t>Cindelyn.Arne@yopmail.com</t>
  </si>
  <si>
    <t>Avi</t>
  </si>
  <si>
    <t>Halette.Avi@yopmail.com</t>
  </si>
  <si>
    <t>Tori</t>
  </si>
  <si>
    <t>Corrine</t>
  </si>
  <si>
    <t>Tori.Corrine@yopmail.com</t>
  </si>
  <si>
    <t>Hachmin</t>
  </si>
  <si>
    <t>Rozele.Hachmin@yopmail.com</t>
  </si>
  <si>
    <t>Codie</t>
  </si>
  <si>
    <t>Codie.Ajay@yopmail.com</t>
  </si>
  <si>
    <t>Deane.Cecile@yopmail.com</t>
  </si>
  <si>
    <t>Oscar</t>
  </si>
  <si>
    <t>Peri.Oscar@yopmail.com</t>
  </si>
  <si>
    <t>Valli.Allare@yopmail.com</t>
  </si>
  <si>
    <t>Vanni</t>
  </si>
  <si>
    <t>Merle.Vanni@yopmail.com</t>
  </si>
  <si>
    <t>Karolina.Ruvolo@yopmail.com</t>
  </si>
  <si>
    <t>Julieta</t>
  </si>
  <si>
    <t>Hessler</t>
  </si>
  <si>
    <t>Julieta.Hessler@yopmail.com</t>
  </si>
  <si>
    <t>Gui.Vastah@yopmail.com</t>
  </si>
  <si>
    <t>Corina</t>
  </si>
  <si>
    <t>Corina.Jethro@yopmail.com</t>
  </si>
  <si>
    <t>Tufts</t>
  </si>
  <si>
    <t>Renie.Tufts@yopmail.com</t>
  </si>
  <si>
    <t>Concettina</t>
  </si>
  <si>
    <t>Concettina.Hebner@yopmail.com</t>
  </si>
  <si>
    <t>Robbi</t>
  </si>
  <si>
    <t>Robbi.Agle@yopmail.com</t>
  </si>
  <si>
    <t>Ivens</t>
  </si>
  <si>
    <t>Nonnah.Ivens@yopmail.com</t>
  </si>
  <si>
    <t>Orlene</t>
  </si>
  <si>
    <t>Alexine.Orlene@yopmail.com</t>
  </si>
  <si>
    <t>Catrina</t>
  </si>
  <si>
    <t>Wenoa</t>
  </si>
  <si>
    <t>Catrina.Wenoa@yopmail.com</t>
  </si>
  <si>
    <t>Josephine</t>
  </si>
  <si>
    <t>Johnsson</t>
  </si>
  <si>
    <t>Josephine.Johnsson@yopmail.com</t>
  </si>
  <si>
    <t>Tina.Margret@yopmail.com</t>
  </si>
  <si>
    <t>Fanny.Barrus@yopmail.com</t>
  </si>
  <si>
    <t>Margette</t>
  </si>
  <si>
    <t>Margette.Garlinda@yopmail.com</t>
  </si>
  <si>
    <t>Zaria.Whittaker@yopmail.com</t>
  </si>
  <si>
    <t>Shannah</t>
  </si>
  <si>
    <t>Stefa</t>
  </si>
  <si>
    <t>Shannah.Stefa@yopmail.com</t>
  </si>
  <si>
    <t>Dawkins</t>
  </si>
  <si>
    <t>Bettine.Dawkins@yopmail.com</t>
  </si>
  <si>
    <t>Ardeen.Candy@yopmail.com</t>
  </si>
  <si>
    <t>Elyssa</t>
  </si>
  <si>
    <t>Baptlsta</t>
  </si>
  <si>
    <t>Elyssa.Baptlsta@yopmail.com</t>
  </si>
  <si>
    <t>Erlandson</t>
  </si>
  <si>
    <t>Siana.Erlandson@yopmail.com</t>
  </si>
  <si>
    <t>Coral</t>
  </si>
  <si>
    <t>Daveta</t>
  </si>
  <si>
    <t>Coral.Daveta@yopmail.com</t>
  </si>
  <si>
    <t>Merry.Byrne@yopmail.com</t>
  </si>
  <si>
    <t>Payson</t>
  </si>
  <si>
    <t>Molli.Payson@yopmail.com</t>
  </si>
  <si>
    <t>Dituri</t>
  </si>
  <si>
    <t>Aigneis.Dituri@yopmail.com</t>
  </si>
  <si>
    <t>Valli.Ledah@yopmail.com</t>
  </si>
  <si>
    <t>Cissiee.Sinegold@yopmail.com</t>
  </si>
  <si>
    <t>Margalo.Plato@yopmail.com</t>
  </si>
  <si>
    <t>Ricky</t>
  </si>
  <si>
    <t>Mozelle</t>
  </si>
  <si>
    <t>Ricky.Mozelle@yopmail.com</t>
  </si>
  <si>
    <t>Bluh</t>
  </si>
  <si>
    <t>Paulita.Bluh@yopmail.com</t>
  </si>
  <si>
    <t>Kirbee</t>
  </si>
  <si>
    <t>Nollie.Kirbee@yopmail.com</t>
  </si>
  <si>
    <t>Kimberley</t>
  </si>
  <si>
    <t>Kimberley.Bow@yopmail.com</t>
  </si>
  <si>
    <t>Clo</t>
  </si>
  <si>
    <t>Loring</t>
  </si>
  <si>
    <t>Clo.Loring@yopmail.com</t>
  </si>
  <si>
    <t>Trudie.Hebner@yopmail.com</t>
  </si>
  <si>
    <t>Brenn</t>
  </si>
  <si>
    <t>Donnie.Brenn@yopmail.com</t>
  </si>
  <si>
    <t>Antonietta</t>
  </si>
  <si>
    <t>Antonietta.Avi@yopmail.com</t>
  </si>
  <si>
    <t>Tonia.Jefferey@yopmail.com</t>
  </si>
  <si>
    <t>Leopold</t>
  </si>
  <si>
    <t>Priscilla.Leopold@yopmail.com</t>
  </si>
  <si>
    <t>Pearse</t>
  </si>
  <si>
    <t>Katleen.Pearse@yopmail.com</t>
  </si>
  <si>
    <t>Xylina</t>
  </si>
  <si>
    <t>Xylina.Bendick@yopmail.com</t>
  </si>
  <si>
    <t>Taffy</t>
  </si>
  <si>
    <t>Taffy.Fennessy@yopmail.com</t>
  </si>
  <si>
    <t>Raf.Yate@yopmail.com</t>
  </si>
  <si>
    <t>Marisa</t>
  </si>
  <si>
    <t>Coral.Marisa@yopmail.com</t>
  </si>
  <si>
    <t>Mullane</t>
  </si>
  <si>
    <t>Tera.Mullane@yopmail.com</t>
  </si>
  <si>
    <t>Elie.Bluh@yopmail.com</t>
  </si>
  <si>
    <t>Jennica.Raul@yopmail.com</t>
  </si>
  <si>
    <t>Amii.Heisel@yopmail.com</t>
  </si>
  <si>
    <t>Schroth</t>
  </si>
  <si>
    <t>Averyl.Schroth@yopmail.com</t>
  </si>
  <si>
    <t>Tabbatha</t>
  </si>
  <si>
    <t>Tabbatha.Braun@yopmail.com</t>
  </si>
  <si>
    <t>Janeczka.Xerxes@yopmail.com</t>
  </si>
  <si>
    <t>Flyn</t>
  </si>
  <si>
    <t>Malina.Flyn@yopmail.com</t>
  </si>
  <si>
    <t>Mallory</t>
  </si>
  <si>
    <t>Mallory.Casimir@yopmail.com</t>
  </si>
  <si>
    <t>Kermit</t>
  </si>
  <si>
    <t>Sissy.Kermit@yopmail.com</t>
  </si>
  <si>
    <t>Aryn.Bluh@yopmail.com</t>
  </si>
  <si>
    <t>Gertrud.Winnick@yopmail.com</t>
  </si>
  <si>
    <t>Dianemarie.Loeb@yopmail.com</t>
  </si>
  <si>
    <t>Sheree</t>
  </si>
  <si>
    <t>Sheree.Peti@yopmail.com</t>
  </si>
  <si>
    <t>Augustine.Santoro@yopmail.com</t>
  </si>
  <si>
    <t>Grobe</t>
  </si>
  <si>
    <t>Ada.Grobe@yopmail.com</t>
  </si>
  <si>
    <t>Wallis</t>
  </si>
  <si>
    <t>Amalie.Wallis@yopmail.com</t>
  </si>
  <si>
    <t>Lorne</t>
  </si>
  <si>
    <t>Doig</t>
  </si>
  <si>
    <t>Lorne.Doig@yopmail.com</t>
  </si>
  <si>
    <t>Glynnis</t>
  </si>
  <si>
    <t>Glynnis.Giff@yopmail.com</t>
  </si>
  <si>
    <t>Thad</t>
  </si>
  <si>
    <t>Genevra.Thad@yopmail.com</t>
  </si>
  <si>
    <t>Melan</t>
  </si>
  <si>
    <t>Max.Melan@yopmail.com</t>
  </si>
  <si>
    <t>Layla.Jefferey@yopmail.com</t>
  </si>
  <si>
    <t>Dearborn</t>
  </si>
  <si>
    <t>Elsie.Dearborn@yopmail.com</t>
  </si>
  <si>
    <t>Oriana</t>
  </si>
  <si>
    <t>Alexine.Oriana@yopmail.com</t>
  </si>
  <si>
    <t>Dyann.Elbertina@yopmail.com</t>
  </si>
  <si>
    <t>Patricia.Louanna@yopmail.com</t>
  </si>
  <si>
    <t>Gavrila</t>
  </si>
  <si>
    <t>Bee.Gavrila@yopmail.com</t>
  </si>
  <si>
    <t>Queenie</t>
  </si>
  <si>
    <t>Queenie.Codding@yopmail.com</t>
  </si>
  <si>
    <t>Caryl</t>
  </si>
  <si>
    <t>Janene</t>
  </si>
  <si>
    <t>Caryl.Janene@yopmail.com</t>
  </si>
  <si>
    <t>Luci</t>
  </si>
  <si>
    <t>Luci.Reneta@yopmail.com</t>
  </si>
  <si>
    <t>Evvie</t>
  </si>
  <si>
    <t>Sidoney.Evvie@yopmail.com</t>
  </si>
  <si>
    <t>Leeanne</t>
  </si>
  <si>
    <t>Sallyann</t>
  </si>
  <si>
    <t>Leeanne.Sallyann@yopmail.com</t>
  </si>
  <si>
    <t>Camile</t>
  </si>
  <si>
    <t>Craggie</t>
  </si>
  <si>
    <t>Camile.Craggie@yopmail.com</t>
  </si>
  <si>
    <t>Llovera</t>
  </si>
  <si>
    <t>Mureil.Llovera@yopmail.com</t>
  </si>
  <si>
    <t>Mureil.Junie@yopmail.com</t>
  </si>
  <si>
    <t>Garrison</t>
  </si>
  <si>
    <t>Claudina.Garrison@yopmail.com</t>
  </si>
  <si>
    <t>Bury</t>
  </si>
  <si>
    <t>Shauna.Bury@yopmail.com</t>
  </si>
  <si>
    <t>Screens</t>
  </si>
  <si>
    <t>Michaelina.Screens@yopmail.com</t>
  </si>
  <si>
    <t>Rori.Even@yopmail.com</t>
  </si>
  <si>
    <t>Donoghue</t>
  </si>
  <si>
    <t>Lily.Donoghue@yopmail.com</t>
  </si>
  <si>
    <t>Calhoun</t>
  </si>
  <si>
    <t>Sheelagh</t>
  </si>
  <si>
    <t>Sheelagh.Tannie@yopmail.com</t>
  </si>
  <si>
    <t>Lily.Joli@yopmail.com</t>
  </si>
  <si>
    <t>Joseph</t>
  </si>
  <si>
    <t>Sophia.Joseph@yopmail.com</t>
  </si>
  <si>
    <t>Annice.Stefa@yopmail.com</t>
  </si>
  <si>
    <t>Lila</t>
  </si>
  <si>
    <t>Pip</t>
  </si>
  <si>
    <t>Lila.Pip@yopmail.com</t>
  </si>
  <si>
    <t>Tomasina</t>
  </si>
  <si>
    <t>Tomasina.Valerio@yopmail.com</t>
  </si>
  <si>
    <t>Leler</t>
  </si>
  <si>
    <t>Loree.Leler@yopmail.com</t>
  </si>
  <si>
    <t>Mehalek</t>
  </si>
  <si>
    <t>Tabbatha.Mehalek@yopmail.com</t>
  </si>
  <si>
    <t>Lesly</t>
  </si>
  <si>
    <t>Lesly.Hieronymus@yopmail.com</t>
  </si>
  <si>
    <t>Cimbura</t>
  </si>
  <si>
    <t>Briney.Cimbura@yopmail.com</t>
  </si>
  <si>
    <t>Alejandra.Tufts@yopmail.com</t>
  </si>
  <si>
    <t>Colbert</t>
  </si>
  <si>
    <t>Alie.Colbert@yopmail.com</t>
  </si>
  <si>
    <t>Milde</t>
  </si>
  <si>
    <t>Dulce.Milde@yopmail.com</t>
  </si>
  <si>
    <t>Tremayne</t>
  </si>
  <si>
    <t>Kassey.Tremayne@yopmail.com</t>
  </si>
  <si>
    <t>Nananne.Mozelle@yopmail.com</t>
  </si>
  <si>
    <t>Kenney</t>
  </si>
  <si>
    <t>Mellicent.Kenney@yopmail.com</t>
  </si>
  <si>
    <t>Michaelina.Florina@yopmail.com</t>
  </si>
  <si>
    <t>Allis.Charity@yopmail.com</t>
  </si>
  <si>
    <t>Willetta</t>
  </si>
  <si>
    <t>Willetta.Thilda@yopmail.com</t>
  </si>
  <si>
    <t>Jerald</t>
  </si>
  <si>
    <t>Ekaterina.Jerald@yopmail.com</t>
  </si>
  <si>
    <t>Himelman</t>
  </si>
  <si>
    <t>Gerianna.Himelman@yopmail.com</t>
  </si>
  <si>
    <t>Gherardo</t>
  </si>
  <si>
    <t>Mallory.Gherardo@yopmail.com</t>
  </si>
  <si>
    <t>Riannon</t>
  </si>
  <si>
    <t>Riannon.Burkle@yopmail.com</t>
  </si>
  <si>
    <t>Harday</t>
  </si>
  <si>
    <t>Wanda.Harday@yopmail.com</t>
  </si>
  <si>
    <t>Felizio</t>
  </si>
  <si>
    <t>Morganica.Felizio@yopmail.com</t>
  </si>
  <si>
    <t>Selia.Cookie@yopmail.com</t>
  </si>
  <si>
    <t>Nollie.Rolf@yopmail.com</t>
  </si>
  <si>
    <t>Sidonius</t>
  </si>
  <si>
    <t>Dulce.Sidonius@yopmail.com</t>
  </si>
  <si>
    <t>Sasnett</t>
  </si>
  <si>
    <t>Celene.Sasnett@yopmail.com</t>
  </si>
  <si>
    <t>Randene</t>
  </si>
  <si>
    <t>Jeanna.Randene@yopmail.com</t>
  </si>
  <si>
    <t>Gaal</t>
  </si>
  <si>
    <t>Thalia.Gaal@yopmail.com</t>
  </si>
  <si>
    <t>Katleen.Letsou@yopmail.com</t>
  </si>
  <si>
    <t>Tilly.Autrey@yopmail.com</t>
  </si>
  <si>
    <t>Artie</t>
  </si>
  <si>
    <t>Di.Artie@yopmail.com</t>
  </si>
  <si>
    <t>Malina.Kenwood@yopmail.com</t>
  </si>
  <si>
    <t>Dorthy.Hourigan@yopmail.com</t>
  </si>
  <si>
    <t>Etom</t>
  </si>
  <si>
    <t>Nelle.Infield@yopmail.com</t>
  </si>
  <si>
    <t>Chandra</t>
  </si>
  <si>
    <t>Chandra.Martsen@yopmail.com</t>
  </si>
  <si>
    <t>Sabina</t>
  </si>
  <si>
    <t>Faust</t>
  </si>
  <si>
    <t>Sabina.Faust@yopmail.com</t>
  </si>
  <si>
    <t>Celestyna</t>
  </si>
  <si>
    <t>Hedve</t>
  </si>
  <si>
    <t>Celestyna.Hedve@yopmail.com</t>
  </si>
  <si>
    <t>Hayley.Talia@yopmail.com</t>
  </si>
  <si>
    <t>Fredericka.Grobe@yopmail.com</t>
  </si>
  <si>
    <t>Ahab</t>
  </si>
  <si>
    <t>Maud.Ahab@yopmail.com</t>
  </si>
  <si>
    <t>Allyce</t>
  </si>
  <si>
    <t>Allyce.Presber@yopmail.com</t>
  </si>
  <si>
    <t>Ammann</t>
  </si>
  <si>
    <t>Renie.Ammann@yopmail.com</t>
  </si>
  <si>
    <t>Tracey.Peonir@yopmail.com</t>
  </si>
  <si>
    <t>Andeee</t>
  </si>
  <si>
    <t>Anis</t>
  </si>
  <si>
    <t>Andeee.Anis@yopmail.com</t>
  </si>
  <si>
    <t>Brana</t>
  </si>
  <si>
    <t>Brana.Center@yopmail.com</t>
  </si>
  <si>
    <t>Henebry</t>
  </si>
  <si>
    <t>Lucille.Henebry@yopmail.com</t>
  </si>
  <si>
    <t>Karlee.Kermit@yopmail.com</t>
  </si>
  <si>
    <t>Reeba</t>
  </si>
  <si>
    <t>Reeba.Ioab@yopmail.com</t>
  </si>
  <si>
    <t>Jessy.Gladstone@yopmail.com</t>
  </si>
  <si>
    <t>Dolli</t>
  </si>
  <si>
    <t>Dolli.Wareing@yopmail.com</t>
  </si>
  <si>
    <t>Barney</t>
  </si>
  <si>
    <t>Josephine.Barney@yopmail.com</t>
  </si>
  <si>
    <t>Barbi</t>
  </si>
  <si>
    <t>Mauer</t>
  </si>
  <si>
    <t>Barbi.Mauer@yopmail.com</t>
  </si>
  <si>
    <t>Nikaniki</t>
  </si>
  <si>
    <t>Emma.Nikaniki@yopmail.com</t>
  </si>
  <si>
    <t>Mady.Roumell@yopmail.com</t>
  </si>
  <si>
    <t>Lynde</t>
  </si>
  <si>
    <t>Lynde.Aldric@yopmail.com</t>
  </si>
  <si>
    <t>Ileana</t>
  </si>
  <si>
    <t>Ileana.Brian@yopmail.com</t>
  </si>
  <si>
    <t>Aili</t>
  </si>
  <si>
    <t>Aili.Gregrory@yopmail.com</t>
  </si>
  <si>
    <t>Isacco</t>
  </si>
  <si>
    <t>Abbie.Isacco@yopmail.com</t>
  </si>
  <si>
    <t>Delacourt</t>
  </si>
  <si>
    <t>Cissiee.Delacourt@yopmail.com</t>
  </si>
  <si>
    <t>Ernesta</t>
  </si>
  <si>
    <t>Hewitt</t>
  </si>
  <si>
    <t>Ernesta.Hewitt@yopmail.com</t>
  </si>
  <si>
    <t>Ardys</t>
  </si>
  <si>
    <t>Ardys.Atonsah@yopmail.com</t>
  </si>
  <si>
    <t>Kara-Lynn.Hunfredo@yopmail.com</t>
  </si>
  <si>
    <t>Rubie</t>
  </si>
  <si>
    <t>Ball</t>
  </si>
  <si>
    <t>Rubie.Ball@yopmail.com</t>
  </si>
  <si>
    <t>Madelle.Kevon@yopmail.com</t>
  </si>
  <si>
    <t>Kate.Hoban@yopmail.com</t>
  </si>
  <si>
    <t>Brieta</t>
  </si>
  <si>
    <t>Kore.Brieta@yopmail.com</t>
  </si>
  <si>
    <t>Cleavland</t>
  </si>
  <si>
    <t>Kathi.Cleavland@yopmail.com</t>
  </si>
  <si>
    <t>Lenny</t>
  </si>
  <si>
    <t>Lynea.Lenny@yopmail.com</t>
  </si>
  <si>
    <t>Mady.McNully@yopmail.com</t>
  </si>
  <si>
    <t>Elora</t>
  </si>
  <si>
    <t>Elora.Klotz@yopmail.com</t>
  </si>
  <si>
    <t>Minetta</t>
  </si>
  <si>
    <t>Kara-Lynn.Minetta@yopmail.com</t>
  </si>
  <si>
    <t>Loree.Danby@yopmail.com</t>
  </si>
  <si>
    <t>Sparhawk</t>
  </si>
  <si>
    <t>Starla.Sparhawk@yopmail.com</t>
  </si>
  <si>
    <t>Sandie.Rozanna@yopmail.com</t>
  </si>
  <si>
    <t>Belva</t>
  </si>
  <si>
    <t>Kaja</t>
  </si>
  <si>
    <t>Belva.Kaja@yopmail.com</t>
  </si>
  <si>
    <t>Laure</t>
  </si>
  <si>
    <t>Ummersen</t>
  </si>
  <si>
    <t>Laure.Ummersen@yopmail.com</t>
  </si>
  <si>
    <t>Florie.Cullin@yopmail.com</t>
  </si>
  <si>
    <t>Blinni</t>
  </si>
  <si>
    <t>Blinni.Afton@yopmail.com</t>
  </si>
  <si>
    <t>Belanger</t>
  </si>
  <si>
    <t>Nadine.Belanger@yopmail.com</t>
  </si>
  <si>
    <t>Molli.Stoller@yopmail.com</t>
  </si>
  <si>
    <t>Morganica.Giule@yopmail.com</t>
  </si>
  <si>
    <t>Cyndie.Bronk@yopmail.com</t>
  </si>
  <si>
    <t>Sibella.Ummersen@yopmail.com</t>
  </si>
  <si>
    <t>Taffy.Grayce@yopmail.com</t>
  </si>
  <si>
    <t>Nollie.Terrence@yopmail.com</t>
  </si>
  <si>
    <t>Louella.Shuler@yopmail.com</t>
  </si>
  <si>
    <t>Sharlene</t>
  </si>
  <si>
    <t>Sharlene.Dahlia@yopmail.com</t>
  </si>
  <si>
    <t>Emylee</t>
  </si>
  <si>
    <t>Behre</t>
  </si>
  <si>
    <t>Emylee.Behre@yopmail.com</t>
  </si>
  <si>
    <t>Maisey.Baylor@yopmail.com</t>
  </si>
  <si>
    <t>Karlee.Fiann@yopmail.com</t>
  </si>
  <si>
    <t>Averyl.Eldrid@yopmail.com</t>
  </si>
  <si>
    <t>Winny.Parette@yopmail.com</t>
  </si>
  <si>
    <t>Westphal</t>
  </si>
  <si>
    <t>Jere.Westphal@yopmail.com</t>
  </si>
  <si>
    <t>Asia.Prober@yopmail.com</t>
  </si>
  <si>
    <t>Constance.Codding@yopmail.com</t>
  </si>
  <si>
    <t>Christal.Kare@yopmail.com</t>
  </si>
  <si>
    <t>Brandise</t>
  </si>
  <si>
    <t>Brandise.Voletta@yopmail.com</t>
  </si>
  <si>
    <t>Abernon</t>
  </si>
  <si>
    <t>Isa.Abernon@yopmail.com</t>
  </si>
  <si>
    <t>Fanchon</t>
  </si>
  <si>
    <t>Ferrell</t>
  </si>
  <si>
    <t>Fanchon.Ferrell@yopmail.com</t>
  </si>
  <si>
    <t>Ingrid</t>
  </si>
  <si>
    <t>Ingrid.Clywd@yopmail.com</t>
  </si>
  <si>
    <t>Dari.Arne@yopmail.com</t>
  </si>
  <si>
    <t>Raquela</t>
  </si>
  <si>
    <t>Raquela.Chabot@yopmail.com</t>
  </si>
  <si>
    <t>Jacenta.Faust@yopmail.com</t>
  </si>
  <si>
    <t>Hannis.Nance@yopmail.com</t>
  </si>
  <si>
    <t>Gabi</t>
  </si>
  <si>
    <t>Gabi.Jefferey@yopmail.com</t>
  </si>
  <si>
    <t>Chinua</t>
  </si>
  <si>
    <t>Bertine.Chinua@yopmail.com</t>
  </si>
  <si>
    <t>Nollie.Tremayne@yopmail.com</t>
  </si>
  <si>
    <t>Paine</t>
  </si>
  <si>
    <t>Bill.Paine@yopmail.com</t>
  </si>
  <si>
    <t>Jan.Francene@yopmail.com</t>
  </si>
  <si>
    <t>Arlina.Xerxes@yopmail.com</t>
  </si>
  <si>
    <t>Kathi.Abram@yopmail.com</t>
  </si>
  <si>
    <t>Yolane</t>
  </si>
  <si>
    <t>Yolane.Garrison@yopmail.com</t>
  </si>
  <si>
    <t>Pierette.Ivens@yopmail.com</t>
  </si>
  <si>
    <t>Nita</t>
  </si>
  <si>
    <t>Rocray</t>
  </si>
  <si>
    <t>Nita.Rocray@yopmail.com</t>
  </si>
  <si>
    <t>Adele.Sharl@yopmail.com</t>
  </si>
  <si>
    <t>Melina</t>
  </si>
  <si>
    <t>Marlie</t>
  </si>
  <si>
    <t>Melina.Marlie@yopmail.com</t>
  </si>
  <si>
    <t>Dione.Harl@yopmail.com</t>
  </si>
  <si>
    <t>Carmela.Abernon@yopmail.com</t>
  </si>
  <si>
    <t>Raama</t>
  </si>
  <si>
    <t>Aigneis.Raama@yopmail.com</t>
  </si>
  <si>
    <t>Imojean.Tatianas@yopmail.com</t>
  </si>
  <si>
    <t>Hope.Holbrook@yopmail.com</t>
  </si>
  <si>
    <t>Lolita.Sparhawk@yopmail.com</t>
  </si>
  <si>
    <t>Cindelyn.Atcliffe@yopmail.com</t>
  </si>
  <si>
    <t>Juliane.Chem@yopmail.com</t>
  </si>
  <si>
    <t>Flo</t>
  </si>
  <si>
    <t>Flo.Linehan@yopmail.com</t>
  </si>
  <si>
    <t>Addia</t>
  </si>
  <si>
    <t>Addia.Ephrem@yopmail.com</t>
  </si>
  <si>
    <t>Janis</t>
  </si>
  <si>
    <t>Publia</t>
  </si>
  <si>
    <t>Janis.Publia@yopmail.com</t>
  </si>
  <si>
    <t>Ardenia</t>
  </si>
  <si>
    <t>Ardenia.Lay@yopmail.com</t>
  </si>
  <si>
    <t>Gusella.Cleo@yopmail.com</t>
  </si>
  <si>
    <t>Katharina</t>
  </si>
  <si>
    <t>Katharina.Carbo@yopmail.com</t>
  </si>
  <si>
    <t>Raseda</t>
  </si>
  <si>
    <t>Joelly.Raseda@yopmail.com</t>
  </si>
  <si>
    <t>Fayre</t>
  </si>
  <si>
    <t>Pyle</t>
  </si>
  <si>
    <t>Fayre.Pyle@yopmail.com</t>
  </si>
  <si>
    <t>Florencia.Peti@yopmail.com</t>
  </si>
  <si>
    <t>Colyer</t>
  </si>
  <si>
    <t>Emelina.Colyer@yopmail.com</t>
  </si>
  <si>
    <t>Alexandr</t>
  </si>
  <si>
    <t>Vevay.Alexandr@yopmail.com</t>
  </si>
  <si>
    <t>Ermengarde.Alcott@yopmail.com</t>
  </si>
  <si>
    <t>Audrie</t>
  </si>
  <si>
    <t>Audrie.Krystle@yopmail.com</t>
  </si>
  <si>
    <t>Adore.Raseda@yopmail.com</t>
  </si>
  <si>
    <t>Paola.Rolf@yopmail.com</t>
  </si>
  <si>
    <t>Maridel</t>
  </si>
  <si>
    <t>Maridel.Cosenza@yopmail.com</t>
  </si>
  <si>
    <t>Oona.Jefferey@yopmail.com</t>
  </si>
  <si>
    <t>Schenck</t>
  </si>
  <si>
    <t>Tomasina.Schenck@yopmail.com</t>
  </si>
  <si>
    <t>Audrie.Dermott@yopmail.com</t>
  </si>
  <si>
    <t>Kristi</t>
  </si>
  <si>
    <t>Eolanda.Kristi@yopmail.com</t>
  </si>
  <si>
    <t>Natka</t>
  </si>
  <si>
    <t>Pacorro</t>
  </si>
  <si>
    <t>Natka.Pacorro@yopmail.com</t>
  </si>
  <si>
    <t>Nita.Stacy@yopmail.com</t>
  </si>
  <si>
    <t>Thornburg</t>
  </si>
  <si>
    <t>Kelly.Thornburg@yopmail.com</t>
  </si>
  <si>
    <t>Lacombe</t>
  </si>
  <si>
    <t>Lonnie.Lacombe@yopmail.com</t>
  </si>
  <si>
    <t>Aigneis.Tacye@yopmail.com</t>
  </si>
  <si>
    <t>Amara</t>
  </si>
  <si>
    <t>Amara.Concha@yopmail.com</t>
  </si>
  <si>
    <t>Emmy</t>
  </si>
  <si>
    <t>Lesly.Emmy@yopmail.com</t>
  </si>
  <si>
    <t>Erich</t>
  </si>
  <si>
    <t>Lita.Erich@yopmail.com</t>
  </si>
  <si>
    <t>Georgina.Karna@yopmail.com</t>
  </si>
  <si>
    <t>Roslyn</t>
  </si>
  <si>
    <t>McGrody</t>
  </si>
  <si>
    <t>Roslyn.McGrody@yopmail.com</t>
  </si>
  <si>
    <t>Mignon.Chapland@yopmail.com</t>
  </si>
  <si>
    <t>Verla.Manolo@yopmail.com</t>
  </si>
  <si>
    <t>Eve.Roumell@yopmail.com</t>
  </si>
  <si>
    <t>Zondra</t>
  </si>
  <si>
    <t>Roxanna</t>
  </si>
  <si>
    <t>Zondra.Roxanna@yopmail.com</t>
  </si>
  <si>
    <t>Dawn.Vins@yopmail.com</t>
  </si>
  <si>
    <t>Jena</t>
  </si>
  <si>
    <t>Kara-Lynn.Jena@yopmail.com</t>
  </si>
  <si>
    <t>Dulce.Trey@yopmail.com</t>
  </si>
  <si>
    <t>Tilly.Hessler@yopmail.com</t>
  </si>
  <si>
    <t>Clarice</t>
  </si>
  <si>
    <t>Clarice.Libna@yopmail.com</t>
  </si>
  <si>
    <t>Gwenneth</t>
  </si>
  <si>
    <t>Gwenneth.Carbo@yopmail.com</t>
  </si>
  <si>
    <t>Cherianne</t>
  </si>
  <si>
    <t>Charlena.Cherianne@yopmail.com</t>
  </si>
  <si>
    <t>Agnese</t>
  </si>
  <si>
    <t>Agnese.Croix@yopmail.com</t>
  </si>
  <si>
    <t>Cassondra</t>
  </si>
  <si>
    <t>Cassondra.Cimbura@yopmail.com</t>
  </si>
  <si>
    <t>Kristina</t>
  </si>
  <si>
    <t>Lucienne</t>
  </si>
  <si>
    <t>Kristina.Lucienne@yopmail.com</t>
  </si>
  <si>
    <t>Aubrie.Anis@yopmail.com</t>
  </si>
  <si>
    <t>Glovsky</t>
  </si>
  <si>
    <t>Kate.Glovsky@yopmail.com</t>
  </si>
  <si>
    <t>Nickie.Kazimir@yopmail.com</t>
  </si>
  <si>
    <t>Diena.Kermit@yopmail.com</t>
  </si>
  <si>
    <t>Lisette</t>
  </si>
  <si>
    <t>Bonucci</t>
  </si>
  <si>
    <t>Lisette.Bonucci@yopmail.com</t>
  </si>
  <si>
    <t>Marnia.Hachmin@yopmail.com</t>
  </si>
  <si>
    <t>Joy.Riva@yopmail.com</t>
  </si>
  <si>
    <t>Ira</t>
  </si>
  <si>
    <t>Wesle</t>
  </si>
  <si>
    <t>Ira.Wesle@yopmail.com</t>
  </si>
  <si>
    <t>Warthman</t>
  </si>
  <si>
    <t>Brandise.Warthman@yopmail.com</t>
  </si>
  <si>
    <t>Karly</t>
  </si>
  <si>
    <t>Middleton</t>
  </si>
  <si>
    <t>Karly.Middleton@yopmail.com</t>
  </si>
  <si>
    <t>Corene.Bivins@yopmail.com</t>
  </si>
  <si>
    <t>Jean</t>
  </si>
  <si>
    <t>Ambrosia</t>
  </si>
  <si>
    <t>Jean.Ambrosia@yopmail.com</t>
  </si>
  <si>
    <t>Hull</t>
  </si>
  <si>
    <t>Pollyanna.Hull@yopmail.com</t>
  </si>
  <si>
    <t>Petronia</t>
  </si>
  <si>
    <t>Petronia.Delila@yopmail.com</t>
  </si>
  <si>
    <t>Daphne.Woodberry@yopmail.com</t>
  </si>
  <si>
    <t>Caryl.Malina@yopmail.com</t>
  </si>
  <si>
    <t>Corry.Even@yopmail.com</t>
  </si>
  <si>
    <t>Merry.Westphal@yopmail.com</t>
  </si>
  <si>
    <t>Sancho</t>
  </si>
  <si>
    <t>Agnese.Sancho@yopmail.com</t>
  </si>
  <si>
    <t>Jasmina</t>
  </si>
  <si>
    <t>Iiette</t>
  </si>
  <si>
    <t>Jasmina.Iiette@yopmail.com</t>
  </si>
  <si>
    <t>Count of total employees</t>
  </si>
  <si>
    <t>Count of employees having some Salary</t>
  </si>
  <si>
    <t>Count of employees having some Age</t>
  </si>
  <si>
    <t>Count of employees not having last name</t>
  </si>
  <si>
    <t>Table 1</t>
  </si>
  <si>
    <t>Table 2</t>
  </si>
  <si>
    <t>Example</t>
  </si>
  <si>
    <t>Cumulative sum</t>
  </si>
  <si>
    <t>Table 1: Fill rest of the sales numbers assuming 10% incremental sale day on day from B column</t>
  </si>
  <si>
    <t>Table 2: Create cumulative sale table.</t>
  </si>
  <si>
    <t>Across Products</t>
  </si>
  <si>
    <t>Table 2: Create table using numbers from table 1. Fill Average, Minimum, Max across Dates</t>
  </si>
  <si>
    <t>Count of employees having last name</t>
  </si>
  <si>
    <t>Count of employees not having  email id</t>
  </si>
  <si>
    <t>Count of employees not having  Salary</t>
  </si>
  <si>
    <t>Question</t>
  </si>
  <si>
    <t>Answer</t>
  </si>
  <si>
    <t>Sales Summary</t>
  </si>
  <si>
    <t>Order Month</t>
  </si>
  <si>
    <t>Order _ID</t>
  </si>
  <si>
    <t>Dispatch Date</t>
  </si>
  <si>
    <t>Delivery Date</t>
  </si>
  <si>
    <t>Price (INR)</t>
  </si>
  <si>
    <t>Price (USD)</t>
  </si>
  <si>
    <t>QTY sold</t>
  </si>
  <si>
    <t>Revenue (INR)</t>
  </si>
  <si>
    <t>Revenue (USD)</t>
  </si>
  <si>
    <t>Sales tax</t>
  </si>
  <si>
    <t>Earnings (INR)</t>
  </si>
  <si>
    <t>595-158-575-211</t>
  </si>
  <si>
    <t>Oneplus 8</t>
  </si>
  <si>
    <t>280-607-631-814</t>
  </si>
  <si>
    <t>Dell Inspiron</t>
  </si>
  <si>
    <t>730-362-780-650</t>
  </si>
  <si>
    <t>Fan</t>
  </si>
  <si>
    <t>523-414-482-365</t>
  </si>
  <si>
    <t>Curtains</t>
  </si>
  <si>
    <t>762-109-886-510</t>
  </si>
  <si>
    <t>Bulb</t>
  </si>
  <si>
    <t>473-737-801-583</t>
  </si>
  <si>
    <t>Lamps</t>
  </si>
  <si>
    <t>578-330-872-290</t>
  </si>
  <si>
    <t>Mouse</t>
  </si>
  <si>
    <t>236-390-767-801</t>
  </si>
  <si>
    <t>Pendrive</t>
  </si>
  <si>
    <t>585-820-150-550</t>
  </si>
  <si>
    <t>Books</t>
  </si>
  <si>
    <t>Marks</t>
  </si>
  <si>
    <t>Replicate the formatting of "Formatted 1" sheet (15 marks)</t>
  </si>
  <si>
    <t>No.</t>
  </si>
  <si>
    <t>Question (use Sales Filter Sheet)</t>
  </si>
  <si>
    <t>Find the total customer payable for customers who ordered from NewYork</t>
  </si>
  <si>
    <t>Find the total customer payable for customers who ordered from NewYork and having order priority as Low and Medium</t>
  </si>
  <si>
    <t>Find count of orders associated with account manager "Bobby" and placed in year 2015</t>
  </si>
  <si>
    <t>Find out the total discount give to  all the orders with green cell color</t>
  </si>
  <si>
    <t>Find out the total discount give to  all the orders with orange cell color</t>
  </si>
  <si>
    <t>How many orders are falling in critical category placed by Corporate customers(look for customer type column)</t>
  </si>
  <si>
    <t>How many orders are placed by customers with last name as "HANSEN"?</t>
  </si>
  <si>
    <t>How many orders are placed under "office Supplies" as product category and delivered to address containing "Port Morris"?</t>
  </si>
  <si>
    <t>How many orders are placed under "Furniture" as product category and not delivered to address containing "New City"?</t>
  </si>
  <si>
    <t>Address</t>
  </si>
  <si>
    <t>913 Mill Road Newburgh, Bedford Park,  NY 12552</t>
  </si>
  <si>
    <t>8881 Tarkiln Hill St. Syracuse, University Heights,  NY 13209</t>
  </si>
  <si>
    <t>82 Bloomfield Lane Locust Valley, East Tremont,  NY 11560</t>
  </si>
  <si>
    <t>641 Oak Valley Dr. Alfred Station, Baychester,  NY 14803</t>
  </si>
  <si>
    <t>107 South Beacon Lane Holley, Kingsbridge,  NY 14470</t>
  </si>
  <si>
    <t>23 Princess Lane Chicago, Belmont Cragin,  IL 60624</t>
  </si>
  <si>
    <t>286 Valley Avenue Rochester, Williamsbridge,  NY 14683</t>
  </si>
  <si>
    <t>749 North Carriage Street Des Plaines, Irving Park,  IL 60016</t>
  </si>
  <si>
    <t>7006 Liberty Dr. Forestburgh, Port Morris,  NY 12777</t>
  </si>
  <si>
    <t>632 W. Laurel Road Rochester, University Heights,  NY 14664</t>
  </si>
  <si>
    <t>27 Border Street Prospect Heights, Irving Park,  IL 60070</t>
  </si>
  <si>
    <t>606 Hawthorne St. Rochester, Fieldston,  NY 14616</t>
  </si>
  <si>
    <t>8522 East Mandarin St. Flushing, Fordham,  NY 11354</t>
  </si>
  <si>
    <t>9222 Love Drive Newburgh, Fieldston,  NY 12550</t>
  </si>
  <si>
    <t>851 Windmill Street New York, Fordham,  NY 10277</t>
  </si>
  <si>
    <t>275 South Rd. Brussels, Irving Park,  IL 62013</t>
  </si>
  <si>
    <t>255 Somerset Ave. Syracuse, East Tremont,  NY 13206</t>
  </si>
  <si>
    <t>930 Magnolia Rd. Keensburg, Archer Heights,  IL 62852</t>
  </si>
  <si>
    <t>7075 Middle Street Huntley, Armour Square,  IL 60142</t>
  </si>
  <si>
    <t>919 Corona Street Hamlin, Melrose,  NY 14464</t>
  </si>
  <si>
    <t>7553 Sycamore St. New York, Port Morris,  NY 10168</t>
  </si>
  <si>
    <t>7473 South Mount St. Chicago, Irving Park,  IL 60603</t>
  </si>
  <si>
    <t>28 Center Street Wauconda, Avondale,  IL 60084</t>
  </si>
  <si>
    <t>223 Ashley Drive Endicott, University Heights,  NY 13761</t>
  </si>
  <si>
    <t>55 West Fairground Lane Phoenicia, Woodlawn,  NY 12464</t>
  </si>
  <si>
    <t>358 S. Queen Lane Maple Park, Dunning,  IL 60151</t>
  </si>
  <si>
    <t>28 West Lilypad Ave. Tallula, New City,  IL 62688</t>
  </si>
  <si>
    <t>267 Queen Ave. Newcomb, City Island,  NY 12879</t>
  </si>
  <si>
    <t>195 Gates Rd. Howard Beach, West Farms,  NY 11414</t>
  </si>
  <si>
    <t>87 Union Avenue Buffalo, Port Morris,  NY 14228</t>
  </si>
  <si>
    <t>31 Clay Lane Lewiston, Norwood,  NY 14092</t>
  </si>
  <si>
    <t>257 East Street Freedom, Williamsbridge,  NY 14065</t>
  </si>
  <si>
    <t>116 North Primrose Road Kenilworth, Archer Heights,  IL 60043</t>
  </si>
  <si>
    <t>9097 Lafayette Court Keeseville, Riverdale,  NY 12944</t>
  </si>
  <si>
    <t>360 Bath Street Schoharie, Wakefield,  NY 12157</t>
  </si>
  <si>
    <t>35 Honor Drive Chicago, Dunning,  IL 60680</t>
  </si>
  <si>
    <t>9658 Philmont St. Liverpool, New City,  IL 61543</t>
  </si>
  <si>
    <t>8420 East Overlook St. Syracuse, Baychester,  NY 13252</t>
  </si>
  <si>
    <t>7563 E. Crescent Avenue Brightwaters, Williamsbridge,  NY 11718</t>
  </si>
  <si>
    <t>87 Marconi St. Downsville, Eastchester,  NY 13755</t>
  </si>
  <si>
    <t>991 NW. Livingston Drive Meridian, Eastchester,  NY 13113</t>
  </si>
  <si>
    <t>7101 South Livingston Lane Hankins, Port Morris,  NY 12741</t>
  </si>
  <si>
    <t>93 Church Rd. Brookfield, Ashburn,  IL 60513</t>
  </si>
  <si>
    <t>46 Rose Court Ghent, Fieldston,  NY 12075</t>
  </si>
  <si>
    <t>85 Primrose Court Watseka, Irving Park,  IL 60970</t>
  </si>
  <si>
    <t>82 Stillwater Dr. Dolgeville, University Heights,  NY 13329</t>
  </si>
  <si>
    <t>122 Pheasant Dr. Hillside, Albany Park,  IL 60162</t>
  </si>
  <si>
    <t>67 New Castle St. Sag Harbor, Mott Haven,  NY 11963</t>
  </si>
  <si>
    <t>8194C Wright St. Guilderland, Mott Haven,  NY 12084</t>
  </si>
  <si>
    <t>298 North Bury Rd. Rochester, West Farms,  NY 14651</t>
  </si>
  <si>
    <t>168 Sleepy Hollow St. Elmira, Eastchester,  NY 14901</t>
  </si>
  <si>
    <t>8318 Ridge Court Carol Stream, Dunning,  IL 60122</t>
  </si>
  <si>
    <t>57 Courtland St. Fairport, Wakefield,  NY 14450</t>
  </si>
  <si>
    <t>7834 West Wetland Ave. Tonawanda, Co-op City,  NY 14151</t>
  </si>
  <si>
    <t>792 South Applegate Street Galt, Avondale,  IL 61037</t>
  </si>
  <si>
    <t>39 Justice St. Buffalo, Mott Haven,  NY 14276</t>
  </si>
  <si>
    <t>60 Glenridge Street Seward, Belmont Cragin,  IL 61077</t>
  </si>
  <si>
    <t>96 W. St Louis Road Albany, Mott Haven,  NY 12245</t>
  </si>
  <si>
    <t>7806 Java St. Corbettsville, Co-op City,  NY 13749</t>
  </si>
  <si>
    <t>947 S. Broad Street Stanfordville, East Tremont,  NY 12581</t>
  </si>
  <si>
    <t>442 Ridgeview Lane Chenango Bridge, Riverdale,  NY 13745</t>
  </si>
  <si>
    <t>600 Sugarplum St. Buffalo, Fieldston,  NY 14273</t>
  </si>
  <si>
    <t>165 Kent St. Denmark, Williamsbridge,  NY 13631</t>
  </si>
  <si>
    <t>9067 Circle Court Massena, East Tremont,  NY 13662</t>
  </si>
  <si>
    <t>8067 Bridgewater Lane Rochester, City Island,  NY 14613</t>
  </si>
  <si>
    <t>7236 San Carlos Street Richton Park, Ashburn,  IL 60471</t>
  </si>
  <si>
    <t>9017 Redwood Rd. Grayslake, Avondale,  IL 60030</t>
  </si>
  <si>
    <t>7 Laurel Drive Hicksville, Wakefield,  NY 11819</t>
  </si>
  <si>
    <t>8184 Tower Street Sabael, Port Morris,  NY 12864</t>
  </si>
  <si>
    <t>21 Longbranch Dr. Rinard, Edgewater,  IL 62878</t>
  </si>
  <si>
    <t>52 Brookside Street Union Springs, Mott Haven,  NY 13160</t>
  </si>
  <si>
    <t>96C Queen Lane Union, Avalon Park,  IL 60180</t>
  </si>
  <si>
    <t>847 East Campus Ave. Hamilton, Melrose,  NY 13346</t>
  </si>
  <si>
    <t>599 Wellington Dr. New York, Melrose,  NY 10128</t>
  </si>
  <si>
    <t>7121 Estate Ave. Marietta, Avalon Park,  IL 61459</t>
  </si>
  <si>
    <t>217 Country Street Mount Erie, Edgewater,  IL 62446</t>
  </si>
  <si>
    <t>430 Sherman St. Canastota, Wakefield,  NY 13032</t>
  </si>
  <si>
    <t>9 Meadowbrook St. New York, Kingsbridge,  NY 10155</t>
  </si>
  <si>
    <t>8828 Southampton St. Saranac, Fieldston,  NY 12981</t>
  </si>
  <si>
    <t>69 Autumn St. Payson, Irving Park,  IL 62360</t>
  </si>
  <si>
    <t>552 Galvin Court Argyle, Morris Heights,  NY 12809</t>
  </si>
  <si>
    <t>872 Arlington Ave. New York, Fieldston,  NY 10105</t>
  </si>
  <si>
    <t>217 Green Hill Street Libertyville, Avalon Park,  IL 60092</t>
  </si>
  <si>
    <t>8144 Oval Ave. Glendale Heights, Ashburn,  IL 60139</t>
  </si>
  <si>
    <t>72 Chestnut Dr. Cornwall On Hudson, West Farms,  NY 12520</t>
  </si>
  <si>
    <t>36 South Cactus Ave. Syracuse, Riverdale,  NY 13211</t>
  </si>
  <si>
    <t>486 Williams Rd. Yonkers, University Heights,  NY 10704</t>
  </si>
  <si>
    <t>7775 Kent Dr. Arkville, Fordham,  NY 12406</t>
  </si>
  <si>
    <t>16 Auburn Dr. Florida, West Farms,  NY 10921</t>
  </si>
  <si>
    <t>9108 Maiden Dr. Getzville, Pelham Parkway,  NY 14068</t>
  </si>
  <si>
    <t>264 W. Rock Maple Street Glen Ellyn, Dunning,  IL 60137</t>
  </si>
  <si>
    <t>95 Oak Dr. Woodridge, Woodlawn,  NY 12789</t>
  </si>
  <si>
    <t>657 East Pacific St. Hollis, Marble Hill,  NY 11423</t>
  </si>
  <si>
    <t>8872 Pilgrim St. Hicksville, Norwood,  NY 11815</t>
  </si>
  <si>
    <t>9986 Peace Ave. Rock Hill, East Tremont,  NY 12775</t>
  </si>
  <si>
    <t>860 Mayflower Ave. Auburn, Fieldston,  NY 13022</t>
  </si>
  <si>
    <t>2 Ash Street Indian Lake, East Tremont,  NY 12842</t>
  </si>
  <si>
    <t>85 Middle St. Troupsburg, Fieldston,  NY 14885</t>
  </si>
  <si>
    <t>54 Gregory Court West Chicago, Ashburn,  IL 60185</t>
  </si>
  <si>
    <t>9794 Pioneer St. Mumford, Co-op City,  NY 14511</t>
  </si>
  <si>
    <t>768 Charles Dr. Slaterville Springs, City Island,  NY 14881</t>
  </si>
  <si>
    <t>7694 East Thatcher Dr. Great Neck, Riverdale,  NY 11021</t>
  </si>
  <si>
    <t>9229 W. Church Street Buffalo, Kingsbridge,  NY 14217</t>
  </si>
  <si>
    <t>937 Acorn Ave. Bronx, Norwood,  NY 10469</t>
  </si>
  <si>
    <t>306 North Garnet Lane Buffalo, Norwood,  NY 14226</t>
  </si>
  <si>
    <t>7502 Jade Avenue Davenport Center, University Heights,  NY 13751</t>
  </si>
  <si>
    <t>704 E. Sycamore Ave. West Eaton, Norwood,  NY 13484</t>
  </si>
  <si>
    <t>43 Locust Street Hoosick, Pelham Parkway,  NY 12089</t>
  </si>
  <si>
    <t>8759 Oak Meadow Dr. West Frankfort, Archer Heights,  IL 62896</t>
  </si>
  <si>
    <t>6 Flint St. Frankfort Heights, Hermosa,  IL 62840</t>
  </si>
  <si>
    <t>196 Penrose St. Ridgewood, Port Morris,  NY 11385</t>
  </si>
  <si>
    <t>9383 East Stone Ave. Herscher, Riverdale,  IL 60941</t>
  </si>
  <si>
    <t>3 New Dr. Middletown, Bedford Park,  NY 10941</t>
  </si>
  <si>
    <t>65 Bayport Ave. Manlius, Woodlawn,  NY 13104</t>
  </si>
  <si>
    <t>39 Centre St. Evanston, Irving Park,  IL 60203</t>
  </si>
  <si>
    <t>9481 Pin Oak St. Wantagh, Port Morris,  NY 11793</t>
  </si>
  <si>
    <t>9875 E. Franklin Ave. East Syracuse, High  Bridge,  NY 13057</t>
  </si>
  <si>
    <t>9713 Edgemont Ave. Rochester, Bedford Park,  NY 14627</t>
  </si>
  <si>
    <t>923 Campfire Rd. Hinsdale, Archer Heights,  IL 60522</t>
  </si>
  <si>
    <t>8497 Philmont Ave. Watervliet, Morris Heights,  NY 12189</t>
  </si>
  <si>
    <t>9938 Brown St. Albion, Hermosa,  IL 62806</t>
  </si>
  <si>
    <t>8652 Jones Street Rushville, Kingsbridge,  NY 14544</t>
  </si>
  <si>
    <t>7048 Alderwood Drive Ballston Lake, Eastchester,  NY 12019</t>
  </si>
  <si>
    <t>71 Beachside St. Peoria, Ashburn,  IL 61606</t>
  </si>
  <si>
    <t>133 Hill Field St. Walnut, Avalon Park,  IL 61376</t>
  </si>
  <si>
    <t>159 Rosewood Street Rochester, Morris Heights,  NY 14624</t>
  </si>
  <si>
    <t>7333 Catherine Dr. Southampton, Woodlawn,  NY 11968</t>
  </si>
  <si>
    <t>7976 Glendale St. Chichester, Baychester,  NY 12416</t>
  </si>
  <si>
    <t>8937 Lees Creek Ave. Westford, City Island,  NY 13488</t>
  </si>
  <si>
    <t>276 Jewel Street Decatur, Hermosa,  IL 62526</t>
  </si>
  <si>
    <t>8025 Tallwood Ave. West Liberty, Albany Park,  IL 62475</t>
  </si>
  <si>
    <t>9403 Polygon Court Silvis, Dunning,  IL 61282</t>
  </si>
  <si>
    <t>64 Campfire Court Andover, Riverdale,  NY 14806</t>
  </si>
  <si>
    <t>7152 Duchess Ave. West Islip, East Tremont,  NY 11795</t>
  </si>
  <si>
    <t>230 Sun Dr. Fowler, Edgewater,  IL 62338</t>
  </si>
  <si>
    <t>9440 Broom St. La Rose, New City,  IL 61541</t>
  </si>
  <si>
    <t>207 Museum St. New York, Eastchester,  NY 10016</t>
  </si>
  <si>
    <t>32 Church St. Jordanville, Riverdale,  NY 13361</t>
  </si>
  <si>
    <t>320 Innovation St. Bradley, Hermosa,  IL 60915</t>
  </si>
  <si>
    <t>699 Bear Hill St. Tribes Hill, Bedford Park,  NY 12177</t>
  </si>
  <si>
    <t>2 Nova Drive Green Valley, Avondale,  IL 61534</t>
  </si>
  <si>
    <t>67 Carriage Dr. Streamwood, Hermosa,  IL 60107</t>
  </si>
  <si>
    <t>78 Bald Hill Ave. Farnham, Port Morris,  NY 14061</t>
  </si>
  <si>
    <t>861 North Fortune Street Minoa, Melrose,  NY 13116</t>
  </si>
  <si>
    <t>64 Rose St. Franklin Square, Williamsbridge,  NY 11010</t>
  </si>
  <si>
    <t>975 W. Boulder Lane Prospect, Pelham Parkway,  NY 13435</t>
  </si>
  <si>
    <t>7891 Hazelnut Street Buffalo, Norwood,  NY 14220</t>
  </si>
  <si>
    <t>614 Hanover Street Hoosick Falls, University Heights,  NY 12090</t>
  </si>
  <si>
    <t>9120 Windfall Street Yonkers, Riverdale,  NY 10710</t>
  </si>
  <si>
    <t>6 Circus St. Buffalo, Williamsbridge,  NY 14261</t>
  </si>
  <si>
    <t>8007 Lees Creek Court Putnam Valley, Norwood,  NY 10579</t>
  </si>
  <si>
    <t>308 Yew Ave. Staten Island, Morris Heights,  NY 10307</t>
  </si>
  <si>
    <t>5 Cooper St. Ransomville, Woodlawn,  NY 14131</t>
  </si>
  <si>
    <t>9 Jewel Drive Highland Falls, Mott Haven,  NY 10928</t>
  </si>
  <si>
    <t>236 Marine Lane Calumet City, Hermosa,  IL 60409</t>
  </si>
  <si>
    <t>44 Westport Street Granville, Wakefield,  NY 12832</t>
  </si>
  <si>
    <t>36 Lyme Court Bombay, Fieldston,  NY 12914</t>
  </si>
  <si>
    <t>251 Pin Oak Lane Canton, Kingsbridge,  NY 13617</t>
  </si>
  <si>
    <t>710 Dew Avenue Orangeburg, Bedford Park,  NY 10962</t>
  </si>
  <si>
    <t>57 E. Evergreen Ave. Staten Island, Woodlawn,  NY 10309</t>
  </si>
  <si>
    <t>97 Lincoln Ave. Syracuse, Marble Hill,  NY 13250</t>
  </si>
  <si>
    <t>45 6th St. Hortonville, Bedford Park,  NY 12745</t>
  </si>
  <si>
    <t>373 S. Plaza Drive Harriman, Morris Heights,  NY 10926</t>
  </si>
  <si>
    <t>835 Belmont Circle Far Rockaway, Pelham Parkway,  NY 11693</t>
  </si>
  <si>
    <t>16 S. Ironwood Street Yonkers, University Heights,  NY 10702</t>
  </si>
  <si>
    <t>9001 St Louis Ave. Interlaken, Baychester,  NY 14847</t>
  </si>
  <si>
    <t>8329 Windmill St. Livingston, Auburn Gresham,  IL 62058</t>
  </si>
  <si>
    <t>5 Crystal St. Bohemia, High  Bridge,  NY 11716</t>
  </si>
  <si>
    <t>3 Griffin Drive Glenview, Irving Park,  IL 60025</t>
  </si>
  <si>
    <t>453 Applegate Dr. Elba, Norwood,  NY 14058</t>
  </si>
  <si>
    <t>8724 Winding Way Lane Horseheads, Woodlawn,  NY 14845</t>
  </si>
  <si>
    <t>3 Oak Valley Ave. Cold Spring, High  Bridge,  NY 10516</t>
  </si>
  <si>
    <t>841 Eagle Lane Buffalo, Fordham,  NY 14214</t>
  </si>
  <si>
    <t>206 Bishop Street Lenzburg, Armour Square,  IL 62255</t>
  </si>
  <si>
    <t>23 Delaware St. Albany, Woodlawn,  NY 12236</t>
  </si>
  <si>
    <t>9953 Steam St. Old Westbury, City Island,  NY 11568</t>
  </si>
  <si>
    <t>8346 Mason Court Elmira, Wakefield,  NY 14902</t>
  </si>
  <si>
    <t>81 Royalty Ave. Latham, Wakefield,  NY 12110</t>
  </si>
  <si>
    <t>696 Jones Drive Great Valley, Norwood,  NY 14741</t>
  </si>
  <si>
    <t>571 Old Judge St. New York, Fieldston,  NY 10072</t>
  </si>
  <si>
    <t>380 S. Glenwood Avenue Benld, Auburn Gresham,  IL 62009</t>
  </si>
  <si>
    <t>891 Mount Dr. Duanesburg, Marble Hill,  NY 12056</t>
  </si>
  <si>
    <t>106 Pennington Ave. Albany, West Farms,  NY 12212</t>
  </si>
  <si>
    <t>7230 Flint Street Obernburg, East Tremont,  NY 12767</t>
  </si>
  <si>
    <t>51 Seacoast Court Pulteney, Wakefield,  NY 14874</t>
  </si>
  <si>
    <t>31 East Cavern Dr. Grafton, Port Morris,  NY 12082</t>
  </si>
  <si>
    <t>9 North River Lane New York, Riverdale,  NY 10275</t>
  </si>
  <si>
    <t>7783 Acacia Street Schaumburg, Belmont Cragin,  IL 60168</t>
  </si>
  <si>
    <t>662 Hope Dr. Irving, Belmont Cragin,  IL 62051</t>
  </si>
  <si>
    <t>21 Ridgeview Rd. New City, Morris Heights,  NY 10956</t>
  </si>
  <si>
    <t>572 Broad Lane Mount Vernon, Riverdale,  NY 10558</t>
  </si>
  <si>
    <t>9862 East Brewery St. De Land, Albany Park,  IL 61839</t>
  </si>
  <si>
    <t>643 Berkshire Street Melvin, Edgewater,  IL 60952</t>
  </si>
  <si>
    <t>7702 Beach Dr. Hempstead, Eastchester,  NY 11551</t>
  </si>
  <si>
    <t>9772 Hartford St. Richfield Springs, Wakefield,  NY 13439</t>
  </si>
  <si>
    <t>35 Fieldstone St. Sparrow Bush, Morris Heights,  NY 12780</t>
  </si>
  <si>
    <t>21 N. Lumber St. Omaha, Riverdale,  IL 62871</t>
  </si>
  <si>
    <t>40 Cemetery Court New York, East Tremont,  NY 10279</t>
  </si>
  <si>
    <t>8496 Canterbury Street Hoffman Estates, Belmont Cragin,  IL 60192</t>
  </si>
  <si>
    <t>911 Cathedral Street Staten Island, City Island,  NY 10310</t>
  </si>
  <si>
    <t>75 Jones Lane Redwood, Riverdale,  NY 13679</t>
  </si>
  <si>
    <t>423 Gem Ave. Gallupville, Kingsbridge,  NY 12073</t>
  </si>
  <si>
    <t>19 Mason Lane Wappingers Falls, Pelham Parkway,  NY 12590</t>
  </si>
  <si>
    <t>718 High St. Champaign, Albany Park,  IL 61825</t>
  </si>
  <si>
    <t>9028 Glenwood St. West Chazy, Port Morris,  NY 12992</t>
  </si>
  <si>
    <t>844 Hope Drive Buffalo, Marble Hill,  NY 14207</t>
  </si>
  <si>
    <t>91 NW. Pebble Ave. Waterloo, Belmont Cragin,  IL 62298</t>
  </si>
  <si>
    <t>32 Juniper Court Arverne, Melrose,  NY 11692</t>
  </si>
  <si>
    <t>29 Old Anchor St. Albany, High  Bridge,  NY 12252</t>
  </si>
  <si>
    <t>7374 Fletcher Street Arverne, Eastchester,  NY 11692</t>
  </si>
  <si>
    <t>8093 Depot Drive White Plains, Eastchester,  NY 10602</t>
  </si>
  <si>
    <t>8108 Cathedral Street Northbrook, Irving Park,  IL 60062</t>
  </si>
  <si>
    <t>3 Jewel Street Springwater, City Island,  NY 14560</t>
  </si>
  <si>
    <t>527 Union Drive Bronx, Port Morris,  NY 10471</t>
  </si>
  <si>
    <t>416 Berry Ave. Manchester, Port Morris,  NY 14504</t>
  </si>
  <si>
    <t>9306 Trinity Street Bethpage, Fieldston,  NY 11714</t>
  </si>
  <si>
    <t>808 W. Saxton Rd. King Ferry, Fordham,  NY 13081</t>
  </si>
  <si>
    <t>8874 North Ridgewood Dr. Chicago, Ashburn,  IL 60617</t>
  </si>
  <si>
    <t>622 Arlington Ave. Jeffersonville, Williamsbridge,  NY 12748</t>
  </si>
  <si>
    <t>8874 South Talbot St. Paw Paw, New City,  IL 61353</t>
  </si>
  <si>
    <t>7179 E. Hawthorne Ave. Camden, Pelham Parkway,  NY 13316</t>
  </si>
  <si>
    <t>26 North Marshall Street Port Crane, Mott Haven,  NY 13833</t>
  </si>
  <si>
    <t>98 2nd Street Clinton, Williamsbridge,  NY 13323</t>
  </si>
  <si>
    <t>9019 West Halifax Avenue Maunie, Hermosa,  IL 62861</t>
  </si>
  <si>
    <t>8 Sugarplum Street New York, Woodlawn,  NY 10152</t>
  </si>
  <si>
    <t>73 Bishop Ave. Cairo, West Farms,  NY 12413</t>
  </si>
  <si>
    <t>218 Spring Dr. Thebes, Irving Park,  IL 62990</t>
  </si>
  <si>
    <t>194 South Ruby Rd. Buffalo, Wakefield,  NY 14215</t>
  </si>
  <si>
    <t>7850 Hamilton St. White Plains, City Island,  NY 10603</t>
  </si>
  <si>
    <t>78 Young Rd. Orchard Park, Norwood,  NY 14127</t>
  </si>
  <si>
    <t>8220 Pilgrim Street Utica, Auburn Gresham,  IL 61373</t>
  </si>
  <si>
    <t>90 Pheasant Dr. Tallula, Riverdale,  IL 62688</t>
  </si>
  <si>
    <t>7377 Evergreen Avenue Thomasboro, Belmont Cragin,  IL 61878</t>
  </si>
  <si>
    <t>9 Orchard Street Holley, East Tremont,  NY 14470</t>
  </si>
  <si>
    <t>14 School Drive New York, Port Morris,  NY 10072</t>
  </si>
  <si>
    <t>71 South Woodside Street Willow Springs, Riverdale,  IL 60480</t>
  </si>
  <si>
    <t>9752 Greystone Street Madison, Fordham,  NY 13402</t>
  </si>
  <si>
    <t>9977 Ashley St. Dalton City, Albany Park,  IL 61925</t>
  </si>
  <si>
    <t>8938 Applegate St. Beaver Falls, Mott Haven,  NY 13305</t>
  </si>
  <si>
    <t>436 Ruby Drive New Suffolk, Pelham Parkway,  NY 11956</t>
  </si>
  <si>
    <t>66 Edgewood Ave. Fresh Meadows, Mott Haven,  NY 11366</t>
  </si>
  <si>
    <t>9617 Rosemary Street Mc Nabb, Armour Square,  IL 61335</t>
  </si>
  <si>
    <t>31 Campus St. Shumway, Dunning,  IL 62461</t>
  </si>
  <si>
    <t>261 Sage Street West Davenport, Pelham Parkway,  NY 13860</t>
  </si>
  <si>
    <t>856 Poplar St. Hogansburg, East Tremont,  NY 13655</t>
  </si>
  <si>
    <t>9312 Winter Lane New York, City Island,  NY 10269</t>
  </si>
  <si>
    <t>117 Greenrose Street Lake View, Fordham,  NY 14085</t>
  </si>
  <si>
    <t>7804 Bard St. New York, Marble Hill,  NY 10159</t>
  </si>
  <si>
    <t>833 Windsor St. Indianola, Avondale,  IL 61850</t>
  </si>
  <si>
    <t>278 Cliff Ave. Buffalo, Morris Heights,  NY 14205</t>
  </si>
  <si>
    <t>930 Edgewater Ave. Mohawk, West Farms,  NY 13407</t>
  </si>
  <si>
    <t>261 N. Orchid Ave. Antioch, Hermosa,  IL 60002</t>
  </si>
  <si>
    <t>4 South Berkshire Lane Farmington, Avalon Park,  IL 61531</t>
  </si>
  <si>
    <t>9691 South Fortune St. Thousand Island Park, Wakefield,  NY 13692</t>
  </si>
  <si>
    <t>9852 Lilypad St. Castle Point, Williamsbridge,  NY 12511</t>
  </si>
  <si>
    <t>21 Poplar Ave. Rochester, Morris Heights,  NY 14613</t>
  </si>
  <si>
    <t>48 West New Saddle Ave. Barker, University Heights,  NY 14012</t>
  </si>
  <si>
    <t>7327 Clark Circle Albany, Riverdale,  NY 12230</t>
  </si>
  <si>
    <t>9868 Talbot Street Hume, Williamsbridge,  NY 14745</t>
  </si>
  <si>
    <t>808 Newbridge Ave. Des Plaines, Albany Park,  IL 60018</t>
  </si>
  <si>
    <t>48 Clarity Street Nason, New City,  IL 62866</t>
  </si>
  <si>
    <t>1 Lantern Lane Alexandria Bay, Port Morris,  NY 13607</t>
  </si>
  <si>
    <t>401 South Trenton Drive New York, Fordham,  NY 10120</t>
  </si>
  <si>
    <t>1 Berkshire St. Stella Niagara, Morris Heights,  NY 14144</t>
  </si>
  <si>
    <t>449 East High Drive Florida, Williamsbridge,  NY 10921</t>
  </si>
  <si>
    <t>56 SW. College Street White Heath, Armour Square,  IL 61884</t>
  </si>
  <si>
    <t>256 Annadale Avenue De Land, Irving Park,  IL 61839</t>
  </si>
  <si>
    <t>992 Creekside St. Amsterdam, Mott Haven,  NY 12010</t>
  </si>
  <si>
    <t>9 West Gates Lane Horseheads, Port Morris,  NY 14845</t>
  </si>
  <si>
    <t>52 Vine St. Jamaica, Wakefield,  NY 11436</t>
  </si>
  <si>
    <t>991 Bloomfield Drive Lostant, Avondale,  IL 61334</t>
  </si>
  <si>
    <t>71 Coffee Ave. Binghamton, Pelham Parkway,  NY 13903</t>
  </si>
  <si>
    <t>84 Jade St. Rio, Hermosa,  IL 61472</t>
  </si>
  <si>
    <t>74 Harvey Court Truxton, Fieldston,  NY 13158</t>
  </si>
  <si>
    <t>7257 Cactus St. Avon, Marble Hill,  NY 14414</t>
  </si>
  <si>
    <t>454 Devonshire Road Jewett, Edgewater,  IL 62436</t>
  </si>
  <si>
    <t>783 Wintergreen Ave. New York Mills, Fieldston,  NY 13417</t>
  </si>
  <si>
    <t>8298 West Court Lawrenceville, East Tremont,  NY 12949</t>
  </si>
  <si>
    <t>910 Meadowbrook Drive New York, Norwood,  NY 10020</t>
  </si>
  <si>
    <t>150 West Valley Farms Rd. Carrollton, Archer Heights,  IL 62016</t>
  </si>
  <si>
    <t>8072 Schoolhouse Street Rochester, Port Morris,  NY 14623</t>
  </si>
  <si>
    <t>7560 Linda Court Port Ewen, High  Bridge,  NY 12466</t>
  </si>
  <si>
    <t>6 Crystal Ave. Palatine, Belmont Cragin,  IL 60094</t>
  </si>
  <si>
    <t>949 Riverside Road New York, Port Morris,  NY 10080</t>
  </si>
  <si>
    <t>121 Livingston St. New York, Eastchester,  NY 10117</t>
  </si>
  <si>
    <t>14 Merchant Avenue Georgetown, High  Bridge,  NY 13072</t>
  </si>
  <si>
    <t>7046 Seacoast St. Fort Sheridan, Avondale,  IL 60037</t>
  </si>
  <si>
    <t>176 NW. Lilypad Ave. Canajoharie, Melrose,  NY 13317</t>
  </si>
  <si>
    <t>25 Lake Ave. Belleville, Ashburn,  IL 62221</t>
  </si>
  <si>
    <t>7399 Pearl Ave. New Hartford, West Farms,  NY 13413</t>
  </si>
  <si>
    <t>93 Stillwater St. Maunie, Dunning,  IL 62861</t>
  </si>
  <si>
    <t>12 Manor St. Buffalo, Fieldston,  NY 14201</t>
  </si>
  <si>
    <t>53 Goldfield Lane Carrier Mills, Avondale,  IL 62917</t>
  </si>
  <si>
    <t>844 Arrowhead Lane New Rochelle, University Heights,  NY 10805</t>
  </si>
  <si>
    <t>595 West Fulton Ave. Lancaster, Riverdale,  NY 14086</t>
  </si>
  <si>
    <t>800 East Ave. New York, Fordham,  NY 10150</t>
  </si>
  <si>
    <t>8 N. Lotus Court Bowen, Edgewater,  IL 62316</t>
  </si>
  <si>
    <t>8385 Mulberry Drive Alto Pass, Albany Park,  IL 62905</t>
  </si>
  <si>
    <t>8650 Middle River Court Albany, Pelham Parkway,  NY 12226</t>
  </si>
  <si>
    <t>9179 Cardinal Lane Cobleskill, University Heights,  NY 12043</t>
  </si>
  <si>
    <t>6 E. Leatherwood Ave. Coello, Armour Square,  IL 62825</t>
  </si>
  <si>
    <t>7872 Warren Court New York, Eastchester,  NY 10163</t>
  </si>
  <si>
    <t>125 Branch St. Lockwood, Marble Hill,  NY 14859</t>
  </si>
  <si>
    <t>90 10th Rd. Rochester, Norwood,  NY 14615</t>
  </si>
  <si>
    <t>9012 Edgefield St. Unionville, University Heights,  NY 10988</t>
  </si>
  <si>
    <t>7764 Frost Court Redwood, High  Bridge,  NY 13679</t>
  </si>
  <si>
    <t>373 Castle Dr. Atwood, Belmont Cragin,  IL 61913</t>
  </si>
  <si>
    <t>522 S. Beaver Ridge Road West Monroe, Woodlawn,  NY 13167</t>
  </si>
  <si>
    <t>285 W. Leatherwood Drive Portageville, Woodlawn,  NY 14536</t>
  </si>
  <si>
    <t>8011 Heather Court Nicholville, Port Morris,  NY 12965</t>
  </si>
  <si>
    <t>133 N. Lincoln Ave. Newtonville, Eastchester,  NY 12128</t>
  </si>
  <si>
    <t>558 South St. Ellenburg, University Heights,  NY 12933</t>
  </si>
  <si>
    <t>7234 Pendergast St. East Hampton, Wakefield,  NY 11937</t>
  </si>
  <si>
    <t>43 East Richardson St. Natural Bridge, Co-op City,  NY 13665</t>
  </si>
  <si>
    <t>296 North Copper Ave. Albany, Marble Hill,  NY 12222</t>
  </si>
  <si>
    <t>11 Phoenix Drive Galt, Avalon Park,  IL 61037</t>
  </si>
  <si>
    <t>57 St Paul Avenue Cossayuna, Kingsbridge,  NY 12823</t>
  </si>
  <si>
    <t>18 Morris St. Middletown, West Farms,  NY 10941</t>
  </si>
  <si>
    <t>775 Woodsman Street Katonah, Wakefield,  NY 10536</t>
  </si>
  <si>
    <t>39 W. Randall Mill Road Phoenicia, Melrose,  NY 12464</t>
  </si>
  <si>
    <t>9666 Pleasant Ave. Deer River, Fieldston,  NY 13627</t>
  </si>
  <si>
    <t>9304 Mechanic St. Port Jefferson Station, Morris Heights,  NY 11776</t>
  </si>
  <si>
    <t>7584 Lake Dr. Muddy, Avalon Park,  IL 62965</t>
  </si>
  <si>
    <t>577 Foster Circle New York, Marble Hill,  NY 10203</t>
  </si>
  <si>
    <t>651 Grace Street Hunt, Woodlawn,  NY 14846</t>
  </si>
  <si>
    <t>536 George St. Bayside, University Heights,  NY 11359</t>
  </si>
  <si>
    <t>401 Sunny Road Salisbury Mills, Co-op City,  NY 12577</t>
  </si>
  <si>
    <t>8377 SW. Cavern Court Kirkwood, University Heights,  NY 13795</t>
  </si>
  <si>
    <t>9 Lavender Ave. Darien Center, Norwood,  NY 14040</t>
  </si>
  <si>
    <t>1 Saxon Street Port Henry, Wakefield,  NY 12974</t>
  </si>
  <si>
    <t>905 Hill Ave. Shelbyville, Belmont Cragin,  IL 62565</t>
  </si>
  <si>
    <t>8233 Park Drive Surprise, East Tremont,  NY 12176</t>
  </si>
  <si>
    <t>793 East Rowan Street Cranberry Lake, Fordham,  NY 12927</t>
  </si>
  <si>
    <t>8990 Wharf Rd. Johnstown, High  Bridge,  NY 12095</t>
  </si>
  <si>
    <t>8802 Cleveland Ave. Nanuet, Port Morris,  NY 10954</t>
  </si>
  <si>
    <t>20 Great Dr. Phillipsport, Co-op City,  NY 12769</t>
  </si>
  <si>
    <t>69 Bloomfield Court Plainville, Eastchester,  NY 13137</t>
  </si>
  <si>
    <t>67 Pegasus Court Grafton, Fieldston,  NY 12082</t>
  </si>
  <si>
    <t>9112 General St. Roosevelt, Pelham Parkway,  NY 11575</t>
  </si>
  <si>
    <t>871 Cavern Dr. Millwood, High  Bridge,  NY 10546</t>
  </si>
  <si>
    <t>9582 North Queen Street Clarence, Melrose,  NY 14031</t>
  </si>
  <si>
    <t>166 Ivory Street Port Washington, Kingsbridge,  NY 11050</t>
  </si>
  <si>
    <t>62 East Edgemont Court Brewerton, Williamsbridge,  NY 13029</t>
  </si>
  <si>
    <t>9698 Parkview Ave. Victor, Woodlawn,  NY 14564</t>
  </si>
  <si>
    <t>8355 Wagon St. Justice, Avalon Park,  IL 60458</t>
  </si>
  <si>
    <t>28 SE. Granite Street Blackstone, Auburn Gresham,  IL 61313</t>
  </si>
  <si>
    <t>7 Warren Court New Memphis, Riverdale,  IL 62266</t>
  </si>
  <si>
    <t>39 Aviation Ave. Queens Village, Norwood,  NY 11429</t>
  </si>
  <si>
    <t>6 Hillcrest Street Christopher, New City,  IL 62822</t>
  </si>
  <si>
    <t>7498 Lilac Drive Union Hill, Marble Hill,  NY 14563</t>
  </si>
  <si>
    <t>96 Hamilton Ave. Roosevelt, Fieldston,  NY 11575</t>
  </si>
  <si>
    <t>7932 SW. Garfield Ave. Alder Creek, Port Morris,  NY 13301</t>
  </si>
  <si>
    <t>415 South Third Ave. New York, Co-op City,  NY 10040</t>
  </si>
  <si>
    <t>87 Duke Dr. Bridgeport, Williamsbridge,  NY 13030</t>
  </si>
  <si>
    <t>8364 Champion Ave. Gorham, High  Bridge,  NY 14461</t>
  </si>
  <si>
    <t>20 Vine Road Allentown, Fieldston,  NY 14707</t>
  </si>
  <si>
    <t>649 Ranger St. Whitney Point, City Island,  NY 13862</t>
  </si>
  <si>
    <t>8172 Grove St. Voorheesville, Co-op City,  NY 12186</t>
  </si>
  <si>
    <t>127 Marconi Lane Great Lakes, Avondale,  IL 60088</t>
  </si>
  <si>
    <t>5 Brickyard Court Bolivar, Bedford Park,  NY 14715</t>
  </si>
  <si>
    <t>9397 NE. Ironwood St. Schenectady, Melrose,  NY 12302</t>
  </si>
  <si>
    <t>547 S. Acorn Street Neversink, Riverdale,  NY 12765</t>
  </si>
  <si>
    <t>9323 Bedford St. Mode, Ashburn,  IL 62444</t>
  </si>
  <si>
    <t>906 West Windfall Ave. Jamaica, Pelham Parkway,  NY 11435</t>
  </si>
  <si>
    <t>666 N. Winchester Court Caroga Lake, Williamsbridge,  NY 12032</t>
  </si>
  <si>
    <t>292 Washington Street North Brookfield, Port Morris,  NY 13418</t>
  </si>
  <si>
    <t>9031 Butcher Street Pittsford, Woodlawn,  NY 14534</t>
  </si>
  <si>
    <t>399 Phoenix St. New York, Pelham Parkway,  NY 10008</t>
  </si>
  <si>
    <t>36 E. Fordham Dr. Smithboro, East Tremont,  NY 13840</t>
  </si>
  <si>
    <t>7121 Old St. Piseco, Woodlawn,  NY 12139</t>
  </si>
  <si>
    <t>833 Sierra Avenue Poestenkill, Pelham Parkway,  NY 12140</t>
  </si>
  <si>
    <t>59 North Joy Ridge Ave. North Chatham, Port Morris,  NY 12132</t>
  </si>
  <si>
    <t>7112 Rock Creek Street Northville, Eastchester,  NY 12134</t>
  </si>
  <si>
    <t>68 Jefferson St. New York, Mott Haven,  NY 10039</t>
  </si>
  <si>
    <t>819 Andover Ave. Schodack Landing, Port Morris,  NY 12156</t>
  </si>
  <si>
    <t>15 Lake St. Bronx, Kingsbridge,  NY 10499</t>
  </si>
  <si>
    <t>901 Glenholme Drive South Glens Falls, Marble Hill,  NY 12803</t>
  </si>
  <si>
    <t>8442 Union Court Rochester, Fieldston,  NY 14626</t>
  </si>
  <si>
    <t>8363 Shady St. Centerport, Port Morris,  NY 11721</t>
  </si>
  <si>
    <t>7151 Military Street Buffalo, High  Bridge,  NY 14222</t>
  </si>
  <si>
    <t>8 Arrowhead St. Long Eddy, Co-op City,  NY 12760</t>
  </si>
  <si>
    <t>825 Apostle St. Rochester, Morris Heights,  NY 14613</t>
  </si>
  <si>
    <t>656 Snowflake Drive Malone, Port Morris,  NY 12953</t>
  </si>
  <si>
    <t>8982 Bedford Drive Rochester, East Tremont,  NY 14639</t>
  </si>
  <si>
    <t>362 St Margarets St. Croton On Hudson, Mott Haven,  NY 10521</t>
  </si>
  <si>
    <t>788 Cross Dr. New York, Pelham Parkway,  NY 10260</t>
  </si>
  <si>
    <t>156 Thompson St. Bellmore, East Tremont,  NY 11710</t>
  </si>
  <si>
    <t>92 North Parker Street Harpursville, Bedford Park,  NY 13787</t>
  </si>
  <si>
    <t>7725 Grime Drive New York, Baychester,  NY 10154</t>
  </si>
  <si>
    <t>613 East Branch Avenue Arkport, Port Morris,  NY 14807</t>
  </si>
  <si>
    <t>9216 Hilltop St. Cowlesville, Wakefield,  NY 14037</t>
  </si>
  <si>
    <t>15 Innovation Drive Liverpool, Norwood,  NY 13089</t>
  </si>
  <si>
    <t>558 Hart Lane Lewis, Fieldston,  NY 12950</t>
  </si>
  <si>
    <t>68 Princess St. Earlton, Co-op City,  NY 12058</t>
  </si>
  <si>
    <t>809 Essex St. Palatine Bridge, Morris Heights,  NY 13428</t>
  </si>
  <si>
    <t>939 Rockland Court Lake Katrine, Pelham Parkway,  NY 12449</t>
  </si>
  <si>
    <t>8428 Old Drive Antwerp, Norwood,  NY 13608</t>
  </si>
  <si>
    <t>8808 Orange Court Apulia Station, Co-op City,  NY 13020</t>
  </si>
  <si>
    <t>8446 Brown Court Centerport, Fieldston,  NY 11721</t>
  </si>
  <si>
    <t>73 Fulton St. Minoa, Co-op City,  NY 13116</t>
  </si>
  <si>
    <t>44 Shadow Avenue Boston, East Tremont,  NY 14025</t>
  </si>
  <si>
    <t>913 Mount Street Montgomery, Fordham,  NY 12549</t>
  </si>
  <si>
    <t>45 Lilac St. Albany, Mott Haven,  NY 12228</t>
  </si>
  <si>
    <t>780 Spruce St. Cold Spring, West Farms,  NY 10516</t>
  </si>
  <si>
    <t>342 Pennsylvania Road Bloomington, Melrose,  NY 12411</t>
  </si>
  <si>
    <t>464 Vista Court Cassville, Wakefield,  NY 13318</t>
  </si>
  <si>
    <t>403 Fairview Lane New York, Fordham,  NY 10179</t>
  </si>
  <si>
    <t>895 North New Drive Jeffersonville, West Farms,  NY 12748</t>
  </si>
  <si>
    <t>7385 East Grotto Street Ancramdale, Port Morris,  NY 12503</t>
  </si>
  <si>
    <t>620 Arcade Street Bronx, West Farms,  NY 10457</t>
  </si>
  <si>
    <t>37 Lookout Road Valier, Archer Heights,  IL 62891</t>
  </si>
  <si>
    <t>7787 Central Road New York, Bedford Park,  NY 10103</t>
  </si>
  <si>
    <t>8892 Grand Ave. Massena, City Island,  NY 13662</t>
  </si>
  <si>
    <t>953 Bradford Ave. Seymour, Ashburn,  IL 61875</t>
  </si>
  <si>
    <t>8586 Greystone Street Kingston, East Tremont,  NY 12402</t>
  </si>
  <si>
    <t>651 Plaza Street Hampton, Dunning,  IL 61256</t>
  </si>
  <si>
    <t>635 Honey Creek Avenue Obernburg, Melrose,  NY 12767</t>
  </si>
  <si>
    <t>7486 San Carlos Court Sea Cliff, Melrose,  NY 11579</t>
  </si>
  <si>
    <t>11 Johnson Drive Indian Lake, Wakefield,  NY 12842</t>
  </si>
  <si>
    <t>9427 Sapphire Ave. Beaverville, Ashburn,  IL 60912</t>
  </si>
  <si>
    <t>5 Monument Street Conesus, Port Morris,  NY 14435</t>
  </si>
  <si>
    <t>34 Wakehurst Ave. Brooklyn, West Farms,  NY 11220</t>
  </si>
  <si>
    <t>51 Walnut wood Drive Warners, Mott Haven,  NY 13164</t>
  </si>
  <si>
    <t>728 Rock Creek Street New York, University Heights,  NY 10242</t>
  </si>
  <si>
    <t>8213 Fox Street Schiller Park, Ashburn,  IL 60176</t>
  </si>
  <si>
    <t>2 Rockwell Court New York, Williamsbridge,  NY 10269</t>
  </si>
  <si>
    <t>979 Essex Street Brier Hill, Baychester,  NY 13614</t>
  </si>
  <si>
    <t>969 Galvin St. Corbettsville, Norwood,  NY 13749</t>
  </si>
  <si>
    <t>4 Summit Street New York, Morris Heights,  NY 10016</t>
  </si>
  <si>
    <t>83 E. Holly Ave. Long Island City, West Farms,  NY 11101</t>
  </si>
  <si>
    <t>78 Harrison St. Medora, Armour Square,  IL 62063</t>
  </si>
  <si>
    <t>834 Annadale Ave. Schenectady, Morris Heights,  NY 12309</t>
  </si>
  <si>
    <t>76 E. Myers Lane Pine Plains, Morris Heights,  NY 12567</t>
  </si>
  <si>
    <t>57 Little Ave. Dale, Pelham Parkway,  NY 14039</t>
  </si>
  <si>
    <t>24 South Taylor Court Clinton Corners, Fieldston,  NY 12514</t>
  </si>
  <si>
    <t>464 Fountain St. Chicago, Avondale,  IL 60620</t>
  </si>
  <si>
    <t>95 North Roosevelt Rd. Attica, Pelham Parkway,  NY 14011</t>
  </si>
  <si>
    <t>602 Trout St. Stafford, West Farms,  NY 14143</t>
  </si>
  <si>
    <t>23 W. Silver Ave. Silver Bay, Eastchester,  NY 12874</t>
  </si>
  <si>
    <t>9696 High Ave. Ellisburg, Baychester,  NY 13636</t>
  </si>
  <si>
    <t>17 Lakewood St. Center Moriches, West Farms,  NY 11934</t>
  </si>
  <si>
    <t>700 Prospect St. Newport, Pelham Parkway,  NY 13416</t>
  </si>
  <si>
    <t>8922 N. Aspen Lane Waterloo, Ashburn,  IL 62298</t>
  </si>
  <si>
    <t>41 Edgemont Street Fonda, Fieldston,  NY 12068</t>
  </si>
  <si>
    <t>44 Church St. Westhampton Beach, Marble Hill,  NY 11978</t>
  </si>
  <si>
    <t>350 Knight St. Savannah, Morris Heights,  NY 13146</t>
  </si>
  <si>
    <t>875 Church St. Bainbridge, Norwood,  NY 13733</t>
  </si>
  <si>
    <t>700 Campfire Ave. Ellicottville, Mott Haven,  NY 14731</t>
  </si>
  <si>
    <t>7 Bay Meadows Street Dundee, Woodlawn,  NY 14837</t>
  </si>
  <si>
    <t>122 Franklin Road Rockford, Ashburn,  IL 61126</t>
  </si>
  <si>
    <t>7867 Quarry Lane Woodstock, Fieldston,  NY 12498</t>
  </si>
  <si>
    <t>544 Lincoln Drive Staunton, Edgewater,  IL 62088</t>
  </si>
  <si>
    <t>7882 Greystone Ave. West Chicago, Auburn Gresham,  IL 60186</t>
  </si>
  <si>
    <t>55 S. Flint St. Selkirk, Fieldston,  NY 12158</t>
  </si>
  <si>
    <t>8929 Innovation Street Galesburg, Ashburn,  IL 61402</t>
  </si>
  <si>
    <t>835C N. Trout Rd. Livingston, Riverdale,  NY 12541</t>
  </si>
  <si>
    <t>441 Honor Rd. Margaretville, High  Bridge,  NY 12455</t>
  </si>
  <si>
    <t>96 North Achorage Ave. Kingston, Riverdale,  IL 60145</t>
  </si>
  <si>
    <t>676 Orange St. Yorkville, Riverdale,  NY 13495</t>
  </si>
  <si>
    <t>8911 Gainsway Court Albany, Marble Hill,  NY 12203</t>
  </si>
  <si>
    <t>730 Blue Spring Street Barryville, City Island,  NY 12719</t>
  </si>
  <si>
    <t>8265 San Pablo Dr. Wilmington, Woodlawn,  NY 12997</t>
  </si>
  <si>
    <t>489 Hind Drive Queensbury, Norwood,  NY 12804</t>
  </si>
  <si>
    <t>9767 White Road Bloomington, Riverdale,  IL 61799</t>
  </si>
  <si>
    <t>8810 S. Harvard Ave. Rochester, Port Morris,  NY 14619</t>
  </si>
  <si>
    <t>6 4th St. Ashland, Riverdale,  NY 12407</t>
  </si>
  <si>
    <t>9696 West Storm Street Chicago, Riverdale,  IL 60673</t>
  </si>
  <si>
    <t>862 Squaw Creek Ave. Livingston, Norwood,  NY 12541</t>
  </si>
  <si>
    <t>8790 Windsor St. Meredosia, Avalon Park,  IL 62665</t>
  </si>
  <si>
    <t>7236 Amber Ave. Hudson, Kingsbridge,  NY 12534</t>
  </si>
  <si>
    <t>15 Fairfield Dr. Floral Park, Port Morris,  NY 11002</t>
  </si>
  <si>
    <t>629 Westport Dr. Albany, West Farms,  NY 12222</t>
  </si>
  <si>
    <t>922 South Homewood Ave. Colliersville, Mott Haven,  NY 13747</t>
  </si>
  <si>
    <t>8561 Cathedral Rd. New York, University Heights,  NY 10280</t>
  </si>
  <si>
    <t>74 Ridgeview Avenue Piermont, Bedford Park,  NY 10968</t>
  </si>
  <si>
    <t>323 South Strawberry Dr. Buffalo, Co-op City,  NY 14267</t>
  </si>
  <si>
    <t>8210 E. Dew Circle Phelps, Williamsbridge,  NY 14532</t>
  </si>
  <si>
    <t>104 E. Cottage St. Conklin, Morris Heights,  NY 13748</t>
  </si>
  <si>
    <t>201 W. Rosemary Ave. Sandusky, Mott Haven,  NY 14133</t>
  </si>
  <si>
    <t>25 Beaver Dr. Nichols, Riverdale,  NY 13812</t>
  </si>
  <si>
    <t>77 Eagle Street Richmond, Ashburn,  IL 60071</t>
  </si>
  <si>
    <t>9391 Kings Drive Bullville, Mott Haven,  NY 10915</t>
  </si>
  <si>
    <t>503 Copper Street Hoffman Estates, Ashburn,  IL 60169</t>
  </si>
  <si>
    <t>70 S. Congress Street Union Hill, City Island,  NY 14563</t>
  </si>
  <si>
    <t>7654 Duchess Street North Boston, Kingsbridge,  NY 14110</t>
  </si>
  <si>
    <t>33 Walnut Ave. Atlanta, Port Morris,  NY 14808</t>
  </si>
  <si>
    <t>5 Cardinal St. Harrisville, Baychester,  NY 13648</t>
  </si>
  <si>
    <t>8766 Harvard St. Kent, Marble Hill,  NY 14477</t>
  </si>
  <si>
    <t>2 Linda Dr. Montrose, Belmont Cragin,  IL 62445</t>
  </si>
  <si>
    <t>57 Petal St. Harrison, Kingsbridge,  NY 10528</t>
  </si>
  <si>
    <t>7571 Santa Clara Road Brookhaven, University Heights,  NY 11719</t>
  </si>
  <si>
    <t>66 East Pawnee St. Golden, Hermosa,  IL 62339</t>
  </si>
  <si>
    <t>603 South Lawrence St. Purchase, Wakefield,  NY 10577</t>
  </si>
  <si>
    <t>84 Acorn Road Crittenden, Williamsbridge,  NY 14038</t>
  </si>
  <si>
    <t>590 S. Pendergast Street Sagaponack, Wakefield,  NY 11962</t>
  </si>
  <si>
    <t>9673 Fletcher St. Rome, Pelham Parkway,  NY 13442</t>
  </si>
  <si>
    <t>3 Grotto Rd. Sylvan Beach, East Tremont,  NY 13157</t>
  </si>
  <si>
    <t>152 Parker St. Piermont, East Tremont,  NY 10968</t>
  </si>
  <si>
    <t>18 S. Blue Spring Ave. Charlotteville, Kingsbridge,  NY 12036</t>
  </si>
  <si>
    <t>625 Bay Meadows Lane Troupsburg, City Island,  NY 14885</t>
  </si>
  <si>
    <t>9260 Big Rock Cove Drive Gainesville, Pelham Parkway,  NY 14066</t>
  </si>
  <si>
    <t>358 Cliff Street Schenectady, Wakefield,  NY 12301</t>
  </si>
  <si>
    <t>7 N. Rock Maple Court Lawrenceville, Baychester,  NY 12949</t>
  </si>
  <si>
    <t>886 Vermont St. Uniondale, Bedford Park,  NY 11555</t>
  </si>
  <si>
    <t>7195 E. Apostle St. Jay, High  Bridge,  NY 12941</t>
  </si>
  <si>
    <t>8346 Elm St. Owego, Mott Haven,  NY 13827</t>
  </si>
  <si>
    <t>571 Delaware St. Clayville, Mott Haven,  NY 13322</t>
  </si>
  <si>
    <t>67 Delta Rd. Hinckley, Eastchester,  NY 13352</t>
  </si>
  <si>
    <t>38 Meadow Street Spencerport, Marble Hill,  NY 14559</t>
  </si>
  <si>
    <t>9533 E. Glenridge Lane Interlaken, High  Bridge,  NY 14847</t>
  </si>
  <si>
    <t>175 Courtland Ave. New York, Mott Haven,  NY 10172</t>
  </si>
  <si>
    <t>10 San Carlos Street Patchogue, East Tremont,  NY 11772</t>
  </si>
  <si>
    <t>9221 Boston Avenue Climax, Morris Heights,  NY 12042</t>
  </si>
  <si>
    <t>Rating</t>
  </si>
  <si>
    <t>Refer Formatted  2 sheet and remove current fomatting and  replicate the formatting of "formatted 2" sheet</t>
  </si>
  <si>
    <t>Total Marks</t>
  </si>
  <si>
    <t>Full Name 1</t>
  </si>
  <si>
    <t>First name dot last name using concat</t>
  </si>
  <si>
    <t>First Name</t>
  </si>
  <si>
    <t>Last Name</t>
  </si>
  <si>
    <t>Full Name 2</t>
  </si>
  <si>
    <t>Full Name 3</t>
  </si>
  <si>
    <t>Full Name 4</t>
  </si>
  <si>
    <t>Full Name 5</t>
  </si>
  <si>
    <t>Full Name 6</t>
  </si>
  <si>
    <t>First name dot last name using concat - Both first name and last name should be in upper case</t>
  </si>
  <si>
    <t>glen</t>
  </si>
  <si>
    <t>KIM</t>
  </si>
  <si>
    <t>First name dash last name using concat -  first name should be in the lower case and last name should be in upper case</t>
  </si>
  <si>
    <t>curtis</t>
  </si>
  <si>
    <t>munoz</t>
  </si>
  <si>
    <t>First name dash last name using concat -  first name should be in the proper case and last name should be in upper case</t>
  </si>
  <si>
    <t>shawn</t>
  </si>
  <si>
    <t>WEAVER</t>
  </si>
  <si>
    <t>First name dash last name using concat -  first name should be in the proper case and last name should be in lower case</t>
  </si>
  <si>
    <t>TOM</t>
  </si>
  <si>
    <t>Nguyen</t>
  </si>
  <si>
    <t>Last name space first name using &amp; sign and all proper</t>
  </si>
  <si>
    <t>MARC</t>
  </si>
  <si>
    <t>FLORES</t>
  </si>
  <si>
    <t>BRETT</t>
  </si>
  <si>
    <t>watson</t>
  </si>
  <si>
    <t>Terry</t>
  </si>
  <si>
    <t>sanders</t>
  </si>
  <si>
    <t>MARCUS</t>
  </si>
  <si>
    <t>THOMPSON</t>
  </si>
  <si>
    <t>cory</t>
  </si>
  <si>
    <t>Washington</t>
  </si>
  <si>
    <t>dan</t>
  </si>
  <si>
    <t>Clark</t>
  </si>
  <si>
    <t>timothy</t>
  </si>
  <si>
    <t>HARRISON</t>
  </si>
  <si>
    <t>keith</t>
  </si>
  <si>
    <t>PATTERSON</t>
  </si>
  <si>
    <t>BRADLEY</t>
  </si>
  <si>
    <t>BERRY</t>
  </si>
  <si>
    <t>TONY</t>
  </si>
  <si>
    <t>JOHNSON</t>
  </si>
  <si>
    <t>Victor</t>
  </si>
  <si>
    <t>Nichols</t>
  </si>
  <si>
    <t>RANDY</t>
  </si>
  <si>
    <t>stevens</t>
  </si>
  <si>
    <t>roy</t>
  </si>
  <si>
    <t>armstrong</t>
  </si>
  <si>
    <t>MARTIN</t>
  </si>
  <si>
    <t>ellis</t>
  </si>
  <si>
    <t>Steve</t>
  </si>
  <si>
    <t>Nathaniel</t>
  </si>
  <si>
    <t>James</t>
  </si>
  <si>
    <t>CHESTER</t>
  </si>
  <si>
    <t>REYES</t>
  </si>
  <si>
    <t>JERRY</t>
  </si>
  <si>
    <t>DUNCAN</t>
  </si>
  <si>
    <t>RICHARD</t>
  </si>
  <si>
    <t>lewis</t>
  </si>
  <si>
    <t>mitchell</t>
  </si>
  <si>
    <t>ALVARADO</t>
  </si>
  <si>
    <t>raymond</t>
  </si>
  <si>
    <t>Daniels</t>
  </si>
  <si>
    <t>herbert</t>
  </si>
  <si>
    <t>GARCIA</t>
  </si>
  <si>
    <t>JAMES</t>
  </si>
  <si>
    <t>PEREZ</t>
  </si>
  <si>
    <t>AARON</t>
  </si>
  <si>
    <t>davis</t>
  </si>
  <si>
    <t>dean</t>
  </si>
  <si>
    <t>palmer</t>
  </si>
  <si>
    <t>DANIEL</t>
  </si>
  <si>
    <t>Long</t>
  </si>
  <si>
    <t>JOSEPH</t>
  </si>
  <si>
    <t>herrera</t>
  </si>
  <si>
    <t>SAM</t>
  </si>
  <si>
    <t>HART</t>
  </si>
  <si>
    <t>BENJAMIN</t>
  </si>
  <si>
    <t>gomez</t>
  </si>
  <si>
    <t>gilbert</t>
  </si>
  <si>
    <t>peterson</t>
  </si>
  <si>
    <t>DALE</t>
  </si>
  <si>
    <t>BENNETT</t>
  </si>
  <si>
    <t>Ricardo</t>
  </si>
  <si>
    <t>Hayes</t>
  </si>
  <si>
    <t>BRAD</t>
  </si>
  <si>
    <t>GRIFFIN</t>
  </si>
  <si>
    <t>Tyler</t>
  </si>
  <si>
    <t>ANGEL</t>
  </si>
  <si>
    <t>fernandez</t>
  </si>
  <si>
    <t>david</t>
  </si>
  <si>
    <t>Stephens</t>
  </si>
  <si>
    <t>RAUL</t>
  </si>
  <si>
    <t>Simpson</t>
  </si>
  <si>
    <t>glenn</t>
  </si>
  <si>
    <t>Parker</t>
  </si>
  <si>
    <t>Angel</t>
  </si>
  <si>
    <t>Burns</t>
  </si>
  <si>
    <t>CLAUDE</t>
  </si>
  <si>
    <t>HUNT</t>
  </si>
  <si>
    <t>MARVIN</t>
  </si>
  <si>
    <t>RICHARDSON</t>
  </si>
  <si>
    <t>karl</t>
  </si>
  <si>
    <t>Ray</t>
  </si>
  <si>
    <t>LEONARD</t>
  </si>
  <si>
    <t>KING</t>
  </si>
  <si>
    <t>MATTHEW</t>
  </si>
  <si>
    <t>silva</t>
  </si>
  <si>
    <t>leroy</t>
  </si>
  <si>
    <t>foster</t>
  </si>
  <si>
    <t>Fisher</t>
  </si>
  <si>
    <t>STANLEY</t>
  </si>
  <si>
    <t>FREEMAN</t>
  </si>
  <si>
    <t>DENNIS</t>
  </si>
  <si>
    <t>AGUILAR</t>
  </si>
  <si>
    <t>CLYDE</t>
  </si>
  <si>
    <t>Arnold</t>
  </si>
  <si>
    <t>JASON</t>
  </si>
  <si>
    <t>phillips</t>
  </si>
  <si>
    <t>GLEN</t>
  </si>
  <si>
    <t>romero</t>
  </si>
  <si>
    <t>james</t>
  </si>
  <si>
    <t>Hart</t>
  </si>
  <si>
    <t>troy</t>
  </si>
  <si>
    <t>Stone</t>
  </si>
  <si>
    <t>JOEL</t>
  </si>
  <si>
    <t>robinson</t>
  </si>
  <si>
    <t>alex</t>
  </si>
  <si>
    <t>kelly</t>
  </si>
  <si>
    <t>REED</t>
  </si>
  <si>
    <t>kevin</t>
  </si>
  <si>
    <t>KELLEY</t>
  </si>
  <si>
    <t>ernest</t>
  </si>
  <si>
    <t>hart</t>
  </si>
  <si>
    <t>Tom</t>
  </si>
  <si>
    <t>moreno</t>
  </si>
  <si>
    <t>BRENT</t>
  </si>
  <si>
    <t>JACKSON</t>
  </si>
  <si>
    <t>PEDRO</t>
  </si>
  <si>
    <t>Edwin</t>
  </si>
  <si>
    <t>RODRIGUEZ</t>
  </si>
  <si>
    <t>Lloyd</t>
  </si>
  <si>
    <t>contreras</t>
  </si>
  <si>
    <t>TODD</t>
  </si>
  <si>
    <t>ARNOLD</t>
  </si>
  <si>
    <t>CURTIS</t>
  </si>
  <si>
    <t>alexander</t>
  </si>
  <si>
    <t>eugene</t>
  </si>
  <si>
    <t>MOORE</t>
  </si>
  <si>
    <t>Carlos</t>
  </si>
  <si>
    <t>turner</t>
  </si>
  <si>
    <t>WAYNE</t>
  </si>
  <si>
    <t>GUERRERO</t>
  </si>
  <si>
    <t>RODNEY</t>
  </si>
  <si>
    <t>ANDERSON</t>
  </si>
  <si>
    <t>nathan</t>
  </si>
  <si>
    <t>Nelson</t>
  </si>
  <si>
    <t>ALFRED</t>
  </si>
  <si>
    <t>GREEN</t>
  </si>
  <si>
    <t>KEITH</t>
  </si>
  <si>
    <t>henderson</t>
  </si>
  <si>
    <t>Jonathan</t>
  </si>
  <si>
    <t>Mills</t>
  </si>
  <si>
    <t>hector</t>
  </si>
  <si>
    <t>DIAZ</t>
  </si>
  <si>
    <t>BEN</t>
  </si>
  <si>
    <t>king</t>
  </si>
  <si>
    <t>BLACK</t>
  </si>
  <si>
    <t>ROSS</t>
  </si>
  <si>
    <t>arthur</t>
  </si>
  <si>
    <t>Lewis</t>
  </si>
  <si>
    <t>jim</t>
  </si>
  <si>
    <t>PETERS</t>
  </si>
  <si>
    <t>mcdonald</t>
  </si>
  <si>
    <t>edward</t>
  </si>
  <si>
    <t>ROMERO</t>
  </si>
  <si>
    <t>ramon</t>
  </si>
  <si>
    <t>Schmidt</t>
  </si>
  <si>
    <t>harry</t>
  </si>
  <si>
    <t>CHAVEZ</t>
  </si>
  <si>
    <t>philip</t>
  </si>
  <si>
    <t>smith</t>
  </si>
  <si>
    <t>brad</t>
  </si>
  <si>
    <t>Dean</t>
  </si>
  <si>
    <t>ORTIZ</t>
  </si>
  <si>
    <t>JOHN</t>
  </si>
  <si>
    <t>CARROLL</t>
  </si>
  <si>
    <t>joe</t>
  </si>
  <si>
    <t>ANDREWS</t>
  </si>
  <si>
    <t>Miller</t>
  </si>
  <si>
    <t>JAY</t>
  </si>
  <si>
    <t>HARRIS</t>
  </si>
  <si>
    <t>Randall</t>
  </si>
  <si>
    <t>TIM</t>
  </si>
  <si>
    <t>barnes</t>
  </si>
  <si>
    <t>JORGE</t>
  </si>
  <si>
    <t>CHEN</t>
  </si>
  <si>
    <t>SHANE</t>
  </si>
  <si>
    <t>nelson</t>
  </si>
  <si>
    <t>Mario</t>
  </si>
  <si>
    <t>JOE</t>
  </si>
  <si>
    <t>simmons</t>
  </si>
  <si>
    <t>Glenn</t>
  </si>
  <si>
    <t>REYNOLDS</t>
  </si>
  <si>
    <t>ronnie</t>
  </si>
  <si>
    <t>Harris</t>
  </si>
  <si>
    <t>RON</t>
  </si>
  <si>
    <t>tucker</t>
  </si>
  <si>
    <t>Andre</t>
  </si>
  <si>
    <t>Pierce</t>
  </si>
  <si>
    <t>BRIAN</t>
  </si>
  <si>
    <t>COLEMAN</t>
  </si>
  <si>
    <t>gerald</t>
  </si>
  <si>
    <t>Aguilar</t>
  </si>
  <si>
    <t>Frederick</t>
  </si>
  <si>
    <t>hoffman</t>
  </si>
  <si>
    <t>GUTIERREZ</t>
  </si>
  <si>
    <t>allen</t>
  </si>
  <si>
    <t>GARZA</t>
  </si>
  <si>
    <t>william</t>
  </si>
  <si>
    <t>Carroll</t>
  </si>
  <si>
    <t>jack</t>
  </si>
  <si>
    <t>CLARK</t>
  </si>
  <si>
    <t>ALEX</t>
  </si>
  <si>
    <t>ALLEN</t>
  </si>
  <si>
    <t>salazar</t>
  </si>
  <si>
    <t>andre</t>
  </si>
  <si>
    <t>taylor</t>
  </si>
  <si>
    <t>wesley</t>
  </si>
  <si>
    <t>HAMILTON</t>
  </si>
  <si>
    <t>leslie</t>
  </si>
  <si>
    <t>ortiz</t>
  </si>
  <si>
    <t>HOWARD</t>
  </si>
  <si>
    <t>ZACHARY</t>
  </si>
  <si>
    <t>flores</t>
  </si>
  <si>
    <t>LEO</t>
  </si>
  <si>
    <t>NGUYEN</t>
  </si>
  <si>
    <t>ray</t>
  </si>
  <si>
    <t>dixon</t>
  </si>
  <si>
    <t>reed</t>
  </si>
  <si>
    <t>jerome</t>
  </si>
  <si>
    <t>ALEXANDER</t>
  </si>
  <si>
    <t>FRANCIS</t>
  </si>
  <si>
    <t>porter</t>
  </si>
  <si>
    <t>DOUGLAS</t>
  </si>
  <si>
    <t>jason</t>
  </si>
  <si>
    <t>Stevens</t>
  </si>
  <si>
    <t>DANNY</t>
  </si>
  <si>
    <t>woods</t>
  </si>
  <si>
    <t>FRANKLIN</t>
  </si>
  <si>
    <t>JAMIE</t>
  </si>
  <si>
    <t>CRUZ</t>
  </si>
  <si>
    <t>ANTHONY</t>
  </si>
  <si>
    <t>rafael</t>
  </si>
  <si>
    <t>diaz</t>
  </si>
  <si>
    <t>adam</t>
  </si>
  <si>
    <t>RIVERA</t>
  </si>
  <si>
    <t>JARED</t>
  </si>
  <si>
    <t>DUNN</t>
  </si>
  <si>
    <t>mendoza</t>
  </si>
  <si>
    <t>REGINALD</t>
  </si>
  <si>
    <t>joseph</t>
  </si>
  <si>
    <t>wells</t>
  </si>
  <si>
    <t>edgar</t>
  </si>
  <si>
    <t>Dixon</t>
  </si>
  <si>
    <t>richard</t>
  </si>
  <si>
    <t>JORDAN</t>
  </si>
  <si>
    <t>RAFAEL</t>
  </si>
  <si>
    <t>edwin</t>
  </si>
  <si>
    <t>johnston</t>
  </si>
  <si>
    <t>Murphy</t>
  </si>
  <si>
    <t>Rice</t>
  </si>
  <si>
    <t>VICTOR</t>
  </si>
  <si>
    <t>henry</t>
  </si>
  <si>
    <t>SCOTT</t>
  </si>
  <si>
    <t>aguilar</t>
  </si>
  <si>
    <t>marc</t>
  </si>
  <si>
    <t>guerrero</t>
  </si>
  <si>
    <t>JUAN</t>
  </si>
  <si>
    <t>bradley</t>
  </si>
  <si>
    <t>freeman</t>
  </si>
  <si>
    <t>gonzalez</t>
  </si>
  <si>
    <t>ANTONIO</t>
  </si>
  <si>
    <t>ryan</t>
  </si>
  <si>
    <t>ruiz</t>
  </si>
  <si>
    <t>maurice</t>
  </si>
  <si>
    <t>Chavez</t>
  </si>
  <si>
    <t>mendez</t>
  </si>
  <si>
    <t>RUSSELL</t>
  </si>
  <si>
    <t>evans</t>
  </si>
  <si>
    <t>SMITH</t>
  </si>
  <si>
    <t>terry</t>
  </si>
  <si>
    <t>Wilson</t>
  </si>
  <si>
    <t>Jackson</t>
  </si>
  <si>
    <t>MORALES</t>
  </si>
  <si>
    <t>FRANCISCO</t>
  </si>
  <si>
    <t>matthews</t>
  </si>
  <si>
    <t>michael</t>
  </si>
  <si>
    <t>vargas</t>
  </si>
  <si>
    <t>Marcus</t>
  </si>
  <si>
    <t>bailey</t>
  </si>
  <si>
    <t>myers</t>
  </si>
  <si>
    <t>OWENS</t>
  </si>
  <si>
    <t>TIMOTHY</t>
  </si>
  <si>
    <t>MILLER</t>
  </si>
  <si>
    <t>GARY</t>
  </si>
  <si>
    <t>STEVE</t>
  </si>
  <si>
    <t>KENNEDY</t>
  </si>
  <si>
    <t>Chad</t>
  </si>
  <si>
    <t>WASHINGTON</t>
  </si>
  <si>
    <t>FLOYD</t>
  </si>
  <si>
    <t>WARREN</t>
  </si>
  <si>
    <t>Brent</t>
  </si>
  <si>
    <t>Perez</t>
  </si>
  <si>
    <t>claude</t>
  </si>
  <si>
    <t>ERIK</t>
  </si>
  <si>
    <t>gibson</t>
  </si>
  <si>
    <t>Ellis</t>
  </si>
  <si>
    <t>Gerald</t>
  </si>
  <si>
    <t>STEVENS</t>
  </si>
  <si>
    <t>Fox</t>
  </si>
  <si>
    <t>Darryl</t>
  </si>
  <si>
    <t>cooper</t>
  </si>
  <si>
    <t>floyd</t>
  </si>
  <si>
    <t>Rivera</t>
  </si>
  <si>
    <t>Porter</t>
  </si>
  <si>
    <t>Gilbert</t>
  </si>
  <si>
    <t>GUZMAN</t>
  </si>
  <si>
    <t>fred</t>
  </si>
  <si>
    <t>morris</t>
  </si>
  <si>
    <t>gary</t>
  </si>
  <si>
    <t>TERRY</t>
  </si>
  <si>
    <t>Woods</t>
  </si>
  <si>
    <t>peter</t>
  </si>
  <si>
    <t>Jimenez</t>
  </si>
  <si>
    <t>Rogers</t>
  </si>
  <si>
    <t>GLENN</t>
  </si>
  <si>
    <t>reynolds</t>
  </si>
  <si>
    <t>melvin</t>
  </si>
  <si>
    <t>HENDERSON</t>
  </si>
  <si>
    <t>SIMMONS</t>
  </si>
  <si>
    <t>CHARLES</t>
  </si>
  <si>
    <t>ROGER</t>
  </si>
  <si>
    <t>Martin</t>
  </si>
  <si>
    <t>GREGORY</t>
  </si>
  <si>
    <t>Calvin</t>
  </si>
  <si>
    <t>Ortiz</t>
  </si>
  <si>
    <t>LESLIE</t>
  </si>
  <si>
    <t>Webb</t>
  </si>
  <si>
    <t>calvin</t>
  </si>
  <si>
    <t>vazquez</t>
  </si>
  <si>
    <t>Patrick</t>
  </si>
  <si>
    <t>Hansen</t>
  </si>
  <si>
    <t>lee</t>
  </si>
  <si>
    <t>ROBERTO</t>
  </si>
  <si>
    <t>daniels</t>
  </si>
  <si>
    <t>MARIO</t>
  </si>
  <si>
    <t>bennett</t>
  </si>
  <si>
    <t>DERRICK</t>
  </si>
  <si>
    <t>GARDNER</t>
  </si>
  <si>
    <t>HENRY</t>
  </si>
  <si>
    <t>CARL</t>
  </si>
  <si>
    <t>MARSHALL</t>
  </si>
  <si>
    <t>roland</t>
  </si>
  <si>
    <t>HERMAN</t>
  </si>
  <si>
    <t>BRANDON</t>
  </si>
  <si>
    <t>WAGNER</t>
  </si>
  <si>
    <t>wilson</t>
  </si>
  <si>
    <t>Adrian</t>
  </si>
  <si>
    <t>johnson</t>
  </si>
  <si>
    <t>duncan</t>
  </si>
  <si>
    <t>LOUIS</t>
  </si>
  <si>
    <t>TRAN</t>
  </si>
  <si>
    <t>Andrew</t>
  </si>
  <si>
    <t>PRICE</t>
  </si>
  <si>
    <t>Diaz</t>
  </si>
  <si>
    <t>TYLER</t>
  </si>
  <si>
    <t>cecil</t>
  </si>
  <si>
    <t>Brett</t>
  </si>
  <si>
    <t>MICHEAL</t>
  </si>
  <si>
    <t>RAMIREZ</t>
  </si>
  <si>
    <t>Arthur</t>
  </si>
  <si>
    <t>CAMPBELL</t>
  </si>
  <si>
    <t>TOMMY</t>
  </si>
  <si>
    <t>Davis</t>
  </si>
  <si>
    <t>Henderson</t>
  </si>
  <si>
    <t>ROLAND</t>
  </si>
  <si>
    <t>carter</t>
  </si>
  <si>
    <t>RONALD</t>
  </si>
  <si>
    <t>HARVEY</t>
  </si>
  <si>
    <t>randy</t>
  </si>
  <si>
    <t>baker</t>
  </si>
  <si>
    <t>MILTON</t>
  </si>
  <si>
    <t>jimenez</t>
  </si>
  <si>
    <t>tony</t>
  </si>
  <si>
    <t>Butler</t>
  </si>
  <si>
    <t>Gordon</t>
  </si>
  <si>
    <t>PERRY</t>
  </si>
  <si>
    <t>murphy</t>
  </si>
  <si>
    <t>Don</t>
  </si>
  <si>
    <t>boyd</t>
  </si>
  <si>
    <t>WRIGHT</t>
  </si>
  <si>
    <t>SAMUEL</t>
  </si>
  <si>
    <t>green</t>
  </si>
  <si>
    <t>Mitchell</t>
  </si>
  <si>
    <t>lane</t>
  </si>
  <si>
    <t>Jerome</t>
  </si>
  <si>
    <t>SCHMIDT</t>
  </si>
  <si>
    <t>manuel</t>
  </si>
  <si>
    <t>arnold</t>
  </si>
  <si>
    <t>DUSTIN</t>
  </si>
  <si>
    <t>COLE</t>
  </si>
  <si>
    <t>donald</t>
  </si>
  <si>
    <t>chris</t>
  </si>
  <si>
    <t>Ford</t>
  </si>
  <si>
    <t>SOTO</t>
  </si>
  <si>
    <t>andrew</t>
  </si>
  <si>
    <t>walker</t>
  </si>
  <si>
    <t>warren</t>
  </si>
  <si>
    <t>Neil</t>
  </si>
  <si>
    <t>Jeffery</t>
  </si>
  <si>
    <t>Vargas</t>
  </si>
  <si>
    <t>nathaniel</t>
  </si>
  <si>
    <t>Hill</t>
  </si>
  <si>
    <t>simpson</t>
  </si>
  <si>
    <t>MIGUEL</t>
  </si>
  <si>
    <t>ALVAREZ</t>
  </si>
  <si>
    <t>nicholas</t>
  </si>
  <si>
    <t>jenkins</t>
  </si>
  <si>
    <t>LOPEZ</t>
  </si>
  <si>
    <t>Leon</t>
  </si>
  <si>
    <t>rodriguez</t>
  </si>
  <si>
    <t>Bailey</t>
  </si>
  <si>
    <t>luis</t>
  </si>
  <si>
    <t>ARMSTRONG</t>
  </si>
  <si>
    <t>Lopez</t>
  </si>
  <si>
    <t>CORY</t>
  </si>
  <si>
    <t>Harvey</t>
  </si>
  <si>
    <t>hunter</t>
  </si>
  <si>
    <t>travis</t>
  </si>
  <si>
    <t>billy</t>
  </si>
  <si>
    <t>Graham</t>
  </si>
  <si>
    <t>RAY</t>
  </si>
  <si>
    <t>ward</t>
  </si>
  <si>
    <t>RAMOS</t>
  </si>
  <si>
    <t>gordon</t>
  </si>
  <si>
    <t>BRYAN</t>
  </si>
  <si>
    <t>NICHOLS</t>
  </si>
  <si>
    <t>DELGADO</t>
  </si>
  <si>
    <t>Harold</t>
  </si>
  <si>
    <t>west</t>
  </si>
  <si>
    <t>Chester</t>
  </si>
  <si>
    <t>Hoffman</t>
  </si>
  <si>
    <t>nichols</t>
  </si>
  <si>
    <t>DEREK</t>
  </si>
  <si>
    <t>cruz</t>
  </si>
  <si>
    <t>WILSON</t>
  </si>
  <si>
    <t>FRANK</t>
  </si>
  <si>
    <t>ELLIOTT</t>
  </si>
  <si>
    <t>carl</t>
  </si>
  <si>
    <t>EDWARDS</t>
  </si>
  <si>
    <t>soto</t>
  </si>
  <si>
    <t>Jeffrey</t>
  </si>
  <si>
    <t>Snyder</t>
  </si>
  <si>
    <t>MIKE</t>
  </si>
  <si>
    <t>CUNNINGHAM</t>
  </si>
  <si>
    <t>MEYER</t>
  </si>
  <si>
    <t>PALMER</t>
  </si>
  <si>
    <t>HARRY</t>
  </si>
  <si>
    <t>berry</t>
  </si>
  <si>
    <t>HAROLD</t>
  </si>
  <si>
    <t>Freeman</t>
  </si>
  <si>
    <t>roberto</t>
  </si>
  <si>
    <t>Foster</t>
  </si>
  <si>
    <t>Benjamin</t>
  </si>
  <si>
    <t>HALL</t>
  </si>
  <si>
    <t>webb</t>
  </si>
  <si>
    <t>Hicks</t>
  </si>
  <si>
    <t>LEE</t>
  </si>
  <si>
    <t>Howard</t>
  </si>
  <si>
    <t>scott</t>
  </si>
  <si>
    <t>rice</t>
  </si>
  <si>
    <t>WATSON</t>
  </si>
  <si>
    <t>anthony</t>
  </si>
  <si>
    <t>Jeremy</t>
  </si>
  <si>
    <t>martin</t>
  </si>
  <si>
    <t>ROBINSON</t>
  </si>
  <si>
    <t>gabriel</t>
  </si>
  <si>
    <t>herman</t>
  </si>
  <si>
    <t>alvarado</t>
  </si>
  <si>
    <t>charles</t>
  </si>
  <si>
    <t>sullivan</t>
  </si>
  <si>
    <t>Jimmy</t>
  </si>
  <si>
    <t>STONE</t>
  </si>
  <si>
    <t>CLIFFORD</t>
  </si>
  <si>
    <t>MURPHY</t>
  </si>
  <si>
    <t>LESTER</t>
  </si>
  <si>
    <t>SHAWN</t>
  </si>
  <si>
    <t>Munoz</t>
  </si>
  <si>
    <t>bell</t>
  </si>
  <si>
    <t>frank</t>
  </si>
  <si>
    <t>long</t>
  </si>
  <si>
    <t>wayne</t>
  </si>
  <si>
    <t>CHRISTOPHER</t>
  </si>
  <si>
    <t>MYERS</t>
  </si>
  <si>
    <t>brandon</t>
  </si>
  <si>
    <t>alvin</t>
  </si>
  <si>
    <t>ELMER</t>
  </si>
  <si>
    <t>WILLIAMS</t>
  </si>
  <si>
    <t>marvin</t>
  </si>
  <si>
    <t>bryant</t>
  </si>
  <si>
    <t>EDGAR</t>
  </si>
  <si>
    <t>JACOB</t>
  </si>
  <si>
    <t>BAKER</t>
  </si>
  <si>
    <t>phillip</t>
  </si>
  <si>
    <t>edwards</t>
  </si>
  <si>
    <t>WILLIE</t>
  </si>
  <si>
    <t>LAWRENCE</t>
  </si>
  <si>
    <t>Peters</t>
  </si>
  <si>
    <t>BELL</t>
  </si>
  <si>
    <t>Shaw</t>
  </si>
  <si>
    <t>BROWN</t>
  </si>
  <si>
    <t>lloyd</t>
  </si>
  <si>
    <t>JIMENEZ</t>
  </si>
  <si>
    <t>CARLOS</t>
  </si>
  <si>
    <t>ROSE</t>
  </si>
  <si>
    <t>bruce</t>
  </si>
  <si>
    <t>Warren</t>
  </si>
  <si>
    <t>hunt</t>
  </si>
  <si>
    <t>KENNETH</t>
  </si>
  <si>
    <t>CHAD</t>
  </si>
  <si>
    <t>jones</t>
  </si>
  <si>
    <t>FREDERICK</t>
  </si>
  <si>
    <t>VARGAS</t>
  </si>
  <si>
    <t>danny</t>
  </si>
  <si>
    <t>RUIZ</t>
  </si>
  <si>
    <t>BRUCE</t>
  </si>
  <si>
    <t>antonio</t>
  </si>
  <si>
    <t>MILLS</t>
  </si>
  <si>
    <t>PHILLIP</t>
  </si>
  <si>
    <t>carroll</t>
  </si>
  <si>
    <t>Russell</t>
  </si>
  <si>
    <t>Curtis</t>
  </si>
  <si>
    <t>castro</t>
  </si>
  <si>
    <t>JUSTIN</t>
  </si>
  <si>
    <t>crawford</t>
  </si>
  <si>
    <t>Micheal</t>
  </si>
  <si>
    <t>DON</t>
  </si>
  <si>
    <t>Crawford</t>
  </si>
  <si>
    <t>Henry</t>
  </si>
  <si>
    <t>rodney</t>
  </si>
  <si>
    <t>GONZALEZ</t>
  </si>
  <si>
    <t>hawkins</t>
  </si>
  <si>
    <t>THEODORE</t>
  </si>
  <si>
    <t>richards</t>
  </si>
  <si>
    <t>mike</t>
  </si>
  <si>
    <t>Gray</t>
  </si>
  <si>
    <t>RICKY</t>
  </si>
  <si>
    <t>Alexander</t>
  </si>
  <si>
    <t>SEAN</t>
  </si>
  <si>
    <t>TUCKER</t>
  </si>
  <si>
    <t>pedro</t>
  </si>
  <si>
    <t>SANDERS</t>
  </si>
  <si>
    <t>Bell</t>
  </si>
  <si>
    <t>darryl</t>
  </si>
  <si>
    <t>Wallace</t>
  </si>
  <si>
    <t>Payne</t>
  </si>
  <si>
    <t>gardner</t>
  </si>
  <si>
    <t>gregory</t>
  </si>
  <si>
    <t>Duncan</t>
  </si>
  <si>
    <t>DEAN</t>
  </si>
  <si>
    <t>jose</t>
  </si>
  <si>
    <t>marshall</t>
  </si>
  <si>
    <t>FRED</t>
  </si>
  <si>
    <t>WHITE</t>
  </si>
  <si>
    <t>SANDOVAL</t>
  </si>
  <si>
    <t>stone</t>
  </si>
  <si>
    <t>BARRY</t>
  </si>
  <si>
    <t>kim</t>
  </si>
  <si>
    <t>clarence</t>
  </si>
  <si>
    <t>roger</t>
  </si>
  <si>
    <t>WELLS</t>
  </si>
  <si>
    <t>torres</t>
  </si>
  <si>
    <t>Cecil</t>
  </si>
  <si>
    <t>ferguson</t>
  </si>
  <si>
    <t>Riley</t>
  </si>
  <si>
    <t>GABRIEL</t>
  </si>
  <si>
    <t>ADAMS</t>
  </si>
  <si>
    <t>Eric</t>
  </si>
  <si>
    <t>Kyle</t>
  </si>
  <si>
    <t>EDDIE</t>
  </si>
  <si>
    <t>PIERCE</t>
  </si>
  <si>
    <t>LEWIS</t>
  </si>
  <si>
    <t>GORDON</t>
  </si>
  <si>
    <t>grant</t>
  </si>
  <si>
    <t>LUIS</t>
  </si>
  <si>
    <t>vernon</t>
  </si>
  <si>
    <t>Bruce</t>
  </si>
  <si>
    <t>HOFFMAN</t>
  </si>
  <si>
    <t>elmer</t>
  </si>
  <si>
    <t>MENDEZ</t>
  </si>
  <si>
    <t>CHARLIE</t>
  </si>
  <si>
    <t>wallace</t>
  </si>
  <si>
    <t>powell</t>
  </si>
  <si>
    <t>stephen</t>
  </si>
  <si>
    <t>JOHNNY</t>
  </si>
  <si>
    <t>gene</t>
  </si>
  <si>
    <t>miller</t>
  </si>
  <si>
    <t>darrell</t>
  </si>
  <si>
    <t>neil</t>
  </si>
  <si>
    <t>RICK</t>
  </si>
  <si>
    <t>howard</t>
  </si>
  <si>
    <t>rivera</t>
  </si>
  <si>
    <t>francis</t>
  </si>
  <si>
    <t>Elliott</t>
  </si>
  <si>
    <t>CARPENTER</t>
  </si>
  <si>
    <t>ANDREW</t>
  </si>
  <si>
    <t>jeff</t>
  </si>
  <si>
    <t>riley</t>
  </si>
  <si>
    <t>Melvin</t>
  </si>
  <si>
    <t>SANTOS</t>
  </si>
  <si>
    <t>ERNEST</t>
  </si>
  <si>
    <t>RAMON</t>
  </si>
  <si>
    <t>POWELL</t>
  </si>
  <si>
    <t>HECTOR</t>
  </si>
  <si>
    <t>SHAW</t>
  </si>
  <si>
    <t>HOLMES</t>
  </si>
  <si>
    <t>Clifford</t>
  </si>
  <si>
    <t>EUGENE</t>
  </si>
  <si>
    <t>TURNER</t>
  </si>
  <si>
    <t>DUANE</t>
  </si>
  <si>
    <t>ADRIAN</t>
  </si>
  <si>
    <t>CARTER</t>
  </si>
  <si>
    <t>MATTHEWS</t>
  </si>
  <si>
    <t>hansen</t>
  </si>
  <si>
    <t>bill</t>
  </si>
  <si>
    <t>perry</t>
  </si>
  <si>
    <t>ADAM</t>
  </si>
  <si>
    <t>stephens</t>
  </si>
  <si>
    <t>JESSE</t>
  </si>
  <si>
    <t>Phillip</t>
  </si>
  <si>
    <t>Johnson</t>
  </si>
  <si>
    <t>clyde</t>
  </si>
  <si>
    <t>leonard</t>
  </si>
  <si>
    <t>JEFFREY</t>
  </si>
  <si>
    <t>VASQUEZ</t>
  </si>
  <si>
    <t>DARRYL</t>
  </si>
  <si>
    <t>alfred</t>
  </si>
  <si>
    <t>Taylor</t>
  </si>
  <si>
    <t>CONTRERAS</t>
  </si>
  <si>
    <t>Kevin</t>
  </si>
  <si>
    <t>Johnston</t>
  </si>
  <si>
    <t>VINCENT</t>
  </si>
  <si>
    <t>COLLINS</t>
  </si>
  <si>
    <t>gutierrez</t>
  </si>
  <si>
    <t>murray</t>
  </si>
  <si>
    <t>leo</t>
  </si>
  <si>
    <t>JIM</t>
  </si>
  <si>
    <t>WEST</t>
  </si>
  <si>
    <t>BILL</t>
  </si>
  <si>
    <t>MORENO</t>
  </si>
  <si>
    <t>MITCHELL</t>
  </si>
  <si>
    <t>Delgado</t>
  </si>
  <si>
    <t>justin</t>
  </si>
  <si>
    <t>Edward</t>
  </si>
  <si>
    <t>coleman</t>
  </si>
  <si>
    <t>LEROY</t>
  </si>
  <si>
    <t>Green</t>
  </si>
  <si>
    <t>Hall</t>
  </si>
  <si>
    <t>VERNON</t>
  </si>
  <si>
    <t>Holmes</t>
  </si>
  <si>
    <t>snyder</t>
  </si>
  <si>
    <t>norman</t>
  </si>
  <si>
    <t>KNIGHT</t>
  </si>
  <si>
    <t>WESLEY</t>
  </si>
  <si>
    <t>ford</t>
  </si>
  <si>
    <t>Sam</t>
  </si>
  <si>
    <t>nguyen</t>
  </si>
  <si>
    <t>franklin</t>
  </si>
  <si>
    <t>STEVEN</t>
  </si>
  <si>
    <t>HERNANDEZ</t>
  </si>
  <si>
    <t>joel</t>
  </si>
  <si>
    <t>EVANS</t>
  </si>
  <si>
    <t>TROY</t>
  </si>
  <si>
    <t>JONES</t>
  </si>
  <si>
    <t>ralph</t>
  </si>
  <si>
    <t>brian</t>
  </si>
  <si>
    <t>BAILEY</t>
  </si>
  <si>
    <t>greg</t>
  </si>
  <si>
    <t>MAURICE</t>
  </si>
  <si>
    <t>moore</t>
  </si>
  <si>
    <t>jeffery</t>
  </si>
  <si>
    <t>WOODS</t>
  </si>
  <si>
    <t>LONG</t>
  </si>
  <si>
    <t>Joe</t>
  </si>
  <si>
    <t>Robinson</t>
  </si>
  <si>
    <t>PHILIP</t>
  </si>
  <si>
    <t>Kelley</t>
  </si>
  <si>
    <t>young</t>
  </si>
  <si>
    <t>duane</t>
  </si>
  <si>
    <t>BUTLER</t>
  </si>
  <si>
    <t>charlie</t>
  </si>
  <si>
    <t>dale</t>
  </si>
  <si>
    <t>ricky</t>
  </si>
  <si>
    <t>Kennedy</t>
  </si>
  <si>
    <t>ricardo</t>
  </si>
  <si>
    <t>lester</t>
  </si>
  <si>
    <t>cole</t>
  </si>
  <si>
    <t>Wright</t>
  </si>
  <si>
    <t>KELLY</t>
  </si>
  <si>
    <t>RICHARDS</t>
  </si>
  <si>
    <t>FERGUSON</t>
  </si>
  <si>
    <t>JON</t>
  </si>
  <si>
    <t>santos</t>
  </si>
  <si>
    <t>NELSON</t>
  </si>
  <si>
    <t>brent</t>
  </si>
  <si>
    <t>hughes</t>
  </si>
  <si>
    <t>harold</t>
  </si>
  <si>
    <t>Weaver</t>
  </si>
  <si>
    <t>griffin</t>
  </si>
  <si>
    <t>Duane</t>
  </si>
  <si>
    <t>LANE</t>
  </si>
  <si>
    <t>williams</t>
  </si>
  <si>
    <t>DANIELS</t>
  </si>
  <si>
    <t>HAYES</t>
  </si>
  <si>
    <t>HUNTER</t>
  </si>
  <si>
    <t>vincent</t>
  </si>
  <si>
    <t>ron</t>
  </si>
  <si>
    <t>dustin</t>
  </si>
  <si>
    <t>HAWKINS</t>
  </si>
  <si>
    <t>marcus</t>
  </si>
  <si>
    <t>stanley</t>
  </si>
  <si>
    <t>mark</t>
  </si>
  <si>
    <t>PATEL</t>
  </si>
  <si>
    <t>VAZQUEZ</t>
  </si>
  <si>
    <t>TRAVIS</t>
  </si>
  <si>
    <t>corey</t>
  </si>
  <si>
    <t>Grant</t>
  </si>
  <si>
    <t>Dustin</t>
  </si>
  <si>
    <t>JOSHUA</t>
  </si>
  <si>
    <t>victor</t>
  </si>
  <si>
    <t>Joshua</t>
  </si>
  <si>
    <t>HANSEN</t>
  </si>
  <si>
    <t>NATHANIEL</t>
  </si>
  <si>
    <t>Cook</t>
  </si>
  <si>
    <t>DONALD</t>
  </si>
  <si>
    <t>hernandez</t>
  </si>
  <si>
    <t>GEORGE</t>
  </si>
  <si>
    <t>MARTINEZ</t>
  </si>
  <si>
    <t>cook</t>
  </si>
  <si>
    <t>tom</t>
  </si>
  <si>
    <t>CASTILLO</t>
  </si>
  <si>
    <t>DAN</t>
  </si>
  <si>
    <t>rick</t>
  </si>
  <si>
    <t>RICE</t>
  </si>
  <si>
    <t>JOSE</t>
  </si>
  <si>
    <t>price</t>
  </si>
  <si>
    <t>eddie</t>
  </si>
  <si>
    <t>ARTHUR</t>
  </si>
  <si>
    <t>castillo</t>
  </si>
  <si>
    <t>PERKINS</t>
  </si>
  <si>
    <t>Jim</t>
  </si>
  <si>
    <t>Edwards</t>
  </si>
  <si>
    <t>ruben</t>
  </si>
  <si>
    <t>SNYDER</t>
  </si>
  <si>
    <t>cox</t>
  </si>
  <si>
    <t>martinez</t>
  </si>
  <si>
    <t>Chris</t>
  </si>
  <si>
    <t>harrison</t>
  </si>
  <si>
    <t>Cory</t>
  </si>
  <si>
    <t>LLOYD</t>
  </si>
  <si>
    <t>lawrence</t>
  </si>
  <si>
    <t>JEREMY</t>
  </si>
  <si>
    <t>vasquez</t>
  </si>
  <si>
    <t>Herbert</t>
  </si>
  <si>
    <t>GENE</t>
  </si>
  <si>
    <t>oscar</t>
  </si>
  <si>
    <t>wright</t>
  </si>
  <si>
    <t>Willie</t>
  </si>
  <si>
    <t>MORGAN</t>
  </si>
  <si>
    <t>Samuel</t>
  </si>
  <si>
    <t>Jesus</t>
  </si>
  <si>
    <t>JACK</t>
  </si>
  <si>
    <t>Cunningham</t>
  </si>
  <si>
    <t>OSCAR</t>
  </si>
  <si>
    <t>john</t>
  </si>
  <si>
    <t>EARL</t>
  </si>
  <si>
    <t>Ruiz</t>
  </si>
  <si>
    <t>jorge</t>
  </si>
  <si>
    <t>JOHNSTON</t>
  </si>
  <si>
    <t>sam</t>
  </si>
  <si>
    <t>HUDSON</t>
  </si>
  <si>
    <t>KYLE</t>
  </si>
  <si>
    <t>jacob</t>
  </si>
  <si>
    <t>Francisco</t>
  </si>
  <si>
    <t>thomas</t>
  </si>
  <si>
    <t>Sullivan</t>
  </si>
  <si>
    <t>butler</t>
  </si>
  <si>
    <t>Wagner</t>
  </si>
  <si>
    <t>Ward</t>
  </si>
  <si>
    <t>Tony</t>
  </si>
  <si>
    <t>hill</t>
  </si>
  <si>
    <t>Lawrence</t>
  </si>
  <si>
    <t>Roberto</t>
  </si>
  <si>
    <t>Alvin</t>
  </si>
  <si>
    <t>TAYLOR</t>
  </si>
  <si>
    <t>RUBEN</t>
  </si>
  <si>
    <t>Wells</t>
  </si>
  <si>
    <t>shane</t>
  </si>
  <si>
    <t>Derek</t>
  </si>
  <si>
    <t>weaver</t>
  </si>
  <si>
    <t>frederick</t>
  </si>
  <si>
    <t>PHILLIPS</t>
  </si>
  <si>
    <t>ROY</t>
  </si>
  <si>
    <t>owens</t>
  </si>
  <si>
    <t>WALTER</t>
  </si>
  <si>
    <t>RYAN</t>
  </si>
  <si>
    <t>MORRIS</t>
  </si>
  <si>
    <t>PETER</t>
  </si>
  <si>
    <t>JEROME</t>
  </si>
  <si>
    <t>Hunt</t>
  </si>
  <si>
    <t>knight</t>
  </si>
  <si>
    <t>GRAY</t>
  </si>
  <si>
    <t>ERIC</t>
  </si>
  <si>
    <t>JESUS</t>
  </si>
  <si>
    <t>ALAN</t>
  </si>
  <si>
    <t>WALKER</t>
  </si>
  <si>
    <t>steven</t>
  </si>
  <si>
    <t>Keith</t>
  </si>
  <si>
    <t>COOPER</t>
  </si>
  <si>
    <t>Gonzalez</t>
  </si>
  <si>
    <t>kenneth</t>
  </si>
  <si>
    <t>johnny</t>
  </si>
  <si>
    <t>DAVID</t>
  </si>
  <si>
    <t>stewart</t>
  </si>
  <si>
    <t>jon</t>
  </si>
  <si>
    <t>MUNOZ</t>
  </si>
  <si>
    <t>russell</t>
  </si>
  <si>
    <t>Vazquez</t>
  </si>
  <si>
    <t>daniel</t>
  </si>
  <si>
    <t>pierce</t>
  </si>
  <si>
    <t>rogers</t>
  </si>
  <si>
    <t>Gardner</t>
  </si>
  <si>
    <t>peters</t>
  </si>
  <si>
    <t>CHRIS</t>
  </si>
  <si>
    <t>Scott</t>
  </si>
  <si>
    <t>Castro</t>
  </si>
  <si>
    <t>WILLIS</t>
  </si>
  <si>
    <t>jeffrey</t>
  </si>
  <si>
    <t>SULLIVAN</t>
  </si>
  <si>
    <t>Matthews</t>
  </si>
  <si>
    <t>Christopher</t>
  </si>
  <si>
    <t>Thomas</t>
  </si>
  <si>
    <t>COREY</t>
  </si>
  <si>
    <t>Hunter</t>
  </si>
  <si>
    <t>perkins</t>
  </si>
  <si>
    <t>Collins</t>
  </si>
  <si>
    <t>RICARDO</t>
  </si>
  <si>
    <t>holmes</t>
  </si>
  <si>
    <t>Francis</t>
  </si>
  <si>
    <t>kennedy</t>
  </si>
  <si>
    <t>leon</t>
  </si>
  <si>
    <t>reginald</t>
  </si>
  <si>
    <t>douglas</t>
  </si>
  <si>
    <t>Karl</t>
  </si>
  <si>
    <t>Hawkins</t>
  </si>
  <si>
    <t>jerry</t>
  </si>
  <si>
    <t>HILL</t>
  </si>
  <si>
    <t>RALPH</t>
  </si>
  <si>
    <t>erik</t>
  </si>
  <si>
    <t>todd</t>
  </si>
  <si>
    <t>Paul</t>
  </si>
  <si>
    <t>Sanders</t>
  </si>
  <si>
    <t>GRANT</t>
  </si>
  <si>
    <t>mario</t>
  </si>
  <si>
    <t>HUGHES</t>
  </si>
  <si>
    <t>ramos</t>
  </si>
  <si>
    <t>ROGERS</t>
  </si>
  <si>
    <t>Patel</t>
  </si>
  <si>
    <t>Sanchez</t>
  </si>
  <si>
    <t>Evans</t>
  </si>
  <si>
    <t>Nicholas</t>
  </si>
  <si>
    <t>medina</t>
  </si>
  <si>
    <t>COX</t>
  </si>
  <si>
    <t>ROBERTS</t>
  </si>
  <si>
    <t>FORD</t>
  </si>
  <si>
    <t>NEIL</t>
  </si>
  <si>
    <t>gonzales</t>
  </si>
  <si>
    <t>garcia</t>
  </si>
  <si>
    <t>Romero</t>
  </si>
  <si>
    <t>CALVIN</t>
  </si>
  <si>
    <t>perez</t>
  </si>
  <si>
    <t>brown</t>
  </si>
  <si>
    <t>RONNIE</t>
  </si>
  <si>
    <t>willis</t>
  </si>
  <si>
    <t>hamilton</t>
  </si>
  <si>
    <t>PAYNE</t>
  </si>
  <si>
    <t>black</t>
  </si>
  <si>
    <t>BOBBY</t>
  </si>
  <si>
    <t>Nathan</t>
  </si>
  <si>
    <t>SALAZAR</t>
  </si>
  <si>
    <t>Knight</t>
  </si>
  <si>
    <t>PAUL</t>
  </si>
  <si>
    <t>tran</t>
  </si>
  <si>
    <t>derek</t>
  </si>
  <si>
    <t>MICHAEL</t>
  </si>
  <si>
    <t>hudson</t>
  </si>
  <si>
    <t>Eddie</t>
  </si>
  <si>
    <t>Mendez</t>
  </si>
  <si>
    <t>PATRICK</t>
  </si>
  <si>
    <t>STEPHENS</t>
  </si>
  <si>
    <t>ross</t>
  </si>
  <si>
    <t>kyle</t>
  </si>
  <si>
    <t>Myers</t>
  </si>
  <si>
    <t>NICHOLAS</t>
  </si>
  <si>
    <t>jordan</t>
  </si>
  <si>
    <t>roberts</t>
  </si>
  <si>
    <t>DAVIS</t>
  </si>
  <si>
    <t>earl</t>
  </si>
  <si>
    <t>Fred</t>
  </si>
  <si>
    <t>ROBERT</t>
  </si>
  <si>
    <t>Morales</t>
  </si>
  <si>
    <t>Gomez</t>
  </si>
  <si>
    <t>christopher</t>
  </si>
  <si>
    <t>sean</t>
  </si>
  <si>
    <t>willie</t>
  </si>
  <si>
    <t>Mcdonald</t>
  </si>
  <si>
    <t>ALBERT</t>
  </si>
  <si>
    <t>DIXON</t>
  </si>
  <si>
    <t>alvarez</t>
  </si>
  <si>
    <t>CECIL</t>
  </si>
  <si>
    <t>PARKER</t>
  </si>
  <si>
    <t>ben</t>
  </si>
  <si>
    <t>Boyd</t>
  </si>
  <si>
    <t>COOK</t>
  </si>
  <si>
    <t>Walter</t>
  </si>
  <si>
    <t>mills</t>
  </si>
  <si>
    <t>Chen</t>
  </si>
  <si>
    <t>Greg</t>
  </si>
  <si>
    <t>LARRY</t>
  </si>
  <si>
    <t>WARD</t>
  </si>
  <si>
    <t>matthew</t>
  </si>
  <si>
    <t>clark</t>
  </si>
  <si>
    <t>carlos</t>
  </si>
  <si>
    <t>Peter</t>
  </si>
  <si>
    <t>MEDINA</t>
  </si>
  <si>
    <t>MASON</t>
  </si>
  <si>
    <t>Tucker</t>
  </si>
  <si>
    <t>Lester</t>
  </si>
  <si>
    <t>Dunn</t>
  </si>
  <si>
    <t>JIMMY</t>
  </si>
  <si>
    <t>Phillips</t>
  </si>
  <si>
    <t>Eugene</t>
  </si>
  <si>
    <t>Hamilton</t>
  </si>
  <si>
    <t>Roger</t>
  </si>
  <si>
    <t>Billy</t>
  </si>
  <si>
    <t>Spencer</t>
  </si>
  <si>
    <t>jimmy</t>
  </si>
  <si>
    <t>GERALD</t>
  </si>
  <si>
    <t>KEVIN</t>
  </si>
  <si>
    <t>Manuel</t>
  </si>
  <si>
    <t>Turner</t>
  </si>
  <si>
    <t>Salazar</t>
  </si>
  <si>
    <t>payne</t>
  </si>
  <si>
    <t>albert</t>
  </si>
  <si>
    <t>HERBERT</t>
  </si>
  <si>
    <t>parker</t>
  </si>
  <si>
    <t>MELVIN</t>
  </si>
  <si>
    <t>Harrison</t>
  </si>
  <si>
    <t>jesus</t>
  </si>
  <si>
    <t>TORRES</t>
  </si>
  <si>
    <t>Patterson</t>
  </si>
  <si>
    <t>brett</t>
  </si>
  <si>
    <t>Wood</t>
  </si>
  <si>
    <t>Charlie</t>
  </si>
  <si>
    <t>kelley</t>
  </si>
  <si>
    <t>Wayne</t>
  </si>
  <si>
    <t>Roy</t>
  </si>
  <si>
    <t>Rick</t>
  </si>
  <si>
    <t>richardson</t>
  </si>
  <si>
    <t>MCDONALD</t>
  </si>
  <si>
    <t>mason</t>
  </si>
  <si>
    <t>GRAHAM</t>
  </si>
  <si>
    <t>tyler</t>
  </si>
  <si>
    <t>bernard</t>
  </si>
  <si>
    <t>Miguel</t>
  </si>
  <si>
    <t>ANDRE</t>
  </si>
  <si>
    <t>Floyd</t>
  </si>
  <si>
    <t>morgan</t>
  </si>
  <si>
    <t>For day of week, consider start week as Wednesday</t>
  </si>
  <si>
    <t>For week number, consider week start as Monday</t>
  </si>
  <si>
    <t>Date of Birth</t>
  </si>
  <si>
    <t>Day of the month</t>
  </si>
  <si>
    <t>Day of the Week</t>
  </si>
  <si>
    <t xml:space="preserve"> Week of the year</t>
  </si>
  <si>
    <t>Month</t>
  </si>
  <si>
    <t>Year</t>
  </si>
  <si>
    <t>25th Birthday date</t>
  </si>
  <si>
    <t>50th Birthday date</t>
  </si>
  <si>
    <t>Age as of today</t>
  </si>
  <si>
    <t>For 25th birthday, use cell references H, K, L(show date in MM.DD.YY format)</t>
  </si>
  <si>
    <t>For 50th birthday , don’t cell references H, K, L - rather use nested functions (show date in MMM-DD-YYYY format)</t>
  </si>
  <si>
    <t>10 Marks</t>
  </si>
  <si>
    <t>15 marks</t>
  </si>
  <si>
    <t>Total Marks 40</t>
  </si>
  <si>
    <t>Product Code</t>
  </si>
  <si>
    <t>65-5428 3168</t>
  </si>
  <si>
    <t>130-6374 3969</t>
  </si>
  <si>
    <t>265-6282-751</t>
  </si>
  <si>
    <t>71-9310 8304</t>
  </si>
  <si>
    <t>135-2191 9242</t>
  </si>
  <si>
    <t>814-430-4469</t>
  </si>
  <si>
    <t>90-2155 3777</t>
  </si>
  <si>
    <t>828-1877 9927</t>
  </si>
  <si>
    <t>315-7515-6439</t>
  </si>
  <si>
    <t>39-2630 6650</t>
  </si>
  <si>
    <t>853-797 8798</t>
  </si>
  <si>
    <t>254-134-2536</t>
  </si>
  <si>
    <t>83-9885 9100</t>
  </si>
  <si>
    <t>42-4491 1551</t>
  </si>
  <si>
    <t>536-5748-3565</t>
  </si>
  <si>
    <t>31-7295 5108</t>
  </si>
  <si>
    <t>291-6177 5208</t>
  </si>
  <si>
    <t>992-6477-3217</t>
  </si>
  <si>
    <t>97-9374 2862</t>
  </si>
  <si>
    <t>781-6713 9827</t>
  </si>
  <si>
    <t>605-5232-8594</t>
  </si>
  <si>
    <t>53-6826 6520</t>
  </si>
  <si>
    <t>485-6198 7110</t>
  </si>
  <si>
    <t>530-4852-6259</t>
  </si>
  <si>
    <t>49-6696 7337</t>
  </si>
  <si>
    <t>526-2104 6532</t>
  </si>
  <si>
    <t>612-2545-5971</t>
  </si>
  <si>
    <t>43-1560 3714</t>
  </si>
  <si>
    <t>955-9452 5367</t>
  </si>
  <si>
    <t>26-9945-7372</t>
  </si>
  <si>
    <t>54-1466 4146</t>
  </si>
  <si>
    <t>357-3954 6821</t>
  </si>
  <si>
    <t>706-5652-2727</t>
  </si>
  <si>
    <t>57-3007 6904</t>
  </si>
  <si>
    <t>750-1683 2545</t>
  </si>
  <si>
    <t>946-9404-8293</t>
  </si>
  <si>
    <t>71-2648 2189</t>
  </si>
  <si>
    <t>478-2815 5627</t>
  </si>
  <si>
    <t>842-544-4664</t>
  </si>
  <si>
    <t>97-7351 5918</t>
  </si>
  <si>
    <t>993-1809 1206</t>
  </si>
  <si>
    <t>121-9254-2095</t>
  </si>
  <si>
    <t>38-4822 4477</t>
  </si>
  <si>
    <t>80-7271 5230</t>
  </si>
  <si>
    <t>695-2049-3428</t>
  </si>
  <si>
    <t>38-6792 6309</t>
  </si>
  <si>
    <t>745-4450 5680</t>
  </si>
  <si>
    <t>948-6101-9725</t>
  </si>
  <si>
    <t>99-5664 4915</t>
  </si>
  <si>
    <t>794-2125 7799</t>
  </si>
  <si>
    <t>833-400-7575</t>
  </si>
  <si>
    <t>68-5088 8216</t>
  </si>
  <si>
    <t>607-5253 7815</t>
  </si>
  <si>
    <t>861-5974-7521</t>
  </si>
  <si>
    <t>55-3936 8871</t>
  </si>
  <si>
    <t>935-3470 5937</t>
  </si>
  <si>
    <t>839-4227-1152</t>
  </si>
  <si>
    <t>67-1973 3247</t>
  </si>
  <si>
    <t>450-9785 2590</t>
  </si>
  <si>
    <t>721-5398-6787</t>
  </si>
  <si>
    <t>14-9290 5256</t>
  </si>
  <si>
    <t>259-6554 1450</t>
  </si>
  <si>
    <t>553-9128-5840</t>
  </si>
  <si>
    <t>98-2664 1336</t>
  </si>
  <si>
    <t>864-7275 5715</t>
  </si>
  <si>
    <t>823-5411-3503</t>
  </si>
  <si>
    <t>Extract all 3 numbers in different columns using formula</t>
  </si>
  <si>
    <t>$10,85,945.24</t>
  </si>
  <si>
    <t>$4,45,694.88</t>
  </si>
  <si>
    <t>$1,311.43</t>
  </si>
  <si>
    <t>$576.65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</si>
</sst>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3" formatCode="_(* #,##0.00_);_(* \(#,##0.00\);_(* &quot;-&quot;??_);_(@_)"/>
    <numFmt numFmtId="164" formatCode="_ * #,##0.00_ ;_ * \-#,##0.00_ ;_ * &quot;-&quot;??_ ;_ @_ "/>
    <numFmt numFmtId="165" formatCode="_ * #,##0_ ;_ * \-#,##0_ ;_ * &quot;-&quot;??_ ;_ @_ "/>
    <numFmt numFmtId="166" formatCode="[$$-409]#,##0.00"/>
    <numFmt numFmtId="167" formatCode="&quot;$&quot;#,##0"/>
    <numFmt numFmtId="168" formatCode="&quot;$&quot;#,##0.00"/>
    <numFmt numFmtId="169" formatCode="mmmm/yyyy"/>
    <numFmt numFmtId="170" formatCode="[$-F800]dddd\,\ mmmm\ dd\,\ yyyy"/>
    <numFmt numFmtId="171" formatCode="dd\.mm\.yy"/>
    <numFmt numFmtId="172" formatCode="yyyy/dd/mmmm"/>
    <numFmt numFmtId="173" formatCode="#,#00"/>
    <numFmt numFmtId="174" formatCode="[$$-409]#,##0"/>
    <numFmt numFmtId="175" formatCode="&quot;₹&quot;\ #,##0"/>
    <numFmt numFmtId="176" formatCode="#,,&quot;M&quot;"/>
    <numFmt numFmtId="180" formatCode="mmm\-dd\-yyyy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i/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4"/>
      <color theme="1"/>
      <name val="Arial Nova"/>
      <family val="2"/>
    </font>
    <font>
      <b/>
      <sz val="12"/>
      <color rgb="FFFF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theme="9" tint="-0.499984740745262"/>
      </top>
      <bottom/>
      <diagonal/>
    </border>
    <border>
      <left/>
      <right/>
      <top/>
      <bottom style="thick">
        <color theme="9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">
        <color indexed="64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35">
    <xf numFmtId="0" fontId="0" fillId="0" borderId="0" xfId="0"/>
    <xf numFmtId="165" fontId="0" fillId="0" borderId="0" xfId="1" applyNumberFormat="1" applyFont="1"/>
    <xf numFmtId="14" fontId="2" fillId="3" borderId="0" xfId="0" applyNumberFormat="1" applyFont="1" applyFill="1"/>
    <xf numFmtId="0" fontId="0" fillId="4" borderId="0" xfId="0" applyFill="1" applyAlignment="1">
      <alignment horizontal="center"/>
    </xf>
    <xf numFmtId="0" fontId="2" fillId="5" borderId="0" xfId="0" applyFont="1" applyFill="1"/>
    <xf numFmtId="14" fontId="2" fillId="5" borderId="0" xfId="0" applyNumberFormat="1" applyFont="1" applyFill="1"/>
    <xf numFmtId="1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43" fontId="4" fillId="0" borderId="1" xfId="1" applyNumberFormat="1" applyFont="1" applyBorder="1" applyAlignment="1">
      <alignment horizontal="left" vertical="center"/>
    </xf>
    <xf numFmtId="43" fontId="4" fillId="0" borderId="1" xfId="1" applyNumberFormat="1" applyFont="1" applyBorder="1" applyAlignment="1">
      <alignment vertical="center"/>
    </xf>
    <xf numFmtId="165" fontId="0" fillId="0" borderId="1" xfId="1" applyNumberFormat="1" applyFont="1" applyBorder="1"/>
    <xf numFmtId="0" fontId="5" fillId="0" borderId="0" xfId="0" applyFont="1"/>
    <xf numFmtId="0" fontId="0" fillId="6" borderId="0" xfId="0" applyFill="1"/>
    <xf numFmtId="14" fontId="0" fillId="6" borderId="0" xfId="0" applyNumberFormat="1" applyFill="1"/>
    <xf numFmtId="0" fontId="6" fillId="6" borderId="0" xfId="0" applyFont="1" applyFill="1"/>
    <xf numFmtId="0" fontId="0" fillId="7" borderId="0" xfId="0" applyFill="1"/>
    <xf numFmtId="166" fontId="0" fillId="7" borderId="0" xfId="0" applyNumberFormat="1" applyFill="1"/>
    <xf numFmtId="9" fontId="0" fillId="7" borderId="0" xfId="2" applyFont="1" applyFill="1"/>
    <xf numFmtId="164" fontId="6" fillId="7" borderId="0" xfId="1" applyFont="1" applyFill="1"/>
    <xf numFmtId="167" fontId="6" fillId="7" borderId="0" xfId="0" applyNumberFormat="1" applyFont="1" applyFill="1"/>
    <xf numFmtId="168" fontId="6" fillId="7" borderId="0" xfId="2" applyNumberFormat="1" applyFont="1" applyFill="1"/>
    <xf numFmtId="0" fontId="7" fillId="0" borderId="0" xfId="0" applyFont="1"/>
    <xf numFmtId="0" fontId="2" fillId="6" borderId="0" xfId="0" applyFont="1" applyFill="1"/>
    <xf numFmtId="0" fontId="2" fillId="0" borderId="0" xfId="0" applyFont="1"/>
    <xf numFmtId="0" fontId="6" fillId="7" borderId="0" xfId="0" applyFont="1" applyFill="1"/>
    <xf numFmtId="14" fontId="0" fillId="7" borderId="0" xfId="0" applyNumberFormat="1" applyFill="1"/>
    <xf numFmtId="166" fontId="0" fillId="6" borderId="0" xfId="0" applyNumberFormat="1" applyFill="1"/>
    <xf numFmtId="9" fontId="0" fillId="6" borderId="0" xfId="2" applyFont="1" applyFill="1"/>
    <xf numFmtId="164" fontId="6" fillId="6" borderId="0" xfId="1" applyFont="1" applyFill="1"/>
    <xf numFmtId="167" fontId="6" fillId="6" borderId="0" xfId="0" applyNumberFormat="1" applyFont="1" applyFill="1"/>
    <xf numFmtId="168" fontId="6" fillId="6" borderId="0" xfId="2" applyNumberFormat="1" applyFont="1" applyFill="1"/>
    <xf numFmtId="14" fontId="0" fillId="0" borderId="0" xfId="0" applyNumberFormat="1"/>
    <xf numFmtId="0" fontId="2" fillId="4" borderId="0" xfId="0" applyFont="1" applyFill="1"/>
    <xf numFmtId="14" fontId="2" fillId="4" borderId="0" xfId="0" applyNumberFormat="1" applyFont="1" applyFill="1"/>
    <xf numFmtId="0" fontId="0" fillId="8" borderId="0" xfId="0" applyFill="1"/>
    <xf numFmtId="9" fontId="8" fillId="0" borderId="0" xfId="0" applyNumberFormat="1" applyFont="1"/>
    <xf numFmtId="0" fontId="2" fillId="9" borderId="0" xfId="0" applyFont="1" applyFill="1"/>
    <xf numFmtId="9" fontId="8" fillId="9" borderId="0" xfId="0" applyNumberFormat="1" applyFont="1" applyFill="1"/>
    <xf numFmtId="0" fontId="2" fillId="10" borderId="0" xfId="0" applyFont="1" applyFill="1"/>
    <xf numFmtId="0" fontId="2" fillId="10" borderId="0" xfId="0" applyFont="1" applyFill="1" applyAlignment="1">
      <alignment horizontal="center" vertical="center" wrapText="1"/>
    </xf>
    <xf numFmtId="0" fontId="2" fillId="7" borderId="1" xfId="0" applyFont="1" applyFill="1" applyBorder="1"/>
    <xf numFmtId="0" fontId="0" fillId="0" borderId="1" xfId="0" applyBorder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9" fillId="11" borderId="4" xfId="0" applyFont="1" applyFill="1" applyBorder="1" applyAlignment="1">
      <alignment horizontal="center" vertical="center"/>
    </xf>
    <xf numFmtId="0" fontId="9" fillId="11" borderId="5" xfId="0" applyFont="1" applyFill="1" applyBorder="1" applyAlignment="1">
      <alignment horizontal="center" vertical="center"/>
    </xf>
    <xf numFmtId="0" fontId="9" fillId="11" borderId="6" xfId="0" applyFont="1" applyFill="1" applyBorder="1" applyAlignment="1">
      <alignment horizontal="center" vertical="center"/>
    </xf>
    <xf numFmtId="169" fontId="0" fillId="12" borderId="7" xfId="0" applyNumberFormat="1" applyFill="1" applyBorder="1" applyAlignment="1">
      <alignment horizontal="center" vertical="center"/>
    </xf>
    <xf numFmtId="170" fontId="0" fillId="12" borderId="8" xfId="0" applyNumberFormat="1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171" fontId="0" fillId="12" borderId="8" xfId="0" applyNumberFormat="1" applyFill="1" applyBorder="1" applyAlignment="1">
      <alignment horizontal="center" vertical="center"/>
    </xf>
    <xf numFmtId="172" fontId="0" fillId="12" borderId="8" xfId="0" applyNumberFormat="1" applyFill="1" applyBorder="1" applyAlignment="1">
      <alignment horizontal="center" vertical="center"/>
    </xf>
    <xf numFmtId="173" fontId="0" fillId="12" borderId="8" xfId="0" applyNumberFormat="1" applyFill="1" applyBorder="1" applyAlignment="1">
      <alignment horizontal="center" vertical="center"/>
    </xf>
    <xf numFmtId="174" fontId="0" fillId="12" borderId="8" xfId="0" applyNumberFormat="1" applyFill="1" applyBorder="1" applyAlignment="1">
      <alignment horizontal="center" vertical="center"/>
    </xf>
    <xf numFmtId="165" fontId="0" fillId="12" borderId="8" xfId="1" applyNumberFormat="1" applyFont="1" applyFill="1" applyBorder="1" applyAlignment="1">
      <alignment horizontal="center" vertical="center"/>
    </xf>
    <xf numFmtId="175" fontId="0" fillId="12" borderId="8" xfId="0" applyNumberFormat="1" applyFill="1" applyBorder="1" applyAlignment="1">
      <alignment horizontal="center" vertical="center"/>
    </xf>
    <xf numFmtId="10" fontId="0" fillId="12" borderId="8" xfId="2" applyNumberFormat="1" applyFont="1" applyFill="1" applyBorder="1" applyAlignment="1">
      <alignment horizontal="center" vertical="center"/>
    </xf>
    <xf numFmtId="176" fontId="0" fillId="12" borderId="9" xfId="0" applyNumberFormat="1" applyFill="1" applyBorder="1" applyAlignment="1">
      <alignment horizontal="center" vertical="center"/>
    </xf>
    <xf numFmtId="169" fontId="0" fillId="12" borderId="10" xfId="0" applyNumberFormat="1" applyFill="1" applyBorder="1" applyAlignment="1">
      <alignment horizontal="center" vertical="center"/>
    </xf>
    <xf numFmtId="170" fontId="0" fillId="12" borderId="11" xfId="0" applyNumberFormat="1" applyFill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171" fontId="0" fillId="12" borderId="11" xfId="0" applyNumberFormat="1" applyFill="1" applyBorder="1" applyAlignment="1">
      <alignment horizontal="center" vertical="center"/>
    </xf>
    <xf numFmtId="172" fontId="0" fillId="12" borderId="11" xfId="0" applyNumberFormat="1" applyFill="1" applyBorder="1" applyAlignment="1">
      <alignment horizontal="center" vertical="center"/>
    </xf>
    <xf numFmtId="173" fontId="0" fillId="12" borderId="11" xfId="0" applyNumberFormat="1" applyFill="1" applyBorder="1" applyAlignment="1">
      <alignment horizontal="center" vertical="center"/>
    </xf>
    <xf numFmtId="174" fontId="0" fillId="12" borderId="11" xfId="0" applyNumberFormat="1" applyFill="1" applyBorder="1" applyAlignment="1">
      <alignment horizontal="center" vertical="center"/>
    </xf>
    <xf numFmtId="165" fontId="0" fillId="12" borderId="11" xfId="1" applyNumberFormat="1" applyFont="1" applyFill="1" applyBorder="1" applyAlignment="1">
      <alignment horizontal="center" vertical="center"/>
    </xf>
    <xf numFmtId="175" fontId="0" fillId="12" borderId="11" xfId="0" applyNumberFormat="1" applyFill="1" applyBorder="1" applyAlignment="1">
      <alignment horizontal="center" vertical="center"/>
    </xf>
    <xf numFmtId="10" fontId="0" fillId="12" borderId="11" xfId="2" applyNumberFormat="1" applyFont="1" applyFill="1" applyBorder="1" applyAlignment="1">
      <alignment horizontal="center" vertical="center"/>
    </xf>
    <xf numFmtId="176" fontId="0" fillId="12" borderId="12" xfId="0" applyNumberFormat="1" applyFill="1" applyBorder="1" applyAlignment="1">
      <alignment horizontal="center" vertical="center"/>
    </xf>
    <xf numFmtId="164" fontId="6" fillId="15" borderId="0" xfId="1" applyFont="1" applyFill="1"/>
    <xf numFmtId="164" fontId="6" fillId="13" borderId="0" xfId="1" applyFont="1" applyFill="1"/>
    <xf numFmtId="0" fontId="0" fillId="13" borderId="0" xfId="0" applyFill="1"/>
    <xf numFmtId="14" fontId="0" fillId="13" borderId="0" xfId="0" applyNumberFormat="1" applyFill="1"/>
    <xf numFmtId="0" fontId="6" fillId="13" borderId="0" xfId="0" applyFont="1" applyFill="1"/>
    <xf numFmtId="166" fontId="0" fillId="13" borderId="0" xfId="0" applyNumberFormat="1" applyFill="1"/>
    <xf numFmtId="9" fontId="0" fillId="13" borderId="0" xfId="2" applyFont="1" applyFill="1"/>
    <xf numFmtId="167" fontId="6" fillId="13" borderId="0" xfId="0" applyNumberFormat="1" applyFont="1" applyFill="1"/>
    <xf numFmtId="168" fontId="6" fillId="13" borderId="0" xfId="2" applyNumberFormat="1" applyFont="1" applyFill="1"/>
    <xf numFmtId="0" fontId="2" fillId="13" borderId="0" xfId="0" applyFont="1" applyFill="1"/>
    <xf numFmtId="0" fontId="0" fillId="14" borderId="0" xfId="0" applyFill="1"/>
    <xf numFmtId="14" fontId="0" fillId="14" borderId="0" xfId="0" applyNumberFormat="1" applyFill="1"/>
    <xf numFmtId="0" fontId="6" fillId="14" borderId="0" xfId="0" applyFont="1" applyFill="1"/>
    <xf numFmtId="166" fontId="0" fillId="14" borderId="0" xfId="0" applyNumberFormat="1" applyFill="1"/>
    <xf numFmtId="9" fontId="0" fillId="14" borderId="0" xfId="2" applyFont="1" applyFill="1"/>
    <xf numFmtId="167" fontId="6" fillId="14" borderId="0" xfId="0" applyNumberFormat="1" applyFont="1" applyFill="1"/>
    <xf numFmtId="168" fontId="6" fillId="14" borderId="0" xfId="2" applyNumberFormat="1" applyFont="1" applyFill="1"/>
    <xf numFmtId="0" fontId="0" fillId="15" borderId="0" xfId="0" applyFill="1"/>
    <xf numFmtId="14" fontId="0" fillId="15" borderId="0" xfId="0" applyNumberFormat="1" applyFill="1"/>
    <xf numFmtId="0" fontId="6" fillId="15" borderId="0" xfId="0" applyFont="1" applyFill="1"/>
    <xf numFmtId="166" fontId="0" fillId="15" borderId="0" xfId="0" applyNumberFormat="1" applyFill="1"/>
    <xf numFmtId="9" fontId="0" fillId="15" borderId="0" xfId="2" applyFont="1" applyFill="1"/>
    <xf numFmtId="167" fontId="6" fillId="15" borderId="0" xfId="0" applyNumberFormat="1" applyFont="1" applyFill="1"/>
    <xf numFmtId="168" fontId="6" fillId="15" borderId="0" xfId="2" applyNumberFormat="1" applyFont="1" applyFill="1"/>
    <xf numFmtId="0" fontId="9" fillId="16" borderId="0" xfId="0" applyFont="1" applyFill="1"/>
    <xf numFmtId="0" fontId="0" fillId="17" borderId="0" xfId="0" applyFill="1"/>
    <xf numFmtId="0" fontId="0" fillId="18" borderId="0" xfId="0" applyFill="1"/>
    <xf numFmtId="0" fontId="0" fillId="4" borderId="0" xfId="0" applyFill="1"/>
    <xf numFmtId="0" fontId="0" fillId="19" borderId="0" xfId="0" applyFill="1"/>
    <xf numFmtId="0" fontId="0" fillId="11" borderId="0" xfId="0" applyFill="1"/>
    <xf numFmtId="164" fontId="6" fillId="14" borderId="0" xfId="1" applyFont="1" applyFill="1"/>
    <xf numFmtId="0" fontId="0" fillId="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14" borderId="1" xfId="0" applyFill="1" applyBorder="1"/>
    <xf numFmtId="0" fontId="9" fillId="22" borderId="1" xfId="0" applyFont="1" applyFill="1" applyBorder="1"/>
    <xf numFmtId="0" fontId="0" fillId="23" borderId="1" xfId="0" applyFill="1" applyBorder="1"/>
    <xf numFmtId="0" fontId="2" fillId="17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 wrapText="1"/>
    </xf>
    <xf numFmtId="0" fontId="0" fillId="7" borderId="14" xfId="0" applyFill="1" applyBorder="1" applyAlignment="1">
      <alignment horizontal="center" vertical="center" wrapText="1"/>
    </xf>
    <xf numFmtId="0" fontId="0" fillId="7" borderId="15" xfId="0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16" xfId="0" applyBorder="1"/>
    <xf numFmtId="0" fontId="0" fillId="0" borderId="17" xfId="0" applyBorder="1"/>
    <xf numFmtId="0" fontId="2" fillId="4" borderId="18" xfId="0" applyFont="1" applyFill="1" applyBorder="1" applyAlignment="1">
      <alignment horizontal="center" vertical="center" wrapText="1"/>
    </xf>
    <xf numFmtId="0" fontId="2" fillId="4" borderId="15" xfId="0" applyFont="1" applyFill="1" applyBorder="1" applyAlignment="1">
      <alignment horizontal="center" vertical="center" wrapText="1"/>
    </xf>
    <xf numFmtId="0" fontId="0" fillId="9" borderId="15" xfId="0" applyFill="1" applyBorder="1"/>
    <xf numFmtId="0" fontId="0" fillId="20" borderId="15" xfId="0" applyFill="1" applyBorder="1"/>
    <xf numFmtId="0" fontId="0" fillId="21" borderId="15" xfId="0" applyFill="1" applyBorder="1"/>
    <xf numFmtId="0" fontId="0" fillId="14" borderId="15" xfId="0" applyFill="1" applyBorder="1"/>
    <xf numFmtId="0" fontId="9" fillId="22" borderId="15" xfId="0" applyFont="1" applyFill="1" applyBorder="1"/>
    <xf numFmtId="0" fontId="0" fillId="23" borderId="19" xfId="0" applyFill="1" applyBorder="1"/>
    <xf numFmtId="0" fontId="0" fillId="0" borderId="20" xfId="0" applyBorder="1"/>
    <xf numFmtId="0" fontId="0" fillId="0" borderId="13" xfId="0" applyBorder="1"/>
    <xf numFmtId="0" fontId="0" fillId="0" borderId="21" xfId="0" applyBorder="1"/>
    <xf numFmtId="180" fontId="0" fillId="0" borderId="0" xfId="0" applyNumberFormat="1"/>
    <xf numFmtId="4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9" fontId="11" fillId="0" borderId="0" xfId="0" applyNumberFormat="1" applyFont="1" applyAlignment="1">
      <alignment horizontal="center"/>
    </xf>
  </cellXfs>
  <cellStyles count="4">
    <cellStyle name="Comma" xfId="1" builtinId="3"/>
    <cellStyle name="Comma 2" xfId="3" xr:uid="{41C8B9C0-677D-488F-9E1E-204502AF7337}"/>
    <cellStyle name="Normal" xfId="0" builtinId="0"/>
    <cellStyle name="Per cent" xfId="2" builtinId="5"/>
  </cellStyles>
  <dxfs count="20"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45720</xdr:rowOff>
    </xdr:from>
    <xdr:to>
      <xdr:col>13</xdr:col>
      <xdr:colOff>243840</xdr:colOff>
      <xdr:row>3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A82625-D8FC-4884-9228-EF892484DD80}"/>
            </a:ext>
          </a:extLst>
        </xdr:cNvPr>
        <xdr:cNvSpPr txBox="1"/>
      </xdr:nvSpPr>
      <xdr:spPr>
        <a:xfrm>
          <a:off x="0" y="2286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121920</xdr:rowOff>
    </xdr:from>
    <xdr:to>
      <xdr:col>20</xdr:col>
      <xdr:colOff>152400</xdr:colOff>
      <xdr:row>3</xdr:row>
      <xdr:rowOff>114300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A6C4B5-47D3-4E25-BAE6-F67061479B7E}"/>
            </a:ext>
          </a:extLst>
        </xdr:cNvPr>
        <xdr:cNvSpPr txBox="1"/>
      </xdr:nvSpPr>
      <xdr:spPr>
        <a:xfrm>
          <a:off x="5029200" y="3048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129540</xdr:rowOff>
    </xdr:from>
    <xdr:to>
      <xdr:col>13</xdr:col>
      <xdr:colOff>259080</xdr:colOff>
      <xdr:row>3</xdr:row>
      <xdr:rowOff>121920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21FB614-98AD-4216-86C5-DBA06C8A6474}"/>
            </a:ext>
          </a:extLst>
        </xdr:cNvPr>
        <xdr:cNvSpPr txBox="1"/>
      </xdr:nvSpPr>
      <xdr:spPr>
        <a:xfrm>
          <a:off x="15240" y="31242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7620</xdr:colOff>
      <xdr:row>7</xdr:row>
      <xdr:rowOff>7620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30747-C6E4-41F9-B96A-891A9FC0E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"/>
          <a:ext cx="535686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6</xdr:col>
      <xdr:colOff>594360</xdr:colOff>
      <xdr:row>12</xdr:row>
      <xdr:rowOff>106680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3C9EBB5-3D24-4158-B32A-85F7874CE2DB}"/>
            </a:ext>
          </a:extLst>
        </xdr:cNvPr>
        <xdr:cNvSpPr txBox="1"/>
      </xdr:nvSpPr>
      <xdr:spPr>
        <a:xfrm>
          <a:off x="0" y="1463040"/>
          <a:ext cx="4526280" cy="8382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1 values in the following table using references</a:t>
          </a:r>
          <a:endParaRPr lang="en-IN" sz="1100" b="0" i="1" baseline="0"/>
        </a:p>
        <a:p>
          <a:r>
            <a:rPr lang="en-IN" sz="1100" b="0" i="1" baseline="0"/>
            <a:t>-QTY Sold and Price values are </a:t>
          </a:r>
          <a:r>
            <a:rPr lang="en-IN" sz="1100" b="1" i="1" baseline="0"/>
            <a:t>hardcoded</a:t>
          </a:r>
        </a:p>
        <a:p>
          <a:r>
            <a:rPr lang="en-IN" sz="1100" b="0" i="1" baseline="0"/>
            <a:t>-Revenue should be calculated as </a:t>
          </a:r>
          <a:r>
            <a:rPr lang="en-IN" sz="1100" b="1" i="1" baseline="0"/>
            <a:t>QTY sold x Price ( use absolute references)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  <xdr:twoCellAnchor editAs="oneCell">
    <xdr:from>
      <xdr:col>9</xdr:col>
      <xdr:colOff>601980</xdr:colOff>
      <xdr:row>0</xdr:row>
      <xdr:rowOff>0</xdr:rowOff>
    </xdr:from>
    <xdr:to>
      <xdr:col>16</xdr:col>
      <xdr:colOff>0</xdr:colOff>
      <xdr:row>7</xdr:row>
      <xdr:rowOff>30480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C6E2ED-04BC-4200-9E2B-BD4A5FB52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0820" y="0"/>
          <a:ext cx="5935980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7</xdr:row>
      <xdr:rowOff>7620</xdr:rowOff>
    </xdr:from>
    <xdr:to>
      <xdr:col>14</xdr:col>
      <xdr:colOff>1051560</xdr:colOff>
      <xdr:row>13</xdr:row>
      <xdr:rowOff>160020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0C94F45-92A7-4C37-8D33-1B93B41B78EC}"/>
            </a:ext>
          </a:extLst>
        </xdr:cNvPr>
        <xdr:cNvSpPr txBox="1"/>
      </xdr:nvSpPr>
      <xdr:spPr>
        <a:xfrm>
          <a:off x="6568440" y="1287780"/>
          <a:ext cx="4526280" cy="124968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2 values in the following table using references</a:t>
          </a:r>
          <a:endParaRPr lang="en-IN" sz="1100" b="0" i="1" baseline="0"/>
        </a:p>
        <a:p>
          <a:r>
            <a:rPr lang="en-IN" sz="1100" b="0" i="1" baseline="0"/>
            <a:t>-Price values are </a:t>
          </a:r>
          <a:r>
            <a:rPr lang="en-IN" sz="1100" b="1" i="1" baseline="0"/>
            <a:t>hardcoded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1" baseline="0"/>
            <a:t>-Discount should be calcualted = discount percetage in top row x Price  </a:t>
          </a:r>
          <a:r>
            <a:rPr lang="en-I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 use absolute references)</a:t>
          </a:r>
          <a:endParaRPr lang="en-IN" sz="1100" b="1" i="1" baseline="0"/>
        </a:p>
        <a:p>
          <a:r>
            <a:rPr lang="en-IN" sz="1100" b="1" i="1" baseline="0"/>
            <a:t>- Total Discount Given = sum of all the discounts in all the dates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A54F91-2C30-AB4B-AAE1-5F240CFE2B7F}" name="Table1" displayName="Table1" ref="F3:M1032" totalsRowShown="0" headerRowBorderDxfId="18" tableBorderDxfId="19" totalsRowBorderDxfId="17">
  <autoFilter ref="F3:M1032" xr:uid="{A0A54F91-2C30-AB4B-AAE1-5F240CFE2B7F}"/>
  <tableColumns count="8">
    <tableColumn id="1" xr3:uid="{F773BE14-9574-274F-BBB5-A5B27DF63BB5}" name="First Name" dataDxfId="16"/>
    <tableColumn id="2" xr3:uid="{C10DC85F-7482-7241-BC48-D84B4435757F}" name="Last Name" dataDxfId="15"/>
    <tableColumn id="3" xr3:uid="{224347E7-B04B-4746-8A86-FD55E0109D16}" name="Full Name 1" dataDxfId="14">
      <calculatedColumnFormula>_xlfn.CONCAT(F4,".",G4)</calculatedColumnFormula>
    </tableColumn>
    <tableColumn id="4" xr3:uid="{40A1943D-481C-BE4D-BC87-CC59FD32AB66}" name="Full Name 2" dataDxfId="13">
      <calculatedColumnFormula>UPPER(_xlfn.CONCAT(F4,".",G4))</calculatedColumnFormula>
    </tableColumn>
    <tableColumn id="5" xr3:uid="{85C584A6-C33B-A34D-9AD5-963A7539F3EB}" name="Full Name 3" dataDxfId="12">
      <calculatedColumnFormula>_xlfn.CONCAT(LOWER(F4),"_",UPPER(G4))</calculatedColumnFormula>
    </tableColumn>
    <tableColumn id="6" xr3:uid="{68521090-5361-AC47-A832-F36F48F3003A}" name="Full Name 4" dataDxfId="11">
      <calculatedColumnFormula>_xlfn.CONCAT(PROPER(F4),"_",UPPER(G4))</calculatedColumnFormula>
    </tableColumn>
    <tableColumn id="7" xr3:uid="{EFF7B1D2-CAAF-EC4C-B937-86A81EC897C3}" name="Full Name 5" dataDxfId="10">
      <calculatedColumnFormula>_xlfn.CONCAT(PROPER(F4),"_",LOWER(G4))</calculatedColumnFormula>
    </tableColumn>
    <tableColumn id="8" xr3:uid="{2B98036E-063D-AE44-9D85-7D95C788A20A}" name="Full Name 6" dataDxfId="9">
      <calculatedColumnFormula>PROPER((_xlfn.CONCAT(Table1[[#This Row],[Last Name]]," ",Table1[[#This Row],[First Name]])))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141F83F-1749-0247-9D36-1E8FAB30CE15}" name="Table2" displayName="Table2" ref="E3:O1032" totalsRowShown="0">
  <autoFilter ref="E3:O1032" xr:uid="{0141F83F-1749-0247-9D36-1E8FAB30CE15}"/>
  <tableColumns count="11">
    <tableColumn id="1" xr3:uid="{3301B893-A15B-934C-9177-DB92CA6E2B32}" name="First Name"/>
    <tableColumn id="2" xr3:uid="{19024BAD-B859-824D-9C32-BECEA32BFC6A}" name="Last Name"/>
    <tableColumn id="3" xr3:uid="{38C3A8AE-0E11-2541-8C7A-28B9BB5FD11D}" name="Date of Birth" dataDxfId="8"/>
    <tableColumn id="4" xr3:uid="{F7DB06E9-CD87-E040-AF74-9411CABF4983}" name="Day of the month" dataDxfId="7">
      <calculatedColumnFormula>DAY(Table2[[#This Row],[Date of Birth]])</calculatedColumnFormula>
    </tableColumn>
    <tableColumn id="5" xr3:uid="{CC04647D-21AB-BD47-BAAF-00CF5F083574}" name="Day of the Week" dataDxfId="6">
      <calculatedColumnFormula>WEEKDAY(Table2[[#This Row],[Date of Birth]],13)</calculatedColumnFormula>
    </tableColumn>
    <tableColumn id="6" xr3:uid="{5DF3E1CF-6652-7145-92AB-03AC9D9A881F}" name=" Week of the year" dataDxfId="5">
      <calculatedColumnFormula>WEEKDAY(Table2[[#This Row],[Date of Birth]],2)</calculatedColumnFormula>
    </tableColumn>
    <tableColumn id="7" xr3:uid="{7669607E-3B42-7545-8ACE-F50F7C201D1E}" name="Month" dataDxfId="4">
      <calculatedColumnFormula>MONTH(Table2[[#This Row],[Date of Birth]])</calculatedColumnFormula>
    </tableColumn>
    <tableColumn id="8" xr3:uid="{65687BE8-1141-964F-BDE6-9505549B8645}" name="Year" dataDxfId="3">
      <calculatedColumnFormula>YEAR(Table2[[#This Row],[Date of Birth]])</calculatedColumnFormula>
    </tableColumn>
    <tableColumn id="9" xr3:uid="{61F927CA-EA3A-7C40-85DA-EC91F1A6E0B2}" name="25th Birthday date"/>
    <tableColumn id="10" xr3:uid="{DDF1DB0A-53B1-8542-88C4-35CC0F7CF297}" name="50th Birthday date" dataDxfId="2">
      <calculatedColumnFormula>DATE(YEAR(Table2[[#This Row],[Date of Birth]])+50,MONTH(Table2[[#This Row],[Date of Birth]]),DAY(Table2[[#This Row],[Date of Birth]]))</calculatedColumnFormula>
    </tableColumn>
    <tableColumn id="11" xr3:uid="{5829F02A-E9BD-ED40-943A-0674ABBAFB55}" name="Age as of today" dataDxfId="0">
      <calculatedColumnFormula>DATEDIF(Table2[[#This Row],[Date of Birth]],TODAY(),"Y")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W1050"/>
  <sheetViews>
    <sheetView workbookViewId="0">
      <selection activeCell="H4" sqref="H4"/>
    </sheetView>
  </sheetViews>
  <sheetFormatPr baseColWidth="10" defaultColWidth="8.83203125" defaultRowHeight="15" x14ac:dyDescent="0.2"/>
  <cols>
    <col min="1" max="1" width="8.6640625" bestFit="1" customWidth="1"/>
    <col min="2" max="2" width="10.33203125" bestFit="1" customWidth="1"/>
    <col min="3" max="3" width="22.6640625" bestFit="1" customWidth="1"/>
    <col min="6" max="6" width="13.33203125" bestFit="1" customWidth="1"/>
    <col min="7" max="7" width="16.5" bestFit="1" customWidth="1"/>
    <col min="8" max="8" width="12" bestFit="1" customWidth="1"/>
    <col min="9" max="9" width="15.1640625" bestFit="1" customWidth="1"/>
    <col min="10" max="10" width="15.83203125" bestFit="1" customWidth="1"/>
    <col min="11" max="11" width="12.5" bestFit="1" customWidth="1"/>
    <col min="12" max="12" width="10.33203125" bestFit="1" customWidth="1"/>
    <col min="13" max="13" width="9.1640625" bestFit="1" customWidth="1"/>
    <col min="14" max="14" width="10.1640625" bestFit="1" customWidth="1"/>
    <col min="15" max="15" width="13.1640625" bestFit="1" customWidth="1"/>
    <col min="16" max="16" width="3.83203125" bestFit="1" customWidth="1"/>
    <col min="17" max="17" width="15.6640625" bestFit="1" customWidth="1"/>
    <col min="18" max="18" width="13.1640625" bestFit="1" customWidth="1"/>
    <col min="19" max="19" width="8.5" bestFit="1" customWidth="1"/>
    <col min="20" max="20" width="10" bestFit="1" customWidth="1"/>
    <col min="21" max="21" width="9.5" bestFit="1" customWidth="1"/>
    <col min="22" max="22" width="11.83203125" bestFit="1" customWidth="1"/>
    <col min="23" max="23" width="15.83203125" bestFit="1" customWidth="1"/>
  </cols>
  <sheetData>
    <row r="1" spans="1:23" x14ac:dyDescent="0.2">
      <c r="A1" s="38" t="s">
        <v>1661</v>
      </c>
    </row>
    <row r="11" spans="1:23" s="25" customFormat="1" x14ac:dyDescent="0.2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2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26" t="s">
        <v>54</v>
      </c>
      <c r="H12" s="26" t="s">
        <v>55</v>
      </c>
      <c r="I12" s="26" t="s">
        <v>56</v>
      </c>
      <c r="J12" s="26" t="s">
        <v>57</v>
      </c>
      <c r="K12" s="26" t="s">
        <v>58</v>
      </c>
      <c r="L12" s="27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2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26" t="s">
        <v>54</v>
      </c>
      <c r="H13" s="26" t="s">
        <v>55</v>
      </c>
      <c r="I13" s="26" t="s">
        <v>60</v>
      </c>
      <c r="J13" s="26" t="s">
        <v>61</v>
      </c>
      <c r="K13" s="26" t="s">
        <v>58</v>
      </c>
      <c r="L13" s="27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2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26" t="s">
        <v>65</v>
      </c>
      <c r="H14" s="26" t="s">
        <v>66</v>
      </c>
      <c r="I14" s="26" t="s">
        <v>60</v>
      </c>
      <c r="J14" s="26" t="s">
        <v>61</v>
      </c>
      <c r="K14" s="26" t="s">
        <v>67</v>
      </c>
      <c r="L14" s="27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2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26" t="s">
        <v>65</v>
      </c>
      <c r="H15" s="26" t="s">
        <v>66</v>
      </c>
      <c r="I15" s="26" t="s">
        <v>60</v>
      </c>
      <c r="J15" s="26" t="s">
        <v>61</v>
      </c>
      <c r="K15" s="26" t="s">
        <v>58</v>
      </c>
      <c r="L15" s="27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2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26" t="s">
        <v>73</v>
      </c>
      <c r="H16" s="26" t="s">
        <v>74</v>
      </c>
      <c r="I16" s="26" t="s">
        <v>56</v>
      </c>
      <c r="J16" s="26" t="s">
        <v>75</v>
      </c>
      <c r="K16" s="26" t="s">
        <v>58</v>
      </c>
      <c r="L16" s="27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2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26" t="s">
        <v>73</v>
      </c>
      <c r="H17" s="26" t="s">
        <v>74</v>
      </c>
      <c r="I17" s="26" t="s">
        <v>60</v>
      </c>
      <c r="J17" s="26" t="s">
        <v>77</v>
      </c>
      <c r="K17" s="26" t="s">
        <v>67</v>
      </c>
      <c r="L17" s="27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2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26" t="s">
        <v>81</v>
      </c>
      <c r="H18" s="26" t="s">
        <v>82</v>
      </c>
      <c r="I18" s="26" t="s">
        <v>60</v>
      </c>
      <c r="J18" s="26" t="s">
        <v>61</v>
      </c>
      <c r="K18" s="26" t="s">
        <v>58</v>
      </c>
      <c r="L18" s="27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2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26" t="s">
        <v>81</v>
      </c>
      <c r="H19" s="26" t="s">
        <v>82</v>
      </c>
      <c r="I19" s="26" t="s">
        <v>60</v>
      </c>
      <c r="J19" s="26" t="s">
        <v>61</v>
      </c>
      <c r="K19" s="26" t="s">
        <v>58</v>
      </c>
      <c r="L19" s="27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2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26" t="s">
        <v>86</v>
      </c>
      <c r="H20" s="26" t="s">
        <v>55</v>
      </c>
      <c r="I20" s="26" t="s">
        <v>60</v>
      </c>
      <c r="J20" s="26" t="s">
        <v>77</v>
      </c>
      <c r="K20" s="26" t="s">
        <v>58</v>
      </c>
      <c r="L20" s="27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2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26" t="s">
        <v>86</v>
      </c>
      <c r="H21" s="26" t="s">
        <v>55</v>
      </c>
      <c r="I21" s="26" t="s">
        <v>56</v>
      </c>
      <c r="J21" s="26" t="s">
        <v>77</v>
      </c>
      <c r="K21" s="26" t="s">
        <v>58</v>
      </c>
      <c r="L21" s="27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2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26" t="s">
        <v>90</v>
      </c>
      <c r="H22" s="26" t="s">
        <v>74</v>
      </c>
      <c r="I22" s="26" t="s">
        <v>60</v>
      </c>
      <c r="J22" s="26" t="s">
        <v>77</v>
      </c>
      <c r="K22" s="26" t="s">
        <v>58</v>
      </c>
      <c r="L22" s="27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2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26" t="s">
        <v>90</v>
      </c>
      <c r="H23" s="26" t="s">
        <v>74</v>
      </c>
      <c r="I23" s="26" t="s">
        <v>60</v>
      </c>
      <c r="J23" s="26" t="s">
        <v>77</v>
      </c>
      <c r="K23" s="26" t="s">
        <v>58</v>
      </c>
      <c r="L23" s="27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2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26" t="s">
        <v>54</v>
      </c>
      <c r="H24" s="26" t="s">
        <v>82</v>
      </c>
      <c r="I24" s="26" t="s">
        <v>56</v>
      </c>
      <c r="J24" s="26" t="s">
        <v>77</v>
      </c>
      <c r="K24" s="26" t="s">
        <v>58</v>
      </c>
      <c r="L24" s="27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2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26" t="s">
        <v>54</v>
      </c>
      <c r="H25" s="26" t="s">
        <v>82</v>
      </c>
      <c r="I25" s="26" t="s">
        <v>60</v>
      </c>
      <c r="J25" s="26" t="s">
        <v>77</v>
      </c>
      <c r="K25" s="26" t="s">
        <v>58</v>
      </c>
      <c r="L25" s="27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2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26" t="s">
        <v>90</v>
      </c>
      <c r="H26" s="26" t="s">
        <v>66</v>
      </c>
      <c r="I26" s="26" t="s">
        <v>60</v>
      </c>
      <c r="J26" s="26" t="s">
        <v>77</v>
      </c>
      <c r="K26" s="26" t="s">
        <v>58</v>
      </c>
      <c r="L26" s="27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2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26" t="s">
        <v>90</v>
      </c>
      <c r="H27" s="26" t="s">
        <v>66</v>
      </c>
      <c r="I27" s="26" t="s">
        <v>60</v>
      </c>
      <c r="J27" s="26" t="s">
        <v>61</v>
      </c>
      <c r="K27" s="26" t="s">
        <v>58</v>
      </c>
      <c r="L27" s="27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2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26" t="s">
        <v>101</v>
      </c>
      <c r="H28" s="26" t="s">
        <v>82</v>
      </c>
      <c r="I28" s="26" t="s">
        <v>60</v>
      </c>
      <c r="J28" s="26" t="s">
        <v>77</v>
      </c>
      <c r="K28" s="26" t="s">
        <v>58</v>
      </c>
      <c r="L28" s="27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2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26" t="s">
        <v>101</v>
      </c>
      <c r="H29" s="26" t="s">
        <v>82</v>
      </c>
      <c r="I29" s="26" t="s">
        <v>60</v>
      </c>
      <c r="J29" s="26" t="s">
        <v>77</v>
      </c>
      <c r="K29" s="26" t="s">
        <v>58</v>
      </c>
      <c r="L29" s="27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2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26" t="s">
        <v>105</v>
      </c>
      <c r="H30" s="26" t="s">
        <v>55</v>
      </c>
      <c r="I30" s="26" t="s">
        <v>60</v>
      </c>
      <c r="J30" s="26" t="s">
        <v>77</v>
      </c>
      <c r="K30" s="26" t="s">
        <v>67</v>
      </c>
      <c r="L30" s="27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2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26" t="s">
        <v>105</v>
      </c>
      <c r="H31" s="26" t="s">
        <v>55</v>
      </c>
      <c r="I31" s="26" t="s">
        <v>60</v>
      </c>
      <c r="J31" s="26" t="s">
        <v>57</v>
      </c>
      <c r="K31" s="26" t="s">
        <v>58</v>
      </c>
      <c r="L31" s="27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2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26" t="s">
        <v>90</v>
      </c>
      <c r="H32" s="26" t="s">
        <v>66</v>
      </c>
      <c r="I32" s="26" t="s">
        <v>56</v>
      </c>
      <c r="J32" s="26" t="s">
        <v>109</v>
      </c>
      <c r="K32" s="26" t="s">
        <v>58</v>
      </c>
      <c r="L32" s="27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2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26" t="s">
        <v>90</v>
      </c>
      <c r="H33" s="26" t="s">
        <v>66</v>
      </c>
      <c r="I33" s="26" t="s">
        <v>60</v>
      </c>
      <c r="J33" s="26" t="s">
        <v>61</v>
      </c>
      <c r="K33" s="26" t="s">
        <v>67</v>
      </c>
      <c r="L33" s="27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2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26" t="s">
        <v>54</v>
      </c>
      <c r="H34" s="26" t="s">
        <v>74</v>
      </c>
      <c r="I34" s="26" t="s">
        <v>60</v>
      </c>
      <c r="J34" s="26" t="s">
        <v>77</v>
      </c>
      <c r="K34" s="26" t="s">
        <v>58</v>
      </c>
      <c r="L34" s="27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2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26" t="s">
        <v>54</v>
      </c>
      <c r="H35" s="26" t="s">
        <v>74</v>
      </c>
      <c r="I35" s="26" t="s">
        <v>60</v>
      </c>
      <c r="J35" s="26" t="s">
        <v>61</v>
      </c>
      <c r="K35" s="26" t="s">
        <v>58</v>
      </c>
      <c r="L35" s="27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2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26" t="s">
        <v>116</v>
      </c>
      <c r="H36" s="26" t="s">
        <v>74</v>
      </c>
      <c r="I36" s="26" t="s">
        <v>60</v>
      </c>
      <c r="J36" s="26" t="s">
        <v>77</v>
      </c>
      <c r="K36" s="26" t="s">
        <v>58</v>
      </c>
      <c r="L36" s="27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2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26" t="s">
        <v>116</v>
      </c>
      <c r="H37" s="26" t="s">
        <v>74</v>
      </c>
      <c r="I37" s="26" t="s">
        <v>60</v>
      </c>
      <c r="J37" s="26" t="s">
        <v>61</v>
      </c>
      <c r="K37" s="26" t="s">
        <v>58</v>
      </c>
      <c r="L37" s="27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2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26" t="s">
        <v>65</v>
      </c>
      <c r="H38" s="26" t="s">
        <v>66</v>
      </c>
      <c r="I38" s="26" t="s">
        <v>60</v>
      </c>
      <c r="J38" s="26" t="s">
        <v>61</v>
      </c>
      <c r="K38" s="26" t="s">
        <v>58</v>
      </c>
      <c r="L38" s="27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2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26" t="s">
        <v>65</v>
      </c>
      <c r="H39" s="26" t="s">
        <v>66</v>
      </c>
      <c r="I39" s="26" t="s">
        <v>60</v>
      </c>
      <c r="J39" s="26" t="s">
        <v>61</v>
      </c>
      <c r="K39" s="26" t="s">
        <v>58</v>
      </c>
      <c r="L39" s="27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2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26" t="s">
        <v>123</v>
      </c>
      <c r="H40" s="26" t="s">
        <v>66</v>
      </c>
      <c r="I40" s="26" t="s">
        <v>56</v>
      </c>
      <c r="J40" s="26" t="s">
        <v>109</v>
      </c>
      <c r="K40" s="26" t="s">
        <v>58</v>
      </c>
      <c r="L40" s="27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2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26" t="s">
        <v>123</v>
      </c>
      <c r="H41" s="26" t="s">
        <v>66</v>
      </c>
      <c r="I41" s="26" t="s">
        <v>60</v>
      </c>
      <c r="J41" s="26" t="s">
        <v>61</v>
      </c>
      <c r="K41" s="26" t="s">
        <v>58</v>
      </c>
      <c r="L41" s="27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2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26" t="s">
        <v>90</v>
      </c>
      <c r="H42" s="26" t="s">
        <v>127</v>
      </c>
      <c r="I42" s="26" t="s">
        <v>56</v>
      </c>
      <c r="J42" s="26" t="s">
        <v>128</v>
      </c>
      <c r="K42" s="26" t="s">
        <v>129</v>
      </c>
      <c r="L42" s="27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2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26" t="s">
        <v>90</v>
      </c>
      <c r="H43" s="26" t="s">
        <v>127</v>
      </c>
      <c r="I43" s="26" t="s">
        <v>60</v>
      </c>
      <c r="J43" s="26" t="s">
        <v>61</v>
      </c>
      <c r="K43" s="26" t="s">
        <v>58</v>
      </c>
      <c r="L43" s="27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2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26" t="s">
        <v>81</v>
      </c>
      <c r="H44" s="26" t="s">
        <v>74</v>
      </c>
      <c r="I44" s="26" t="s">
        <v>60</v>
      </c>
      <c r="J44" s="26" t="s">
        <v>77</v>
      </c>
      <c r="K44" s="26" t="s">
        <v>58</v>
      </c>
      <c r="L44" s="27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2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26" t="s">
        <v>81</v>
      </c>
      <c r="H45" s="26" t="s">
        <v>74</v>
      </c>
      <c r="I45" s="26" t="s">
        <v>60</v>
      </c>
      <c r="J45" s="26" t="s">
        <v>61</v>
      </c>
      <c r="K45" s="26" t="s">
        <v>58</v>
      </c>
      <c r="L45" s="27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2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26" t="s">
        <v>73</v>
      </c>
      <c r="H46" s="26" t="s">
        <v>55</v>
      </c>
      <c r="I46" s="26" t="s">
        <v>56</v>
      </c>
      <c r="J46" s="26" t="s">
        <v>77</v>
      </c>
      <c r="K46" s="26" t="s">
        <v>58</v>
      </c>
      <c r="L46" s="27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2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26" t="s">
        <v>73</v>
      </c>
      <c r="H47" s="26" t="s">
        <v>55</v>
      </c>
      <c r="I47" s="26" t="s">
        <v>60</v>
      </c>
      <c r="J47" s="26" t="s">
        <v>61</v>
      </c>
      <c r="K47" s="26" t="s">
        <v>58</v>
      </c>
      <c r="L47" s="27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2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26" t="s">
        <v>73</v>
      </c>
      <c r="H48" s="26" t="s">
        <v>55</v>
      </c>
      <c r="I48" s="26" t="s">
        <v>60</v>
      </c>
      <c r="J48" s="26" t="s">
        <v>57</v>
      </c>
      <c r="K48" s="26" t="s">
        <v>58</v>
      </c>
      <c r="L48" s="27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2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26" t="s">
        <v>73</v>
      </c>
      <c r="H49" s="26" t="s">
        <v>55</v>
      </c>
      <c r="I49" s="26" t="s">
        <v>60</v>
      </c>
      <c r="J49" s="26" t="s">
        <v>61</v>
      </c>
      <c r="K49" s="26" t="s">
        <v>58</v>
      </c>
      <c r="L49" s="27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2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26" t="s">
        <v>101</v>
      </c>
      <c r="H50" s="26" t="s">
        <v>127</v>
      </c>
      <c r="I50" s="26" t="s">
        <v>60</v>
      </c>
      <c r="J50" s="26" t="s">
        <v>77</v>
      </c>
      <c r="K50" s="26" t="s">
        <v>58</v>
      </c>
      <c r="L50" s="27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2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26" t="s">
        <v>101</v>
      </c>
      <c r="H51" s="26" t="s">
        <v>127</v>
      </c>
      <c r="I51" s="26" t="s">
        <v>60</v>
      </c>
      <c r="J51" s="26" t="s">
        <v>61</v>
      </c>
      <c r="K51" s="26" t="s">
        <v>58</v>
      </c>
      <c r="L51" s="27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2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26" t="s">
        <v>101</v>
      </c>
      <c r="H52" s="26" t="s">
        <v>74</v>
      </c>
      <c r="I52" s="26" t="s">
        <v>60</v>
      </c>
      <c r="J52" s="26" t="s">
        <v>61</v>
      </c>
      <c r="K52" s="26" t="s">
        <v>58</v>
      </c>
      <c r="L52" s="27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2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26" t="s">
        <v>101</v>
      </c>
      <c r="H53" s="26" t="s">
        <v>74</v>
      </c>
      <c r="I53" s="26" t="s">
        <v>60</v>
      </c>
      <c r="J53" s="26" t="s">
        <v>77</v>
      </c>
      <c r="K53" s="26" t="s">
        <v>58</v>
      </c>
      <c r="L53" s="27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2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26" t="s">
        <v>65</v>
      </c>
      <c r="H54" s="26" t="s">
        <v>82</v>
      </c>
      <c r="I54" s="26" t="s">
        <v>56</v>
      </c>
      <c r="J54" s="26" t="s">
        <v>75</v>
      </c>
      <c r="K54" s="26" t="s">
        <v>58</v>
      </c>
      <c r="L54" s="27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2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26" t="s">
        <v>65</v>
      </c>
      <c r="H55" s="26" t="s">
        <v>82</v>
      </c>
      <c r="I55" s="26" t="s">
        <v>60</v>
      </c>
      <c r="J55" s="26" t="s">
        <v>77</v>
      </c>
      <c r="K55" s="26" t="s">
        <v>67</v>
      </c>
      <c r="L55" s="27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2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26" t="s">
        <v>65</v>
      </c>
      <c r="H56" s="26" t="s">
        <v>82</v>
      </c>
      <c r="I56" s="26" t="s">
        <v>56</v>
      </c>
      <c r="J56" s="26" t="s">
        <v>77</v>
      </c>
      <c r="K56" s="26" t="s">
        <v>58</v>
      </c>
      <c r="L56" s="27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2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26" t="s">
        <v>73</v>
      </c>
      <c r="H57" s="26" t="s">
        <v>127</v>
      </c>
      <c r="I57" s="26" t="s">
        <v>60</v>
      </c>
      <c r="J57" s="26" t="s">
        <v>77</v>
      </c>
      <c r="K57" s="26" t="s">
        <v>58</v>
      </c>
      <c r="L57" s="27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2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26" t="s">
        <v>73</v>
      </c>
      <c r="H58" s="26" t="s">
        <v>127</v>
      </c>
      <c r="I58" s="26" t="s">
        <v>60</v>
      </c>
      <c r="J58" s="26" t="s">
        <v>61</v>
      </c>
      <c r="K58" s="26" t="s">
        <v>58</v>
      </c>
      <c r="L58" s="27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2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26" t="s">
        <v>73</v>
      </c>
      <c r="H59" s="26" t="s">
        <v>82</v>
      </c>
      <c r="I59" s="26" t="s">
        <v>60</v>
      </c>
      <c r="J59" s="26" t="s">
        <v>61</v>
      </c>
      <c r="K59" s="26" t="s">
        <v>58</v>
      </c>
      <c r="L59" s="27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2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26" t="s">
        <v>73</v>
      </c>
      <c r="H60" s="26" t="s">
        <v>82</v>
      </c>
      <c r="I60" s="26" t="s">
        <v>60</v>
      </c>
      <c r="J60" s="26" t="s">
        <v>61</v>
      </c>
      <c r="K60" s="26" t="s">
        <v>58</v>
      </c>
      <c r="L60" s="27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2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26" t="s">
        <v>54</v>
      </c>
      <c r="H61" s="26" t="s">
        <v>55</v>
      </c>
      <c r="I61" s="26" t="s">
        <v>60</v>
      </c>
      <c r="J61" s="26" t="s">
        <v>57</v>
      </c>
      <c r="K61" s="26" t="s">
        <v>58</v>
      </c>
      <c r="L61" s="27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2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26" t="s">
        <v>54</v>
      </c>
      <c r="H62" s="26" t="s">
        <v>55</v>
      </c>
      <c r="I62" s="26" t="s">
        <v>60</v>
      </c>
      <c r="J62" s="26" t="s">
        <v>77</v>
      </c>
      <c r="K62" s="26" t="s">
        <v>58</v>
      </c>
      <c r="L62" s="27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2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26" t="s">
        <v>116</v>
      </c>
      <c r="H63" s="26" t="s">
        <v>55</v>
      </c>
      <c r="I63" s="26" t="s">
        <v>60</v>
      </c>
      <c r="J63" s="26" t="s">
        <v>61</v>
      </c>
      <c r="K63" s="26" t="s">
        <v>58</v>
      </c>
      <c r="L63" s="27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2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26" t="s">
        <v>116</v>
      </c>
      <c r="H64" s="26" t="s">
        <v>55</v>
      </c>
      <c r="I64" s="26" t="s">
        <v>56</v>
      </c>
      <c r="J64" s="26" t="s">
        <v>77</v>
      </c>
      <c r="K64" s="26" t="s">
        <v>58</v>
      </c>
      <c r="L64" s="27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2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26" t="s">
        <v>90</v>
      </c>
      <c r="H65" s="26" t="s">
        <v>127</v>
      </c>
      <c r="I65" s="26" t="s">
        <v>60</v>
      </c>
      <c r="J65" s="26" t="s">
        <v>61</v>
      </c>
      <c r="K65" s="26" t="s">
        <v>67</v>
      </c>
      <c r="L65" s="27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2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26" t="s">
        <v>90</v>
      </c>
      <c r="H66" s="26" t="s">
        <v>127</v>
      </c>
      <c r="I66" s="26" t="s">
        <v>60</v>
      </c>
      <c r="J66" s="26" t="s">
        <v>57</v>
      </c>
      <c r="K66" s="26" t="s">
        <v>58</v>
      </c>
      <c r="L66" s="27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2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26" t="s">
        <v>73</v>
      </c>
      <c r="H67" s="26" t="s">
        <v>66</v>
      </c>
      <c r="I67" s="26" t="s">
        <v>60</v>
      </c>
      <c r="J67" s="26" t="s">
        <v>61</v>
      </c>
      <c r="K67" s="26" t="s">
        <v>67</v>
      </c>
      <c r="L67" s="27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2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26" t="s">
        <v>73</v>
      </c>
      <c r="H68" s="26" t="s">
        <v>66</v>
      </c>
      <c r="I68" s="26" t="s">
        <v>60</v>
      </c>
      <c r="J68" s="26" t="s">
        <v>61</v>
      </c>
      <c r="K68" s="26" t="s">
        <v>58</v>
      </c>
      <c r="L68" s="27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2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26" t="s">
        <v>101</v>
      </c>
      <c r="H69" s="26" t="s">
        <v>74</v>
      </c>
      <c r="I69" s="26" t="s">
        <v>60</v>
      </c>
      <c r="J69" s="26" t="s">
        <v>77</v>
      </c>
      <c r="K69" s="26" t="s">
        <v>58</v>
      </c>
      <c r="L69" s="27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2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26" t="s">
        <v>101</v>
      </c>
      <c r="H70" s="26" t="s">
        <v>74</v>
      </c>
      <c r="I70" s="26" t="s">
        <v>60</v>
      </c>
      <c r="J70" s="26" t="s">
        <v>57</v>
      </c>
      <c r="K70" s="26" t="s">
        <v>58</v>
      </c>
      <c r="L70" s="27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2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26" t="s">
        <v>81</v>
      </c>
      <c r="H71" s="26" t="s">
        <v>66</v>
      </c>
      <c r="I71" s="26" t="s">
        <v>60</v>
      </c>
      <c r="J71" s="26" t="s">
        <v>61</v>
      </c>
      <c r="K71" s="26" t="s">
        <v>67</v>
      </c>
      <c r="L71" s="27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2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26" t="s">
        <v>81</v>
      </c>
      <c r="H72" s="26" t="s">
        <v>66</v>
      </c>
      <c r="I72" s="26" t="s">
        <v>60</v>
      </c>
      <c r="J72" s="26" t="s">
        <v>61</v>
      </c>
      <c r="K72" s="26" t="s">
        <v>58</v>
      </c>
      <c r="L72" s="27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2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26" t="s">
        <v>81</v>
      </c>
      <c r="H73" s="26" t="s">
        <v>66</v>
      </c>
      <c r="I73" s="26" t="s">
        <v>60</v>
      </c>
      <c r="J73" s="26" t="s">
        <v>61</v>
      </c>
      <c r="K73" s="26" t="s">
        <v>58</v>
      </c>
      <c r="L73" s="27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2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26" t="s">
        <v>81</v>
      </c>
      <c r="H74" s="26" t="s">
        <v>66</v>
      </c>
      <c r="I74" s="26" t="s">
        <v>60</v>
      </c>
      <c r="J74" s="26" t="s">
        <v>61</v>
      </c>
      <c r="K74" s="26" t="s">
        <v>58</v>
      </c>
      <c r="L74" s="27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2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26" t="s">
        <v>54</v>
      </c>
      <c r="H75" s="26" t="s">
        <v>82</v>
      </c>
      <c r="I75" s="26" t="s">
        <v>56</v>
      </c>
      <c r="J75" s="26" t="s">
        <v>77</v>
      </c>
      <c r="K75" s="26" t="s">
        <v>67</v>
      </c>
      <c r="L75" s="27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2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26" t="s">
        <v>54</v>
      </c>
      <c r="H76" s="26" t="s">
        <v>82</v>
      </c>
      <c r="I76" s="26" t="s">
        <v>60</v>
      </c>
      <c r="J76" s="26" t="s">
        <v>77</v>
      </c>
      <c r="K76" s="26" t="s">
        <v>58</v>
      </c>
      <c r="L76" s="27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2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26" t="s">
        <v>123</v>
      </c>
      <c r="H77" s="26" t="s">
        <v>127</v>
      </c>
      <c r="I77" s="26" t="s">
        <v>60</v>
      </c>
      <c r="J77" s="26" t="s">
        <v>77</v>
      </c>
      <c r="K77" s="26" t="s">
        <v>58</v>
      </c>
      <c r="L77" s="27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2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26" t="s">
        <v>123</v>
      </c>
      <c r="H78" s="26" t="s">
        <v>55</v>
      </c>
      <c r="I78" s="26" t="s">
        <v>60</v>
      </c>
      <c r="J78" s="26" t="s">
        <v>77</v>
      </c>
      <c r="K78" s="26" t="s">
        <v>58</v>
      </c>
      <c r="L78" s="27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2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26" t="s">
        <v>123</v>
      </c>
      <c r="H79" s="26" t="s">
        <v>127</v>
      </c>
      <c r="I79" s="26" t="s">
        <v>60</v>
      </c>
      <c r="J79" s="26" t="s">
        <v>61</v>
      </c>
      <c r="K79" s="26" t="s">
        <v>67</v>
      </c>
      <c r="L79" s="27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2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26" t="s">
        <v>73</v>
      </c>
      <c r="H80" s="26" t="s">
        <v>82</v>
      </c>
      <c r="I80" s="26" t="s">
        <v>60</v>
      </c>
      <c r="J80" s="26" t="s">
        <v>61</v>
      </c>
      <c r="K80" s="26" t="s">
        <v>58</v>
      </c>
      <c r="L80" s="27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2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26" t="s">
        <v>73</v>
      </c>
      <c r="H81" s="26" t="s">
        <v>82</v>
      </c>
      <c r="I81" s="26" t="s">
        <v>60</v>
      </c>
      <c r="J81" s="26" t="s">
        <v>61</v>
      </c>
      <c r="K81" s="26" t="s">
        <v>58</v>
      </c>
      <c r="L81" s="27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2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26" t="s">
        <v>105</v>
      </c>
      <c r="H82" s="26" t="s">
        <v>55</v>
      </c>
      <c r="I82" s="26" t="s">
        <v>188</v>
      </c>
      <c r="J82" s="26" t="s">
        <v>109</v>
      </c>
      <c r="K82" s="26" t="s">
        <v>58</v>
      </c>
      <c r="L82" s="27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2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26" t="s">
        <v>105</v>
      </c>
      <c r="H83" s="26" t="s">
        <v>55</v>
      </c>
      <c r="I83" s="26" t="s">
        <v>60</v>
      </c>
      <c r="J83" s="26" t="s">
        <v>61</v>
      </c>
      <c r="K83" s="26" t="s">
        <v>58</v>
      </c>
      <c r="L83" s="27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2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26" t="s">
        <v>81</v>
      </c>
      <c r="H84" s="26" t="s">
        <v>74</v>
      </c>
      <c r="I84" s="26" t="s">
        <v>60</v>
      </c>
      <c r="J84" s="26" t="s">
        <v>77</v>
      </c>
      <c r="K84" s="26" t="s">
        <v>58</v>
      </c>
      <c r="L84" s="27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2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26" t="s">
        <v>81</v>
      </c>
      <c r="H85" s="26" t="s">
        <v>74</v>
      </c>
      <c r="I85" s="26" t="s">
        <v>60</v>
      </c>
      <c r="J85" s="26" t="s">
        <v>77</v>
      </c>
      <c r="K85" s="26" t="s">
        <v>58</v>
      </c>
      <c r="L85" s="27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2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26" t="s">
        <v>90</v>
      </c>
      <c r="H86" s="26" t="s">
        <v>127</v>
      </c>
      <c r="I86" s="26" t="s">
        <v>188</v>
      </c>
      <c r="J86" s="26" t="s">
        <v>57</v>
      </c>
      <c r="K86" s="26" t="s">
        <v>58</v>
      </c>
      <c r="L86" s="27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2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26" t="s">
        <v>90</v>
      </c>
      <c r="H87" s="26" t="s">
        <v>127</v>
      </c>
      <c r="I87" s="26" t="s">
        <v>60</v>
      </c>
      <c r="J87" s="26" t="s">
        <v>77</v>
      </c>
      <c r="K87" s="26" t="s">
        <v>58</v>
      </c>
      <c r="L87" s="27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2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26" t="s">
        <v>73</v>
      </c>
      <c r="H88" s="26" t="s">
        <v>66</v>
      </c>
      <c r="I88" s="26" t="s">
        <v>56</v>
      </c>
      <c r="J88" s="26" t="s">
        <v>75</v>
      </c>
      <c r="K88" s="26" t="s">
        <v>58</v>
      </c>
      <c r="L88" s="27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2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26" t="s">
        <v>65</v>
      </c>
      <c r="H89" s="26" t="s">
        <v>127</v>
      </c>
      <c r="I89" s="26" t="s">
        <v>56</v>
      </c>
      <c r="J89" s="26" t="s">
        <v>77</v>
      </c>
      <c r="K89" s="26" t="s">
        <v>58</v>
      </c>
      <c r="L89" s="27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2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26" t="s">
        <v>65</v>
      </c>
      <c r="H90" s="26" t="s">
        <v>127</v>
      </c>
      <c r="I90" s="26" t="s">
        <v>56</v>
      </c>
      <c r="J90" s="26" t="s">
        <v>57</v>
      </c>
      <c r="K90" s="26" t="s">
        <v>58</v>
      </c>
      <c r="L90" s="27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2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26" t="s">
        <v>73</v>
      </c>
      <c r="H91" s="26" t="s">
        <v>66</v>
      </c>
      <c r="I91" s="26" t="s">
        <v>60</v>
      </c>
      <c r="J91" s="26" t="s">
        <v>61</v>
      </c>
      <c r="K91" s="26" t="s">
        <v>58</v>
      </c>
      <c r="L91" s="27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2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26" t="s">
        <v>54</v>
      </c>
      <c r="H92" s="26" t="s">
        <v>55</v>
      </c>
      <c r="I92" s="26" t="s">
        <v>60</v>
      </c>
      <c r="J92" s="26" t="s">
        <v>61</v>
      </c>
      <c r="K92" s="26" t="s">
        <v>67</v>
      </c>
      <c r="L92" s="27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2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26" t="s">
        <v>54</v>
      </c>
      <c r="H93" s="26" t="s">
        <v>55</v>
      </c>
      <c r="I93" s="26" t="s">
        <v>60</v>
      </c>
      <c r="J93" s="26" t="s">
        <v>61</v>
      </c>
      <c r="K93" s="26" t="s">
        <v>58</v>
      </c>
      <c r="L93" s="27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2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26" t="s">
        <v>86</v>
      </c>
      <c r="H94" s="26" t="s">
        <v>66</v>
      </c>
      <c r="I94" s="26" t="s">
        <v>56</v>
      </c>
      <c r="J94" s="26" t="s">
        <v>109</v>
      </c>
      <c r="K94" s="26" t="s">
        <v>58</v>
      </c>
      <c r="L94" s="27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2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26" t="s">
        <v>86</v>
      </c>
      <c r="H95" s="26" t="s">
        <v>66</v>
      </c>
      <c r="I95" s="26" t="s">
        <v>60</v>
      </c>
      <c r="J95" s="26" t="s">
        <v>61</v>
      </c>
      <c r="K95" s="26" t="s">
        <v>58</v>
      </c>
      <c r="L95" s="27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2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26" t="s">
        <v>101</v>
      </c>
      <c r="H96" s="26" t="s">
        <v>55</v>
      </c>
      <c r="I96" s="26" t="s">
        <v>60</v>
      </c>
      <c r="J96" s="26" t="s">
        <v>77</v>
      </c>
      <c r="K96" s="26" t="s">
        <v>58</v>
      </c>
      <c r="L96" s="27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2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26" t="s">
        <v>101</v>
      </c>
      <c r="H97" s="26" t="s">
        <v>55</v>
      </c>
      <c r="I97" s="26" t="s">
        <v>60</v>
      </c>
      <c r="J97" s="26" t="s">
        <v>77</v>
      </c>
      <c r="K97" s="26" t="s">
        <v>58</v>
      </c>
      <c r="L97" s="27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2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26" t="s">
        <v>54</v>
      </c>
      <c r="H98" s="26" t="s">
        <v>55</v>
      </c>
      <c r="I98" s="26" t="s">
        <v>60</v>
      </c>
      <c r="J98" s="26" t="s">
        <v>77</v>
      </c>
      <c r="K98" s="26" t="s">
        <v>58</v>
      </c>
      <c r="L98" s="27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2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26" t="s">
        <v>54</v>
      </c>
      <c r="H99" s="26" t="s">
        <v>55</v>
      </c>
      <c r="I99" s="26" t="s">
        <v>56</v>
      </c>
      <c r="J99" s="26" t="s">
        <v>77</v>
      </c>
      <c r="K99" s="26" t="s">
        <v>67</v>
      </c>
      <c r="L99" s="27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2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26" t="s">
        <v>90</v>
      </c>
      <c r="H100" s="26" t="s">
        <v>55</v>
      </c>
      <c r="I100" s="26" t="s">
        <v>56</v>
      </c>
      <c r="J100" s="26" t="s">
        <v>77</v>
      </c>
      <c r="K100" s="26" t="s">
        <v>58</v>
      </c>
      <c r="L100" s="27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2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26" t="s">
        <v>90</v>
      </c>
      <c r="H101" s="26" t="s">
        <v>55</v>
      </c>
      <c r="I101" s="26" t="s">
        <v>60</v>
      </c>
      <c r="J101" s="26" t="s">
        <v>61</v>
      </c>
      <c r="K101" s="26" t="s">
        <v>58</v>
      </c>
      <c r="L101" s="27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2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26" t="s">
        <v>217</v>
      </c>
      <c r="H102" s="26" t="s">
        <v>66</v>
      </c>
      <c r="I102" s="26" t="s">
        <v>60</v>
      </c>
      <c r="J102" s="26" t="s">
        <v>77</v>
      </c>
      <c r="K102" s="26" t="s">
        <v>58</v>
      </c>
      <c r="L102" s="27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2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26" t="s">
        <v>217</v>
      </c>
      <c r="H103" s="26" t="s">
        <v>66</v>
      </c>
      <c r="I103" s="26" t="s">
        <v>60</v>
      </c>
      <c r="J103" s="26" t="s">
        <v>61</v>
      </c>
      <c r="K103" s="26" t="s">
        <v>58</v>
      </c>
      <c r="L103" s="27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2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26" t="s">
        <v>90</v>
      </c>
      <c r="H104" s="26" t="s">
        <v>127</v>
      </c>
      <c r="I104" s="26" t="s">
        <v>60</v>
      </c>
      <c r="J104" s="26" t="s">
        <v>77</v>
      </c>
      <c r="K104" s="26" t="s">
        <v>58</v>
      </c>
      <c r="L104" s="27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2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26" t="s">
        <v>73</v>
      </c>
      <c r="H105" s="26" t="s">
        <v>127</v>
      </c>
      <c r="I105" s="26" t="s">
        <v>60</v>
      </c>
      <c r="J105" s="26" t="s">
        <v>61</v>
      </c>
      <c r="K105" s="26" t="s">
        <v>58</v>
      </c>
      <c r="L105" s="27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2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26" t="s">
        <v>224</v>
      </c>
      <c r="H106" s="26" t="s">
        <v>82</v>
      </c>
      <c r="I106" s="26" t="s">
        <v>60</v>
      </c>
      <c r="J106" s="26" t="s">
        <v>61</v>
      </c>
      <c r="K106" s="26" t="s">
        <v>67</v>
      </c>
      <c r="L106" s="27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2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26" t="s">
        <v>90</v>
      </c>
      <c r="H107" s="26" t="s">
        <v>127</v>
      </c>
      <c r="I107" s="26" t="s">
        <v>56</v>
      </c>
      <c r="J107" s="26" t="s">
        <v>128</v>
      </c>
      <c r="K107" s="26" t="s">
        <v>129</v>
      </c>
      <c r="L107" s="27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2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26" t="s">
        <v>217</v>
      </c>
      <c r="H108" s="26" t="s">
        <v>82</v>
      </c>
      <c r="I108" s="26" t="s">
        <v>60</v>
      </c>
      <c r="J108" s="26" t="s">
        <v>61</v>
      </c>
      <c r="K108" s="26" t="s">
        <v>58</v>
      </c>
      <c r="L108" s="27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2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26" t="s">
        <v>86</v>
      </c>
      <c r="H109" s="26" t="s">
        <v>55</v>
      </c>
      <c r="I109" s="26" t="s">
        <v>60</v>
      </c>
      <c r="J109" s="26" t="s">
        <v>77</v>
      </c>
      <c r="K109" s="26" t="s">
        <v>58</v>
      </c>
      <c r="L109" s="27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2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26" t="s">
        <v>90</v>
      </c>
      <c r="H110" s="26" t="s">
        <v>66</v>
      </c>
      <c r="I110" s="26" t="s">
        <v>60</v>
      </c>
      <c r="J110" s="26" t="s">
        <v>61</v>
      </c>
      <c r="K110" s="26" t="s">
        <v>58</v>
      </c>
      <c r="L110" s="27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2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26" t="s">
        <v>65</v>
      </c>
      <c r="H111" s="26" t="s">
        <v>82</v>
      </c>
      <c r="I111" s="26" t="s">
        <v>60</v>
      </c>
      <c r="J111" s="26" t="s">
        <v>77</v>
      </c>
      <c r="K111" s="26" t="s">
        <v>58</v>
      </c>
      <c r="L111" s="27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2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26" t="s">
        <v>65</v>
      </c>
      <c r="H112" s="26" t="s">
        <v>82</v>
      </c>
      <c r="I112" s="26" t="s">
        <v>60</v>
      </c>
      <c r="J112" s="26" t="s">
        <v>61</v>
      </c>
      <c r="K112" s="26" t="s">
        <v>58</v>
      </c>
      <c r="L112" s="27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2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26" t="s">
        <v>224</v>
      </c>
      <c r="H113" s="26" t="s">
        <v>74</v>
      </c>
      <c r="I113" s="26" t="s">
        <v>60</v>
      </c>
      <c r="J113" s="26" t="s">
        <v>77</v>
      </c>
      <c r="K113" s="26" t="s">
        <v>58</v>
      </c>
      <c r="L113" s="27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2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26" t="s">
        <v>123</v>
      </c>
      <c r="H114" s="26" t="s">
        <v>74</v>
      </c>
      <c r="I114" s="26" t="s">
        <v>60</v>
      </c>
      <c r="J114" s="26" t="s">
        <v>77</v>
      </c>
      <c r="K114" s="26" t="s">
        <v>58</v>
      </c>
      <c r="L114" s="27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2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26" t="s">
        <v>54</v>
      </c>
      <c r="H115" s="26" t="s">
        <v>55</v>
      </c>
      <c r="I115" s="26" t="s">
        <v>60</v>
      </c>
      <c r="J115" s="26" t="s">
        <v>61</v>
      </c>
      <c r="K115" s="26" t="s">
        <v>58</v>
      </c>
      <c r="L115" s="27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2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26" t="s">
        <v>73</v>
      </c>
      <c r="H116" s="26" t="s">
        <v>55</v>
      </c>
      <c r="I116" s="26" t="s">
        <v>60</v>
      </c>
      <c r="J116" s="26" t="s">
        <v>77</v>
      </c>
      <c r="K116" s="26" t="s">
        <v>58</v>
      </c>
      <c r="L116" s="27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2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26" t="s">
        <v>116</v>
      </c>
      <c r="H117" s="26" t="s">
        <v>55</v>
      </c>
      <c r="I117" s="26" t="s">
        <v>60</v>
      </c>
      <c r="J117" s="26" t="s">
        <v>77</v>
      </c>
      <c r="K117" s="26" t="s">
        <v>58</v>
      </c>
      <c r="L117" s="27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2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26" t="s">
        <v>65</v>
      </c>
      <c r="H118" s="26" t="s">
        <v>127</v>
      </c>
      <c r="I118" s="26" t="s">
        <v>60</v>
      </c>
      <c r="J118" s="26" t="s">
        <v>77</v>
      </c>
      <c r="K118" s="26" t="s">
        <v>58</v>
      </c>
      <c r="L118" s="27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2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26" t="s">
        <v>90</v>
      </c>
      <c r="H119" s="26" t="s">
        <v>82</v>
      </c>
      <c r="I119" s="26" t="s">
        <v>60</v>
      </c>
      <c r="J119" s="26" t="s">
        <v>61</v>
      </c>
      <c r="K119" s="26" t="s">
        <v>58</v>
      </c>
      <c r="L119" s="27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2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26" t="s">
        <v>251</v>
      </c>
      <c r="H120" s="26" t="s">
        <v>82</v>
      </c>
      <c r="I120" s="26" t="s">
        <v>60</v>
      </c>
      <c r="J120" s="26" t="s">
        <v>57</v>
      </c>
      <c r="K120" s="26" t="s">
        <v>58</v>
      </c>
      <c r="L120" s="27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2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26" t="s">
        <v>73</v>
      </c>
      <c r="H121" s="26" t="s">
        <v>66</v>
      </c>
      <c r="I121" s="26" t="s">
        <v>60</v>
      </c>
      <c r="J121" s="26" t="s">
        <v>61</v>
      </c>
      <c r="K121" s="26" t="s">
        <v>58</v>
      </c>
      <c r="L121" s="27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2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26" t="s">
        <v>123</v>
      </c>
      <c r="H122" s="26" t="s">
        <v>55</v>
      </c>
      <c r="I122" s="26" t="s">
        <v>60</v>
      </c>
      <c r="J122" s="26" t="s">
        <v>77</v>
      </c>
      <c r="K122" s="26" t="s">
        <v>58</v>
      </c>
      <c r="L122" s="27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2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26" t="s">
        <v>54</v>
      </c>
      <c r="H123" s="26" t="s">
        <v>66</v>
      </c>
      <c r="I123" s="26" t="s">
        <v>60</v>
      </c>
      <c r="J123" s="26" t="s">
        <v>61</v>
      </c>
      <c r="K123" s="26" t="s">
        <v>58</v>
      </c>
      <c r="L123" s="27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2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26" t="s">
        <v>54</v>
      </c>
      <c r="H124" s="26" t="s">
        <v>66</v>
      </c>
      <c r="I124" s="26" t="s">
        <v>188</v>
      </c>
      <c r="J124" s="26" t="s">
        <v>57</v>
      </c>
      <c r="K124" s="26" t="s">
        <v>58</v>
      </c>
      <c r="L124" s="27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2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26" t="s">
        <v>217</v>
      </c>
      <c r="H125" s="26" t="s">
        <v>127</v>
      </c>
      <c r="I125" s="26" t="s">
        <v>60</v>
      </c>
      <c r="J125" s="26" t="s">
        <v>61</v>
      </c>
      <c r="K125" s="26" t="s">
        <v>58</v>
      </c>
      <c r="L125" s="27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2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26" t="s">
        <v>105</v>
      </c>
      <c r="H126" s="26" t="s">
        <v>74</v>
      </c>
      <c r="I126" s="26" t="s">
        <v>56</v>
      </c>
      <c r="J126" s="26" t="s">
        <v>77</v>
      </c>
      <c r="K126" s="26" t="s">
        <v>58</v>
      </c>
      <c r="L126" s="27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2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26" t="s">
        <v>116</v>
      </c>
      <c r="H127" s="26" t="s">
        <v>66</v>
      </c>
      <c r="I127" s="26" t="s">
        <v>60</v>
      </c>
      <c r="J127" s="26" t="s">
        <v>77</v>
      </c>
      <c r="K127" s="26" t="s">
        <v>58</v>
      </c>
      <c r="L127" s="27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2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26" t="s">
        <v>54</v>
      </c>
      <c r="H128" s="26" t="s">
        <v>55</v>
      </c>
      <c r="I128" s="26" t="s">
        <v>60</v>
      </c>
      <c r="J128" s="26" t="s">
        <v>77</v>
      </c>
      <c r="K128" s="26" t="s">
        <v>58</v>
      </c>
      <c r="L128" s="27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2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26" t="s">
        <v>217</v>
      </c>
      <c r="H129" s="26" t="s">
        <v>74</v>
      </c>
      <c r="I129" s="26" t="s">
        <v>60</v>
      </c>
      <c r="J129" s="26" t="s">
        <v>57</v>
      </c>
      <c r="K129" s="26" t="s">
        <v>58</v>
      </c>
      <c r="L129" s="27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2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26" t="s">
        <v>73</v>
      </c>
      <c r="H130" s="26" t="s">
        <v>74</v>
      </c>
      <c r="I130" s="26" t="s">
        <v>60</v>
      </c>
      <c r="J130" s="26" t="s">
        <v>77</v>
      </c>
      <c r="K130" s="26" t="s">
        <v>58</v>
      </c>
      <c r="L130" s="27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2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26" t="s">
        <v>73</v>
      </c>
      <c r="H131" s="26" t="s">
        <v>74</v>
      </c>
      <c r="I131" s="26" t="s">
        <v>60</v>
      </c>
      <c r="J131" s="26" t="s">
        <v>61</v>
      </c>
      <c r="K131" s="26" t="s">
        <v>58</v>
      </c>
      <c r="L131" s="27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2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26" t="s">
        <v>81</v>
      </c>
      <c r="H132" s="26" t="s">
        <v>82</v>
      </c>
      <c r="I132" s="26" t="s">
        <v>56</v>
      </c>
      <c r="J132" s="26" t="s">
        <v>75</v>
      </c>
      <c r="K132" s="26" t="s">
        <v>58</v>
      </c>
      <c r="L132" s="27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2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26" t="s">
        <v>65</v>
      </c>
      <c r="H133" s="26" t="s">
        <v>127</v>
      </c>
      <c r="I133" s="26" t="s">
        <v>60</v>
      </c>
      <c r="J133" s="26" t="s">
        <v>77</v>
      </c>
      <c r="K133" s="26" t="s">
        <v>67</v>
      </c>
      <c r="L133" s="27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2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26" t="s">
        <v>73</v>
      </c>
      <c r="H134" s="26" t="s">
        <v>55</v>
      </c>
      <c r="I134" s="26" t="s">
        <v>60</v>
      </c>
      <c r="J134" s="26" t="s">
        <v>77</v>
      </c>
      <c r="K134" s="26" t="s">
        <v>58</v>
      </c>
      <c r="L134" s="27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2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26" t="s">
        <v>282</v>
      </c>
      <c r="H135" s="26" t="s">
        <v>55</v>
      </c>
      <c r="I135" s="26" t="s">
        <v>56</v>
      </c>
      <c r="J135" s="26" t="s">
        <v>77</v>
      </c>
      <c r="K135" s="26" t="s">
        <v>58</v>
      </c>
      <c r="L135" s="27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2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26" t="s">
        <v>90</v>
      </c>
      <c r="H136" s="26" t="s">
        <v>55</v>
      </c>
      <c r="I136" s="26" t="s">
        <v>56</v>
      </c>
      <c r="J136" s="26" t="s">
        <v>77</v>
      </c>
      <c r="K136" s="26" t="s">
        <v>67</v>
      </c>
      <c r="L136" s="27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2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26" t="s">
        <v>81</v>
      </c>
      <c r="H137" s="26" t="s">
        <v>74</v>
      </c>
      <c r="I137" s="26" t="s">
        <v>60</v>
      </c>
      <c r="J137" s="26" t="s">
        <v>77</v>
      </c>
      <c r="K137" s="26" t="s">
        <v>58</v>
      </c>
      <c r="L137" s="27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2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26" t="s">
        <v>224</v>
      </c>
      <c r="H138" s="26" t="s">
        <v>74</v>
      </c>
      <c r="I138" s="26" t="s">
        <v>56</v>
      </c>
      <c r="J138" s="26" t="s">
        <v>77</v>
      </c>
      <c r="K138" s="26" t="s">
        <v>58</v>
      </c>
      <c r="L138" s="27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2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26" t="s">
        <v>90</v>
      </c>
      <c r="H139" s="26" t="s">
        <v>74</v>
      </c>
      <c r="I139" s="26" t="s">
        <v>60</v>
      </c>
      <c r="J139" s="26" t="s">
        <v>57</v>
      </c>
      <c r="K139" s="26" t="s">
        <v>58</v>
      </c>
      <c r="L139" s="27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2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26" t="s">
        <v>90</v>
      </c>
      <c r="H140" s="26" t="s">
        <v>74</v>
      </c>
      <c r="I140" s="26" t="s">
        <v>60</v>
      </c>
      <c r="J140" s="26" t="s">
        <v>77</v>
      </c>
      <c r="K140" s="26" t="s">
        <v>58</v>
      </c>
      <c r="L140" s="27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2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26" t="s">
        <v>105</v>
      </c>
      <c r="H141" s="26" t="s">
        <v>82</v>
      </c>
      <c r="I141" s="26" t="s">
        <v>60</v>
      </c>
      <c r="J141" s="26" t="s">
        <v>77</v>
      </c>
      <c r="K141" s="26" t="s">
        <v>58</v>
      </c>
      <c r="L141" s="27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2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26" t="s">
        <v>282</v>
      </c>
      <c r="H142" s="26" t="s">
        <v>82</v>
      </c>
      <c r="I142" s="26" t="s">
        <v>60</v>
      </c>
      <c r="J142" s="26" t="s">
        <v>77</v>
      </c>
      <c r="K142" s="26" t="s">
        <v>58</v>
      </c>
      <c r="L142" s="27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2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26" t="s">
        <v>116</v>
      </c>
      <c r="H143" s="26" t="s">
        <v>82</v>
      </c>
      <c r="I143" s="26" t="s">
        <v>60</v>
      </c>
      <c r="J143" s="26" t="s">
        <v>61</v>
      </c>
      <c r="K143" s="26" t="s">
        <v>58</v>
      </c>
      <c r="L143" s="27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2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26" t="s">
        <v>90</v>
      </c>
      <c r="H144" s="26" t="s">
        <v>66</v>
      </c>
      <c r="I144" s="26" t="s">
        <v>56</v>
      </c>
      <c r="J144" s="26" t="s">
        <v>77</v>
      </c>
      <c r="K144" s="26" t="s">
        <v>58</v>
      </c>
      <c r="L144" s="27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2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26" t="s">
        <v>105</v>
      </c>
      <c r="H145" s="26" t="s">
        <v>74</v>
      </c>
      <c r="I145" s="26" t="s">
        <v>60</v>
      </c>
      <c r="J145" s="26" t="s">
        <v>57</v>
      </c>
      <c r="K145" s="26" t="s">
        <v>58</v>
      </c>
      <c r="L145" s="27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2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26" t="s">
        <v>105</v>
      </c>
      <c r="H146" s="26" t="s">
        <v>82</v>
      </c>
      <c r="I146" s="26" t="s">
        <v>56</v>
      </c>
      <c r="J146" s="26" t="s">
        <v>75</v>
      </c>
      <c r="K146" s="26" t="s">
        <v>67</v>
      </c>
      <c r="L146" s="27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2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26" t="s">
        <v>73</v>
      </c>
      <c r="H147" s="26" t="s">
        <v>82</v>
      </c>
      <c r="I147" s="26" t="s">
        <v>60</v>
      </c>
      <c r="J147" s="26" t="s">
        <v>61</v>
      </c>
      <c r="K147" s="26" t="s">
        <v>58</v>
      </c>
      <c r="L147" s="27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2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26" t="s">
        <v>81</v>
      </c>
      <c r="H148" s="26" t="s">
        <v>74</v>
      </c>
      <c r="I148" s="26" t="s">
        <v>56</v>
      </c>
      <c r="J148" s="26" t="s">
        <v>77</v>
      </c>
      <c r="K148" s="26" t="s">
        <v>58</v>
      </c>
      <c r="L148" s="27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2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26" t="s">
        <v>73</v>
      </c>
      <c r="H149" s="26" t="s">
        <v>55</v>
      </c>
      <c r="I149" s="26" t="s">
        <v>60</v>
      </c>
      <c r="J149" s="26" t="s">
        <v>61</v>
      </c>
      <c r="K149" s="26" t="s">
        <v>67</v>
      </c>
      <c r="L149" s="27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2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26" t="s">
        <v>73</v>
      </c>
      <c r="H150" s="26" t="s">
        <v>127</v>
      </c>
      <c r="I150" s="26" t="s">
        <v>60</v>
      </c>
      <c r="J150" s="26" t="s">
        <v>77</v>
      </c>
      <c r="K150" s="26" t="s">
        <v>58</v>
      </c>
      <c r="L150" s="27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2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26" t="s">
        <v>123</v>
      </c>
      <c r="H151" s="26" t="s">
        <v>74</v>
      </c>
      <c r="I151" s="26" t="s">
        <v>60</v>
      </c>
      <c r="J151" s="26" t="s">
        <v>61</v>
      </c>
      <c r="K151" s="26" t="s">
        <v>58</v>
      </c>
      <c r="L151" s="27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2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26" t="s">
        <v>54</v>
      </c>
      <c r="H152" s="26" t="s">
        <v>127</v>
      </c>
      <c r="I152" s="26" t="s">
        <v>56</v>
      </c>
      <c r="J152" s="26" t="s">
        <v>77</v>
      </c>
      <c r="K152" s="26" t="s">
        <v>67</v>
      </c>
      <c r="L152" s="27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2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26" t="s">
        <v>123</v>
      </c>
      <c r="H153" s="26" t="s">
        <v>74</v>
      </c>
      <c r="I153" s="26" t="s">
        <v>60</v>
      </c>
      <c r="J153" s="26" t="s">
        <v>77</v>
      </c>
      <c r="K153" s="26" t="s">
        <v>58</v>
      </c>
      <c r="L153" s="27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2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26" t="s">
        <v>54</v>
      </c>
      <c r="H154" s="26" t="s">
        <v>127</v>
      </c>
      <c r="I154" s="26" t="s">
        <v>56</v>
      </c>
      <c r="J154" s="26" t="s">
        <v>75</v>
      </c>
      <c r="K154" s="26" t="s">
        <v>58</v>
      </c>
      <c r="L154" s="27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2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26" t="s">
        <v>90</v>
      </c>
      <c r="H155" s="26" t="s">
        <v>74</v>
      </c>
      <c r="I155" s="26" t="s">
        <v>60</v>
      </c>
      <c r="J155" s="26" t="s">
        <v>61</v>
      </c>
      <c r="K155" s="26" t="s">
        <v>58</v>
      </c>
      <c r="L155" s="27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2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26" t="s">
        <v>116</v>
      </c>
      <c r="H156" s="26" t="s">
        <v>127</v>
      </c>
      <c r="I156" s="26" t="s">
        <v>188</v>
      </c>
      <c r="J156" s="26" t="s">
        <v>57</v>
      </c>
      <c r="K156" s="26" t="s">
        <v>58</v>
      </c>
      <c r="L156" s="27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2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26" t="s">
        <v>217</v>
      </c>
      <c r="H157" s="26" t="s">
        <v>74</v>
      </c>
      <c r="I157" s="26" t="s">
        <v>60</v>
      </c>
      <c r="J157" s="26" t="s">
        <v>77</v>
      </c>
      <c r="K157" s="26" t="s">
        <v>58</v>
      </c>
      <c r="L157" s="27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2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26" t="s">
        <v>90</v>
      </c>
      <c r="H158" s="26" t="s">
        <v>127</v>
      </c>
      <c r="I158" s="26" t="s">
        <v>60</v>
      </c>
      <c r="J158" s="26" t="s">
        <v>57</v>
      </c>
      <c r="K158" s="26" t="s">
        <v>58</v>
      </c>
      <c r="L158" s="27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2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26" t="s">
        <v>54</v>
      </c>
      <c r="H159" s="26" t="s">
        <v>82</v>
      </c>
      <c r="I159" s="26" t="s">
        <v>60</v>
      </c>
      <c r="J159" s="26" t="s">
        <v>77</v>
      </c>
      <c r="K159" s="26" t="s">
        <v>67</v>
      </c>
      <c r="L159" s="27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2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26" t="s">
        <v>90</v>
      </c>
      <c r="H160" s="26" t="s">
        <v>82</v>
      </c>
      <c r="I160" s="26" t="s">
        <v>60</v>
      </c>
      <c r="J160" s="26" t="s">
        <v>77</v>
      </c>
      <c r="K160" s="26" t="s">
        <v>58</v>
      </c>
      <c r="L160" s="27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2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26" t="s">
        <v>54</v>
      </c>
      <c r="H161" s="26" t="s">
        <v>55</v>
      </c>
      <c r="I161" s="26" t="s">
        <v>56</v>
      </c>
      <c r="J161" s="26" t="s">
        <v>77</v>
      </c>
      <c r="K161" s="26" t="s">
        <v>67</v>
      </c>
      <c r="L161" s="27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2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26" t="s">
        <v>105</v>
      </c>
      <c r="H162" s="26" t="s">
        <v>82</v>
      </c>
      <c r="I162" s="26" t="s">
        <v>60</v>
      </c>
      <c r="J162" s="26" t="s">
        <v>77</v>
      </c>
      <c r="K162" s="26" t="s">
        <v>58</v>
      </c>
      <c r="L162" s="27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2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26" t="s">
        <v>54</v>
      </c>
      <c r="H163" s="26" t="s">
        <v>55</v>
      </c>
      <c r="I163" s="26" t="s">
        <v>56</v>
      </c>
      <c r="J163" s="26" t="s">
        <v>77</v>
      </c>
      <c r="K163" s="26" t="s">
        <v>58</v>
      </c>
      <c r="L163" s="27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2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26" t="s">
        <v>105</v>
      </c>
      <c r="H164" s="26" t="s">
        <v>66</v>
      </c>
      <c r="I164" s="26" t="s">
        <v>60</v>
      </c>
      <c r="J164" s="26" t="s">
        <v>61</v>
      </c>
      <c r="K164" s="26" t="s">
        <v>58</v>
      </c>
      <c r="L164" s="27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2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26" t="s">
        <v>81</v>
      </c>
      <c r="H165" s="26" t="s">
        <v>127</v>
      </c>
      <c r="I165" s="26" t="s">
        <v>60</v>
      </c>
      <c r="J165" s="26" t="s">
        <v>77</v>
      </c>
      <c r="K165" s="26" t="s">
        <v>67</v>
      </c>
      <c r="L165" s="27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2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26" t="s">
        <v>81</v>
      </c>
      <c r="H166" s="26" t="s">
        <v>55</v>
      </c>
      <c r="I166" s="26" t="s">
        <v>60</v>
      </c>
      <c r="J166" s="26" t="s">
        <v>77</v>
      </c>
      <c r="K166" s="26" t="s">
        <v>67</v>
      </c>
      <c r="L166" s="27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2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26" t="s">
        <v>217</v>
      </c>
      <c r="H167" s="26" t="s">
        <v>55</v>
      </c>
      <c r="I167" s="26" t="s">
        <v>60</v>
      </c>
      <c r="J167" s="26" t="s">
        <v>77</v>
      </c>
      <c r="K167" s="26" t="s">
        <v>58</v>
      </c>
      <c r="L167" s="27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2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26" t="s">
        <v>54</v>
      </c>
      <c r="H168" s="26" t="s">
        <v>74</v>
      </c>
      <c r="I168" s="26" t="s">
        <v>56</v>
      </c>
      <c r="J168" s="26" t="s">
        <v>77</v>
      </c>
      <c r="K168" s="26" t="s">
        <v>58</v>
      </c>
      <c r="L168" s="27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2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26" t="s">
        <v>90</v>
      </c>
      <c r="H169" s="26" t="s">
        <v>66</v>
      </c>
      <c r="I169" s="26" t="s">
        <v>60</v>
      </c>
      <c r="J169" s="26" t="s">
        <v>61</v>
      </c>
      <c r="K169" s="26" t="s">
        <v>58</v>
      </c>
      <c r="L169" s="27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2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26" t="s">
        <v>217</v>
      </c>
      <c r="H170" s="26" t="s">
        <v>66</v>
      </c>
      <c r="I170" s="26" t="s">
        <v>56</v>
      </c>
      <c r="J170" s="26" t="s">
        <v>57</v>
      </c>
      <c r="K170" s="26" t="s">
        <v>58</v>
      </c>
      <c r="L170" s="27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2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26" t="s">
        <v>101</v>
      </c>
      <c r="H171" s="26" t="s">
        <v>74</v>
      </c>
      <c r="I171" s="26" t="s">
        <v>60</v>
      </c>
      <c r="J171" s="26" t="s">
        <v>61</v>
      </c>
      <c r="K171" s="26" t="s">
        <v>58</v>
      </c>
      <c r="L171" s="27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2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26" t="s">
        <v>54</v>
      </c>
      <c r="H172" s="26" t="s">
        <v>82</v>
      </c>
      <c r="I172" s="26" t="s">
        <v>60</v>
      </c>
      <c r="J172" s="26" t="s">
        <v>77</v>
      </c>
      <c r="K172" s="26" t="s">
        <v>67</v>
      </c>
      <c r="L172" s="27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2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26" t="s">
        <v>116</v>
      </c>
      <c r="H173" s="26" t="s">
        <v>66</v>
      </c>
      <c r="I173" s="26" t="s">
        <v>56</v>
      </c>
      <c r="J173" s="26" t="s">
        <v>77</v>
      </c>
      <c r="K173" s="26" t="s">
        <v>58</v>
      </c>
      <c r="L173" s="27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2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26" t="s">
        <v>217</v>
      </c>
      <c r="H174" s="26" t="s">
        <v>55</v>
      </c>
      <c r="I174" s="26" t="s">
        <v>60</v>
      </c>
      <c r="J174" s="26" t="s">
        <v>57</v>
      </c>
      <c r="K174" s="26" t="s">
        <v>58</v>
      </c>
      <c r="L174" s="27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2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26" t="s">
        <v>86</v>
      </c>
      <c r="H175" s="26" t="s">
        <v>74</v>
      </c>
      <c r="I175" s="26" t="s">
        <v>56</v>
      </c>
      <c r="J175" s="26" t="s">
        <v>77</v>
      </c>
      <c r="K175" s="26" t="s">
        <v>58</v>
      </c>
      <c r="L175" s="27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2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26" t="s">
        <v>81</v>
      </c>
      <c r="H176" s="26" t="s">
        <v>74</v>
      </c>
      <c r="I176" s="26" t="s">
        <v>60</v>
      </c>
      <c r="J176" s="26" t="s">
        <v>77</v>
      </c>
      <c r="K176" s="26" t="s">
        <v>58</v>
      </c>
      <c r="L176" s="27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2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26" t="s">
        <v>81</v>
      </c>
      <c r="H177" s="26" t="s">
        <v>55</v>
      </c>
      <c r="I177" s="26" t="s">
        <v>60</v>
      </c>
      <c r="J177" s="26" t="s">
        <v>61</v>
      </c>
      <c r="K177" s="26" t="s">
        <v>58</v>
      </c>
      <c r="L177" s="27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2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26" t="s">
        <v>81</v>
      </c>
      <c r="H178" s="26" t="s">
        <v>66</v>
      </c>
      <c r="I178" s="26" t="s">
        <v>60</v>
      </c>
      <c r="J178" s="26" t="s">
        <v>77</v>
      </c>
      <c r="K178" s="26" t="s">
        <v>58</v>
      </c>
      <c r="L178" s="27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2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26" t="s">
        <v>224</v>
      </c>
      <c r="H179" s="26" t="s">
        <v>55</v>
      </c>
      <c r="I179" s="26" t="s">
        <v>56</v>
      </c>
      <c r="J179" s="26" t="s">
        <v>77</v>
      </c>
      <c r="K179" s="26" t="s">
        <v>58</v>
      </c>
      <c r="L179" s="27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2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26" t="s">
        <v>73</v>
      </c>
      <c r="H180" s="26" t="s">
        <v>127</v>
      </c>
      <c r="I180" s="26" t="s">
        <v>60</v>
      </c>
      <c r="J180" s="26" t="s">
        <v>61</v>
      </c>
      <c r="K180" s="26" t="s">
        <v>67</v>
      </c>
      <c r="L180" s="27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2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26" t="s">
        <v>73</v>
      </c>
      <c r="H181" s="26" t="s">
        <v>66</v>
      </c>
      <c r="I181" s="26" t="s">
        <v>56</v>
      </c>
      <c r="J181" s="26" t="s">
        <v>77</v>
      </c>
      <c r="K181" s="26" t="s">
        <v>58</v>
      </c>
      <c r="L181" s="27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2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26" t="s">
        <v>217</v>
      </c>
      <c r="H182" s="26" t="s">
        <v>55</v>
      </c>
      <c r="I182" s="26" t="s">
        <v>60</v>
      </c>
      <c r="J182" s="26" t="s">
        <v>61</v>
      </c>
      <c r="K182" s="26" t="s">
        <v>58</v>
      </c>
      <c r="L182" s="27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2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26" t="s">
        <v>54</v>
      </c>
      <c r="H183" s="26" t="s">
        <v>55</v>
      </c>
      <c r="I183" s="26" t="s">
        <v>60</v>
      </c>
      <c r="J183" s="26" t="s">
        <v>77</v>
      </c>
      <c r="K183" s="26" t="s">
        <v>58</v>
      </c>
      <c r="L183" s="27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2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26" t="s">
        <v>73</v>
      </c>
      <c r="H184" s="26" t="s">
        <v>127</v>
      </c>
      <c r="I184" s="26" t="s">
        <v>60</v>
      </c>
      <c r="J184" s="26" t="s">
        <v>61</v>
      </c>
      <c r="K184" s="26" t="s">
        <v>67</v>
      </c>
      <c r="L184" s="27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2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26" t="s">
        <v>224</v>
      </c>
      <c r="H185" s="26" t="s">
        <v>127</v>
      </c>
      <c r="I185" s="26" t="s">
        <v>60</v>
      </c>
      <c r="J185" s="26" t="s">
        <v>77</v>
      </c>
      <c r="K185" s="26" t="s">
        <v>58</v>
      </c>
      <c r="L185" s="27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2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26" t="s">
        <v>54</v>
      </c>
      <c r="H186" s="26" t="s">
        <v>127</v>
      </c>
      <c r="I186" s="26" t="s">
        <v>60</v>
      </c>
      <c r="J186" s="26" t="s">
        <v>61</v>
      </c>
      <c r="K186" s="26" t="s">
        <v>58</v>
      </c>
      <c r="L186" s="27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2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26" t="s">
        <v>123</v>
      </c>
      <c r="H187" s="26" t="s">
        <v>82</v>
      </c>
      <c r="I187" s="26" t="s">
        <v>60</v>
      </c>
      <c r="J187" s="26" t="s">
        <v>61</v>
      </c>
      <c r="K187" s="26" t="s">
        <v>58</v>
      </c>
      <c r="L187" s="27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2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26" t="s">
        <v>90</v>
      </c>
      <c r="H188" s="26" t="s">
        <v>55</v>
      </c>
      <c r="I188" s="26" t="s">
        <v>60</v>
      </c>
      <c r="J188" s="26" t="s">
        <v>77</v>
      </c>
      <c r="K188" s="26" t="s">
        <v>58</v>
      </c>
      <c r="L188" s="27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2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26" t="s">
        <v>224</v>
      </c>
      <c r="H189" s="26" t="s">
        <v>74</v>
      </c>
      <c r="I189" s="26" t="s">
        <v>56</v>
      </c>
      <c r="J189" s="26" t="s">
        <v>75</v>
      </c>
      <c r="K189" s="26" t="s">
        <v>58</v>
      </c>
      <c r="L189" s="27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2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26" t="s">
        <v>81</v>
      </c>
      <c r="H190" s="26" t="s">
        <v>66</v>
      </c>
      <c r="I190" s="26" t="s">
        <v>56</v>
      </c>
      <c r="J190" s="26" t="s">
        <v>77</v>
      </c>
      <c r="K190" s="26" t="s">
        <v>58</v>
      </c>
      <c r="L190" s="27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2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26" t="s">
        <v>65</v>
      </c>
      <c r="H191" s="26" t="s">
        <v>127</v>
      </c>
      <c r="I191" s="26" t="s">
        <v>56</v>
      </c>
      <c r="J191" s="26" t="s">
        <v>57</v>
      </c>
      <c r="K191" s="26" t="s">
        <v>67</v>
      </c>
      <c r="L191" s="27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2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26" t="s">
        <v>73</v>
      </c>
      <c r="H192" s="26" t="s">
        <v>127</v>
      </c>
      <c r="I192" s="26" t="s">
        <v>60</v>
      </c>
      <c r="J192" s="26" t="s">
        <v>77</v>
      </c>
      <c r="K192" s="26" t="s">
        <v>58</v>
      </c>
      <c r="L192" s="27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2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26" t="s">
        <v>54</v>
      </c>
      <c r="H193" s="26" t="s">
        <v>74</v>
      </c>
      <c r="I193" s="26" t="s">
        <v>60</v>
      </c>
      <c r="J193" s="26" t="s">
        <v>77</v>
      </c>
      <c r="K193" s="26" t="s">
        <v>58</v>
      </c>
      <c r="L193" s="27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2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26" t="s">
        <v>73</v>
      </c>
      <c r="H194" s="26" t="s">
        <v>82</v>
      </c>
      <c r="I194" s="26" t="s">
        <v>60</v>
      </c>
      <c r="J194" s="26" t="s">
        <v>61</v>
      </c>
      <c r="K194" s="26" t="s">
        <v>58</v>
      </c>
      <c r="L194" s="27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2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26" t="s">
        <v>217</v>
      </c>
      <c r="H195" s="26" t="s">
        <v>55</v>
      </c>
      <c r="I195" s="26" t="s">
        <v>60</v>
      </c>
      <c r="J195" s="26" t="s">
        <v>77</v>
      </c>
      <c r="K195" s="26" t="s">
        <v>58</v>
      </c>
      <c r="L195" s="27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2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26" t="s">
        <v>217</v>
      </c>
      <c r="H196" s="26" t="s">
        <v>82</v>
      </c>
      <c r="I196" s="26" t="s">
        <v>60</v>
      </c>
      <c r="J196" s="26" t="s">
        <v>77</v>
      </c>
      <c r="K196" s="26" t="s">
        <v>58</v>
      </c>
      <c r="L196" s="27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2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26" t="s">
        <v>73</v>
      </c>
      <c r="H197" s="26" t="s">
        <v>74</v>
      </c>
      <c r="I197" s="26" t="s">
        <v>60</v>
      </c>
      <c r="J197" s="26" t="s">
        <v>61</v>
      </c>
      <c r="K197" s="26" t="s">
        <v>58</v>
      </c>
      <c r="L197" s="27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2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26" t="s">
        <v>116</v>
      </c>
      <c r="H198" s="26" t="s">
        <v>82</v>
      </c>
      <c r="I198" s="26" t="s">
        <v>60</v>
      </c>
      <c r="J198" s="26" t="s">
        <v>61</v>
      </c>
      <c r="K198" s="26" t="s">
        <v>58</v>
      </c>
      <c r="L198" s="27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2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26" t="s">
        <v>73</v>
      </c>
      <c r="H199" s="26" t="s">
        <v>127</v>
      </c>
      <c r="I199" s="26" t="s">
        <v>60</v>
      </c>
      <c r="J199" s="26" t="s">
        <v>61</v>
      </c>
      <c r="K199" s="26" t="s">
        <v>58</v>
      </c>
      <c r="L199" s="27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2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26" t="s">
        <v>90</v>
      </c>
      <c r="H200" s="26" t="s">
        <v>66</v>
      </c>
      <c r="I200" s="26" t="s">
        <v>56</v>
      </c>
      <c r="J200" s="26" t="s">
        <v>77</v>
      </c>
      <c r="K200" s="26" t="s">
        <v>67</v>
      </c>
      <c r="L200" s="27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2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26" t="s">
        <v>90</v>
      </c>
      <c r="H201" s="26" t="s">
        <v>82</v>
      </c>
      <c r="I201" s="26" t="s">
        <v>60</v>
      </c>
      <c r="J201" s="26" t="s">
        <v>57</v>
      </c>
      <c r="K201" s="26" t="s">
        <v>67</v>
      </c>
      <c r="L201" s="27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2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26" t="s">
        <v>73</v>
      </c>
      <c r="H202" s="26" t="s">
        <v>82</v>
      </c>
      <c r="I202" s="26" t="s">
        <v>60</v>
      </c>
      <c r="J202" s="26" t="s">
        <v>77</v>
      </c>
      <c r="K202" s="26" t="s">
        <v>67</v>
      </c>
      <c r="L202" s="27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2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26" t="s">
        <v>251</v>
      </c>
      <c r="H203" s="26" t="s">
        <v>127</v>
      </c>
      <c r="I203" s="26" t="s">
        <v>56</v>
      </c>
      <c r="J203" s="26" t="s">
        <v>128</v>
      </c>
      <c r="K203" s="26" t="s">
        <v>129</v>
      </c>
      <c r="L203" s="27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2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26" t="s">
        <v>217</v>
      </c>
      <c r="H204" s="26" t="s">
        <v>127</v>
      </c>
      <c r="I204" s="26" t="s">
        <v>60</v>
      </c>
      <c r="J204" s="26" t="s">
        <v>77</v>
      </c>
      <c r="K204" s="26" t="s">
        <v>67</v>
      </c>
      <c r="L204" s="27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2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26" t="s">
        <v>116</v>
      </c>
      <c r="H205" s="26" t="s">
        <v>66</v>
      </c>
      <c r="I205" s="26" t="s">
        <v>56</v>
      </c>
      <c r="J205" s="26" t="s">
        <v>77</v>
      </c>
      <c r="K205" s="26" t="s">
        <v>58</v>
      </c>
      <c r="L205" s="27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2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26" t="s">
        <v>90</v>
      </c>
      <c r="H206" s="26" t="s">
        <v>74</v>
      </c>
      <c r="I206" s="26" t="s">
        <v>60</v>
      </c>
      <c r="J206" s="26" t="s">
        <v>61</v>
      </c>
      <c r="K206" s="26" t="s">
        <v>58</v>
      </c>
      <c r="L206" s="27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2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26" t="s">
        <v>54</v>
      </c>
      <c r="H207" s="26" t="s">
        <v>82</v>
      </c>
      <c r="I207" s="26" t="s">
        <v>60</v>
      </c>
      <c r="J207" s="26" t="s">
        <v>77</v>
      </c>
      <c r="K207" s="26" t="s">
        <v>58</v>
      </c>
      <c r="L207" s="27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2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26" t="s">
        <v>65</v>
      </c>
      <c r="H208" s="26" t="s">
        <v>66</v>
      </c>
      <c r="I208" s="26" t="s">
        <v>60</v>
      </c>
      <c r="J208" s="26" t="s">
        <v>77</v>
      </c>
      <c r="K208" s="26" t="s">
        <v>58</v>
      </c>
      <c r="L208" s="27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2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26" t="s">
        <v>73</v>
      </c>
      <c r="H209" s="26" t="s">
        <v>66</v>
      </c>
      <c r="I209" s="26" t="s">
        <v>56</v>
      </c>
      <c r="J209" s="26" t="s">
        <v>77</v>
      </c>
      <c r="K209" s="26" t="s">
        <v>58</v>
      </c>
      <c r="L209" s="27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2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26" t="s">
        <v>90</v>
      </c>
      <c r="H210" s="26" t="s">
        <v>66</v>
      </c>
      <c r="I210" s="26" t="s">
        <v>56</v>
      </c>
      <c r="J210" s="26" t="s">
        <v>77</v>
      </c>
      <c r="K210" s="26" t="s">
        <v>58</v>
      </c>
      <c r="L210" s="27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2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26" t="s">
        <v>54</v>
      </c>
      <c r="H211" s="26" t="s">
        <v>74</v>
      </c>
      <c r="I211" s="26" t="s">
        <v>60</v>
      </c>
      <c r="J211" s="26" t="s">
        <v>61</v>
      </c>
      <c r="K211" s="26" t="s">
        <v>58</v>
      </c>
      <c r="L211" s="27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2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26" t="s">
        <v>73</v>
      </c>
      <c r="H212" s="26" t="s">
        <v>74</v>
      </c>
      <c r="I212" s="26" t="s">
        <v>60</v>
      </c>
      <c r="J212" s="26" t="s">
        <v>77</v>
      </c>
      <c r="K212" s="26" t="s">
        <v>58</v>
      </c>
      <c r="L212" s="27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2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26" t="s">
        <v>217</v>
      </c>
      <c r="H213" s="26" t="s">
        <v>74</v>
      </c>
      <c r="I213" s="26" t="s">
        <v>56</v>
      </c>
      <c r="J213" s="26" t="s">
        <v>128</v>
      </c>
      <c r="K213" s="26" t="s">
        <v>129</v>
      </c>
      <c r="L213" s="27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2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26" t="s">
        <v>105</v>
      </c>
      <c r="H214" s="26" t="s">
        <v>74</v>
      </c>
      <c r="I214" s="26" t="s">
        <v>60</v>
      </c>
      <c r="J214" s="26" t="s">
        <v>61</v>
      </c>
      <c r="K214" s="26" t="s">
        <v>67</v>
      </c>
      <c r="L214" s="27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2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26" t="s">
        <v>90</v>
      </c>
      <c r="H215" s="26" t="s">
        <v>82</v>
      </c>
      <c r="I215" s="26" t="s">
        <v>60</v>
      </c>
      <c r="J215" s="26" t="s">
        <v>77</v>
      </c>
      <c r="K215" s="26" t="s">
        <v>58</v>
      </c>
      <c r="L215" s="27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2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26" t="s">
        <v>90</v>
      </c>
      <c r="H216" s="26" t="s">
        <v>127</v>
      </c>
      <c r="I216" s="26" t="s">
        <v>60</v>
      </c>
      <c r="J216" s="26" t="s">
        <v>57</v>
      </c>
      <c r="K216" s="26" t="s">
        <v>58</v>
      </c>
      <c r="L216" s="27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2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26" t="s">
        <v>54</v>
      </c>
      <c r="H217" s="26" t="s">
        <v>74</v>
      </c>
      <c r="I217" s="26" t="s">
        <v>56</v>
      </c>
      <c r="J217" s="26" t="s">
        <v>77</v>
      </c>
      <c r="K217" s="26" t="s">
        <v>67</v>
      </c>
      <c r="L217" s="27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2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26" t="s">
        <v>105</v>
      </c>
      <c r="H218" s="26" t="s">
        <v>74</v>
      </c>
      <c r="I218" s="26" t="s">
        <v>60</v>
      </c>
      <c r="J218" s="26" t="s">
        <v>77</v>
      </c>
      <c r="K218" s="26" t="s">
        <v>58</v>
      </c>
      <c r="L218" s="27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2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26" t="s">
        <v>90</v>
      </c>
      <c r="H219" s="26" t="s">
        <v>66</v>
      </c>
      <c r="I219" s="26" t="s">
        <v>56</v>
      </c>
      <c r="J219" s="26" t="s">
        <v>109</v>
      </c>
      <c r="K219" s="26" t="s">
        <v>58</v>
      </c>
      <c r="L219" s="27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2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26" t="s">
        <v>123</v>
      </c>
      <c r="H220" s="26" t="s">
        <v>66</v>
      </c>
      <c r="I220" s="26" t="s">
        <v>56</v>
      </c>
      <c r="J220" s="26" t="s">
        <v>128</v>
      </c>
      <c r="K220" s="26" t="s">
        <v>129</v>
      </c>
      <c r="L220" s="27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2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26" t="s">
        <v>73</v>
      </c>
      <c r="H221" s="26" t="s">
        <v>127</v>
      </c>
      <c r="I221" s="26" t="s">
        <v>60</v>
      </c>
      <c r="J221" s="26" t="s">
        <v>77</v>
      </c>
      <c r="K221" s="26" t="s">
        <v>58</v>
      </c>
      <c r="L221" s="27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2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26" t="s">
        <v>90</v>
      </c>
      <c r="H222" s="26" t="s">
        <v>66</v>
      </c>
      <c r="I222" s="26" t="s">
        <v>60</v>
      </c>
      <c r="J222" s="26" t="s">
        <v>61</v>
      </c>
      <c r="K222" s="26" t="s">
        <v>58</v>
      </c>
      <c r="L222" s="27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2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26" t="s">
        <v>123</v>
      </c>
      <c r="H223" s="26" t="s">
        <v>127</v>
      </c>
      <c r="I223" s="26" t="s">
        <v>60</v>
      </c>
      <c r="J223" s="26" t="s">
        <v>77</v>
      </c>
      <c r="K223" s="26" t="s">
        <v>67</v>
      </c>
      <c r="L223" s="27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2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26" t="s">
        <v>217</v>
      </c>
      <c r="H224" s="26" t="s">
        <v>66</v>
      </c>
      <c r="I224" s="26" t="s">
        <v>60</v>
      </c>
      <c r="J224" s="26" t="s">
        <v>77</v>
      </c>
      <c r="K224" s="26" t="s">
        <v>58</v>
      </c>
      <c r="L224" s="27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2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26" t="s">
        <v>123</v>
      </c>
      <c r="H225" s="26" t="s">
        <v>127</v>
      </c>
      <c r="I225" s="26" t="s">
        <v>60</v>
      </c>
      <c r="J225" s="26" t="s">
        <v>61</v>
      </c>
      <c r="K225" s="26" t="s">
        <v>67</v>
      </c>
      <c r="L225" s="27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2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26" t="s">
        <v>54</v>
      </c>
      <c r="H226" s="26" t="s">
        <v>74</v>
      </c>
      <c r="I226" s="26" t="s">
        <v>60</v>
      </c>
      <c r="J226" s="26" t="s">
        <v>61</v>
      </c>
      <c r="K226" s="26" t="s">
        <v>58</v>
      </c>
      <c r="L226" s="27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2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26" t="s">
        <v>105</v>
      </c>
      <c r="H227" s="26" t="s">
        <v>127</v>
      </c>
      <c r="I227" s="26" t="s">
        <v>188</v>
      </c>
      <c r="J227" s="26" t="s">
        <v>109</v>
      </c>
      <c r="K227" s="26" t="s">
        <v>67</v>
      </c>
      <c r="L227" s="27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2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26" t="s">
        <v>54</v>
      </c>
      <c r="H228" s="26" t="s">
        <v>66</v>
      </c>
      <c r="I228" s="26" t="s">
        <v>60</v>
      </c>
      <c r="J228" s="26" t="s">
        <v>61</v>
      </c>
      <c r="K228" s="26" t="s">
        <v>58</v>
      </c>
      <c r="L228" s="27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2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26" t="s">
        <v>282</v>
      </c>
      <c r="H229" s="26" t="s">
        <v>66</v>
      </c>
      <c r="I229" s="26" t="s">
        <v>60</v>
      </c>
      <c r="J229" s="26" t="s">
        <v>77</v>
      </c>
      <c r="K229" s="26" t="s">
        <v>58</v>
      </c>
      <c r="L229" s="27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2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26" t="s">
        <v>123</v>
      </c>
      <c r="H230" s="26" t="s">
        <v>74</v>
      </c>
      <c r="I230" s="26" t="s">
        <v>60</v>
      </c>
      <c r="J230" s="26" t="s">
        <v>57</v>
      </c>
      <c r="K230" s="26" t="s">
        <v>58</v>
      </c>
      <c r="L230" s="27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2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26" t="s">
        <v>116</v>
      </c>
      <c r="H231" s="26" t="s">
        <v>74</v>
      </c>
      <c r="I231" s="26" t="s">
        <v>60</v>
      </c>
      <c r="J231" s="26" t="s">
        <v>77</v>
      </c>
      <c r="K231" s="26" t="s">
        <v>58</v>
      </c>
      <c r="L231" s="27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2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26" t="s">
        <v>123</v>
      </c>
      <c r="H232" s="26" t="s">
        <v>55</v>
      </c>
      <c r="I232" s="26" t="s">
        <v>60</v>
      </c>
      <c r="J232" s="26" t="s">
        <v>77</v>
      </c>
      <c r="K232" s="26" t="s">
        <v>58</v>
      </c>
      <c r="L232" s="27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2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26" t="s">
        <v>105</v>
      </c>
      <c r="H233" s="26" t="s">
        <v>74</v>
      </c>
      <c r="I233" s="26" t="s">
        <v>60</v>
      </c>
      <c r="J233" s="26" t="s">
        <v>77</v>
      </c>
      <c r="K233" s="26" t="s">
        <v>58</v>
      </c>
      <c r="L233" s="27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2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26" t="s">
        <v>123</v>
      </c>
      <c r="H234" s="26" t="s">
        <v>74</v>
      </c>
      <c r="I234" s="26" t="s">
        <v>60</v>
      </c>
      <c r="J234" s="26" t="s">
        <v>77</v>
      </c>
      <c r="K234" s="26" t="s">
        <v>58</v>
      </c>
      <c r="L234" s="27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2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26" t="s">
        <v>105</v>
      </c>
      <c r="H235" s="26" t="s">
        <v>66</v>
      </c>
      <c r="I235" s="26" t="s">
        <v>56</v>
      </c>
      <c r="J235" s="26" t="s">
        <v>77</v>
      </c>
      <c r="K235" s="26" t="s">
        <v>58</v>
      </c>
      <c r="L235" s="27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2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26" t="s">
        <v>105</v>
      </c>
      <c r="H236" s="26" t="s">
        <v>55</v>
      </c>
      <c r="I236" s="26" t="s">
        <v>60</v>
      </c>
      <c r="J236" s="26" t="s">
        <v>77</v>
      </c>
      <c r="K236" s="26" t="s">
        <v>67</v>
      </c>
      <c r="L236" s="27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2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26" t="s">
        <v>86</v>
      </c>
      <c r="H237" s="26" t="s">
        <v>82</v>
      </c>
      <c r="I237" s="26" t="s">
        <v>60</v>
      </c>
      <c r="J237" s="26" t="s">
        <v>77</v>
      </c>
      <c r="K237" s="26" t="s">
        <v>58</v>
      </c>
      <c r="L237" s="27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2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26" t="s">
        <v>65</v>
      </c>
      <c r="H238" s="26" t="s">
        <v>127</v>
      </c>
      <c r="I238" s="26" t="s">
        <v>60</v>
      </c>
      <c r="J238" s="26" t="s">
        <v>77</v>
      </c>
      <c r="K238" s="26" t="s">
        <v>58</v>
      </c>
      <c r="L238" s="27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2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26" t="s">
        <v>73</v>
      </c>
      <c r="H239" s="26" t="s">
        <v>66</v>
      </c>
      <c r="I239" s="26" t="s">
        <v>60</v>
      </c>
      <c r="J239" s="26" t="s">
        <v>57</v>
      </c>
      <c r="K239" s="26" t="s">
        <v>58</v>
      </c>
      <c r="L239" s="27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2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26" t="s">
        <v>90</v>
      </c>
      <c r="H240" s="26" t="s">
        <v>74</v>
      </c>
      <c r="I240" s="26" t="s">
        <v>60</v>
      </c>
      <c r="J240" s="26" t="s">
        <v>61</v>
      </c>
      <c r="K240" s="26" t="s">
        <v>67</v>
      </c>
      <c r="L240" s="27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2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26" t="s">
        <v>217</v>
      </c>
      <c r="H241" s="26" t="s">
        <v>66</v>
      </c>
      <c r="I241" s="26" t="s">
        <v>60</v>
      </c>
      <c r="J241" s="26" t="s">
        <v>77</v>
      </c>
      <c r="K241" s="26" t="s">
        <v>58</v>
      </c>
      <c r="L241" s="27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2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26" t="s">
        <v>65</v>
      </c>
      <c r="H242" s="26" t="s">
        <v>74</v>
      </c>
      <c r="I242" s="26" t="s">
        <v>60</v>
      </c>
      <c r="J242" s="26" t="s">
        <v>77</v>
      </c>
      <c r="K242" s="26" t="s">
        <v>58</v>
      </c>
      <c r="L242" s="27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2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26" t="s">
        <v>123</v>
      </c>
      <c r="H243" s="26" t="s">
        <v>74</v>
      </c>
      <c r="I243" s="26" t="s">
        <v>60</v>
      </c>
      <c r="J243" s="26" t="s">
        <v>61</v>
      </c>
      <c r="K243" s="26" t="s">
        <v>58</v>
      </c>
      <c r="L243" s="27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2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26" t="s">
        <v>217</v>
      </c>
      <c r="H244" s="26" t="s">
        <v>82</v>
      </c>
      <c r="I244" s="26" t="s">
        <v>60</v>
      </c>
      <c r="J244" s="26" t="s">
        <v>77</v>
      </c>
      <c r="K244" s="26" t="s">
        <v>58</v>
      </c>
      <c r="L244" s="27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2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26" t="s">
        <v>105</v>
      </c>
      <c r="H245" s="26" t="s">
        <v>74</v>
      </c>
      <c r="I245" s="26" t="s">
        <v>60</v>
      </c>
      <c r="J245" s="26" t="s">
        <v>77</v>
      </c>
      <c r="K245" s="26" t="s">
        <v>58</v>
      </c>
      <c r="L245" s="27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2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26" t="s">
        <v>65</v>
      </c>
      <c r="H246" s="26" t="s">
        <v>55</v>
      </c>
      <c r="I246" s="26" t="s">
        <v>56</v>
      </c>
      <c r="J246" s="26" t="s">
        <v>77</v>
      </c>
      <c r="K246" s="26" t="s">
        <v>58</v>
      </c>
      <c r="L246" s="27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2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26" t="s">
        <v>86</v>
      </c>
      <c r="H247" s="26" t="s">
        <v>66</v>
      </c>
      <c r="I247" s="26" t="s">
        <v>60</v>
      </c>
      <c r="J247" s="26" t="s">
        <v>57</v>
      </c>
      <c r="K247" s="26" t="s">
        <v>67</v>
      </c>
      <c r="L247" s="27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2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26" t="s">
        <v>54</v>
      </c>
      <c r="H248" s="26" t="s">
        <v>127</v>
      </c>
      <c r="I248" s="26" t="s">
        <v>60</v>
      </c>
      <c r="J248" s="26" t="s">
        <v>77</v>
      </c>
      <c r="K248" s="26" t="s">
        <v>58</v>
      </c>
      <c r="L248" s="27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2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26" t="s">
        <v>224</v>
      </c>
      <c r="H249" s="26" t="s">
        <v>66</v>
      </c>
      <c r="I249" s="26" t="s">
        <v>60</v>
      </c>
      <c r="J249" s="26" t="s">
        <v>77</v>
      </c>
      <c r="K249" s="26" t="s">
        <v>67</v>
      </c>
      <c r="L249" s="27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2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26" t="s">
        <v>101</v>
      </c>
      <c r="H250" s="26" t="s">
        <v>127</v>
      </c>
      <c r="I250" s="26" t="s">
        <v>60</v>
      </c>
      <c r="J250" s="26" t="s">
        <v>77</v>
      </c>
      <c r="K250" s="26" t="s">
        <v>58</v>
      </c>
      <c r="L250" s="27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2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26" t="s">
        <v>54</v>
      </c>
      <c r="H251" s="26" t="s">
        <v>82</v>
      </c>
      <c r="I251" s="26" t="s">
        <v>60</v>
      </c>
      <c r="J251" s="26" t="s">
        <v>57</v>
      </c>
      <c r="K251" s="26" t="s">
        <v>58</v>
      </c>
      <c r="L251" s="27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2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26" t="s">
        <v>251</v>
      </c>
      <c r="H252" s="26" t="s">
        <v>66</v>
      </c>
      <c r="I252" s="26" t="s">
        <v>56</v>
      </c>
      <c r="J252" s="26" t="s">
        <v>75</v>
      </c>
      <c r="K252" s="26" t="s">
        <v>58</v>
      </c>
      <c r="L252" s="27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2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26" t="s">
        <v>54</v>
      </c>
      <c r="H253" s="26" t="s">
        <v>55</v>
      </c>
      <c r="I253" s="26" t="s">
        <v>60</v>
      </c>
      <c r="J253" s="26" t="s">
        <v>61</v>
      </c>
      <c r="K253" s="26" t="s">
        <v>58</v>
      </c>
      <c r="L253" s="27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2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26" t="s">
        <v>73</v>
      </c>
      <c r="H254" s="26" t="s">
        <v>127</v>
      </c>
      <c r="I254" s="26" t="s">
        <v>60</v>
      </c>
      <c r="J254" s="26" t="s">
        <v>77</v>
      </c>
      <c r="K254" s="26" t="s">
        <v>58</v>
      </c>
      <c r="L254" s="27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2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26" t="s">
        <v>123</v>
      </c>
      <c r="H255" s="26" t="s">
        <v>66</v>
      </c>
      <c r="I255" s="26" t="s">
        <v>60</v>
      </c>
      <c r="J255" s="26" t="s">
        <v>77</v>
      </c>
      <c r="K255" s="26" t="s">
        <v>58</v>
      </c>
      <c r="L255" s="27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2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26" t="s">
        <v>123</v>
      </c>
      <c r="H256" s="26" t="s">
        <v>74</v>
      </c>
      <c r="I256" s="26" t="s">
        <v>60</v>
      </c>
      <c r="J256" s="26" t="s">
        <v>61</v>
      </c>
      <c r="K256" s="26" t="s">
        <v>58</v>
      </c>
      <c r="L256" s="27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2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26" t="s">
        <v>73</v>
      </c>
      <c r="H257" s="26" t="s">
        <v>55</v>
      </c>
      <c r="I257" s="26" t="s">
        <v>56</v>
      </c>
      <c r="J257" s="26" t="s">
        <v>57</v>
      </c>
      <c r="K257" s="26" t="s">
        <v>67</v>
      </c>
      <c r="L257" s="27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2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26" t="s">
        <v>65</v>
      </c>
      <c r="H258" s="26" t="s">
        <v>127</v>
      </c>
      <c r="I258" s="26" t="s">
        <v>60</v>
      </c>
      <c r="J258" s="26" t="s">
        <v>61</v>
      </c>
      <c r="K258" s="26" t="s">
        <v>67</v>
      </c>
      <c r="L258" s="27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2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26" t="s">
        <v>282</v>
      </c>
      <c r="H259" s="26" t="s">
        <v>127</v>
      </c>
      <c r="I259" s="26" t="s">
        <v>60</v>
      </c>
      <c r="J259" s="26" t="s">
        <v>77</v>
      </c>
      <c r="K259" s="26" t="s">
        <v>58</v>
      </c>
      <c r="L259" s="27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2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26" t="s">
        <v>123</v>
      </c>
      <c r="H260" s="26" t="s">
        <v>66</v>
      </c>
      <c r="I260" s="26" t="s">
        <v>56</v>
      </c>
      <c r="J260" s="26" t="s">
        <v>77</v>
      </c>
      <c r="K260" s="26" t="s">
        <v>58</v>
      </c>
      <c r="L260" s="27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2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26" t="s">
        <v>54</v>
      </c>
      <c r="H261" s="26" t="s">
        <v>55</v>
      </c>
      <c r="I261" s="26" t="s">
        <v>60</v>
      </c>
      <c r="J261" s="26" t="s">
        <v>77</v>
      </c>
      <c r="K261" s="26" t="s">
        <v>58</v>
      </c>
      <c r="L261" s="27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2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26" t="s">
        <v>116</v>
      </c>
      <c r="H262" s="26" t="s">
        <v>55</v>
      </c>
      <c r="I262" s="26" t="s">
        <v>56</v>
      </c>
      <c r="J262" s="26" t="s">
        <v>75</v>
      </c>
      <c r="K262" s="26" t="s">
        <v>58</v>
      </c>
      <c r="L262" s="27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2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26" t="s">
        <v>86</v>
      </c>
      <c r="H263" s="26" t="s">
        <v>55</v>
      </c>
      <c r="I263" s="26" t="s">
        <v>60</v>
      </c>
      <c r="J263" s="26" t="s">
        <v>61</v>
      </c>
      <c r="K263" s="26" t="s">
        <v>58</v>
      </c>
      <c r="L263" s="27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2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26" t="s">
        <v>105</v>
      </c>
      <c r="H264" s="26" t="s">
        <v>82</v>
      </c>
      <c r="I264" s="26" t="s">
        <v>60</v>
      </c>
      <c r="J264" s="26" t="s">
        <v>61</v>
      </c>
      <c r="K264" s="26" t="s">
        <v>58</v>
      </c>
      <c r="L264" s="27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2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26" t="s">
        <v>90</v>
      </c>
      <c r="H265" s="26" t="s">
        <v>82</v>
      </c>
      <c r="I265" s="26" t="s">
        <v>60</v>
      </c>
      <c r="J265" s="26" t="s">
        <v>61</v>
      </c>
      <c r="K265" s="26" t="s">
        <v>58</v>
      </c>
      <c r="L265" s="27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2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26" t="s">
        <v>224</v>
      </c>
      <c r="H266" s="26" t="s">
        <v>82</v>
      </c>
      <c r="I266" s="26" t="s">
        <v>60</v>
      </c>
      <c r="J266" s="26" t="s">
        <v>77</v>
      </c>
      <c r="K266" s="26" t="s">
        <v>67</v>
      </c>
      <c r="L266" s="27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2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26" t="s">
        <v>65</v>
      </c>
      <c r="H267" s="26" t="s">
        <v>55</v>
      </c>
      <c r="I267" s="26" t="s">
        <v>60</v>
      </c>
      <c r="J267" s="26" t="s">
        <v>77</v>
      </c>
      <c r="K267" s="26" t="s">
        <v>58</v>
      </c>
      <c r="L267" s="27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2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26" t="s">
        <v>65</v>
      </c>
      <c r="H268" s="26" t="s">
        <v>74</v>
      </c>
      <c r="I268" s="26" t="s">
        <v>60</v>
      </c>
      <c r="J268" s="26" t="s">
        <v>77</v>
      </c>
      <c r="K268" s="26" t="s">
        <v>58</v>
      </c>
      <c r="L268" s="27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2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26" t="s">
        <v>105</v>
      </c>
      <c r="H269" s="26" t="s">
        <v>74</v>
      </c>
      <c r="I269" s="26" t="s">
        <v>60</v>
      </c>
      <c r="J269" s="26" t="s">
        <v>77</v>
      </c>
      <c r="K269" s="26" t="s">
        <v>58</v>
      </c>
      <c r="L269" s="27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2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26" t="s">
        <v>81</v>
      </c>
      <c r="H270" s="26" t="s">
        <v>127</v>
      </c>
      <c r="I270" s="26" t="s">
        <v>60</v>
      </c>
      <c r="J270" s="26" t="s">
        <v>77</v>
      </c>
      <c r="K270" s="26" t="s">
        <v>58</v>
      </c>
      <c r="L270" s="27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2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26" t="s">
        <v>224</v>
      </c>
      <c r="H271" s="26" t="s">
        <v>127</v>
      </c>
      <c r="I271" s="26" t="s">
        <v>60</v>
      </c>
      <c r="J271" s="26" t="s">
        <v>77</v>
      </c>
      <c r="K271" s="26" t="s">
        <v>58</v>
      </c>
      <c r="L271" s="27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2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26" t="s">
        <v>81</v>
      </c>
      <c r="H272" s="26" t="s">
        <v>74</v>
      </c>
      <c r="I272" s="26" t="s">
        <v>60</v>
      </c>
      <c r="J272" s="26" t="s">
        <v>77</v>
      </c>
      <c r="K272" s="26" t="s">
        <v>58</v>
      </c>
      <c r="L272" s="27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2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26" t="s">
        <v>73</v>
      </c>
      <c r="H273" s="26" t="s">
        <v>127</v>
      </c>
      <c r="I273" s="26" t="s">
        <v>56</v>
      </c>
      <c r="J273" s="26" t="s">
        <v>57</v>
      </c>
      <c r="K273" s="26" t="s">
        <v>58</v>
      </c>
      <c r="L273" s="27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2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26" t="s">
        <v>73</v>
      </c>
      <c r="H274" s="26" t="s">
        <v>127</v>
      </c>
      <c r="I274" s="26" t="s">
        <v>60</v>
      </c>
      <c r="J274" s="26" t="s">
        <v>57</v>
      </c>
      <c r="K274" s="26" t="s">
        <v>67</v>
      </c>
      <c r="L274" s="27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2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26" t="s">
        <v>116</v>
      </c>
      <c r="H275" s="26" t="s">
        <v>82</v>
      </c>
      <c r="I275" s="26" t="s">
        <v>60</v>
      </c>
      <c r="J275" s="26" t="s">
        <v>77</v>
      </c>
      <c r="K275" s="26" t="s">
        <v>58</v>
      </c>
      <c r="L275" s="27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2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26" t="s">
        <v>81</v>
      </c>
      <c r="H276" s="26" t="s">
        <v>82</v>
      </c>
      <c r="I276" s="26" t="s">
        <v>56</v>
      </c>
      <c r="J276" s="26" t="s">
        <v>57</v>
      </c>
      <c r="K276" s="26" t="s">
        <v>58</v>
      </c>
      <c r="L276" s="27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2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26" t="s">
        <v>90</v>
      </c>
      <c r="H277" s="26" t="s">
        <v>55</v>
      </c>
      <c r="I277" s="26" t="s">
        <v>60</v>
      </c>
      <c r="J277" s="26" t="s">
        <v>77</v>
      </c>
      <c r="K277" s="26" t="s">
        <v>58</v>
      </c>
      <c r="L277" s="27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2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26" t="s">
        <v>282</v>
      </c>
      <c r="H278" s="26" t="s">
        <v>82</v>
      </c>
      <c r="I278" s="26" t="s">
        <v>60</v>
      </c>
      <c r="J278" s="26" t="s">
        <v>57</v>
      </c>
      <c r="K278" s="26" t="s">
        <v>58</v>
      </c>
      <c r="L278" s="27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2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26" t="s">
        <v>123</v>
      </c>
      <c r="H279" s="26" t="s">
        <v>74</v>
      </c>
      <c r="I279" s="26" t="s">
        <v>60</v>
      </c>
      <c r="J279" s="26" t="s">
        <v>77</v>
      </c>
      <c r="K279" s="26" t="s">
        <v>58</v>
      </c>
      <c r="L279" s="27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2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26" t="s">
        <v>65</v>
      </c>
      <c r="H280" s="26" t="s">
        <v>82</v>
      </c>
      <c r="I280" s="26" t="s">
        <v>60</v>
      </c>
      <c r="J280" s="26" t="s">
        <v>61</v>
      </c>
      <c r="K280" s="26" t="s">
        <v>58</v>
      </c>
      <c r="L280" s="27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2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26" t="s">
        <v>123</v>
      </c>
      <c r="H281" s="26" t="s">
        <v>55</v>
      </c>
      <c r="I281" s="26" t="s">
        <v>60</v>
      </c>
      <c r="J281" s="26" t="s">
        <v>61</v>
      </c>
      <c r="K281" s="26" t="s">
        <v>67</v>
      </c>
      <c r="L281" s="27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2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26" t="s">
        <v>73</v>
      </c>
      <c r="H282" s="26" t="s">
        <v>66</v>
      </c>
      <c r="I282" s="26" t="s">
        <v>60</v>
      </c>
      <c r="J282" s="26" t="s">
        <v>61</v>
      </c>
      <c r="K282" s="26" t="s">
        <v>58</v>
      </c>
      <c r="L282" s="27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2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26" t="s">
        <v>90</v>
      </c>
      <c r="H283" s="26" t="s">
        <v>55</v>
      </c>
      <c r="I283" s="26" t="s">
        <v>60</v>
      </c>
      <c r="J283" s="26" t="s">
        <v>77</v>
      </c>
      <c r="K283" s="26" t="s">
        <v>58</v>
      </c>
      <c r="L283" s="27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2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26" t="s">
        <v>65</v>
      </c>
      <c r="H284" s="26" t="s">
        <v>74</v>
      </c>
      <c r="I284" s="26" t="s">
        <v>60</v>
      </c>
      <c r="J284" s="26" t="s">
        <v>77</v>
      </c>
      <c r="K284" s="26" t="s">
        <v>58</v>
      </c>
      <c r="L284" s="27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2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26" t="s">
        <v>224</v>
      </c>
      <c r="H285" s="26" t="s">
        <v>74</v>
      </c>
      <c r="I285" s="26" t="s">
        <v>188</v>
      </c>
      <c r="J285" s="26" t="s">
        <v>57</v>
      </c>
      <c r="K285" s="26" t="s">
        <v>58</v>
      </c>
      <c r="L285" s="27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2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26" t="s">
        <v>101</v>
      </c>
      <c r="H286" s="26" t="s">
        <v>82</v>
      </c>
      <c r="I286" s="26" t="s">
        <v>60</v>
      </c>
      <c r="J286" s="26" t="s">
        <v>61</v>
      </c>
      <c r="K286" s="26" t="s">
        <v>58</v>
      </c>
      <c r="L286" s="27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2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26" t="s">
        <v>224</v>
      </c>
      <c r="H287" s="26" t="s">
        <v>82</v>
      </c>
      <c r="I287" s="26" t="s">
        <v>56</v>
      </c>
      <c r="J287" s="26" t="s">
        <v>77</v>
      </c>
      <c r="K287" s="26" t="s">
        <v>67</v>
      </c>
      <c r="L287" s="27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2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26" t="s">
        <v>73</v>
      </c>
      <c r="H288" s="26" t="s">
        <v>82</v>
      </c>
      <c r="I288" s="26" t="s">
        <v>60</v>
      </c>
      <c r="J288" s="26" t="s">
        <v>57</v>
      </c>
      <c r="K288" s="26" t="s">
        <v>58</v>
      </c>
      <c r="L288" s="27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2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26" t="s">
        <v>73</v>
      </c>
      <c r="H289" s="26" t="s">
        <v>127</v>
      </c>
      <c r="I289" s="26" t="s">
        <v>60</v>
      </c>
      <c r="J289" s="26" t="s">
        <v>77</v>
      </c>
      <c r="K289" s="26" t="s">
        <v>58</v>
      </c>
      <c r="L289" s="27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2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26" t="s">
        <v>217</v>
      </c>
      <c r="H290" s="26" t="s">
        <v>66</v>
      </c>
      <c r="I290" s="26" t="s">
        <v>60</v>
      </c>
      <c r="J290" s="26" t="s">
        <v>61</v>
      </c>
      <c r="K290" s="26" t="s">
        <v>58</v>
      </c>
      <c r="L290" s="27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2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26" t="s">
        <v>81</v>
      </c>
      <c r="H291" s="26" t="s">
        <v>127</v>
      </c>
      <c r="I291" s="26" t="s">
        <v>60</v>
      </c>
      <c r="J291" s="26" t="s">
        <v>77</v>
      </c>
      <c r="K291" s="26" t="s">
        <v>58</v>
      </c>
      <c r="L291" s="27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2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26" t="s">
        <v>105</v>
      </c>
      <c r="H292" s="26" t="s">
        <v>55</v>
      </c>
      <c r="I292" s="26" t="s">
        <v>60</v>
      </c>
      <c r="J292" s="26" t="s">
        <v>77</v>
      </c>
      <c r="K292" s="26" t="s">
        <v>58</v>
      </c>
      <c r="L292" s="27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2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26" t="s">
        <v>224</v>
      </c>
      <c r="H293" s="26" t="s">
        <v>66</v>
      </c>
      <c r="I293" s="26" t="s">
        <v>56</v>
      </c>
      <c r="J293" s="26" t="s">
        <v>128</v>
      </c>
      <c r="K293" s="26" t="s">
        <v>129</v>
      </c>
      <c r="L293" s="27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2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26" t="s">
        <v>73</v>
      </c>
      <c r="H294" s="26" t="s">
        <v>74</v>
      </c>
      <c r="I294" s="26" t="s">
        <v>60</v>
      </c>
      <c r="J294" s="26" t="s">
        <v>61</v>
      </c>
      <c r="K294" s="26" t="s">
        <v>58</v>
      </c>
      <c r="L294" s="27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2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26" t="s">
        <v>65</v>
      </c>
      <c r="H295" s="26" t="s">
        <v>74</v>
      </c>
      <c r="I295" s="26" t="s">
        <v>188</v>
      </c>
      <c r="J295" s="26" t="s">
        <v>57</v>
      </c>
      <c r="K295" s="26" t="s">
        <v>58</v>
      </c>
      <c r="L295" s="27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2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26" t="s">
        <v>65</v>
      </c>
      <c r="H296" s="26" t="s">
        <v>55</v>
      </c>
      <c r="I296" s="26" t="s">
        <v>60</v>
      </c>
      <c r="J296" s="26" t="s">
        <v>77</v>
      </c>
      <c r="K296" s="26" t="s">
        <v>67</v>
      </c>
      <c r="L296" s="27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2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26" t="s">
        <v>90</v>
      </c>
      <c r="H297" s="26" t="s">
        <v>82</v>
      </c>
      <c r="I297" s="26" t="s">
        <v>56</v>
      </c>
      <c r="J297" s="26" t="s">
        <v>77</v>
      </c>
      <c r="K297" s="26" t="s">
        <v>58</v>
      </c>
      <c r="L297" s="27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2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26" t="s">
        <v>224</v>
      </c>
      <c r="H298" s="26" t="s">
        <v>127</v>
      </c>
      <c r="I298" s="26" t="s">
        <v>56</v>
      </c>
      <c r="J298" s="26" t="s">
        <v>128</v>
      </c>
      <c r="K298" s="26" t="s">
        <v>129</v>
      </c>
      <c r="L298" s="27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2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26" t="s">
        <v>73</v>
      </c>
      <c r="H299" s="26" t="s">
        <v>74</v>
      </c>
      <c r="I299" s="26" t="s">
        <v>60</v>
      </c>
      <c r="J299" s="26" t="s">
        <v>57</v>
      </c>
      <c r="K299" s="26" t="s">
        <v>67</v>
      </c>
      <c r="L299" s="27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2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26" t="s">
        <v>282</v>
      </c>
      <c r="H300" s="26" t="s">
        <v>66</v>
      </c>
      <c r="I300" s="26" t="s">
        <v>60</v>
      </c>
      <c r="J300" s="26" t="s">
        <v>61</v>
      </c>
      <c r="K300" s="26" t="s">
        <v>58</v>
      </c>
      <c r="L300" s="27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2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26" t="s">
        <v>54</v>
      </c>
      <c r="H301" s="26" t="s">
        <v>55</v>
      </c>
      <c r="I301" s="26" t="s">
        <v>60</v>
      </c>
      <c r="J301" s="26" t="s">
        <v>61</v>
      </c>
      <c r="K301" s="26" t="s">
        <v>58</v>
      </c>
      <c r="L301" s="27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2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26" t="s">
        <v>224</v>
      </c>
      <c r="H302" s="26" t="s">
        <v>82</v>
      </c>
      <c r="I302" s="26" t="s">
        <v>60</v>
      </c>
      <c r="J302" s="26" t="s">
        <v>61</v>
      </c>
      <c r="K302" s="26" t="s">
        <v>58</v>
      </c>
      <c r="L302" s="27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2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26" t="s">
        <v>65</v>
      </c>
      <c r="H303" s="26" t="s">
        <v>74</v>
      </c>
      <c r="I303" s="26" t="s">
        <v>60</v>
      </c>
      <c r="J303" s="26" t="s">
        <v>77</v>
      </c>
      <c r="K303" s="26" t="s">
        <v>58</v>
      </c>
      <c r="L303" s="27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2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26" t="s">
        <v>54</v>
      </c>
      <c r="H304" s="26" t="s">
        <v>66</v>
      </c>
      <c r="I304" s="26" t="s">
        <v>60</v>
      </c>
      <c r="J304" s="26" t="s">
        <v>77</v>
      </c>
      <c r="K304" s="26" t="s">
        <v>58</v>
      </c>
      <c r="L304" s="27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2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26" t="s">
        <v>123</v>
      </c>
      <c r="H305" s="26" t="s">
        <v>74</v>
      </c>
      <c r="I305" s="26" t="s">
        <v>60</v>
      </c>
      <c r="J305" s="26" t="s">
        <v>77</v>
      </c>
      <c r="K305" s="26" t="s">
        <v>58</v>
      </c>
      <c r="L305" s="27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2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26" t="s">
        <v>224</v>
      </c>
      <c r="H306" s="26" t="s">
        <v>82</v>
      </c>
      <c r="I306" s="26" t="s">
        <v>60</v>
      </c>
      <c r="J306" s="26" t="s">
        <v>61</v>
      </c>
      <c r="K306" s="26" t="s">
        <v>58</v>
      </c>
      <c r="L306" s="27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2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26" t="s">
        <v>90</v>
      </c>
      <c r="H307" s="26" t="s">
        <v>82</v>
      </c>
      <c r="I307" s="26" t="s">
        <v>60</v>
      </c>
      <c r="J307" s="26" t="s">
        <v>77</v>
      </c>
      <c r="K307" s="26" t="s">
        <v>58</v>
      </c>
      <c r="L307" s="27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2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26" t="s">
        <v>81</v>
      </c>
      <c r="H308" s="26" t="s">
        <v>82</v>
      </c>
      <c r="I308" s="26" t="s">
        <v>60</v>
      </c>
      <c r="J308" s="26" t="s">
        <v>77</v>
      </c>
      <c r="K308" s="26" t="s">
        <v>58</v>
      </c>
      <c r="L308" s="27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2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26" t="s">
        <v>90</v>
      </c>
      <c r="H309" s="26" t="s">
        <v>127</v>
      </c>
      <c r="I309" s="26" t="s">
        <v>56</v>
      </c>
      <c r="J309" s="26" t="s">
        <v>77</v>
      </c>
      <c r="K309" s="26" t="s">
        <v>58</v>
      </c>
      <c r="L309" s="27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2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26" t="s">
        <v>105</v>
      </c>
      <c r="H310" s="26" t="s">
        <v>82</v>
      </c>
      <c r="I310" s="26" t="s">
        <v>56</v>
      </c>
      <c r="J310" s="26" t="s">
        <v>77</v>
      </c>
      <c r="K310" s="26" t="s">
        <v>58</v>
      </c>
      <c r="L310" s="27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2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26" t="s">
        <v>73</v>
      </c>
      <c r="H311" s="26" t="s">
        <v>55</v>
      </c>
      <c r="I311" s="26" t="s">
        <v>60</v>
      </c>
      <c r="J311" s="26" t="s">
        <v>77</v>
      </c>
      <c r="K311" s="26" t="s">
        <v>58</v>
      </c>
      <c r="L311" s="27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2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26" t="s">
        <v>116</v>
      </c>
      <c r="H312" s="26" t="s">
        <v>66</v>
      </c>
      <c r="I312" s="26" t="s">
        <v>60</v>
      </c>
      <c r="J312" s="26" t="s">
        <v>77</v>
      </c>
      <c r="K312" s="26" t="s">
        <v>58</v>
      </c>
      <c r="L312" s="27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2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26" t="s">
        <v>81</v>
      </c>
      <c r="H313" s="26" t="s">
        <v>55</v>
      </c>
      <c r="I313" s="26" t="s">
        <v>60</v>
      </c>
      <c r="J313" s="26" t="s">
        <v>61</v>
      </c>
      <c r="K313" s="26" t="s">
        <v>58</v>
      </c>
      <c r="L313" s="27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2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26" t="s">
        <v>123</v>
      </c>
      <c r="H314" s="26" t="s">
        <v>74</v>
      </c>
      <c r="I314" s="26" t="s">
        <v>56</v>
      </c>
      <c r="J314" s="26" t="s">
        <v>77</v>
      </c>
      <c r="K314" s="26" t="s">
        <v>58</v>
      </c>
      <c r="L314" s="27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2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26" t="s">
        <v>123</v>
      </c>
      <c r="H315" s="26" t="s">
        <v>127</v>
      </c>
      <c r="I315" s="26" t="s">
        <v>60</v>
      </c>
      <c r="J315" s="26" t="s">
        <v>57</v>
      </c>
      <c r="K315" s="26" t="s">
        <v>58</v>
      </c>
      <c r="L315" s="27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2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26" t="s">
        <v>73</v>
      </c>
      <c r="H316" s="26" t="s">
        <v>66</v>
      </c>
      <c r="I316" s="26" t="s">
        <v>60</v>
      </c>
      <c r="J316" s="26" t="s">
        <v>77</v>
      </c>
      <c r="K316" s="26" t="s">
        <v>58</v>
      </c>
      <c r="L316" s="27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2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26" t="s">
        <v>54</v>
      </c>
      <c r="H317" s="26" t="s">
        <v>127</v>
      </c>
      <c r="I317" s="26" t="s">
        <v>60</v>
      </c>
      <c r="J317" s="26" t="s">
        <v>77</v>
      </c>
      <c r="K317" s="26" t="s">
        <v>58</v>
      </c>
      <c r="L317" s="27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2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26" t="s">
        <v>101</v>
      </c>
      <c r="H318" s="26" t="s">
        <v>55</v>
      </c>
      <c r="I318" s="26" t="s">
        <v>60</v>
      </c>
      <c r="J318" s="26" t="s">
        <v>61</v>
      </c>
      <c r="K318" s="26" t="s">
        <v>58</v>
      </c>
      <c r="L318" s="27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2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26" t="s">
        <v>81</v>
      </c>
      <c r="H319" s="26" t="s">
        <v>66</v>
      </c>
      <c r="I319" s="26" t="s">
        <v>60</v>
      </c>
      <c r="J319" s="26" t="s">
        <v>77</v>
      </c>
      <c r="K319" s="26" t="s">
        <v>58</v>
      </c>
      <c r="L319" s="27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2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26" t="s">
        <v>90</v>
      </c>
      <c r="H320" s="26" t="s">
        <v>66</v>
      </c>
      <c r="I320" s="26" t="s">
        <v>60</v>
      </c>
      <c r="J320" s="26" t="s">
        <v>61</v>
      </c>
      <c r="K320" s="26" t="s">
        <v>58</v>
      </c>
      <c r="L320" s="27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2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26" t="s">
        <v>73</v>
      </c>
      <c r="H321" s="26" t="s">
        <v>74</v>
      </c>
      <c r="I321" s="26" t="s">
        <v>188</v>
      </c>
      <c r="J321" s="26" t="s">
        <v>109</v>
      </c>
      <c r="K321" s="26" t="s">
        <v>67</v>
      </c>
      <c r="L321" s="27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2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26" t="s">
        <v>73</v>
      </c>
      <c r="H322" s="26" t="s">
        <v>66</v>
      </c>
      <c r="I322" s="26" t="s">
        <v>60</v>
      </c>
      <c r="J322" s="26" t="s">
        <v>77</v>
      </c>
      <c r="K322" s="26" t="s">
        <v>58</v>
      </c>
      <c r="L322" s="27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2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26" t="s">
        <v>224</v>
      </c>
      <c r="H323" s="26" t="s">
        <v>74</v>
      </c>
      <c r="I323" s="26" t="s">
        <v>60</v>
      </c>
      <c r="J323" s="26" t="s">
        <v>77</v>
      </c>
      <c r="K323" s="26" t="s">
        <v>67</v>
      </c>
      <c r="L323" s="27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2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26" t="s">
        <v>224</v>
      </c>
      <c r="H324" s="26" t="s">
        <v>74</v>
      </c>
      <c r="I324" s="26" t="s">
        <v>60</v>
      </c>
      <c r="J324" s="26" t="s">
        <v>61</v>
      </c>
      <c r="K324" s="26" t="s">
        <v>58</v>
      </c>
      <c r="L324" s="27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2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26" t="s">
        <v>54</v>
      </c>
      <c r="H325" s="26" t="s">
        <v>55</v>
      </c>
      <c r="I325" s="26" t="s">
        <v>60</v>
      </c>
      <c r="J325" s="26" t="s">
        <v>57</v>
      </c>
      <c r="K325" s="26" t="s">
        <v>67</v>
      </c>
      <c r="L325" s="27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2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26" t="s">
        <v>217</v>
      </c>
      <c r="H326" s="26" t="s">
        <v>55</v>
      </c>
      <c r="I326" s="26" t="s">
        <v>56</v>
      </c>
      <c r="J326" s="26" t="s">
        <v>128</v>
      </c>
      <c r="K326" s="26" t="s">
        <v>129</v>
      </c>
      <c r="L326" s="27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2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26" t="s">
        <v>54</v>
      </c>
      <c r="H327" s="26" t="s">
        <v>82</v>
      </c>
      <c r="I327" s="26" t="s">
        <v>60</v>
      </c>
      <c r="J327" s="26" t="s">
        <v>77</v>
      </c>
      <c r="K327" s="26" t="s">
        <v>58</v>
      </c>
      <c r="L327" s="27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2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26" t="s">
        <v>282</v>
      </c>
      <c r="H328" s="26" t="s">
        <v>74</v>
      </c>
      <c r="I328" s="26" t="s">
        <v>60</v>
      </c>
      <c r="J328" s="26" t="s">
        <v>61</v>
      </c>
      <c r="K328" s="26" t="s">
        <v>58</v>
      </c>
      <c r="L328" s="27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2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26" t="s">
        <v>54</v>
      </c>
      <c r="H329" s="26" t="s">
        <v>127</v>
      </c>
      <c r="I329" s="26" t="s">
        <v>56</v>
      </c>
      <c r="J329" s="26" t="s">
        <v>128</v>
      </c>
      <c r="K329" s="26" t="s">
        <v>129</v>
      </c>
      <c r="L329" s="27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2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26" t="s">
        <v>54</v>
      </c>
      <c r="H330" s="26" t="s">
        <v>55</v>
      </c>
      <c r="I330" s="26" t="s">
        <v>60</v>
      </c>
      <c r="J330" s="26" t="s">
        <v>61</v>
      </c>
      <c r="K330" s="26" t="s">
        <v>58</v>
      </c>
      <c r="L330" s="27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2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26" t="s">
        <v>73</v>
      </c>
      <c r="H331" s="26" t="s">
        <v>66</v>
      </c>
      <c r="I331" s="26" t="s">
        <v>188</v>
      </c>
      <c r="J331" s="26" t="s">
        <v>57</v>
      </c>
      <c r="K331" s="26" t="s">
        <v>58</v>
      </c>
      <c r="L331" s="27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2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26" t="s">
        <v>54</v>
      </c>
      <c r="H332" s="26" t="s">
        <v>82</v>
      </c>
      <c r="I332" s="26" t="s">
        <v>56</v>
      </c>
      <c r="J332" s="26" t="s">
        <v>77</v>
      </c>
      <c r="K332" s="26" t="s">
        <v>58</v>
      </c>
      <c r="L332" s="27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2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26" t="s">
        <v>73</v>
      </c>
      <c r="H333" s="26" t="s">
        <v>127</v>
      </c>
      <c r="I333" s="26" t="s">
        <v>60</v>
      </c>
      <c r="J333" s="26" t="s">
        <v>77</v>
      </c>
      <c r="K333" s="26" t="s">
        <v>58</v>
      </c>
      <c r="L333" s="27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2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26" t="s">
        <v>123</v>
      </c>
      <c r="H334" s="26" t="s">
        <v>127</v>
      </c>
      <c r="I334" s="26" t="s">
        <v>60</v>
      </c>
      <c r="J334" s="26" t="s">
        <v>77</v>
      </c>
      <c r="K334" s="26" t="s">
        <v>58</v>
      </c>
      <c r="L334" s="27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2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26" t="s">
        <v>65</v>
      </c>
      <c r="H335" s="26" t="s">
        <v>82</v>
      </c>
      <c r="I335" s="26" t="s">
        <v>60</v>
      </c>
      <c r="J335" s="26" t="s">
        <v>77</v>
      </c>
      <c r="K335" s="26" t="s">
        <v>58</v>
      </c>
      <c r="L335" s="27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2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26" t="s">
        <v>105</v>
      </c>
      <c r="H336" s="26" t="s">
        <v>55</v>
      </c>
      <c r="I336" s="26" t="s">
        <v>60</v>
      </c>
      <c r="J336" s="26" t="s">
        <v>61</v>
      </c>
      <c r="K336" s="26" t="s">
        <v>58</v>
      </c>
      <c r="L336" s="27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2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26" t="s">
        <v>73</v>
      </c>
      <c r="H337" s="26" t="s">
        <v>66</v>
      </c>
      <c r="I337" s="26" t="s">
        <v>60</v>
      </c>
      <c r="J337" s="26" t="s">
        <v>77</v>
      </c>
      <c r="K337" s="26" t="s">
        <v>58</v>
      </c>
      <c r="L337" s="27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2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26" t="s">
        <v>217</v>
      </c>
      <c r="H338" s="26" t="s">
        <v>82</v>
      </c>
      <c r="I338" s="26" t="s">
        <v>56</v>
      </c>
      <c r="J338" s="26" t="s">
        <v>77</v>
      </c>
      <c r="K338" s="26" t="s">
        <v>58</v>
      </c>
      <c r="L338" s="27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2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26" t="s">
        <v>123</v>
      </c>
      <c r="H339" s="26" t="s">
        <v>55</v>
      </c>
      <c r="I339" s="26" t="s">
        <v>56</v>
      </c>
      <c r="J339" s="26" t="s">
        <v>128</v>
      </c>
      <c r="K339" s="26" t="s">
        <v>129</v>
      </c>
      <c r="L339" s="27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2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26" t="s">
        <v>54</v>
      </c>
      <c r="H340" s="26" t="s">
        <v>66</v>
      </c>
      <c r="I340" s="26" t="s">
        <v>60</v>
      </c>
      <c r="J340" s="26" t="s">
        <v>77</v>
      </c>
      <c r="K340" s="26" t="s">
        <v>58</v>
      </c>
      <c r="L340" s="27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2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26" t="s">
        <v>73</v>
      </c>
      <c r="H341" s="26" t="s">
        <v>82</v>
      </c>
      <c r="I341" s="26" t="s">
        <v>56</v>
      </c>
      <c r="J341" s="26" t="s">
        <v>75</v>
      </c>
      <c r="K341" s="26" t="s">
        <v>58</v>
      </c>
      <c r="L341" s="27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2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26" t="s">
        <v>282</v>
      </c>
      <c r="H342" s="26" t="s">
        <v>66</v>
      </c>
      <c r="I342" s="26" t="s">
        <v>60</v>
      </c>
      <c r="J342" s="26" t="s">
        <v>77</v>
      </c>
      <c r="K342" s="26" t="s">
        <v>67</v>
      </c>
      <c r="L342" s="27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2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26" t="s">
        <v>123</v>
      </c>
      <c r="H343" s="26" t="s">
        <v>127</v>
      </c>
      <c r="I343" s="26" t="s">
        <v>56</v>
      </c>
      <c r="J343" s="26" t="s">
        <v>109</v>
      </c>
      <c r="K343" s="26" t="s">
        <v>58</v>
      </c>
      <c r="L343" s="27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2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26" t="s">
        <v>224</v>
      </c>
      <c r="H344" s="26" t="s">
        <v>127</v>
      </c>
      <c r="I344" s="26" t="s">
        <v>60</v>
      </c>
      <c r="J344" s="26" t="s">
        <v>61</v>
      </c>
      <c r="K344" s="26" t="s">
        <v>58</v>
      </c>
      <c r="L344" s="27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2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26" t="s">
        <v>73</v>
      </c>
      <c r="H345" s="26" t="s">
        <v>55</v>
      </c>
      <c r="I345" s="26" t="s">
        <v>60</v>
      </c>
      <c r="J345" s="26" t="s">
        <v>61</v>
      </c>
      <c r="K345" s="26" t="s">
        <v>58</v>
      </c>
      <c r="L345" s="27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2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26" t="s">
        <v>54</v>
      </c>
      <c r="H346" s="26" t="s">
        <v>66</v>
      </c>
      <c r="I346" s="26" t="s">
        <v>60</v>
      </c>
      <c r="J346" s="26" t="s">
        <v>61</v>
      </c>
      <c r="K346" s="26" t="s">
        <v>67</v>
      </c>
      <c r="L346" s="27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2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26" t="s">
        <v>90</v>
      </c>
      <c r="H347" s="26" t="s">
        <v>127</v>
      </c>
      <c r="I347" s="26" t="s">
        <v>56</v>
      </c>
      <c r="J347" s="26" t="s">
        <v>75</v>
      </c>
      <c r="K347" s="26" t="s">
        <v>58</v>
      </c>
      <c r="L347" s="27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2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26" t="s">
        <v>105</v>
      </c>
      <c r="H348" s="26" t="s">
        <v>82</v>
      </c>
      <c r="I348" s="26" t="s">
        <v>60</v>
      </c>
      <c r="J348" s="26" t="s">
        <v>57</v>
      </c>
      <c r="K348" s="26" t="s">
        <v>58</v>
      </c>
      <c r="L348" s="27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2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26" t="s">
        <v>90</v>
      </c>
      <c r="H349" s="26" t="s">
        <v>127</v>
      </c>
      <c r="I349" s="26" t="s">
        <v>60</v>
      </c>
      <c r="J349" s="26" t="s">
        <v>61</v>
      </c>
      <c r="K349" s="26" t="s">
        <v>58</v>
      </c>
      <c r="L349" s="27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2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26" t="s">
        <v>123</v>
      </c>
      <c r="H350" s="26" t="s">
        <v>127</v>
      </c>
      <c r="I350" s="26" t="s">
        <v>60</v>
      </c>
      <c r="J350" s="26" t="s">
        <v>77</v>
      </c>
      <c r="K350" s="26" t="s">
        <v>58</v>
      </c>
      <c r="L350" s="27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2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26" t="s">
        <v>90</v>
      </c>
      <c r="H351" s="26" t="s">
        <v>55</v>
      </c>
      <c r="I351" s="26" t="s">
        <v>56</v>
      </c>
      <c r="J351" s="26" t="s">
        <v>77</v>
      </c>
      <c r="K351" s="26" t="s">
        <v>58</v>
      </c>
      <c r="L351" s="27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2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26" t="s">
        <v>123</v>
      </c>
      <c r="H352" s="26" t="s">
        <v>82</v>
      </c>
      <c r="I352" s="26" t="s">
        <v>60</v>
      </c>
      <c r="J352" s="26" t="s">
        <v>77</v>
      </c>
      <c r="K352" s="26" t="s">
        <v>58</v>
      </c>
      <c r="L352" s="27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2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26" t="s">
        <v>116</v>
      </c>
      <c r="H353" s="26" t="s">
        <v>74</v>
      </c>
      <c r="I353" s="26" t="s">
        <v>60</v>
      </c>
      <c r="J353" s="26" t="s">
        <v>61</v>
      </c>
      <c r="K353" s="26" t="s">
        <v>58</v>
      </c>
      <c r="L353" s="27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2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26" t="s">
        <v>73</v>
      </c>
      <c r="H354" s="26" t="s">
        <v>74</v>
      </c>
      <c r="I354" s="26" t="s">
        <v>60</v>
      </c>
      <c r="J354" s="26" t="s">
        <v>61</v>
      </c>
      <c r="K354" s="26" t="s">
        <v>58</v>
      </c>
      <c r="L354" s="27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2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26" t="s">
        <v>282</v>
      </c>
      <c r="H355" s="26" t="s">
        <v>82</v>
      </c>
      <c r="I355" s="26" t="s">
        <v>60</v>
      </c>
      <c r="J355" s="26" t="s">
        <v>61</v>
      </c>
      <c r="K355" s="26" t="s">
        <v>58</v>
      </c>
      <c r="L355" s="27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2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26" t="s">
        <v>54</v>
      </c>
      <c r="H356" s="26" t="s">
        <v>55</v>
      </c>
      <c r="I356" s="26" t="s">
        <v>60</v>
      </c>
      <c r="J356" s="26" t="s">
        <v>61</v>
      </c>
      <c r="K356" s="26" t="s">
        <v>58</v>
      </c>
      <c r="L356" s="27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2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26" t="s">
        <v>65</v>
      </c>
      <c r="H357" s="26" t="s">
        <v>55</v>
      </c>
      <c r="I357" s="26" t="s">
        <v>60</v>
      </c>
      <c r="J357" s="26" t="s">
        <v>77</v>
      </c>
      <c r="K357" s="26" t="s">
        <v>58</v>
      </c>
      <c r="L357" s="27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2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26" t="s">
        <v>73</v>
      </c>
      <c r="H358" s="26" t="s">
        <v>82</v>
      </c>
      <c r="I358" s="26" t="s">
        <v>60</v>
      </c>
      <c r="J358" s="26" t="s">
        <v>77</v>
      </c>
      <c r="K358" s="26" t="s">
        <v>58</v>
      </c>
      <c r="L358" s="27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2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26" t="s">
        <v>65</v>
      </c>
      <c r="H359" s="26" t="s">
        <v>74</v>
      </c>
      <c r="I359" s="26" t="s">
        <v>60</v>
      </c>
      <c r="J359" s="26" t="s">
        <v>77</v>
      </c>
      <c r="K359" s="26" t="s">
        <v>58</v>
      </c>
      <c r="L359" s="27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2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26" t="s">
        <v>217</v>
      </c>
      <c r="H360" s="26" t="s">
        <v>55</v>
      </c>
      <c r="I360" s="26" t="s">
        <v>60</v>
      </c>
      <c r="J360" s="26" t="s">
        <v>77</v>
      </c>
      <c r="K360" s="26" t="s">
        <v>58</v>
      </c>
      <c r="L360" s="27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2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26" t="s">
        <v>123</v>
      </c>
      <c r="H361" s="26" t="s">
        <v>127</v>
      </c>
      <c r="I361" s="26" t="s">
        <v>56</v>
      </c>
      <c r="J361" s="26" t="s">
        <v>77</v>
      </c>
      <c r="K361" s="26" t="s">
        <v>67</v>
      </c>
      <c r="L361" s="27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2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26" t="s">
        <v>73</v>
      </c>
      <c r="H362" s="26" t="s">
        <v>66</v>
      </c>
      <c r="I362" s="26" t="s">
        <v>60</v>
      </c>
      <c r="J362" s="26" t="s">
        <v>61</v>
      </c>
      <c r="K362" s="26" t="s">
        <v>58</v>
      </c>
      <c r="L362" s="27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2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26" t="s">
        <v>224</v>
      </c>
      <c r="H363" s="26" t="s">
        <v>82</v>
      </c>
      <c r="I363" s="26" t="s">
        <v>60</v>
      </c>
      <c r="J363" s="26" t="s">
        <v>77</v>
      </c>
      <c r="K363" s="26" t="s">
        <v>58</v>
      </c>
      <c r="L363" s="27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2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26" t="s">
        <v>81</v>
      </c>
      <c r="H364" s="26" t="s">
        <v>82</v>
      </c>
      <c r="I364" s="26" t="s">
        <v>60</v>
      </c>
      <c r="J364" s="26" t="s">
        <v>61</v>
      </c>
      <c r="K364" s="26" t="s">
        <v>58</v>
      </c>
      <c r="L364" s="27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2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26" t="s">
        <v>224</v>
      </c>
      <c r="H365" s="26" t="s">
        <v>74</v>
      </c>
      <c r="I365" s="26" t="s">
        <v>60</v>
      </c>
      <c r="J365" s="26" t="s">
        <v>77</v>
      </c>
      <c r="K365" s="26" t="s">
        <v>58</v>
      </c>
      <c r="L365" s="27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2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26" t="s">
        <v>90</v>
      </c>
      <c r="H366" s="26" t="s">
        <v>74</v>
      </c>
      <c r="I366" s="26" t="s">
        <v>60</v>
      </c>
      <c r="J366" s="26" t="s">
        <v>77</v>
      </c>
      <c r="K366" s="26" t="s">
        <v>58</v>
      </c>
      <c r="L366" s="27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2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26" t="s">
        <v>73</v>
      </c>
      <c r="H367" s="26" t="s">
        <v>82</v>
      </c>
      <c r="I367" s="26" t="s">
        <v>60</v>
      </c>
      <c r="J367" s="26" t="s">
        <v>77</v>
      </c>
      <c r="K367" s="26" t="s">
        <v>58</v>
      </c>
      <c r="L367" s="27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2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26" t="s">
        <v>282</v>
      </c>
      <c r="H368" s="26" t="s">
        <v>66</v>
      </c>
      <c r="I368" s="26" t="s">
        <v>60</v>
      </c>
      <c r="J368" s="26" t="s">
        <v>77</v>
      </c>
      <c r="K368" s="26" t="s">
        <v>58</v>
      </c>
      <c r="L368" s="27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2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26" t="s">
        <v>81</v>
      </c>
      <c r="H369" s="26" t="s">
        <v>127</v>
      </c>
      <c r="I369" s="26" t="s">
        <v>60</v>
      </c>
      <c r="J369" s="26" t="s">
        <v>77</v>
      </c>
      <c r="K369" s="26" t="s">
        <v>58</v>
      </c>
      <c r="L369" s="27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2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26" t="s">
        <v>282</v>
      </c>
      <c r="H370" s="26" t="s">
        <v>74</v>
      </c>
      <c r="I370" s="26" t="s">
        <v>60</v>
      </c>
      <c r="J370" s="26" t="s">
        <v>77</v>
      </c>
      <c r="K370" s="26" t="s">
        <v>58</v>
      </c>
      <c r="L370" s="27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2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26" t="s">
        <v>217</v>
      </c>
      <c r="H371" s="26" t="s">
        <v>74</v>
      </c>
      <c r="I371" s="26" t="s">
        <v>60</v>
      </c>
      <c r="J371" s="26" t="s">
        <v>61</v>
      </c>
      <c r="K371" s="26" t="s">
        <v>58</v>
      </c>
      <c r="L371" s="27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2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26" t="s">
        <v>105</v>
      </c>
      <c r="H372" s="26" t="s">
        <v>82</v>
      </c>
      <c r="I372" s="26" t="s">
        <v>60</v>
      </c>
      <c r="J372" s="26" t="s">
        <v>57</v>
      </c>
      <c r="K372" s="26" t="s">
        <v>58</v>
      </c>
      <c r="L372" s="27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2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26" t="s">
        <v>73</v>
      </c>
      <c r="H373" s="26" t="s">
        <v>55</v>
      </c>
      <c r="I373" s="26" t="s">
        <v>60</v>
      </c>
      <c r="J373" s="26" t="s">
        <v>77</v>
      </c>
      <c r="K373" s="26" t="s">
        <v>58</v>
      </c>
      <c r="L373" s="27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2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26" t="s">
        <v>101</v>
      </c>
      <c r="H374" s="26" t="s">
        <v>82</v>
      </c>
      <c r="I374" s="26" t="s">
        <v>60</v>
      </c>
      <c r="J374" s="26" t="s">
        <v>57</v>
      </c>
      <c r="K374" s="26" t="s">
        <v>58</v>
      </c>
      <c r="L374" s="27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2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26" t="s">
        <v>86</v>
      </c>
      <c r="H375" s="26" t="s">
        <v>55</v>
      </c>
      <c r="I375" s="26" t="s">
        <v>60</v>
      </c>
      <c r="J375" s="26" t="s">
        <v>61</v>
      </c>
      <c r="K375" s="26" t="s">
        <v>58</v>
      </c>
      <c r="L375" s="27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2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26" t="s">
        <v>90</v>
      </c>
      <c r="H376" s="26" t="s">
        <v>74</v>
      </c>
      <c r="I376" s="26" t="s">
        <v>60</v>
      </c>
      <c r="J376" s="26" t="s">
        <v>77</v>
      </c>
      <c r="K376" s="26" t="s">
        <v>58</v>
      </c>
      <c r="L376" s="27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2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26" t="s">
        <v>101</v>
      </c>
      <c r="H377" s="26" t="s">
        <v>66</v>
      </c>
      <c r="I377" s="26" t="s">
        <v>60</v>
      </c>
      <c r="J377" s="26" t="s">
        <v>61</v>
      </c>
      <c r="K377" s="26" t="s">
        <v>58</v>
      </c>
      <c r="L377" s="27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2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26" t="s">
        <v>73</v>
      </c>
      <c r="H378" s="26" t="s">
        <v>82</v>
      </c>
      <c r="I378" s="26" t="s">
        <v>60</v>
      </c>
      <c r="J378" s="26" t="s">
        <v>61</v>
      </c>
      <c r="K378" s="26" t="s">
        <v>58</v>
      </c>
      <c r="L378" s="27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2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26" t="s">
        <v>282</v>
      </c>
      <c r="H379" s="26" t="s">
        <v>74</v>
      </c>
      <c r="I379" s="26" t="s">
        <v>56</v>
      </c>
      <c r="J379" s="26" t="s">
        <v>128</v>
      </c>
      <c r="K379" s="26" t="s">
        <v>129</v>
      </c>
      <c r="L379" s="27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2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26" t="s">
        <v>54</v>
      </c>
      <c r="H380" s="26" t="s">
        <v>55</v>
      </c>
      <c r="I380" s="26" t="s">
        <v>56</v>
      </c>
      <c r="J380" s="26" t="s">
        <v>109</v>
      </c>
      <c r="K380" s="26" t="s">
        <v>58</v>
      </c>
      <c r="L380" s="27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2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26" t="s">
        <v>54</v>
      </c>
      <c r="H381" s="26" t="s">
        <v>55</v>
      </c>
      <c r="I381" s="26" t="s">
        <v>60</v>
      </c>
      <c r="J381" s="26" t="s">
        <v>61</v>
      </c>
      <c r="K381" s="26" t="s">
        <v>58</v>
      </c>
      <c r="L381" s="27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2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26" t="s">
        <v>65</v>
      </c>
      <c r="H382" s="26" t="s">
        <v>127</v>
      </c>
      <c r="I382" s="26" t="s">
        <v>56</v>
      </c>
      <c r="J382" s="26" t="s">
        <v>77</v>
      </c>
      <c r="K382" s="26" t="s">
        <v>58</v>
      </c>
      <c r="L382" s="27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2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26" t="s">
        <v>90</v>
      </c>
      <c r="H383" s="26" t="s">
        <v>127</v>
      </c>
      <c r="I383" s="26" t="s">
        <v>60</v>
      </c>
      <c r="J383" s="26" t="s">
        <v>77</v>
      </c>
      <c r="K383" s="26" t="s">
        <v>58</v>
      </c>
      <c r="L383" s="27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2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26" t="s">
        <v>90</v>
      </c>
      <c r="H384" s="26" t="s">
        <v>55</v>
      </c>
      <c r="I384" s="26" t="s">
        <v>60</v>
      </c>
      <c r="J384" s="26" t="s">
        <v>57</v>
      </c>
      <c r="K384" s="26" t="s">
        <v>58</v>
      </c>
      <c r="L384" s="27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2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26" t="s">
        <v>251</v>
      </c>
      <c r="H385" s="26" t="s">
        <v>82</v>
      </c>
      <c r="I385" s="26" t="s">
        <v>60</v>
      </c>
      <c r="J385" s="26" t="s">
        <v>57</v>
      </c>
      <c r="K385" s="26" t="s">
        <v>67</v>
      </c>
      <c r="L385" s="27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2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26" t="s">
        <v>282</v>
      </c>
      <c r="H386" s="26" t="s">
        <v>66</v>
      </c>
      <c r="I386" s="26" t="s">
        <v>60</v>
      </c>
      <c r="J386" s="26" t="s">
        <v>77</v>
      </c>
      <c r="K386" s="26" t="s">
        <v>58</v>
      </c>
      <c r="L386" s="27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2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26" t="s">
        <v>81</v>
      </c>
      <c r="H387" s="26" t="s">
        <v>74</v>
      </c>
      <c r="I387" s="26" t="s">
        <v>60</v>
      </c>
      <c r="J387" s="26" t="s">
        <v>77</v>
      </c>
      <c r="K387" s="26" t="s">
        <v>67</v>
      </c>
      <c r="L387" s="27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2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26" t="s">
        <v>54</v>
      </c>
      <c r="H388" s="26" t="s">
        <v>82</v>
      </c>
      <c r="I388" s="26" t="s">
        <v>60</v>
      </c>
      <c r="J388" s="26" t="s">
        <v>61</v>
      </c>
      <c r="K388" s="26" t="s">
        <v>58</v>
      </c>
      <c r="L388" s="27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2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26" t="s">
        <v>90</v>
      </c>
      <c r="H389" s="26" t="s">
        <v>66</v>
      </c>
      <c r="I389" s="26" t="s">
        <v>60</v>
      </c>
      <c r="J389" s="26" t="s">
        <v>61</v>
      </c>
      <c r="K389" s="26" t="s">
        <v>58</v>
      </c>
      <c r="L389" s="27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2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26" t="s">
        <v>123</v>
      </c>
      <c r="H390" s="26" t="s">
        <v>66</v>
      </c>
      <c r="I390" s="26" t="s">
        <v>60</v>
      </c>
      <c r="J390" s="26" t="s">
        <v>61</v>
      </c>
      <c r="K390" s="26" t="s">
        <v>58</v>
      </c>
      <c r="L390" s="27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2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26" t="s">
        <v>105</v>
      </c>
      <c r="H391" s="26" t="s">
        <v>66</v>
      </c>
      <c r="I391" s="26" t="s">
        <v>60</v>
      </c>
      <c r="J391" s="26" t="s">
        <v>77</v>
      </c>
      <c r="K391" s="26" t="s">
        <v>58</v>
      </c>
      <c r="L391" s="27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2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26" t="s">
        <v>90</v>
      </c>
      <c r="H392" s="26" t="s">
        <v>82</v>
      </c>
      <c r="I392" s="26" t="s">
        <v>188</v>
      </c>
      <c r="J392" s="26" t="s">
        <v>109</v>
      </c>
      <c r="K392" s="26" t="s">
        <v>58</v>
      </c>
      <c r="L392" s="27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2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26" t="s">
        <v>54</v>
      </c>
      <c r="H393" s="26" t="s">
        <v>55</v>
      </c>
      <c r="I393" s="26" t="s">
        <v>60</v>
      </c>
      <c r="J393" s="26" t="s">
        <v>61</v>
      </c>
      <c r="K393" s="26" t="s">
        <v>58</v>
      </c>
      <c r="L393" s="27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2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26" t="s">
        <v>105</v>
      </c>
      <c r="H394" s="26" t="s">
        <v>74</v>
      </c>
      <c r="I394" s="26" t="s">
        <v>60</v>
      </c>
      <c r="J394" s="26" t="s">
        <v>77</v>
      </c>
      <c r="K394" s="26" t="s">
        <v>58</v>
      </c>
      <c r="L394" s="27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2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26" t="s">
        <v>65</v>
      </c>
      <c r="H395" s="26" t="s">
        <v>55</v>
      </c>
      <c r="I395" s="26" t="s">
        <v>60</v>
      </c>
      <c r="J395" s="26" t="s">
        <v>77</v>
      </c>
      <c r="K395" s="26" t="s">
        <v>58</v>
      </c>
      <c r="L395" s="27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2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26" t="s">
        <v>116</v>
      </c>
      <c r="H396" s="26" t="s">
        <v>74</v>
      </c>
      <c r="I396" s="26" t="s">
        <v>60</v>
      </c>
      <c r="J396" s="26" t="s">
        <v>57</v>
      </c>
      <c r="K396" s="26" t="s">
        <v>58</v>
      </c>
      <c r="L396" s="27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2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26" t="s">
        <v>73</v>
      </c>
      <c r="H397" s="26" t="s">
        <v>55</v>
      </c>
      <c r="I397" s="26" t="s">
        <v>188</v>
      </c>
      <c r="J397" s="26" t="s">
        <v>57</v>
      </c>
      <c r="K397" s="26" t="s">
        <v>67</v>
      </c>
      <c r="L397" s="27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2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26" t="s">
        <v>116</v>
      </c>
      <c r="H398" s="26" t="s">
        <v>66</v>
      </c>
      <c r="I398" s="26" t="s">
        <v>60</v>
      </c>
      <c r="J398" s="26" t="s">
        <v>61</v>
      </c>
      <c r="K398" s="26" t="s">
        <v>67</v>
      </c>
      <c r="L398" s="27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2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26" t="s">
        <v>86</v>
      </c>
      <c r="H399" s="26" t="s">
        <v>66</v>
      </c>
      <c r="I399" s="26" t="s">
        <v>56</v>
      </c>
      <c r="J399" s="26" t="s">
        <v>128</v>
      </c>
      <c r="K399" s="26" t="s">
        <v>129</v>
      </c>
      <c r="L399" s="27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2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26" t="s">
        <v>54</v>
      </c>
      <c r="H400" s="26" t="s">
        <v>66</v>
      </c>
      <c r="I400" s="26" t="s">
        <v>56</v>
      </c>
      <c r="J400" s="26" t="s">
        <v>77</v>
      </c>
      <c r="K400" s="26" t="s">
        <v>58</v>
      </c>
      <c r="L400" s="27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2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26" t="s">
        <v>123</v>
      </c>
      <c r="H401" s="26" t="s">
        <v>127</v>
      </c>
      <c r="I401" s="26" t="s">
        <v>60</v>
      </c>
      <c r="J401" s="26" t="s">
        <v>77</v>
      </c>
      <c r="K401" s="26" t="s">
        <v>58</v>
      </c>
      <c r="L401" s="27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2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26" t="s">
        <v>90</v>
      </c>
      <c r="H402" s="26" t="s">
        <v>55</v>
      </c>
      <c r="I402" s="26" t="s">
        <v>60</v>
      </c>
      <c r="J402" s="26" t="s">
        <v>57</v>
      </c>
      <c r="K402" s="26" t="s">
        <v>58</v>
      </c>
      <c r="L402" s="27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2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26" t="s">
        <v>73</v>
      </c>
      <c r="H403" s="26" t="s">
        <v>82</v>
      </c>
      <c r="I403" s="26" t="s">
        <v>56</v>
      </c>
      <c r="J403" s="26" t="s">
        <v>75</v>
      </c>
      <c r="K403" s="26" t="s">
        <v>58</v>
      </c>
      <c r="L403" s="27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2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26" t="s">
        <v>282</v>
      </c>
      <c r="H404" s="26" t="s">
        <v>74</v>
      </c>
      <c r="I404" s="26" t="s">
        <v>60</v>
      </c>
      <c r="J404" s="26" t="s">
        <v>61</v>
      </c>
      <c r="K404" s="26" t="s">
        <v>58</v>
      </c>
      <c r="L404" s="27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2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26" t="s">
        <v>54</v>
      </c>
      <c r="H405" s="26" t="s">
        <v>127</v>
      </c>
      <c r="I405" s="26" t="s">
        <v>60</v>
      </c>
      <c r="J405" s="26" t="s">
        <v>61</v>
      </c>
      <c r="K405" s="26" t="s">
        <v>58</v>
      </c>
      <c r="L405" s="27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2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26" t="s">
        <v>86</v>
      </c>
      <c r="H406" s="26" t="s">
        <v>127</v>
      </c>
      <c r="I406" s="26" t="s">
        <v>60</v>
      </c>
      <c r="J406" s="26" t="s">
        <v>77</v>
      </c>
      <c r="K406" s="26" t="s">
        <v>58</v>
      </c>
      <c r="L406" s="27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2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26" t="s">
        <v>105</v>
      </c>
      <c r="H407" s="26" t="s">
        <v>74</v>
      </c>
      <c r="I407" s="26" t="s">
        <v>56</v>
      </c>
      <c r="J407" s="26" t="s">
        <v>77</v>
      </c>
      <c r="K407" s="26" t="s">
        <v>58</v>
      </c>
      <c r="L407" s="27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2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26" t="s">
        <v>65</v>
      </c>
      <c r="H408" s="26" t="s">
        <v>55</v>
      </c>
      <c r="I408" s="26" t="s">
        <v>60</v>
      </c>
      <c r="J408" s="26" t="s">
        <v>77</v>
      </c>
      <c r="K408" s="26" t="s">
        <v>58</v>
      </c>
      <c r="L408" s="27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2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26" t="s">
        <v>282</v>
      </c>
      <c r="H409" s="26" t="s">
        <v>55</v>
      </c>
      <c r="I409" s="26" t="s">
        <v>56</v>
      </c>
      <c r="J409" s="26" t="s">
        <v>128</v>
      </c>
      <c r="K409" s="26" t="s">
        <v>129</v>
      </c>
      <c r="L409" s="27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2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26" t="s">
        <v>73</v>
      </c>
      <c r="H410" s="26" t="s">
        <v>74</v>
      </c>
      <c r="I410" s="26" t="s">
        <v>60</v>
      </c>
      <c r="J410" s="26" t="s">
        <v>77</v>
      </c>
      <c r="K410" s="26" t="s">
        <v>67</v>
      </c>
      <c r="L410" s="27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2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26" t="s">
        <v>81</v>
      </c>
      <c r="H411" s="26" t="s">
        <v>127</v>
      </c>
      <c r="I411" s="26" t="s">
        <v>188</v>
      </c>
      <c r="J411" s="26" t="s">
        <v>57</v>
      </c>
      <c r="K411" s="26" t="s">
        <v>58</v>
      </c>
      <c r="L411" s="27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2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26" t="s">
        <v>116</v>
      </c>
      <c r="H412" s="26" t="s">
        <v>66</v>
      </c>
      <c r="I412" s="26" t="s">
        <v>60</v>
      </c>
      <c r="J412" s="26" t="s">
        <v>77</v>
      </c>
      <c r="K412" s="26" t="s">
        <v>67</v>
      </c>
      <c r="L412" s="27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2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26" t="s">
        <v>123</v>
      </c>
      <c r="H413" s="26" t="s">
        <v>66</v>
      </c>
      <c r="I413" s="26" t="s">
        <v>60</v>
      </c>
      <c r="J413" s="26" t="s">
        <v>77</v>
      </c>
      <c r="K413" s="26" t="s">
        <v>58</v>
      </c>
      <c r="L413" s="27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2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26" t="s">
        <v>116</v>
      </c>
      <c r="H414" s="26" t="s">
        <v>55</v>
      </c>
      <c r="I414" s="26" t="s">
        <v>60</v>
      </c>
      <c r="J414" s="26" t="s">
        <v>77</v>
      </c>
      <c r="K414" s="26" t="s">
        <v>58</v>
      </c>
      <c r="L414" s="27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2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26" t="s">
        <v>65</v>
      </c>
      <c r="H415" s="26" t="s">
        <v>127</v>
      </c>
      <c r="I415" s="26" t="s">
        <v>60</v>
      </c>
      <c r="J415" s="26" t="s">
        <v>61</v>
      </c>
      <c r="K415" s="26" t="s">
        <v>58</v>
      </c>
      <c r="L415" s="27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2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26" t="s">
        <v>224</v>
      </c>
      <c r="H416" s="26" t="s">
        <v>82</v>
      </c>
      <c r="I416" s="26" t="s">
        <v>60</v>
      </c>
      <c r="J416" s="26" t="s">
        <v>61</v>
      </c>
      <c r="K416" s="26" t="s">
        <v>58</v>
      </c>
      <c r="L416" s="27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2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26" t="s">
        <v>73</v>
      </c>
      <c r="H417" s="26" t="s">
        <v>55</v>
      </c>
      <c r="I417" s="26" t="s">
        <v>60</v>
      </c>
      <c r="J417" s="26" t="s">
        <v>61</v>
      </c>
      <c r="K417" s="26" t="s">
        <v>58</v>
      </c>
      <c r="L417" s="27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2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26" t="s">
        <v>81</v>
      </c>
      <c r="H418" s="26" t="s">
        <v>74</v>
      </c>
      <c r="I418" s="26" t="s">
        <v>56</v>
      </c>
      <c r="J418" s="26" t="s">
        <v>57</v>
      </c>
      <c r="K418" s="26" t="s">
        <v>58</v>
      </c>
      <c r="L418" s="27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2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26" t="s">
        <v>116</v>
      </c>
      <c r="H419" s="26" t="s">
        <v>127</v>
      </c>
      <c r="I419" s="26" t="s">
        <v>60</v>
      </c>
      <c r="J419" s="26" t="s">
        <v>77</v>
      </c>
      <c r="K419" s="26" t="s">
        <v>58</v>
      </c>
      <c r="L419" s="27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2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26" t="s">
        <v>282</v>
      </c>
      <c r="H420" s="26" t="s">
        <v>74</v>
      </c>
      <c r="I420" s="26" t="s">
        <v>188</v>
      </c>
      <c r="J420" s="26" t="s">
        <v>109</v>
      </c>
      <c r="K420" s="26" t="s">
        <v>67</v>
      </c>
      <c r="L420" s="27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2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26" t="s">
        <v>282</v>
      </c>
      <c r="H421" s="26" t="s">
        <v>55</v>
      </c>
      <c r="I421" s="26" t="s">
        <v>60</v>
      </c>
      <c r="J421" s="26" t="s">
        <v>77</v>
      </c>
      <c r="K421" s="26" t="s">
        <v>67</v>
      </c>
      <c r="L421" s="27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2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26" t="s">
        <v>65</v>
      </c>
      <c r="H422" s="26" t="s">
        <v>55</v>
      </c>
      <c r="I422" s="26" t="s">
        <v>60</v>
      </c>
      <c r="J422" s="26" t="s">
        <v>77</v>
      </c>
      <c r="K422" s="26" t="s">
        <v>58</v>
      </c>
      <c r="L422" s="27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2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26" t="s">
        <v>81</v>
      </c>
      <c r="H423" s="26" t="s">
        <v>74</v>
      </c>
      <c r="I423" s="26" t="s">
        <v>60</v>
      </c>
      <c r="J423" s="26" t="s">
        <v>57</v>
      </c>
      <c r="K423" s="26" t="s">
        <v>58</v>
      </c>
      <c r="L423" s="27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2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26" t="s">
        <v>73</v>
      </c>
      <c r="H424" s="26" t="s">
        <v>127</v>
      </c>
      <c r="I424" s="26" t="s">
        <v>60</v>
      </c>
      <c r="J424" s="26" t="s">
        <v>57</v>
      </c>
      <c r="K424" s="26" t="s">
        <v>58</v>
      </c>
      <c r="L424" s="27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2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26" t="s">
        <v>65</v>
      </c>
      <c r="H425" s="26" t="s">
        <v>55</v>
      </c>
      <c r="I425" s="26" t="s">
        <v>60</v>
      </c>
      <c r="J425" s="26" t="s">
        <v>77</v>
      </c>
      <c r="K425" s="26" t="s">
        <v>58</v>
      </c>
      <c r="L425" s="27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2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26" t="s">
        <v>90</v>
      </c>
      <c r="H426" s="26" t="s">
        <v>74</v>
      </c>
      <c r="I426" s="26" t="s">
        <v>56</v>
      </c>
      <c r="J426" s="26" t="s">
        <v>77</v>
      </c>
      <c r="K426" s="26" t="s">
        <v>58</v>
      </c>
      <c r="L426" s="27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2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26" t="s">
        <v>282</v>
      </c>
      <c r="H427" s="26" t="s">
        <v>55</v>
      </c>
      <c r="I427" s="26" t="s">
        <v>60</v>
      </c>
      <c r="J427" s="26" t="s">
        <v>77</v>
      </c>
      <c r="K427" s="26" t="s">
        <v>58</v>
      </c>
      <c r="L427" s="27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2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26" t="s">
        <v>73</v>
      </c>
      <c r="H428" s="26" t="s">
        <v>127</v>
      </c>
      <c r="I428" s="26" t="s">
        <v>60</v>
      </c>
      <c r="J428" s="26" t="s">
        <v>61</v>
      </c>
      <c r="K428" s="26" t="s">
        <v>58</v>
      </c>
      <c r="L428" s="27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2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26" t="s">
        <v>217</v>
      </c>
      <c r="H429" s="26" t="s">
        <v>82</v>
      </c>
      <c r="I429" s="26" t="s">
        <v>60</v>
      </c>
      <c r="J429" s="26" t="s">
        <v>77</v>
      </c>
      <c r="K429" s="26" t="s">
        <v>58</v>
      </c>
      <c r="L429" s="27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2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26" t="s">
        <v>90</v>
      </c>
      <c r="H430" s="26" t="s">
        <v>127</v>
      </c>
      <c r="I430" s="26" t="s">
        <v>56</v>
      </c>
      <c r="J430" s="26" t="s">
        <v>77</v>
      </c>
      <c r="K430" s="26" t="s">
        <v>58</v>
      </c>
      <c r="L430" s="27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2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26" t="s">
        <v>81</v>
      </c>
      <c r="H431" s="26" t="s">
        <v>55</v>
      </c>
      <c r="I431" s="26" t="s">
        <v>60</v>
      </c>
      <c r="J431" s="26" t="s">
        <v>77</v>
      </c>
      <c r="K431" s="26" t="s">
        <v>58</v>
      </c>
      <c r="L431" s="27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2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26" t="s">
        <v>73</v>
      </c>
      <c r="H432" s="26" t="s">
        <v>74</v>
      </c>
      <c r="I432" s="26" t="s">
        <v>56</v>
      </c>
      <c r="J432" s="26" t="s">
        <v>57</v>
      </c>
      <c r="K432" s="26" t="s">
        <v>58</v>
      </c>
      <c r="L432" s="27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2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26" t="s">
        <v>65</v>
      </c>
      <c r="H433" s="26" t="s">
        <v>127</v>
      </c>
      <c r="I433" s="26" t="s">
        <v>60</v>
      </c>
      <c r="J433" s="26" t="s">
        <v>77</v>
      </c>
      <c r="K433" s="26" t="s">
        <v>58</v>
      </c>
      <c r="L433" s="27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2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26" t="s">
        <v>224</v>
      </c>
      <c r="H434" s="26" t="s">
        <v>55</v>
      </c>
      <c r="I434" s="26" t="s">
        <v>60</v>
      </c>
      <c r="J434" s="26" t="s">
        <v>77</v>
      </c>
      <c r="K434" s="26" t="s">
        <v>58</v>
      </c>
      <c r="L434" s="27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2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26" t="s">
        <v>224</v>
      </c>
      <c r="H435" s="26" t="s">
        <v>66</v>
      </c>
      <c r="I435" s="26" t="s">
        <v>60</v>
      </c>
      <c r="J435" s="26" t="s">
        <v>77</v>
      </c>
      <c r="K435" s="26" t="s">
        <v>58</v>
      </c>
      <c r="L435" s="27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2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26" t="s">
        <v>101</v>
      </c>
      <c r="H436" s="26" t="s">
        <v>82</v>
      </c>
      <c r="I436" s="26" t="s">
        <v>60</v>
      </c>
      <c r="J436" s="26" t="s">
        <v>61</v>
      </c>
      <c r="K436" s="26" t="s">
        <v>67</v>
      </c>
      <c r="L436" s="27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2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26" t="s">
        <v>90</v>
      </c>
      <c r="H437" s="26" t="s">
        <v>66</v>
      </c>
      <c r="I437" s="26" t="s">
        <v>60</v>
      </c>
      <c r="J437" s="26" t="s">
        <v>77</v>
      </c>
      <c r="K437" s="26" t="s">
        <v>58</v>
      </c>
      <c r="L437" s="27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2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26" t="s">
        <v>81</v>
      </c>
      <c r="H438" s="26" t="s">
        <v>55</v>
      </c>
      <c r="I438" s="26" t="s">
        <v>56</v>
      </c>
      <c r="J438" s="26" t="s">
        <v>75</v>
      </c>
      <c r="K438" s="26" t="s">
        <v>58</v>
      </c>
      <c r="L438" s="27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2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26" t="s">
        <v>90</v>
      </c>
      <c r="H439" s="26" t="s">
        <v>127</v>
      </c>
      <c r="I439" s="26" t="s">
        <v>60</v>
      </c>
      <c r="J439" s="26" t="s">
        <v>77</v>
      </c>
      <c r="K439" s="26" t="s">
        <v>58</v>
      </c>
      <c r="L439" s="27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2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26" t="s">
        <v>65</v>
      </c>
      <c r="H440" s="26" t="s">
        <v>127</v>
      </c>
      <c r="I440" s="26" t="s">
        <v>60</v>
      </c>
      <c r="J440" s="26" t="s">
        <v>77</v>
      </c>
      <c r="K440" s="26" t="s">
        <v>58</v>
      </c>
      <c r="L440" s="27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2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26" t="s">
        <v>73</v>
      </c>
      <c r="H441" s="26" t="s">
        <v>55</v>
      </c>
      <c r="I441" s="26" t="s">
        <v>60</v>
      </c>
      <c r="J441" s="26" t="s">
        <v>77</v>
      </c>
      <c r="K441" s="26" t="s">
        <v>58</v>
      </c>
      <c r="L441" s="27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2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26" t="s">
        <v>101</v>
      </c>
      <c r="H442" s="26" t="s">
        <v>55</v>
      </c>
      <c r="I442" s="26" t="s">
        <v>60</v>
      </c>
      <c r="J442" s="26" t="s">
        <v>77</v>
      </c>
      <c r="K442" s="26" t="s">
        <v>58</v>
      </c>
      <c r="L442" s="27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2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26" t="s">
        <v>90</v>
      </c>
      <c r="H443" s="26" t="s">
        <v>127</v>
      </c>
      <c r="I443" s="26" t="s">
        <v>60</v>
      </c>
      <c r="J443" s="26" t="s">
        <v>61</v>
      </c>
      <c r="K443" s="26" t="s">
        <v>58</v>
      </c>
      <c r="L443" s="27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2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26" t="s">
        <v>86</v>
      </c>
      <c r="H444" s="26" t="s">
        <v>66</v>
      </c>
      <c r="I444" s="26" t="s">
        <v>60</v>
      </c>
      <c r="J444" s="26" t="s">
        <v>77</v>
      </c>
      <c r="K444" s="26" t="s">
        <v>58</v>
      </c>
      <c r="L444" s="27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2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26" t="s">
        <v>54</v>
      </c>
      <c r="H445" s="26" t="s">
        <v>82</v>
      </c>
      <c r="I445" s="26" t="s">
        <v>60</v>
      </c>
      <c r="J445" s="26" t="s">
        <v>61</v>
      </c>
      <c r="K445" s="26" t="s">
        <v>58</v>
      </c>
      <c r="L445" s="27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2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26" t="s">
        <v>105</v>
      </c>
      <c r="H446" s="26" t="s">
        <v>82</v>
      </c>
      <c r="I446" s="26" t="s">
        <v>60</v>
      </c>
      <c r="J446" s="26" t="s">
        <v>61</v>
      </c>
      <c r="K446" s="26" t="s">
        <v>58</v>
      </c>
      <c r="L446" s="27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2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26" t="s">
        <v>73</v>
      </c>
      <c r="H447" s="26" t="s">
        <v>82</v>
      </c>
      <c r="I447" s="26" t="s">
        <v>60</v>
      </c>
      <c r="J447" s="26" t="s">
        <v>61</v>
      </c>
      <c r="K447" s="26" t="s">
        <v>58</v>
      </c>
      <c r="L447" s="27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2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26" t="s">
        <v>73</v>
      </c>
      <c r="H448" s="26" t="s">
        <v>55</v>
      </c>
      <c r="I448" s="26" t="s">
        <v>60</v>
      </c>
      <c r="J448" s="26" t="s">
        <v>61</v>
      </c>
      <c r="K448" s="26" t="s">
        <v>58</v>
      </c>
      <c r="L448" s="27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2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26" t="s">
        <v>90</v>
      </c>
      <c r="H449" s="26" t="s">
        <v>127</v>
      </c>
      <c r="I449" s="26" t="s">
        <v>60</v>
      </c>
      <c r="J449" s="26" t="s">
        <v>61</v>
      </c>
      <c r="K449" s="26" t="s">
        <v>67</v>
      </c>
      <c r="L449" s="27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2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26" t="s">
        <v>54</v>
      </c>
      <c r="H450" s="26" t="s">
        <v>66</v>
      </c>
      <c r="I450" s="26" t="s">
        <v>56</v>
      </c>
      <c r="J450" s="26" t="s">
        <v>77</v>
      </c>
      <c r="K450" s="26" t="s">
        <v>58</v>
      </c>
      <c r="L450" s="27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2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26" t="s">
        <v>65</v>
      </c>
      <c r="H451" s="26" t="s">
        <v>74</v>
      </c>
      <c r="I451" s="26" t="s">
        <v>60</v>
      </c>
      <c r="J451" s="26" t="s">
        <v>77</v>
      </c>
      <c r="K451" s="26" t="s">
        <v>58</v>
      </c>
      <c r="L451" s="27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2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26" t="s">
        <v>73</v>
      </c>
      <c r="H452" s="26" t="s">
        <v>127</v>
      </c>
      <c r="I452" s="26" t="s">
        <v>188</v>
      </c>
      <c r="J452" s="26" t="s">
        <v>57</v>
      </c>
      <c r="K452" s="26" t="s">
        <v>58</v>
      </c>
      <c r="L452" s="27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2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26" t="s">
        <v>54</v>
      </c>
      <c r="H453" s="26" t="s">
        <v>127</v>
      </c>
      <c r="I453" s="26" t="s">
        <v>60</v>
      </c>
      <c r="J453" s="26" t="s">
        <v>61</v>
      </c>
      <c r="K453" s="26" t="s">
        <v>58</v>
      </c>
      <c r="L453" s="27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2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26" t="s">
        <v>54</v>
      </c>
      <c r="H454" s="26" t="s">
        <v>55</v>
      </c>
      <c r="I454" s="26" t="s">
        <v>56</v>
      </c>
      <c r="J454" s="26" t="s">
        <v>77</v>
      </c>
      <c r="K454" s="26" t="s">
        <v>58</v>
      </c>
      <c r="L454" s="27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2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26" t="s">
        <v>73</v>
      </c>
      <c r="H455" s="26" t="s">
        <v>74</v>
      </c>
      <c r="I455" s="26" t="s">
        <v>60</v>
      </c>
      <c r="J455" s="26" t="s">
        <v>61</v>
      </c>
      <c r="K455" s="26" t="s">
        <v>67</v>
      </c>
      <c r="L455" s="27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2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26" t="s">
        <v>81</v>
      </c>
      <c r="H456" s="26" t="s">
        <v>66</v>
      </c>
      <c r="I456" s="26" t="s">
        <v>56</v>
      </c>
      <c r="J456" s="26" t="s">
        <v>77</v>
      </c>
      <c r="K456" s="26" t="s">
        <v>58</v>
      </c>
      <c r="L456" s="27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2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26" t="s">
        <v>54</v>
      </c>
      <c r="H457" s="26" t="s">
        <v>66</v>
      </c>
      <c r="I457" s="26" t="s">
        <v>56</v>
      </c>
      <c r="J457" s="26" t="s">
        <v>77</v>
      </c>
      <c r="K457" s="26" t="s">
        <v>58</v>
      </c>
      <c r="L457" s="27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2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26" t="s">
        <v>105</v>
      </c>
      <c r="H458" s="26" t="s">
        <v>55</v>
      </c>
      <c r="I458" s="26" t="s">
        <v>60</v>
      </c>
      <c r="J458" s="26" t="s">
        <v>61</v>
      </c>
      <c r="K458" s="26" t="s">
        <v>58</v>
      </c>
      <c r="L458" s="27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2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26" t="s">
        <v>123</v>
      </c>
      <c r="H459" s="26" t="s">
        <v>66</v>
      </c>
      <c r="I459" s="26" t="s">
        <v>60</v>
      </c>
      <c r="J459" s="26" t="s">
        <v>61</v>
      </c>
      <c r="K459" s="26" t="s">
        <v>58</v>
      </c>
      <c r="L459" s="27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2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26" t="s">
        <v>123</v>
      </c>
      <c r="H460" s="26" t="s">
        <v>74</v>
      </c>
      <c r="I460" s="26" t="s">
        <v>60</v>
      </c>
      <c r="J460" s="26" t="s">
        <v>57</v>
      </c>
      <c r="K460" s="26" t="s">
        <v>58</v>
      </c>
      <c r="L460" s="27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2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26" t="s">
        <v>123</v>
      </c>
      <c r="H461" s="26" t="s">
        <v>74</v>
      </c>
      <c r="I461" s="26" t="s">
        <v>188</v>
      </c>
      <c r="J461" s="26" t="s">
        <v>57</v>
      </c>
      <c r="K461" s="26" t="s">
        <v>58</v>
      </c>
      <c r="L461" s="27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2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26" t="s">
        <v>90</v>
      </c>
      <c r="H462" s="26" t="s">
        <v>82</v>
      </c>
      <c r="I462" s="26" t="s">
        <v>60</v>
      </c>
      <c r="J462" s="26" t="s">
        <v>61</v>
      </c>
      <c r="K462" s="26" t="s">
        <v>58</v>
      </c>
      <c r="L462" s="27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2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26" t="s">
        <v>65</v>
      </c>
      <c r="H463" s="26" t="s">
        <v>82</v>
      </c>
      <c r="I463" s="26" t="s">
        <v>60</v>
      </c>
      <c r="J463" s="26" t="s">
        <v>61</v>
      </c>
      <c r="K463" s="26" t="s">
        <v>58</v>
      </c>
      <c r="L463" s="27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2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26" t="s">
        <v>224</v>
      </c>
      <c r="H464" s="26" t="s">
        <v>66</v>
      </c>
      <c r="I464" s="26" t="s">
        <v>60</v>
      </c>
      <c r="J464" s="26" t="s">
        <v>77</v>
      </c>
      <c r="K464" s="26" t="s">
        <v>58</v>
      </c>
      <c r="L464" s="27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2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26" t="s">
        <v>54</v>
      </c>
      <c r="H465" s="26" t="s">
        <v>66</v>
      </c>
      <c r="I465" s="26" t="s">
        <v>60</v>
      </c>
      <c r="J465" s="26" t="s">
        <v>77</v>
      </c>
      <c r="K465" s="26" t="s">
        <v>58</v>
      </c>
      <c r="L465" s="27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2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26" t="s">
        <v>217</v>
      </c>
      <c r="H466" s="26" t="s">
        <v>82</v>
      </c>
      <c r="I466" s="26" t="s">
        <v>60</v>
      </c>
      <c r="J466" s="26" t="s">
        <v>77</v>
      </c>
      <c r="K466" s="26" t="s">
        <v>58</v>
      </c>
      <c r="L466" s="27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2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26" t="s">
        <v>73</v>
      </c>
      <c r="H467" s="26" t="s">
        <v>127</v>
      </c>
      <c r="I467" s="26" t="s">
        <v>60</v>
      </c>
      <c r="J467" s="26" t="s">
        <v>61</v>
      </c>
      <c r="K467" s="26" t="s">
        <v>67</v>
      </c>
      <c r="L467" s="27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2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26" t="s">
        <v>54</v>
      </c>
      <c r="H468" s="26" t="s">
        <v>66</v>
      </c>
      <c r="I468" s="26" t="s">
        <v>60</v>
      </c>
      <c r="J468" s="26" t="s">
        <v>57</v>
      </c>
      <c r="K468" s="26" t="s">
        <v>58</v>
      </c>
      <c r="L468" s="27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2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26" t="s">
        <v>116</v>
      </c>
      <c r="H469" s="26" t="s">
        <v>127</v>
      </c>
      <c r="I469" s="26" t="s">
        <v>60</v>
      </c>
      <c r="J469" s="26" t="s">
        <v>61</v>
      </c>
      <c r="K469" s="26" t="s">
        <v>58</v>
      </c>
      <c r="L469" s="27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2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26" t="s">
        <v>54</v>
      </c>
      <c r="H470" s="26" t="s">
        <v>127</v>
      </c>
      <c r="I470" s="26" t="s">
        <v>60</v>
      </c>
      <c r="J470" s="26" t="s">
        <v>61</v>
      </c>
      <c r="K470" s="26" t="s">
        <v>58</v>
      </c>
      <c r="L470" s="27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2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26" t="s">
        <v>54</v>
      </c>
      <c r="H471" s="26" t="s">
        <v>66</v>
      </c>
      <c r="I471" s="26" t="s">
        <v>60</v>
      </c>
      <c r="J471" s="26" t="s">
        <v>61</v>
      </c>
      <c r="K471" s="26" t="s">
        <v>58</v>
      </c>
      <c r="L471" s="27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2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26" t="s">
        <v>90</v>
      </c>
      <c r="H472" s="26" t="s">
        <v>127</v>
      </c>
      <c r="I472" s="26" t="s">
        <v>56</v>
      </c>
      <c r="J472" s="26" t="s">
        <v>77</v>
      </c>
      <c r="K472" s="26" t="s">
        <v>58</v>
      </c>
      <c r="L472" s="27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2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26" t="s">
        <v>65</v>
      </c>
      <c r="H473" s="26" t="s">
        <v>74</v>
      </c>
      <c r="I473" s="26" t="s">
        <v>60</v>
      </c>
      <c r="J473" s="26" t="s">
        <v>61</v>
      </c>
      <c r="K473" s="26" t="s">
        <v>67</v>
      </c>
      <c r="L473" s="27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2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26" t="s">
        <v>116</v>
      </c>
      <c r="H474" s="26" t="s">
        <v>127</v>
      </c>
      <c r="I474" s="26" t="s">
        <v>60</v>
      </c>
      <c r="J474" s="26" t="s">
        <v>77</v>
      </c>
      <c r="K474" s="26" t="s">
        <v>58</v>
      </c>
      <c r="L474" s="27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2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26" t="s">
        <v>123</v>
      </c>
      <c r="H475" s="26" t="s">
        <v>127</v>
      </c>
      <c r="I475" s="26" t="s">
        <v>60</v>
      </c>
      <c r="J475" s="26" t="s">
        <v>77</v>
      </c>
      <c r="K475" s="26" t="s">
        <v>58</v>
      </c>
      <c r="L475" s="27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2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26" t="s">
        <v>73</v>
      </c>
      <c r="H476" s="26" t="s">
        <v>74</v>
      </c>
      <c r="I476" s="26" t="s">
        <v>60</v>
      </c>
      <c r="J476" s="26" t="s">
        <v>61</v>
      </c>
      <c r="K476" s="26" t="s">
        <v>58</v>
      </c>
      <c r="L476" s="27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2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26" t="s">
        <v>65</v>
      </c>
      <c r="H477" s="26" t="s">
        <v>66</v>
      </c>
      <c r="I477" s="26" t="s">
        <v>60</v>
      </c>
      <c r="J477" s="26" t="s">
        <v>77</v>
      </c>
      <c r="K477" s="26" t="s">
        <v>67</v>
      </c>
      <c r="L477" s="27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2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26" t="s">
        <v>54</v>
      </c>
      <c r="H478" s="26" t="s">
        <v>66</v>
      </c>
      <c r="I478" s="26" t="s">
        <v>56</v>
      </c>
      <c r="J478" s="26" t="s">
        <v>57</v>
      </c>
      <c r="K478" s="26" t="s">
        <v>58</v>
      </c>
      <c r="L478" s="27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2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26" t="s">
        <v>90</v>
      </c>
      <c r="H479" s="26" t="s">
        <v>82</v>
      </c>
      <c r="I479" s="26" t="s">
        <v>60</v>
      </c>
      <c r="J479" s="26" t="s">
        <v>77</v>
      </c>
      <c r="K479" s="26" t="s">
        <v>58</v>
      </c>
      <c r="L479" s="27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2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26" t="s">
        <v>54</v>
      </c>
      <c r="H480" s="26" t="s">
        <v>127</v>
      </c>
      <c r="I480" s="26" t="s">
        <v>188</v>
      </c>
      <c r="J480" s="26" t="s">
        <v>57</v>
      </c>
      <c r="K480" s="26" t="s">
        <v>58</v>
      </c>
      <c r="L480" s="27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2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26" t="s">
        <v>217</v>
      </c>
      <c r="H481" s="26" t="s">
        <v>127</v>
      </c>
      <c r="I481" s="26" t="s">
        <v>60</v>
      </c>
      <c r="J481" s="26" t="s">
        <v>57</v>
      </c>
      <c r="K481" s="26" t="s">
        <v>58</v>
      </c>
      <c r="L481" s="27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2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26" t="s">
        <v>54</v>
      </c>
      <c r="H482" s="26" t="s">
        <v>66</v>
      </c>
      <c r="I482" s="26" t="s">
        <v>60</v>
      </c>
      <c r="J482" s="26" t="s">
        <v>77</v>
      </c>
      <c r="K482" s="26" t="s">
        <v>58</v>
      </c>
      <c r="L482" s="27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2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26" t="s">
        <v>65</v>
      </c>
      <c r="H483" s="26" t="s">
        <v>55</v>
      </c>
      <c r="I483" s="26" t="s">
        <v>60</v>
      </c>
      <c r="J483" s="26" t="s">
        <v>61</v>
      </c>
      <c r="K483" s="26" t="s">
        <v>58</v>
      </c>
      <c r="L483" s="27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2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26" t="s">
        <v>116</v>
      </c>
      <c r="H484" s="26" t="s">
        <v>66</v>
      </c>
      <c r="I484" s="26" t="s">
        <v>60</v>
      </c>
      <c r="J484" s="26" t="s">
        <v>77</v>
      </c>
      <c r="K484" s="26" t="s">
        <v>67</v>
      </c>
      <c r="L484" s="27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2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26" t="s">
        <v>90</v>
      </c>
      <c r="H485" s="26" t="s">
        <v>82</v>
      </c>
      <c r="I485" s="26" t="s">
        <v>60</v>
      </c>
      <c r="J485" s="26" t="s">
        <v>61</v>
      </c>
      <c r="K485" s="26" t="s">
        <v>58</v>
      </c>
      <c r="L485" s="27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2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26" t="s">
        <v>90</v>
      </c>
      <c r="H486" s="26" t="s">
        <v>74</v>
      </c>
      <c r="I486" s="26" t="s">
        <v>60</v>
      </c>
      <c r="J486" s="26" t="s">
        <v>77</v>
      </c>
      <c r="K486" s="26" t="s">
        <v>58</v>
      </c>
      <c r="L486" s="27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2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26" t="s">
        <v>90</v>
      </c>
      <c r="H487" s="26" t="s">
        <v>127</v>
      </c>
      <c r="I487" s="26" t="s">
        <v>60</v>
      </c>
      <c r="J487" s="26" t="s">
        <v>77</v>
      </c>
      <c r="K487" s="26" t="s">
        <v>67</v>
      </c>
      <c r="L487" s="27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2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26" t="s">
        <v>73</v>
      </c>
      <c r="H488" s="26" t="s">
        <v>74</v>
      </c>
      <c r="I488" s="26" t="s">
        <v>56</v>
      </c>
      <c r="J488" s="26" t="s">
        <v>77</v>
      </c>
      <c r="K488" s="26" t="s">
        <v>58</v>
      </c>
      <c r="L488" s="27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2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26" t="s">
        <v>116</v>
      </c>
      <c r="H489" s="26" t="s">
        <v>74</v>
      </c>
      <c r="I489" s="26" t="s">
        <v>60</v>
      </c>
      <c r="J489" s="26" t="s">
        <v>61</v>
      </c>
      <c r="K489" s="26" t="s">
        <v>58</v>
      </c>
      <c r="L489" s="27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2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26" t="s">
        <v>90</v>
      </c>
      <c r="H490" s="26" t="s">
        <v>55</v>
      </c>
      <c r="I490" s="26" t="s">
        <v>60</v>
      </c>
      <c r="J490" s="26" t="s">
        <v>57</v>
      </c>
      <c r="K490" s="26" t="s">
        <v>58</v>
      </c>
      <c r="L490" s="27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2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26" t="s">
        <v>90</v>
      </c>
      <c r="H491" s="26" t="s">
        <v>127</v>
      </c>
      <c r="I491" s="26" t="s">
        <v>60</v>
      </c>
      <c r="J491" s="26" t="s">
        <v>77</v>
      </c>
      <c r="K491" s="26" t="s">
        <v>58</v>
      </c>
      <c r="L491" s="27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2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26" t="s">
        <v>65</v>
      </c>
      <c r="H492" s="26" t="s">
        <v>74</v>
      </c>
      <c r="I492" s="26" t="s">
        <v>60</v>
      </c>
      <c r="J492" s="26" t="s">
        <v>77</v>
      </c>
      <c r="K492" s="26" t="s">
        <v>58</v>
      </c>
      <c r="L492" s="27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2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26" t="s">
        <v>54</v>
      </c>
      <c r="H493" s="26" t="s">
        <v>55</v>
      </c>
      <c r="I493" s="26" t="s">
        <v>60</v>
      </c>
      <c r="J493" s="26" t="s">
        <v>77</v>
      </c>
      <c r="K493" s="26" t="s">
        <v>58</v>
      </c>
      <c r="L493" s="27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2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26" t="s">
        <v>73</v>
      </c>
      <c r="H494" s="26" t="s">
        <v>66</v>
      </c>
      <c r="I494" s="26" t="s">
        <v>60</v>
      </c>
      <c r="J494" s="26" t="s">
        <v>61</v>
      </c>
      <c r="K494" s="26" t="s">
        <v>58</v>
      </c>
      <c r="L494" s="27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2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26" t="s">
        <v>81</v>
      </c>
      <c r="H495" s="26" t="s">
        <v>55</v>
      </c>
      <c r="I495" s="26" t="s">
        <v>56</v>
      </c>
      <c r="J495" s="26" t="s">
        <v>77</v>
      </c>
      <c r="K495" s="26" t="s">
        <v>58</v>
      </c>
      <c r="L495" s="27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2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26" t="s">
        <v>116</v>
      </c>
      <c r="H496" s="26" t="s">
        <v>127</v>
      </c>
      <c r="I496" s="26" t="s">
        <v>60</v>
      </c>
      <c r="J496" s="26" t="s">
        <v>57</v>
      </c>
      <c r="K496" s="26" t="s">
        <v>58</v>
      </c>
      <c r="L496" s="27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2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26" t="s">
        <v>65</v>
      </c>
      <c r="H497" s="26" t="s">
        <v>74</v>
      </c>
      <c r="I497" s="26" t="s">
        <v>60</v>
      </c>
      <c r="J497" s="26" t="s">
        <v>77</v>
      </c>
      <c r="K497" s="26" t="s">
        <v>58</v>
      </c>
      <c r="L497" s="27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2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26" t="s">
        <v>217</v>
      </c>
      <c r="H498" s="26" t="s">
        <v>127</v>
      </c>
      <c r="I498" s="26" t="s">
        <v>60</v>
      </c>
      <c r="J498" s="26" t="s">
        <v>77</v>
      </c>
      <c r="K498" s="26" t="s">
        <v>58</v>
      </c>
      <c r="L498" s="27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2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26" t="s">
        <v>73</v>
      </c>
      <c r="H499" s="26" t="s">
        <v>66</v>
      </c>
      <c r="I499" s="26" t="s">
        <v>60</v>
      </c>
      <c r="J499" s="26" t="s">
        <v>61</v>
      </c>
      <c r="K499" s="26" t="s">
        <v>58</v>
      </c>
      <c r="L499" s="27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2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26" t="s">
        <v>101</v>
      </c>
      <c r="H500" s="26" t="s">
        <v>55</v>
      </c>
      <c r="I500" s="26" t="s">
        <v>56</v>
      </c>
      <c r="J500" s="26" t="s">
        <v>77</v>
      </c>
      <c r="K500" s="26" t="s">
        <v>58</v>
      </c>
      <c r="L500" s="27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2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26" t="s">
        <v>123</v>
      </c>
      <c r="H501" s="26" t="s">
        <v>55</v>
      </c>
      <c r="I501" s="26" t="s">
        <v>56</v>
      </c>
      <c r="J501" s="26" t="s">
        <v>109</v>
      </c>
      <c r="K501" s="26" t="s">
        <v>67</v>
      </c>
      <c r="L501" s="27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2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26" t="s">
        <v>224</v>
      </c>
      <c r="H502" s="26" t="s">
        <v>127</v>
      </c>
      <c r="I502" s="26" t="s">
        <v>56</v>
      </c>
      <c r="J502" s="26" t="s">
        <v>109</v>
      </c>
      <c r="K502" s="26" t="s">
        <v>58</v>
      </c>
      <c r="L502" s="27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2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26" t="s">
        <v>90</v>
      </c>
      <c r="H503" s="26" t="s">
        <v>82</v>
      </c>
      <c r="I503" s="26" t="s">
        <v>60</v>
      </c>
      <c r="J503" s="26" t="s">
        <v>61</v>
      </c>
      <c r="K503" s="26" t="s">
        <v>58</v>
      </c>
      <c r="L503" s="27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2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26" t="s">
        <v>65</v>
      </c>
      <c r="H504" s="26" t="s">
        <v>74</v>
      </c>
      <c r="I504" s="26" t="s">
        <v>56</v>
      </c>
      <c r="J504" s="26" t="s">
        <v>77</v>
      </c>
      <c r="K504" s="26" t="s">
        <v>58</v>
      </c>
      <c r="L504" s="27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2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26" t="s">
        <v>86</v>
      </c>
      <c r="H505" s="26" t="s">
        <v>66</v>
      </c>
      <c r="I505" s="26" t="s">
        <v>60</v>
      </c>
      <c r="J505" s="26" t="s">
        <v>77</v>
      </c>
      <c r="K505" s="26" t="s">
        <v>58</v>
      </c>
      <c r="L505" s="27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2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26" t="s">
        <v>123</v>
      </c>
      <c r="H506" s="26" t="s">
        <v>127</v>
      </c>
      <c r="I506" s="26" t="s">
        <v>60</v>
      </c>
      <c r="J506" s="26" t="s">
        <v>61</v>
      </c>
      <c r="K506" s="26" t="s">
        <v>58</v>
      </c>
      <c r="L506" s="27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2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26" t="s">
        <v>65</v>
      </c>
      <c r="H507" s="26" t="s">
        <v>82</v>
      </c>
      <c r="I507" s="26" t="s">
        <v>60</v>
      </c>
      <c r="J507" s="26" t="s">
        <v>61</v>
      </c>
      <c r="K507" s="26" t="s">
        <v>58</v>
      </c>
      <c r="L507" s="27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2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26" t="s">
        <v>116</v>
      </c>
      <c r="H508" s="26" t="s">
        <v>55</v>
      </c>
      <c r="I508" s="26" t="s">
        <v>60</v>
      </c>
      <c r="J508" s="26" t="s">
        <v>77</v>
      </c>
      <c r="K508" s="26" t="s">
        <v>67</v>
      </c>
      <c r="L508" s="27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2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26" t="s">
        <v>54</v>
      </c>
      <c r="H509" s="26" t="s">
        <v>55</v>
      </c>
      <c r="I509" s="26" t="s">
        <v>56</v>
      </c>
      <c r="J509" s="26" t="s">
        <v>77</v>
      </c>
      <c r="K509" s="26" t="s">
        <v>58</v>
      </c>
      <c r="L509" s="27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2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26" t="s">
        <v>224</v>
      </c>
      <c r="H510" s="26" t="s">
        <v>127</v>
      </c>
      <c r="I510" s="26" t="s">
        <v>60</v>
      </c>
      <c r="J510" s="26" t="s">
        <v>77</v>
      </c>
      <c r="K510" s="26" t="s">
        <v>58</v>
      </c>
      <c r="L510" s="27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2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26" t="s">
        <v>123</v>
      </c>
      <c r="H511" s="26" t="s">
        <v>82</v>
      </c>
      <c r="I511" s="26" t="s">
        <v>60</v>
      </c>
      <c r="J511" s="26" t="s">
        <v>61</v>
      </c>
      <c r="K511" s="26" t="s">
        <v>58</v>
      </c>
      <c r="L511" s="27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2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26" t="s">
        <v>282</v>
      </c>
      <c r="H512" s="26" t="s">
        <v>82</v>
      </c>
      <c r="I512" s="26" t="s">
        <v>60</v>
      </c>
      <c r="J512" s="26" t="s">
        <v>77</v>
      </c>
      <c r="K512" s="26" t="s">
        <v>67</v>
      </c>
      <c r="L512" s="27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2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26" t="s">
        <v>73</v>
      </c>
      <c r="H513" s="26" t="s">
        <v>66</v>
      </c>
      <c r="I513" s="26" t="s">
        <v>56</v>
      </c>
      <c r="J513" s="26" t="s">
        <v>128</v>
      </c>
      <c r="K513" s="26" t="s">
        <v>129</v>
      </c>
      <c r="L513" s="27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2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26" t="s">
        <v>54</v>
      </c>
      <c r="H514" s="26" t="s">
        <v>127</v>
      </c>
      <c r="I514" s="26" t="s">
        <v>56</v>
      </c>
      <c r="J514" s="26" t="s">
        <v>77</v>
      </c>
      <c r="K514" s="26" t="s">
        <v>58</v>
      </c>
      <c r="L514" s="27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2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26" t="s">
        <v>116</v>
      </c>
      <c r="H515" s="26" t="s">
        <v>127</v>
      </c>
      <c r="I515" s="26" t="s">
        <v>60</v>
      </c>
      <c r="J515" s="26" t="s">
        <v>61</v>
      </c>
      <c r="K515" s="26" t="s">
        <v>67</v>
      </c>
      <c r="L515" s="27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2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26" t="s">
        <v>123</v>
      </c>
      <c r="H516" s="26" t="s">
        <v>66</v>
      </c>
      <c r="I516" s="26" t="s">
        <v>60</v>
      </c>
      <c r="J516" s="26" t="s">
        <v>61</v>
      </c>
      <c r="K516" s="26" t="s">
        <v>67</v>
      </c>
      <c r="L516" s="27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2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26" t="s">
        <v>90</v>
      </c>
      <c r="H517" s="26" t="s">
        <v>66</v>
      </c>
      <c r="I517" s="26" t="s">
        <v>60</v>
      </c>
      <c r="J517" s="26" t="s">
        <v>57</v>
      </c>
      <c r="K517" s="26" t="s">
        <v>58</v>
      </c>
      <c r="L517" s="27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2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26" t="s">
        <v>90</v>
      </c>
      <c r="H518" s="26" t="s">
        <v>55</v>
      </c>
      <c r="I518" s="26" t="s">
        <v>60</v>
      </c>
      <c r="J518" s="26" t="s">
        <v>77</v>
      </c>
      <c r="K518" s="26" t="s">
        <v>58</v>
      </c>
      <c r="L518" s="27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2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26" t="s">
        <v>86</v>
      </c>
      <c r="H519" s="26" t="s">
        <v>55</v>
      </c>
      <c r="I519" s="26" t="s">
        <v>60</v>
      </c>
      <c r="J519" s="26" t="s">
        <v>77</v>
      </c>
      <c r="K519" s="26" t="s">
        <v>67</v>
      </c>
      <c r="L519" s="27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2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26" t="s">
        <v>54</v>
      </c>
      <c r="H520" s="26" t="s">
        <v>74</v>
      </c>
      <c r="I520" s="26" t="s">
        <v>60</v>
      </c>
      <c r="J520" s="26" t="s">
        <v>77</v>
      </c>
      <c r="K520" s="26" t="s">
        <v>67</v>
      </c>
      <c r="L520" s="27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2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26" t="s">
        <v>282</v>
      </c>
      <c r="H521" s="26" t="s">
        <v>127</v>
      </c>
      <c r="I521" s="26" t="s">
        <v>60</v>
      </c>
      <c r="J521" s="26" t="s">
        <v>77</v>
      </c>
      <c r="K521" s="26" t="s">
        <v>58</v>
      </c>
      <c r="L521" s="27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2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26" t="s">
        <v>65</v>
      </c>
      <c r="H522" s="26" t="s">
        <v>55</v>
      </c>
      <c r="I522" s="26" t="s">
        <v>60</v>
      </c>
      <c r="J522" s="26" t="s">
        <v>77</v>
      </c>
      <c r="K522" s="26" t="s">
        <v>58</v>
      </c>
      <c r="L522" s="27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2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26" t="s">
        <v>217</v>
      </c>
      <c r="H523" s="26" t="s">
        <v>74</v>
      </c>
      <c r="I523" s="26" t="s">
        <v>60</v>
      </c>
      <c r="J523" s="26" t="s">
        <v>57</v>
      </c>
      <c r="K523" s="26" t="s">
        <v>58</v>
      </c>
      <c r="L523" s="27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2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26" t="s">
        <v>123</v>
      </c>
      <c r="H524" s="26" t="s">
        <v>66</v>
      </c>
      <c r="I524" s="26" t="s">
        <v>56</v>
      </c>
      <c r="J524" s="26" t="s">
        <v>57</v>
      </c>
      <c r="K524" s="26" t="s">
        <v>58</v>
      </c>
      <c r="L524" s="27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2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26" t="s">
        <v>73</v>
      </c>
      <c r="H525" s="26" t="s">
        <v>127</v>
      </c>
      <c r="I525" s="26" t="s">
        <v>60</v>
      </c>
      <c r="J525" s="26" t="s">
        <v>77</v>
      </c>
      <c r="K525" s="26" t="s">
        <v>58</v>
      </c>
      <c r="L525" s="27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2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26" t="s">
        <v>54</v>
      </c>
      <c r="H526" s="26" t="s">
        <v>55</v>
      </c>
      <c r="I526" s="26" t="s">
        <v>60</v>
      </c>
      <c r="J526" s="26" t="s">
        <v>77</v>
      </c>
      <c r="K526" s="26" t="s">
        <v>58</v>
      </c>
      <c r="L526" s="27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2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26" t="s">
        <v>54</v>
      </c>
      <c r="H527" s="26" t="s">
        <v>55</v>
      </c>
      <c r="I527" s="26" t="s">
        <v>60</v>
      </c>
      <c r="J527" s="26" t="s">
        <v>61</v>
      </c>
      <c r="K527" s="26" t="s">
        <v>58</v>
      </c>
      <c r="L527" s="27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2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26" t="s">
        <v>282</v>
      </c>
      <c r="H528" s="26" t="s">
        <v>55</v>
      </c>
      <c r="I528" s="26" t="s">
        <v>56</v>
      </c>
      <c r="J528" s="26" t="s">
        <v>109</v>
      </c>
      <c r="K528" s="26" t="s">
        <v>58</v>
      </c>
      <c r="L528" s="27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2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26" t="s">
        <v>73</v>
      </c>
      <c r="H529" s="26" t="s">
        <v>127</v>
      </c>
      <c r="I529" s="26" t="s">
        <v>60</v>
      </c>
      <c r="J529" s="26" t="s">
        <v>61</v>
      </c>
      <c r="K529" s="26" t="s">
        <v>58</v>
      </c>
      <c r="L529" s="27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2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26" t="s">
        <v>105</v>
      </c>
      <c r="H530" s="26" t="s">
        <v>127</v>
      </c>
      <c r="I530" s="26" t="s">
        <v>60</v>
      </c>
      <c r="J530" s="26" t="s">
        <v>77</v>
      </c>
      <c r="K530" s="26" t="s">
        <v>58</v>
      </c>
      <c r="L530" s="27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2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26" t="s">
        <v>282</v>
      </c>
      <c r="H531" s="26" t="s">
        <v>82</v>
      </c>
      <c r="I531" s="26" t="s">
        <v>60</v>
      </c>
      <c r="J531" s="26" t="s">
        <v>77</v>
      </c>
      <c r="K531" s="26" t="s">
        <v>67</v>
      </c>
      <c r="L531" s="27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2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26" t="s">
        <v>65</v>
      </c>
      <c r="H532" s="26" t="s">
        <v>127</v>
      </c>
      <c r="I532" s="26" t="s">
        <v>60</v>
      </c>
      <c r="J532" s="26" t="s">
        <v>77</v>
      </c>
      <c r="K532" s="26" t="s">
        <v>58</v>
      </c>
      <c r="L532" s="27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2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26" t="s">
        <v>54</v>
      </c>
      <c r="H533" s="26" t="s">
        <v>74</v>
      </c>
      <c r="I533" s="26" t="s">
        <v>60</v>
      </c>
      <c r="J533" s="26" t="s">
        <v>77</v>
      </c>
      <c r="K533" s="26" t="s">
        <v>58</v>
      </c>
      <c r="L533" s="27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2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26" t="s">
        <v>101</v>
      </c>
      <c r="H534" s="26" t="s">
        <v>74</v>
      </c>
      <c r="I534" s="26" t="s">
        <v>60</v>
      </c>
      <c r="J534" s="26" t="s">
        <v>77</v>
      </c>
      <c r="K534" s="26" t="s">
        <v>58</v>
      </c>
      <c r="L534" s="27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2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26" t="s">
        <v>73</v>
      </c>
      <c r="H535" s="26" t="s">
        <v>74</v>
      </c>
      <c r="I535" s="26" t="s">
        <v>60</v>
      </c>
      <c r="J535" s="26" t="s">
        <v>57</v>
      </c>
      <c r="K535" s="26" t="s">
        <v>58</v>
      </c>
      <c r="L535" s="27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2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26" t="s">
        <v>54</v>
      </c>
      <c r="H536" s="26" t="s">
        <v>66</v>
      </c>
      <c r="I536" s="26" t="s">
        <v>56</v>
      </c>
      <c r="J536" s="26" t="s">
        <v>77</v>
      </c>
      <c r="K536" s="26" t="s">
        <v>58</v>
      </c>
      <c r="L536" s="27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2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26" t="s">
        <v>282</v>
      </c>
      <c r="H537" s="26" t="s">
        <v>55</v>
      </c>
      <c r="I537" s="26" t="s">
        <v>60</v>
      </c>
      <c r="J537" s="26" t="s">
        <v>61</v>
      </c>
      <c r="K537" s="26" t="s">
        <v>58</v>
      </c>
      <c r="L537" s="27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2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26" t="s">
        <v>90</v>
      </c>
      <c r="H538" s="26" t="s">
        <v>55</v>
      </c>
      <c r="I538" s="26" t="s">
        <v>60</v>
      </c>
      <c r="J538" s="26" t="s">
        <v>77</v>
      </c>
      <c r="K538" s="26" t="s">
        <v>58</v>
      </c>
      <c r="L538" s="27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2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26" t="s">
        <v>105</v>
      </c>
      <c r="H539" s="26" t="s">
        <v>74</v>
      </c>
      <c r="I539" s="26" t="s">
        <v>60</v>
      </c>
      <c r="J539" s="26" t="s">
        <v>77</v>
      </c>
      <c r="K539" s="26" t="s">
        <v>67</v>
      </c>
      <c r="L539" s="27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2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26" t="s">
        <v>90</v>
      </c>
      <c r="H540" s="26" t="s">
        <v>127</v>
      </c>
      <c r="I540" s="26" t="s">
        <v>60</v>
      </c>
      <c r="J540" s="26" t="s">
        <v>61</v>
      </c>
      <c r="K540" s="26" t="s">
        <v>58</v>
      </c>
      <c r="L540" s="27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2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26" t="s">
        <v>73</v>
      </c>
      <c r="H541" s="26" t="s">
        <v>55</v>
      </c>
      <c r="I541" s="26" t="s">
        <v>60</v>
      </c>
      <c r="J541" s="26" t="s">
        <v>77</v>
      </c>
      <c r="K541" s="26" t="s">
        <v>58</v>
      </c>
      <c r="L541" s="27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2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26" t="s">
        <v>90</v>
      </c>
      <c r="H542" s="26" t="s">
        <v>66</v>
      </c>
      <c r="I542" s="26" t="s">
        <v>60</v>
      </c>
      <c r="J542" s="26" t="s">
        <v>61</v>
      </c>
      <c r="K542" s="26" t="s">
        <v>58</v>
      </c>
      <c r="L542" s="27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2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26" t="s">
        <v>90</v>
      </c>
      <c r="H543" s="26" t="s">
        <v>74</v>
      </c>
      <c r="I543" s="26" t="s">
        <v>56</v>
      </c>
      <c r="J543" s="26" t="s">
        <v>57</v>
      </c>
      <c r="K543" s="26" t="s">
        <v>58</v>
      </c>
      <c r="L543" s="27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2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26" t="s">
        <v>81</v>
      </c>
      <c r="H544" s="26" t="s">
        <v>74</v>
      </c>
      <c r="I544" s="26" t="s">
        <v>60</v>
      </c>
      <c r="J544" s="26" t="s">
        <v>61</v>
      </c>
      <c r="K544" s="26" t="s">
        <v>58</v>
      </c>
      <c r="L544" s="27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2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26" t="s">
        <v>101</v>
      </c>
      <c r="H545" s="26" t="s">
        <v>74</v>
      </c>
      <c r="I545" s="26" t="s">
        <v>60</v>
      </c>
      <c r="J545" s="26" t="s">
        <v>77</v>
      </c>
      <c r="K545" s="26" t="s">
        <v>58</v>
      </c>
      <c r="L545" s="27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2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26" t="s">
        <v>54</v>
      </c>
      <c r="H546" s="26" t="s">
        <v>82</v>
      </c>
      <c r="I546" s="26" t="s">
        <v>60</v>
      </c>
      <c r="J546" s="26" t="s">
        <v>61</v>
      </c>
      <c r="K546" s="26" t="s">
        <v>58</v>
      </c>
      <c r="L546" s="27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2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26" t="s">
        <v>90</v>
      </c>
      <c r="H547" s="26" t="s">
        <v>127</v>
      </c>
      <c r="I547" s="26" t="s">
        <v>60</v>
      </c>
      <c r="J547" s="26" t="s">
        <v>57</v>
      </c>
      <c r="K547" s="26" t="s">
        <v>58</v>
      </c>
      <c r="L547" s="27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2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26" t="s">
        <v>73</v>
      </c>
      <c r="H548" s="26" t="s">
        <v>74</v>
      </c>
      <c r="I548" s="26" t="s">
        <v>60</v>
      </c>
      <c r="J548" s="26" t="s">
        <v>61</v>
      </c>
      <c r="K548" s="26" t="s">
        <v>58</v>
      </c>
      <c r="L548" s="27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2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26" t="s">
        <v>224</v>
      </c>
      <c r="H549" s="26" t="s">
        <v>82</v>
      </c>
      <c r="I549" s="26" t="s">
        <v>60</v>
      </c>
      <c r="J549" s="26" t="s">
        <v>77</v>
      </c>
      <c r="K549" s="26" t="s">
        <v>58</v>
      </c>
      <c r="L549" s="27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2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26" t="s">
        <v>73</v>
      </c>
      <c r="H550" s="26" t="s">
        <v>82</v>
      </c>
      <c r="I550" s="26" t="s">
        <v>60</v>
      </c>
      <c r="J550" s="26" t="s">
        <v>77</v>
      </c>
      <c r="K550" s="26" t="s">
        <v>58</v>
      </c>
      <c r="L550" s="27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2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26" t="s">
        <v>90</v>
      </c>
      <c r="H551" s="26" t="s">
        <v>127</v>
      </c>
      <c r="I551" s="26" t="s">
        <v>56</v>
      </c>
      <c r="J551" s="26" t="s">
        <v>128</v>
      </c>
      <c r="K551" s="26" t="s">
        <v>129</v>
      </c>
      <c r="L551" s="27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2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26" t="s">
        <v>251</v>
      </c>
      <c r="H552" s="26" t="s">
        <v>127</v>
      </c>
      <c r="I552" s="26" t="s">
        <v>56</v>
      </c>
      <c r="J552" s="26" t="s">
        <v>57</v>
      </c>
      <c r="K552" s="26" t="s">
        <v>58</v>
      </c>
      <c r="L552" s="27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2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26" t="s">
        <v>123</v>
      </c>
      <c r="H553" s="26" t="s">
        <v>55</v>
      </c>
      <c r="I553" s="26" t="s">
        <v>60</v>
      </c>
      <c r="J553" s="26" t="s">
        <v>77</v>
      </c>
      <c r="K553" s="26" t="s">
        <v>67</v>
      </c>
      <c r="L553" s="27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2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26" t="s">
        <v>105</v>
      </c>
      <c r="H554" s="26" t="s">
        <v>127</v>
      </c>
      <c r="I554" s="26" t="s">
        <v>60</v>
      </c>
      <c r="J554" s="26" t="s">
        <v>77</v>
      </c>
      <c r="K554" s="26" t="s">
        <v>58</v>
      </c>
      <c r="L554" s="27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2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26" t="s">
        <v>81</v>
      </c>
      <c r="H555" s="26" t="s">
        <v>74</v>
      </c>
      <c r="I555" s="26" t="s">
        <v>60</v>
      </c>
      <c r="J555" s="26" t="s">
        <v>61</v>
      </c>
      <c r="K555" s="26" t="s">
        <v>58</v>
      </c>
      <c r="L555" s="27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2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26" t="s">
        <v>65</v>
      </c>
      <c r="H556" s="26" t="s">
        <v>74</v>
      </c>
      <c r="I556" s="26" t="s">
        <v>60</v>
      </c>
      <c r="J556" s="26" t="s">
        <v>61</v>
      </c>
      <c r="K556" s="26" t="s">
        <v>58</v>
      </c>
      <c r="L556" s="27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2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26" t="s">
        <v>217</v>
      </c>
      <c r="H557" s="26" t="s">
        <v>55</v>
      </c>
      <c r="I557" s="26" t="s">
        <v>60</v>
      </c>
      <c r="J557" s="26" t="s">
        <v>77</v>
      </c>
      <c r="K557" s="26" t="s">
        <v>58</v>
      </c>
      <c r="L557" s="27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2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26" t="s">
        <v>217</v>
      </c>
      <c r="H558" s="26" t="s">
        <v>74</v>
      </c>
      <c r="I558" s="26" t="s">
        <v>56</v>
      </c>
      <c r="J558" s="26" t="s">
        <v>77</v>
      </c>
      <c r="K558" s="26" t="s">
        <v>58</v>
      </c>
      <c r="L558" s="27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2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26" t="s">
        <v>224</v>
      </c>
      <c r="H559" s="26" t="s">
        <v>127</v>
      </c>
      <c r="I559" s="26" t="s">
        <v>56</v>
      </c>
      <c r="J559" s="26" t="s">
        <v>128</v>
      </c>
      <c r="K559" s="26" t="s">
        <v>129</v>
      </c>
      <c r="L559" s="27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2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26" t="s">
        <v>224</v>
      </c>
      <c r="H560" s="26" t="s">
        <v>127</v>
      </c>
      <c r="I560" s="26" t="s">
        <v>188</v>
      </c>
      <c r="J560" s="26" t="s">
        <v>109</v>
      </c>
      <c r="K560" s="26" t="s">
        <v>58</v>
      </c>
      <c r="L560" s="27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2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26" t="s">
        <v>65</v>
      </c>
      <c r="H561" s="26" t="s">
        <v>82</v>
      </c>
      <c r="I561" s="26" t="s">
        <v>60</v>
      </c>
      <c r="J561" s="26" t="s">
        <v>77</v>
      </c>
      <c r="K561" s="26" t="s">
        <v>58</v>
      </c>
      <c r="L561" s="27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2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26" t="s">
        <v>224</v>
      </c>
      <c r="H562" s="26" t="s">
        <v>82</v>
      </c>
      <c r="I562" s="26" t="s">
        <v>56</v>
      </c>
      <c r="J562" s="26" t="s">
        <v>128</v>
      </c>
      <c r="K562" s="26" t="s">
        <v>129</v>
      </c>
      <c r="L562" s="27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2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26" t="s">
        <v>251</v>
      </c>
      <c r="H563" s="26" t="s">
        <v>127</v>
      </c>
      <c r="I563" s="26" t="s">
        <v>56</v>
      </c>
      <c r="J563" s="26" t="s">
        <v>75</v>
      </c>
      <c r="K563" s="26" t="s">
        <v>58</v>
      </c>
      <c r="L563" s="27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2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26" t="s">
        <v>251</v>
      </c>
      <c r="H564" s="26" t="s">
        <v>55</v>
      </c>
      <c r="I564" s="26" t="s">
        <v>60</v>
      </c>
      <c r="J564" s="26" t="s">
        <v>61</v>
      </c>
      <c r="K564" s="26" t="s">
        <v>67</v>
      </c>
      <c r="L564" s="27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2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26" t="s">
        <v>105</v>
      </c>
      <c r="H565" s="26" t="s">
        <v>66</v>
      </c>
      <c r="I565" s="26" t="s">
        <v>60</v>
      </c>
      <c r="J565" s="26" t="s">
        <v>57</v>
      </c>
      <c r="K565" s="26" t="s">
        <v>58</v>
      </c>
      <c r="L565" s="27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2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26" t="s">
        <v>54</v>
      </c>
      <c r="H566" s="26" t="s">
        <v>55</v>
      </c>
      <c r="I566" s="26" t="s">
        <v>60</v>
      </c>
      <c r="J566" s="26" t="s">
        <v>61</v>
      </c>
      <c r="K566" s="26" t="s">
        <v>58</v>
      </c>
      <c r="L566" s="27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2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26" t="s">
        <v>81</v>
      </c>
      <c r="H567" s="26" t="s">
        <v>82</v>
      </c>
      <c r="I567" s="26" t="s">
        <v>60</v>
      </c>
      <c r="J567" s="26" t="s">
        <v>61</v>
      </c>
      <c r="K567" s="26" t="s">
        <v>58</v>
      </c>
      <c r="L567" s="27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2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26" t="s">
        <v>282</v>
      </c>
      <c r="H568" s="26" t="s">
        <v>55</v>
      </c>
      <c r="I568" s="26" t="s">
        <v>56</v>
      </c>
      <c r="J568" s="26" t="s">
        <v>77</v>
      </c>
      <c r="K568" s="26" t="s">
        <v>58</v>
      </c>
      <c r="L568" s="27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2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26" t="s">
        <v>90</v>
      </c>
      <c r="H569" s="26" t="s">
        <v>55</v>
      </c>
      <c r="I569" s="26" t="s">
        <v>60</v>
      </c>
      <c r="J569" s="26" t="s">
        <v>77</v>
      </c>
      <c r="K569" s="26" t="s">
        <v>58</v>
      </c>
      <c r="L569" s="27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2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26" t="s">
        <v>65</v>
      </c>
      <c r="H570" s="26" t="s">
        <v>66</v>
      </c>
      <c r="I570" s="26" t="s">
        <v>60</v>
      </c>
      <c r="J570" s="26" t="s">
        <v>61</v>
      </c>
      <c r="K570" s="26" t="s">
        <v>67</v>
      </c>
      <c r="L570" s="27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2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26" t="s">
        <v>105</v>
      </c>
      <c r="H571" s="26" t="s">
        <v>66</v>
      </c>
      <c r="I571" s="26" t="s">
        <v>60</v>
      </c>
      <c r="J571" s="26" t="s">
        <v>57</v>
      </c>
      <c r="K571" s="26" t="s">
        <v>58</v>
      </c>
      <c r="L571" s="27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2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26" t="s">
        <v>65</v>
      </c>
      <c r="H572" s="26" t="s">
        <v>74</v>
      </c>
      <c r="I572" s="26" t="s">
        <v>56</v>
      </c>
      <c r="J572" s="26" t="s">
        <v>77</v>
      </c>
      <c r="K572" s="26" t="s">
        <v>58</v>
      </c>
      <c r="L572" s="27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2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26" t="s">
        <v>282</v>
      </c>
      <c r="H573" s="26" t="s">
        <v>55</v>
      </c>
      <c r="I573" s="26" t="s">
        <v>60</v>
      </c>
      <c r="J573" s="26" t="s">
        <v>77</v>
      </c>
      <c r="K573" s="26" t="s">
        <v>67</v>
      </c>
      <c r="L573" s="27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2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26" t="s">
        <v>81</v>
      </c>
      <c r="H574" s="26" t="s">
        <v>55</v>
      </c>
      <c r="I574" s="26" t="s">
        <v>60</v>
      </c>
      <c r="J574" s="26" t="s">
        <v>57</v>
      </c>
      <c r="K574" s="26" t="s">
        <v>58</v>
      </c>
      <c r="L574" s="27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2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26" t="s">
        <v>81</v>
      </c>
      <c r="H575" s="26" t="s">
        <v>127</v>
      </c>
      <c r="I575" s="26" t="s">
        <v>60</v>
      </c>
      <c r="J575" s="26" t="s">
        <v>77</v>
      </c>
      <c r="K575" s="26" t="s">
        <v>58</v>
      </c>
      <c r="L575" s="27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2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26" t="s">
        <v>116</v>
      </c>
      <c r="H576" s="26" t="s">
        <v>82</v>
      </c>
      <c r="I576" s="26" t="s">
        <v>60</v>
      </c>
      <c r="J576" s="26" t="s">
        <v>77</v>
      </c>
      <c r="K576" s="26" t="s">
        <v>58</v>
      </c>
      <c r="L576" s="27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2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26" t="s">
        <v>73</v>
      </c>
      <c r="H577" s="26" t="s">
        <v>82</v>
      </c>
      <c r="I577" s="26" t="s">
        <v>60</v>
      </c>
      <c r="J577" s="26" t="s">
        <v>77</v>
      </c>
      <c r="K577" s="26" t="s">
        <v>58</v>
      </c>
      <c r="L577" s="27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2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26" t="s">
        <v>65</v>
      </c>
      <c r="H578" s="26" t="s">
        <v>127</v>
      </c>
      <c r="I578" s="26" t="s">
        <v>60</v>
      </c>
      <c r="J578" s="26" t="s">
        <v>77</v>
      </c>
      <c r="K578" s="26" t="s">
        <v>67</v>
      </c>
      <c r="L578" s="27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2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26" t="s">
        <v>282</v>
      </c>
      <c r="H579" s="26" t="s">
        <v>66</v>
      </c>
      <c r="I579" s="26" t="s">
        <v>56</v>
      </c>
      <c r="J579" s="26" t="s">
        <v>77</v>
      </c>
      <c r="K579" s="26" t="s">
        <v>58</v>
      </c>
      <c r="L579" s="27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2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26" t="s">
        <v>105</v>
      </c>
      <c r="H580" s="26" t="s">
        <v>55</v>
      </c>
      <c r="I580" s="26" t="s">
        <v>60</v>
      </c>
      <c r="J580" s="26" t="s">
        <v>77</v>
      </c>
      <c r="K580" s="26" t="s">
        <v>67</v>
      </c>
      <c r="L580" s="27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2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26" t="s">
        <v>90</v>
      </c>
      <c r="H581" s="26" t="s">
        <v>82</v>
      </c>
      <c r="I581" s="26" t="s">
        <v>60</v>
      </c>
      <c r="J581" s="26" t="s">
        <v>61</v>
      </c>
      <c r="K581" s="26" t="s">
        <v>58</v>
      </c>
      <c r="L581" s="27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2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26" t="s">
        <v>105</v>
      </c>
      <c r="H582" s="26" t="s">
        <v>127</v>
      </c>
      <c r="I582" s="26" t="s">
        <v>60</v>
      </c>
      <c r="J582" s="26" t="s">
        <v>61</v>
      </c>
      <c r="K582" s="26" t="s">
        <v>58</v>
      </c>
      <c r="L582" s="27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2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26" t="s">
        <v>282</v>
      </c>
      <c r="H583" s="26" t="s">
        <v>127</v>
      </c>
      <c r="I583" s="26" t="s">
        <v>60</v>
      </c>
      <c r="J583" s="26" t="s">
        <v>61</v>
      </c>
      <c r="K583" s="26" t="s">
        <v>58</v>
      </c>
      <c r="L583" s="27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2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26" t="s">
        <v>73</v>
      </c>
      <c r="H584" s="26" t="s">
        <v>127</v>
      </c>
      <c r="I584" s="26" t="s">
        <v>60</v>
      </c>
      <c r="J584" s="26" t="s">
        <v>77</v>
      </c>
      <c r="K584" s="26" t="s">
        <v>58</v>
      </c>
      <c r="L584" s="27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2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26" t="s">
        <v>54</v>
      </c>
      <c r="H585" s="26" t="s">
        <v>127</v>
      </c>
      <c r="I585" s="26" t="s">
        <v>60</v>
      </c>
      <c r="J585" s="26" t="s">
        <v>61</v>
      </c>
      <c r="K585" s="26" t="s">
        <v>58</v>
      </c>
      <c r="L585" s="27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2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26" t="s">
        <v>65</v>
      </c>
      <c r="H586" s="26" t="s">
        <v>82</v>
      </c>
      <c r="I586" s="26" t="s">
        <v>60</v>
      </c>
      <c r="J586" s="26" t="s">
        <v>77</v>
      </c>
      <c r="K586" s="26" t="s">
        <v>58</v>
      </c>
      <c r="L586" s="27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2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26" t="s">
        <v>282</v>
      </c>
      <c r="H587" s="26" t="s">
        <v>127</v>
      </c>
      <c r="I587" s="26" t="s">
        <v>60</v>
      </c>
      <c r="J587" s="26" t="s">
        <v>77</v>
      </c>
      <c r="K587" s="26" t="s">
        <v>58</v>
      </c>
      <c r="L587" s="27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2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26" t="s">
        <v>123</v>
      </c>
      <c r="H588" s="26" t="s">
        <v>74</v>
      </c>
      <c r="I588" s="26" t="s">
        <v>56</v>
      </c>
      <c r="J588" s="26" t="s">
        <v>128</v>
      </c>
      <c r="K588" s="26" t="s">
        <v>129</v>
      </c>
      <c r="L588" s="27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2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26" t="s">
        <v>73</v>
      </c>
      <c r="H589" s="26" t="s">
        <v>127</v>
      </c>
      <c r="I589" s="26" t="s">
        <v>60</v>
      </c>
      <c r="J589" s="26" t="s">
        <v>77</v>
      </c>
      <c r="K589" s="26" t="s">
        <v>58</v>
      </c>
      <c r="L589" s="27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2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26" t="s">
        <v>65</v>
      </c>
      <c r="H590" s="26" t="s">
        <v>82</v>
      </c>
      <c r="I590" s="26" t="s">
        <v>60</v>
      </c>
      <c r="J590" s="26" t="s">
        <v>61</v>
      </c>
      <c r="K590" s="26" t="s">
        <v>58</v>
      </c>
      <c r="L590" s="27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2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26" t="s">
        <v>73</v>
      </c>
      <c r="H591" s="26" t="s">
        <v>55</v>
      </c>
      <c r="I591" s="26" t="s">
        <v>60</v>
      </c>
      <c r="J591" s="26" t="s">
        <v>77</v>
      </c>
      <c r="K591" s="26" t="s">
        <v>58</v>
      </c>
      <c r="L591" s="27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2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26" t="s">
        <v>105</v>
      </c>
      <c r="H592" s="26" t="s">
        <v>82</v>
      </c>
      <c r="I592" s="26" t="s">
        <v>60</v>
      </c>
      <c r="J592" s="26" t="s">
        <v>57</v>
      </c>
      <c r="K592" s="26" t="s">
        <v>58</v>
      </c>
      <c r="L592" s="27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2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26" t="s">
        <v>73</v>
      </c>
      <c r="H593" s="26" t="s">
        <v>82</v>
      </c>
      <c r="I593" s="26" t="s">
        <v>56</v>
      </c>
      <c r="J593" s="26" t="s">
        <v>77</v>
      </c>
      <c r="K593" s="26" t="s">
        <v>67</v>
      </c>
      <c r="L593" s="27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2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26" t="s">
        <v>90</v>
      </c>
      <c r="H594" s="26" t="s">
        <v>82</v>
      </c>
      <c r="I594" s="26" t="s">
        <v>60</v>
      </c>
      <c r="J594" s="26" t="s">
        <v>61</v>
      </c>
      <c r="K594" s="26" t="s">
        <v>58</v>
      </c>
      <c r="L594" s="27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2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26" t="s">
        <v>123</v>
      </c>
      <c r="H595" s="26" t="s">
        <v>127</v>
      </c>
      <c r="I595" s="26" t="s">
        <v>60</v>
      </c>
      <c r="J595" s="26" t="s">
        <v>77</v>
      </c>
      <c r="K595" s="26" t="s">
        <v>67</v>
      </c>
      <c r="L595" s="27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2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26" t="s">
        <v>224</v>
      </c>
      <c r="H596" s="26" t="s">
        <v>55</v>
      </c>
      <c r="I596" s="26" t="s">
        <v>60</v>
      </c>
      <c r="J596" s="26" t="s">
        <v>77</v>
      </c>
      <c r="K596" s="26" t="s">
        <v>58</v>
      </c>
      <c r="L596" s="27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2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26" t="s">
        <v>90</v>
      </c>
      <c r="H597" s="26" t="s">
        <v>82</v>
      </c>
      <c r="I597" s="26" t="s">
        <v>60</v>
      </c>
      <c r="J597" s="26" t="s">
        <v>77</v>
      </c>
      <c r="K597" s="26" t="s">
        <v>58</v>
      </c>
      <c r="L597" s="27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2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26" t="s">
        <v>90</v>
      </c>
      <c r="H598" s="26" t="s">
        <v>74</v>
      </c>
      <c r="I598" s="26" t="s">
        <v>56</v>
      </c>
      <c r="J598" s="26" t="s">
        <v>75</v>
      </c>
      <c r="K598" s="26" t="s">
        <v>58</v>
      </c>
      <c r="L598" s="27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2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26" t="s">
        <v>105</v>
      </c>
      <c r="H599" s="26" t="s">
        <v>74</v>
      </c>
      <c r="I599" s="26" t="s">
        <v>60</v>
      </c>
      <c r="J599" s="26" t="s">
        <v>61</v>
      </c>
      <c r="K599" s="26" t="s">
        <v>67</v>
      </c>
      <c r="L599" s="27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2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26" t="s">
        <v>73</v>
      </c>
      <c r="H600" s="26" t="s">
        <v>55</v>
      </c>
      <c r="I600" s="26" t="s">
        <v>56</v>
      </c>
      <c r="J600" s="26" t="s">
        <v>77</v>
      </c>
      <c r="K600" s="26" t="s">
        <v>58</v>
      </c>
      <c r="L600" s="27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2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26" t="s">
        <v>123</v>
      </c>
      <c r="H601" s="26" t="s">
        <v>55</v>
      </c>
      <c r="I601" s="26" t="s">
        <v>56</v>
      </c>
      <c r="J601" s="26" t="s">
        <v>128</v>
      </c>
      <c r="K601" s="26" t="s">
        <v>129</v>
      </c>
      <c r="L601" s="27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2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26" t="s">
        <v>73</v>
      </c>
      <c r="H602" s="26" t="s">
        <v>127</v>
      </c>
      <c r="I602" s="26" t="s">
        <v>60</v>
      </c>
      <c r="J602" s="26" t="s">
        <v>61</v>
      </c>
      <c r="K602" s="26" t="s">
        <v>58</v>
      </c>
      <c r="L602" s="27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2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26" t="s">
        <v>86</v>
      </c>
      <c r="H603" s="26" t="s">
        <v>82</v>
      </c>
      <c r="I603" s="26" t="s">
        <v>60</v>
      </c>
      <c r="J603" s="26" t="s">
        <v>77</v>
      </c>
      <c r="K603" s="26" t="s">
        <v>58</v>
      </c>
      <c r="L603" s="27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2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26" t="s">
        <v>65</v>
      </c>
      <c r="H604" s="26" t="s">
        <v>74</v>
      </c>
      <c r="I604" s="26" t="s">
        <v>60</v>
      </c>
      <c r="J604" s="26" t="s">
        <v>61</v>
      </c>
      <c r="K604" s="26" t="s">
        <v>58</v>
      </c>
      <c r="L604" s="27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2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26" t="s">
        <v>81</v>
      </c>
      <c r="H605" s="26" t="s">
        <v>127</v>
      </c>
      <c r="I605" s="26" t="s">
        <v>60</v>
      </c>
      <c r="J605" s="26" t="s">
        <v>77</v>
      </c>
      <c r="K605" s="26" t="s">
        <v>58</v>
      </c>
      <c r="L605" s="27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2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26" t="s">
        <v>105</v>
      </c>
      <c r="H606" s="26" t="s">
        <v>82</v>
      </c>
      <c r="I606" s="26" t="s">
        <v>56</v>
      </c>
      <c r="J606" s="26" t="s">
        <v>77</v>
      </c>
      <c r="K606" s="26" t="s">
        <v>58</v>
      </c>
      <c r="L606" s="27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2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26" t="s">
        <v>101</v>
      </c>
      <c r="H607" s="26" t="s">
        <v>82</v>
      </c>
      <c r="I607" s="26" t="s">
        <v>60</v>
      </c>
      <c r="J607" s="26" t="s">
        <v>61</v>
      </c>
      <c r="K607" s="26" t="s">
        <v>58</v>
      </c>
      <c r="L607" s="27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2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26" t="s">
        <v>81</v>
      </c>
      <c r="H608" s="26" t="s">
        <v>55</v>
      </c>
      <c r="I608" s="26" t="s">
        <v>56</v>
      </c>
      <c r="J608" s="26" t="s">
        <v>77</v>
      </c>
      <c r="K608" s="26" t="s">
        <v>58</v>
      </c>
      <c r="L608" s="27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2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26" t="s">
        <v>116</v>
      </c>
      <c r="H609" s="26" t="s">
        <v>127</v>
      </c>
      <c r="I609" s="26" t="s">
        <v>60</v>
      </c>
      <c r="J609" s="26" t="s">
        <v>61</v>
      </c>
      <c r="K609" s="26" t="s">
        <v>58</v>
      </c>
      <c r="L609" s="27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2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26" t="s">
        <v>90</v>
      </c>
      <c r="H610" s="26" t="s">
        <v>55</v>
      </c>
      <c r="I610" s="26" t="s">
        <v>60</v>
      </c>
      <c r="J610" s="26" t="s">
        <v>77</v>
      </c>
      <c r="K610" s="26" t="s">
        <v>58</v>
      </c>
      <c r="L610" s="27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2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26" t="s">
        <v>73</v>
      </c>
      <c r="H611" s="26" t="s">
        <v>55</v>
      </c>
      <c r="I611" s="26" t="s">
        <v>60</v>
      </c>
      <c r="J611" s="26" t="s">
        <v>77</v>
      </c>
      <c r="K611" s="26" t="s">
        <v>58</v>
      </c>
      <c r="L611" s="27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2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26" t="s">
        <v>101</v>
      </c>
      <c r="H612" s="26" t="s">
        <v>55</v>
      </c>
      <c r="I612" s="26" t="s">
        <v>60</v>
      </c>
      <c r="J612" s="26" t="s">
        <v>77</v>
      </c>
      <c r="K612" s="26" t="s">
        <v>58</v>
      </c>
      <c r="L612" s="27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2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26" t="s">
        <v>54</v>
      </c>
      <c r="H613" s="26" t="s">
        <v>74</v>
      </c>
      <c r="I613" s="26" t="s">
        <v>56</v>
      </c>
      <c r="J613" s="26" t="s">
        <v>77</v>
      </c>
      <c r="K613" s="26" t="s">
        <v>67</v>
      </c>
      <c r="L613" s="27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2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26" t="s">
        <v>81</v>
      </c>
      <c r="H614" s="26" t="s">
        <v>127</v>
      </c>
      <c r="I614" s="26" t="s">
        <v>60</v>
      </c>
      <c r="J614" s="26" t="s">
        <v>61</v>
      </c>
      <c r="K614" s="26" t="s">
        <v>67</v>
      </c>
      <c r="L614" s="27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2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26" t="s">
        <v>116</v>
      </c>
      <c r="H615" s="26" t="s">
        <v>127</v>
      </c>
      <c r="I615" s="26" t="s">
        <v>56</v>
      </c>
      <c r="J615" s="26" t="s">
        <v>109</v>
      </c>
      <c r="K615" s="26" t="s">
        <v>58</v>
      </c>
      <c r="L615" s="27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2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26" t="s">
        <v>54</v>
      </c>
      <c r="H616" s="26" t="s">
        <v>66</v>
      </c>
      <c r="I616" s="26" t="s">
        <v>60</v>
      </c>
      <c r="J616" s="26" t="s">
        <v>61</v>
      </c>
      <c r="K616" s="26" t="s">
        <v>58</v>
      </c>
      <c r="L616" s="27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2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26" t="s">
        <v>73</v>
      </c>
      <c r="H617" s="26" t="s">
        <v>82</v>
      </c>
      <c r="I617" s="26" t="s">
        <v>56</v>
      </c>
      <c r="J617" s="26" t="s">
        <v>109</v>
      </c>
      <c r="K617" s="26" t="s">
        <v>58</v>
      </c>
      <c r="L617" s="27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2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26" t="s">
        <v>90</v>
      </c>
      <c r="H618" s="26" t="s">
        <v>82</v>
      </c>
      <c r="I618" s="26" t="s">
        <v>60</v>
      </c>
      <c r="J618" s="26" t="s">
        <v>77</v>
      </c>
      <c r="K618" s="26" t="s">
        <v>58</v>
      </c>
      <c r="L618" s="27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2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26" t="s">
        <v>73</v>
      </c>
      <c r="H619" s="26" t="s">
        <v>66</v>
      </c>
      <c r="I619" s="26" t="s">
        <v>60</v>
      </c>
      <c r="J619" s="26" t="s">
        <v>77</v>
      </c>
      <c r="K619" s="26" t="s">
        <v>67</v>
      </c>
      <c r="L619" s="27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2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26" t="s">
        <v>73</v>
      </c>
      <c r="H620" s="26" t="s">
        <v>74</v>
      </c>
      <c r="I620" s="26" t="s">
        <v>56</v>
      </c>
      <c r="J620" s="26" t="s">
        <v>128</v>
      </c>
      <c r="K620" s="26" t="s">
        <v>129</v>
      </c>
      <c r="L620" s="27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2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26" t="s">
        <v>54</v>
      </c>
      <c r="H621" s="26" t="s">
        <v>66</v>
      </c>
      <c r="I621" s="26" t="s">
        <v>60</v>
      </c>
      <c r="J621" s="26" t="s">
        <v>77</v>
      </c>
      <c r="K621" s="26" t="s">
        <v>58</v>
      </c>
      <c r="L621" s="27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2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26" t="s">
        <v>90</v>
      </c>
      <c r="H622" s="26" t="s">
        <v>127</v>
      </c>
      <c r="I622" s="26" t="s">
        <v>60</v>
      </c>
      <c r="J622" s="26" t="s">
        <v>77</v>
      </c>
      <c r="K622" s="26" t="s">
        <v>58</v>
      </c>
      <c r="L622" s="27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2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26" t="s">
        <v>123</v>
      </c>
      <c r="H623" s="26" t="s">
        <v>74</v>
      </c>
      <c r="I623" s="26" t="s">
        <v>60</v>
      </c>
      <c r="J623" s="26" t="s">
        <v>77</v>
      </c>
      <c r="K623" s="26" t="s">
        <v>58</v>
      </c>
      <c r="L623" s="27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2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26" t="s">
        <v>282</v>
      </c>
      <c r="H624" s="26" t="s">
        <v>82</v>
      </c>
      <c r="I624" s="26" t="s">
        <v>60</v>
      </c>
      <c r="J624" s="26" t="s">
        <v>57</v>
      </c>
      <c r="K624" s="26" t="s">
        <v>58</v>
      </c>
      <c r="L624" s="27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2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26" t="s">
        <v>73</v>
      </c>
      <c r="H625" s="26" t="s">
        <v>82</v>
      </c>
      <c r="I625" s="26" t="s">
        <v>56</v>
      </c>
      <c r="J625" s="26" t="s">
        <v>77</v>
      </c>
      <c r="K625" s="26" t="s">
        <v>58</v>
      </c>
      <c r="L625" s="27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2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26" t="s">
        <v>116</v>
      </c>
      <c r="H626" s="26" t="s">
        <v>127</v>
      </c>
      <c r="I626" s="26" t="s">
        <v>60</v>
      </c>
      <c r="J626" s="26" t="s">
        <v>77</v>
      </c>
      <c r="K626" s="26" t="s">
        <v>58</v>
      </c>
      <c r="L626" s="27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2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26" t="s">
        <v>73</v>
      </c>
      <c r="H627" s="26" t="s">
        <v>66</v>
      </c>
      <c r="I627" s="26" t="s">
        <v>60</v>
      </c>
      <c r="J627" s="26" t="s">
        <v>77</v>
      </c>
      <c r="K627" s="26" t="s">
        <v>58</v>
      </c>
      <c r="L627" s="27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2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26" t="s">
        <v>90</v>
      </c>
      <c r="H628" s="26" t="s">
        <v>127</v>
      </c>
      <c r="I628" s="26" t="s">
        <v>60</v>
      </c>
      <c r="J628" s="26" t="s">
        <v>61</v>
      </c>
      <c r="K628" s="26" t="s">
        <v>58</v>
      </c>
      <c r="L628" s="27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2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26" t="s">
        <v>224</v>
      </c>
      <c r="H629" s="26" t="s">
        <v>55</v>
      </c>
      <c r="I629" s="26" t="s">
        <v>60</v>
      </c>
      <c r="J629" s="26" t="s">
        <v>61</v>
      </c>
      <c r="K629" s="26" t="s">
        <v>67</v>
      </c>
      <c r="L629" s="27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2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26" t="s">
        <v>282</v>
      </c>
      <c r="H630" s="26" t="s">
        <v>127</v>
      </c>
      <c r="I630" s="26" t="s">
        <v>60</v>
      </c>
      <c r="J630" s="26" t="s">
        <v>77</v>
      </c>
      <c r="K630" s="26" t="s">
        <v>58</v>
      </c>
      <c r="L630" s="27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2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26" t="s">
        <v>116</v>
      </c>
      <c r="H631" s="26" t="s">
        <v>127</v>
      </c>
      <c r="I631" s="26" t="s">
        <v>60</v>
      </c>
      <c r="J631" s="26" t="s">
        <v>57</v>
      </c>
      <c r="K631" s="26" t="s">
        <v>58</v>
      </c>
      <c r="L631" s="27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2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26" t="s">
        <v>224</v>
      </c>
      <c r="H632" s="26" t="s">
        <v>127</v>
      </c>
      <c r="I632" s="26" t="s">
        <v>60</v>
      </c>
      <c r="J632" s="26" t="s">
        <v>61</v>
      </c>
      <c r="K632" s="26" t="s">
        <v>58</v>
      </c>
      <c r="L632" s="27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2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26" t="s">
        <v>65</v>
      </c>
      <c r="H633" s="26" t="s">
        <v>74</v>
      </c>
      <c r="I633" s="26" t="s">
        <v>60</v>
      </c>
      <c r="J633" s="26" t="s">
        <v>77</v>
      </c>
      <c r="K633" s="26" t="s">
        <v>58</v>
      </c>
      <c r="L633" s="27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2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26" t="s">
        <v>73</v>
      </c>
      <c r="H634" s="26" t="s">
        <v>74</v>
      </c>
      <c r="I634" s="26" t="s">
        <v>60</v>
      </c>
      <c r="J634" s="26" t="s">
        <v>77</v>
      </c>
      <c r="K634" s="26" t="s">
        <v>58</v>
      </c>
      <c r="L634" s="27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2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26" t="s">
        <v>105</v>
      </c>
      <c r="H635" s="26" t="s">
        <v>66</v>
      </c>
      <c r="I635" s="26" t="s">
        <v>56</v>
      </c>
      <c r="J635" s="26" t="s">
        <v>57</v>
      </c>
      <c r="K635" s="26" t="s">
        <v>58</v>
      </c>
      <c r="L635" s="27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2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26" t="s">
        <v>54</v>
      </c>
      <c r="H636" s="26" t="s">
        <v>82</v>
      </c>
      <c r="I636" s="26" t="s">
        <v>60</v>
      </c>
      <c r="J636" s="26" t="s">
        <v>77</v>
      </c>
      <c r="K636" s="26" t="s">
        <v>58</v>
      </c>
      <c r="L636" s="27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2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26" t="s">
        <v>73</v>
      </c>
      <c r="H637" s="26" t="s">
        <v>127</v>
      </c>
      <c r="I637" s="26" t="s">
        <v>60</v>
      </c>
      <c r="J637" s="26" t="s">
        <v>77</v>
      </c>
      <c r="K637" s="26" t="s">
        <v>58</v>
      </c>
      <c r="L637" s="27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2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26" t="s">
        <v>73</v>
      </c>
      <c r="H638" s="26" t="s">
        <v>82</v>
      </c>
      <c r="I638" s="26" t="s">
        <v>56</v>
      </c>
      <c r="J638" s="26" t="s">
        <v>57</v>
      </c>
      <c r="K638" s="26" t="s">
        <v>58</v>
      </c>
      <c r="L638" s="27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2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26" t="s">
        <v>217</v>
      </c>
      <c r="H639" s="26" t="s">
        <v>82</v>
      </c>
      <c r="I639" s="26" t="s">
        <v>56</v>
      </c>
      <c r="J639" s="26" t="s">
        <v>77</v>
      </c>
      <c r="K639" s="26" t="s">
        <v>58</v>
      </c>
      <c r="L639" s="27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2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26" t="s">
        <v>81</v>
      </c>
      <c r="H640" s="26" t="s">
        <v>82</v>
      </c>
      <c r="I640" s="26" t="s">
        <v>60</v>
      </c>
      <c r="J640" s="26" t="s">
        <v>61</v>
      </c>
      <c r="K640" s="26" t="s">
        <v>58</v>
      </c>
      <c r="L640" s="27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2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26" t="s">
        <v>54</v>
      </c>
      <c r="H641" s="26" t="s">
        <v>55</v>
      </c>
      <c r="I641" s="26" t="s">
        <v>60</v>
      </c>
      <c r="J641" s="26" t="s">
        <v>61</v>
      </c>
      <c r="K641" s="26" t="s">
        <v>58</v>
      </c>
      <c r="L641" s="27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2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26" t="s">
        <v>73</v>
      </c>
      <c r="H642" s="26" t="s">
        <v>66</v>
      </c>
      <c r="I642" s="26" t="s">
        <v>60</v>
      </c>
      <c r="J642" s="26" t="s">
        <v>61</v>
      </c>
      <c r="K642" s="26" t="s">
        <v>58</v>
      </c>
      <c r="L642" s="27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2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26" t="s">
        <v>90</v>
      </c>
      <c r="H643" s="26" t="s">
        <v>82</v>
      </c>
      <c r="I643" s="26" t="s">
        <v>60</v>
      </c>
      <c r="J643" s="26" t="s">
        <v>61</v>
      </c>
      <c r="K643" s="26" t="s">
        <v>58</v>
      </c>
      <c r="L643" s="27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2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26" t="s">
        <v>81</v>
      </c>
      <c r="H644" s="26" t="s">
        <v>74</v>
      </c>
      <c r="I644" s="26" t="s">
        <v>56</v>
      </c>
      <c r="J644" s="26" t="s">
        <v>77</v>
      </c>
      <c r="K644" s="26" t="s">
        <v>58</v>
      </c>
      <c r="L644" s="27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2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26" t="s">
        <v>116</v>
      </c>
      <c r="H645" s="26" t="s">
        <v>74</v>
      </c>
      <c r="I645" s="26" t="s">
        <v>60</v>
      </c>
      <c r="J645" s="26" t="s">
        <v>61</v>
      </c>
      <c r="K645" s="26" t="s">
        <v>67</v>
      </c>
      <c r="L645" s="27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2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26" t="s">
        <v>73</v>
      </c>
      <c r="H646" s="26" t="s">
        <v>127</v>
      </c>
      <c r="I646" s="26" t="s">
        <v>60</v>
      </c>
      <c r="J646" s="26" t="s">
        <v>77</v>
      </c>
      <c r="K646" s="26" t="s">
        <v>58</v>
      </c>
      <c r="L646" s="27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2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26" t="s">
        <v>90</v>
      </c>
      <c r="H647" s="26" t="s">
        <v>74</v>
      </c>
      <c r="I647" s="26" t="s">
        <v>56</v>
      </c>
      <c r="J647" s="26" t="s">
        <v>75</v>
      </c>
      <c r="K647" s="26" t="s">
        <v>67</v>
      </c>
      <c r="L647" s="27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2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26" t="s">
        <v>73</v>
      </c>
      <c r="H648" s="26" t="s">
        <v>55</v>
      </c>
      <c r="I648" s="26" t="s">
        <v>56</v>
      </c>
      <c r="J648" s="26" t="s">
        <v>57</v>
      </c>
      <c r="K648" s="26" t="s">
        <v>58</v>
      </c>
      <c r="L648" s="27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2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26" t="s">
        <v>217</v>
      </c>
      <c r="H649" s="26" t="s">
        <v>66</v>
      </c>
      <c r="I649" s="26" t="s">
        <v>60</v>
      </c>
      <c r="J649" s="26" t="s">
        <v>77</v>
      </c>
      <c r="K649" s="26" t="s">
        <v>58</v>
      </c>
      <c r="L649" s="27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2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26" t="s">
        <v>73</v>
      </c>
      <c r="H650" s="26" t="s">
        <v>66</v>
      </c>
      <c r="I650" s="26" t="s">
        <v>60</v>
      </c>
      <c r="J650" s="26" t="s">
        <v>57</v>
      </c>
      <c r="K650" s="26" t="s">
        <v>58</v>
      </c>
      <c r="L650" s="27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2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26" t="s">
        <v>116</v>
      </c>
      <c r="H651" s="26" t="s">
        <v>82</v>
      </c>
      <c r="I651" s="26" t="s">
        <v>56</v>
      </c>
      <c r="J651" s="26" t="s">
        <v>77</v>
      </c>
      <c r="K651" s="26" t="s">
        <v>58</v>
      </c>
      <c r="L651" s="27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2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26" t="s">
        <v>81</v>
      </c>
      <c r="H652" s="26" t="s">
        <v>74</v>
      </c>
      <c r="I652" s="26" t="s">
        <v>56</v>
      </c>
      <c r="J652" s="26" t="s">
        <v>109</v>
      </c>
      <c r="K652" s="26" t="s">
        <v>58</v>
      </c>
      <c r="L652" s="27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2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26" t="s">
        <v>101</v>
      </c>
      <c r="H653" s="26" t="s">
        <v>82</v>
      </c>
      <c r="I653" s="26" t="s">
        <v>60</v>
      </c>
      <c r="J653" s="26" t="s">
        <v>77</v>
      </c>
      <c r="K653" s="26" t="s">
        <v>58</v>
      </c>
      <c r="L653" s="27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2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26" t="s">
        <v>73</v>
      </c>
      <c r="H654" s="26" t="s">
        <v>66</v>
      </c>
      <c r="I654" s="26" t="s">
        <v>60</v>
      </c>
      <c r="J654" s="26" t="s">
        <v>77</v>
      </c>
      <c r="K654" s="26" t="s">
        <v>58</v>
      </c>
      <c r="L654" s="27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2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26" t="s">
        <v>116</v>
      </c>
      <c r="H655" s="26" t="s">
        <v>66</v>
      </c>
      <c r="I655" s="26" t="s">
        <v>60</v>
      </c>
      <c r="J655" s="26" t="s">
        <v>57</v>
      </c>
      <c r="K655" s="26" t="s">
        <v>58</v>
      </c>
      <c r="L655" s="27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2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26" t="s">
        <v>65</v>
      </c>
      <c r="H656" s="26" t="s">
        <v>127</v>
      </c>
      <c r="I656" s="26" t="s">
        <v>60</v>
      </c>
      <c r="J656" s="26" t="s">
        <v>61</v>
      </c>
      <c r="K656" s="26" t="s">
        <v>67</v>
      </c>
      <c r="L656" s="27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2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26" t="s">
        <v>217</v>
      </c>
      <c r="H657" s="26" t="s">
        <v>74</v>
      </c>
      <c r="I657" s="26" t="s">
        <v>188</v>
      </c>
      <c r="J657" s="26" t="s">
        <v>57</v>
      </c>
      <c r="K657" s="26" t="s">
        <v>58</v>
      </c>
      <c r="L657" s="27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2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26" t="s">
        <v>73</v>
      </c>
      <c r="H658" s="26" t="s">
        <v>127</v>
      </c>
      <c r="I658" s="26" t="s">
        <v>60</v>
      </c>
      <c r="J658" s="26" t="s">
        <v>61</v>
      </c>
      <c r="K658" s="26" t="s">
        <v>58</v>
      </c>
      <c r="L658" s="27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2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26" t="s">
        <v>73</v>
      </c>
      <c r="H659" s="26" t="s">
        <v>74</v>
      </c>
      <c r="I659" s="26" t="s">
        <v>60</v>
      </c>
      <c r="J659" s="26" t="s">
        <v>77</v>
      </c>
      <c r="K659" s="26" t="s">
        <v>58</v>
      </c>
      <c r="L659" s="27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2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26" t="s">
        <v>105</v>
      </c>
      <c r="H660" s="26" t="s">
        <v>55</v>
      </c>
      <c r="I660" s="26" t="s">
        <v>60</v>
      </c>
      <c r="J660" s="26" t="s">
        <v>77</v>
      </c>
      <c r="K660" s="26" t="s">
        <v>58</v>
      </c>
      <c r="L660" s="27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2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26" t="s">
        <v>54</v>
      </c>
      <c r="H661" s="26" t="s">
        <v>127</v>
      </c>
      <c r="I661" s="26" t="s">
        <v>60</v>
      </c>
      <c r="J661" s="26" t="s">
        <v>77</v>
      </c>
      <c r="K661" s="26" t="s">
        <v>67</v>
      </c>
      <c r="L661" s="27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2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26" t="s">
        <v>73</v>
      </c>
      <c r="H662" s="26" t="s">
        <v>55</v>
      </c>
      <c r="I662" s="26" t="s">
        <v>60</v>
      </c>
      <c r="J662" s="26" t="s">
        <v>77</v>
      </c>
      <c r="K662" s="26" t="s">
        <v>58</v>
      </c>
      <c r="L662" s="27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2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26" t="s">
        <v>73</v>
      </c>
      <c r="H663" s="26" t="s">
        <v>127</v>
      </c>
      <c r="I663" s="26" t="s">
        <v>60</v>
      </c>
      <c r="J663" s="26" t="s">
        <v>61</v>
      </c>
      <c r="K663" s="26" t="s">
        <v>58</v>
      </c>
      <c r="L663" s="27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2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26" t="s">
        <v>217</v>
      </c>
      <c r="H664" s="26" t="s">
        <v>74</v>
      </c>
      <c r="I664" s="26" t="s">
        <v>60</v>
      </c>
      <c r="J664" s="26" t="s">
        <v>77</v>
      </c>
      <c r="K664" s="26" t="s">
        <v>58</v>
      </c>
      <c r="L664" s="27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2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26" t="s">
        <v>105</v>
      </c>
      <c r="H665" s="26" t="s">
        <v>55</v>
      </c>
      <c r="I665" s="26" t="s">
        <v>60</v>
      </c>
      <c r="J665" s="26" t="s">
        <v>77</v>
      </c>
      <c r="K665" s="26" t="s">
        <v>67</v>
      </c>
      <c r="L665" s="27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2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26" t="s">
        <v>123</v>
      </c>
      <c r="H666" s="26" t="s">
        <v>55</v>
      </c>
      <c r="I666" s="26" t="s">
        <v>60</v>
      </c>
      <c r="J666" s="26" t="s">
        <v>77</v>
      </c>
      <c r="K666" s="26" t="s">
        <v>58</v>
      </c>
      <c r="L666" s="27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2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26" t="s">
        <v>116</v>
      </c>
      <c r="H667" s="26" t="s">
        <v>74</v>
      </c>
      <c r="I667" s="26" t="s">
        <v>56</v>
      </c>
      <c r="J667" s="26" t="s">
        <v>77</v>
      </c>
      <c r="K667" s="26" t="s">
        <v>58</v>
      </c>
      <c r="L667" s="27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2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26" t="s">
        <v>116</v>
      </c>
      <c r="H668" s="26" t="s">
        <v>66</v>
      </c>
      <c r="I668" s="26" t="s">
        <v>60</v>
      </c>
      <c r="J668" s="26" t="s">
        <v>77</v>
      </c>
      <c r="K668" s="26" t="s">
        <v>58</v>
      </c>
      <c r="L668" s="27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2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26" t="s">
        <v>123</v>
      </c>
      <c r="H669" s="26" t="s">
        <v>66</v>
      </c>
      <c r="I669" s="26" t="s">
        <v>188</v>
      </c>
      <c r="J669" s="26" t="s">
        <v>57</v>
      </c>
      <c r="K669" s="26" t="s">
        <v>58</v>
      </c>
      <c r="L669" s="27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2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26" t="s">
        <v>105</v>
      </c>
      <c r="H670" s="26" t="s">
        <v>82</v>
      </c>
      <c r="I670" s="26" t="s">
        <v>60</v>
      </c>
      <c r="J670" s="26" t="s">
        <v>61</v>
      </c>
      <c r="K670" s="26" t="s">
        <v>58</v>
      </c>
      <c r="L670" s="27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2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26" t="s">
        <v>54</v>
      </c>
      <c r="H671" s="26" t="s">
        <v>74</v>
      </c>
      <c r="I671" s="26" t="s">
        <v>188</v>
      </c>
      <c r="J671" s="26" t="s">
        <v>57</v>
      </c>
      <c r="K671" s="26" t="s">
        <v>58</v>
      </c>
      <c r="L671" s="27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2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26" t="s">
        <v>90</v>
      </c>
      <c r="H672" s="26" t="s">
        <v>127</v>
      </c>
      <c r="I672" s="26" t="s">
        <v>60</v>
      </c>
      <c r="J672" s="26" t="s">
        <v>77</v>
      </c>
      <c r="K672" s="26" t="s">
        <v>58</v>
      </c>
      <c r="L672" s="27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2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26" t="s">
        <v>54</v>
      </c>
      <c r="H673" s="26" t="s">
        <v>82</v>
      </c>
      <c r="I673" s="26" t="s">
        <v>56</v>
      </c>
      <c r="J673" s="26" t="s">
        <v>75</v>
      </c>
      <c r="K673" s="26" t="s">
        <v>58</v>
      </c>
      <c r="L673" s="27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2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26" t="s">
        <v>123</v>
      </c>
      <c r="H674" s="26" t="s">
        <v>74</v>
      </c>
      <c r="I674" s="26" t="s">
        <v>188</v>
      </c>
      <c r="J674" s="26" t="s">
        <v>109</v>
      </c>
      <c r="K674" s="26" t="s">
        <v>58</v>
      </c>
      <c r="L674" s="27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2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26" t="s">
        <v>282</v>
      </c>
      <c r="H675" s="26" t="s">
        <v>55</v>
      </c>
      <c r="I675" s="26" t="s">
        <v>60</v>
      </c>
      <c r="J675" s="26" t="s">
        <v>61</v>
      </c>
      <c r="K675" s="26" t="s">
        <v>58</v>
      </c>
      <c r="L675" s="27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2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26" t="s">
        <v>282</v>
      </c>
      <c r="H676" s="26" t="s">
        <v>66</v>
      </c>
      <c r="I676" s="26" t="s">
        <v>60</v>
      </c>
      <c r="J676" s="26" t="s">
        <v>77</v>
      </c>
      <c r="K676" s="26" t="s">
        <v>58</v>
      </c>
      <c r="L676" s="27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2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26" t="s">
        <v>54</v>
      </c>
      <c r="H677" s="26" t="s">
        <v>66</v>
      </c>
      <c r="I677" s="26" t="s">
        <v>60</v>
      </c>
      <c r="J677" s="26" t="s">
        <v>61</v>
      </c>
      <c r="K677" s="26" t="s">
        <v>67</v>
      </c>
      <c r="L677" s="27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2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26" t="s">
        <v>65</v>
      </c>
      <c r="H678" s="26" t="s">
        <v>66</v>
      </c>
      <c r="I678" s="26" t="s">
        <v>60</v>
      </c>
      <c r="J678" s="26" t="s">
        <v>61</v>
      </c>
      <c r="K678" s="26" t="s">
        <v>58</v>
      </c>
      <c r="L678" s="27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2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26" t="s">
        <v>73</v>
      </c>
      <c r="H679" s="26" t="s">
        <v>66</v>
      </c>
      <c r="I679" s="26" t="s">
        <v>60</v>
      </c>
      <c r="J679" s="26" t="s">
        <v>61</v>
      </c>
      <c r="K679" s="26" t="s">
        <v>58</v>
      </c>
      <c r="L679" s="27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2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26" t="s">
        <v>116</v>
      </c>
      <c r="H680" s="26" t="s">
        <v>127</v>
      </c>
      <c r="I680" s="26" t="s">
        <v>60</v>
      </c>
      <c r="J680" s="26" t="s">
        <v>61</v>
      </c>
      <c r="K680" s="26" t="s">
        <v>58</v>
      </c>
      <c r="L680" s="27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2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26" t="s">
        <v>123</v>
      </c>
      <c r="H681" s="26" t="s">
        <v>127</v>
      </c>
      <c r="I681" s="26" t="s">
        <v>60</v>
      </c>
      <c r="J681" s="26" t="s">
        <v>57</v>
      </c>
      <c r="K681" s="26" t="s">
        <v>58</v>
      </c>
      <c r="L681" s="27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2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26" t="s">
        <v>90</v>
      </c>
      <c r="H682" s="26" t="s">
        <v>127</v>
      </c>
      <c r="I682" s="26" t="s">
        <v>60</v>
      </c>
      <c r="J682" s="26" t="s">
        <v>77</v>
      </c>
      <c r="K682" s="26" t="s">
        <v>58</v>
      </c>
      <c r="L682" s="27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2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26" t="s">
        <v>73</v>
      </c>
      <c r="H683" s="26" t="s">
        <v>55</v>
      </c>
      <c r="I683" s="26" t="s">
        <v>60</v>
      </c>
      <c r="J683" s="26" t="s">
        <v>77</v>
      </c>
      <c r="K683" s="26" t="s">
        <v>58</v>
      </c>
      <c r="L683" s="27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2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26" t="s">
        <v>105</v>
      </c>
      <c r="H684" s="26" t="s">
        <v>82</v>
      </c>
      <c r="I684" s="26" t="s">
        <v>60</v>
      </c>
      <c r="J684" s="26" t="s">
        <v>57</v>
      </c>
      <c r="K684" s="26" t="s">
        <v>58</v>
      </c>
      <c r="L684" s="27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2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26" t="s">
        <v>54</v>
      </c>
      <c r="H685" s="26" t="s">
        <v>66</v>
      </c>
      <c r="I685" s="26" t="s">
        <v>56</v>
      </c>
      <c r="J685" s="26" t="s">
        <v>77</v>
      </c>
      <c r="K685" s="26" t="s">
        <v>58</v>
      </c>
      <c r="L685" s="27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2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26" t="s">
        <v>54</v>
      </c>
      <c r="H686" s="26" t="s">
        <v>74</v>
      </c>
      <c r="I686" s="26" t="s">
        <v>60</v>
      </c>
      <c r="J686" s="26" t="s">
        <v>61</v>
      </c>
      <c r="K686" s="26" t="s">
        <v>67</v>
      </c>
      <c r="L686" s="27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2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26" t="s">
        <v>73</v>
      </c>
      <c r="H687" s="26" t="s">
        <v>82</v>
      </c>
      <c r="I687" s="26" t="s">
        <v>60</v>
      </c>
      <c r="J687" s="26" t="s">
        <v>77</v>
      </c>
      <c r="K687" s="26" t="s">
        <v>58</v>
      </c>
      <c r="L687" s="27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2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26" t="s">
        <v>73</v>
      </c>
      <c r="H688" s="26" t="s">
        <v>127</v>
      </c>
      <c r="I688" s="26" t="s">
        <v>60</v>
      </c>
      <c r="J688" s="26" t="s">
        <v>77</v>
      </c>
      <c r="K688" s="26" t="s">
        <v>58</v>
      </c>
      <c r="L688" s="27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2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26" t="s">
        <v>116</v>
      </c>
      <c r="H689" s="26" t="s">
        <v>127</v>
      </c>
      <c r="I689" s="26" t="s">
        <v>60</v>
      </c>
      <c r="J689" s="26" t="s">
        <v>61</v>
      </c>
      <c r="K689" s="26" t="s">
        <v>58</v>
      </c>
      <c r="L689" s="27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2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26" t="s">
        <v>90</v>
      </c>
      <c r="H690" s="26" t="s">
        <v>82</v>
      </c>
      <c r="I690" s="26" t="s">
        <v>60</v>
      </c>
      <c r="J690" s="26" t="s">
        <v>77</v>
      </c>
      <c r="K690" s="26" t="s">
        <v>58</v>
      </c>
      <c r="L690" s="27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2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26" t="s">
        <v>81</v>
      </c>
      <c r="H691" s="26" t="s">
        <v>55</v>
      </c>
      <c r="I691" s="26" t="s">
        <v>60</v>
      </c>
      <c r="J691" s="26" t="s">
        <v>77</v>
      </c>
      <c r="K691" s="26" t="s">
        <v>67</v>
      </c>
      <c r="L691" s="27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2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26" t="s">
        <v>116</v>
      </c>
      <c r="H692" s="26" t="s">
        <v>127</v>
      </c>
      <c r="I692" s="26" t="s">
        <v>60</v>
      </c>
      <c r="J692" s="26" t="s">
        <v>77</v>
      </c>
      <c r="K692" s="26" t="s">
        <v>58</v>
      </c>
      <c r="L692" s="27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2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26" t="s">
        <v>73</v>
      </c>
      <c r="H693" s="26" t="s">
        <v>127</v>
      </c>
      <c r="I693" s="26" t="s">
        <v>60</v>
      </c>
      <c r="J693" s="26" t="s">
        <v>61</v>
      </c>
      <c r="K693" s="26" t="s">
        <v>58</v>
      </c>
      <c r="L693" s="27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2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26" t="s">
        <v>81</v>
      </c>
      <c r="H694" s="26" t="s">
        <v>74</v>
      </c>
      <c r="I694" s="26" t="s">
        <v>60</v>
      </c>
      <c r="J694" s="26" t="s">
        <v>77</v>
      </c>
      <c r="K694" s="26" t="s">
        <v>58</v>
      </c>
      <c r="L694" s="27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2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26" t="s">
        <v>116</v>
      </c>
      <c r="H695" s="26" t="s">
        <v>127</v>
      </c>
      <c r="I695" s="26" t="s">
        <v>60</v>
      </c>
      <c r="J695" s="26" t="s">
        <v>77</v>
      </c>
      <c r="K695" s="26" t="s">
        <v>67</v>
      </c>
      <c r="L695" s="27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2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26" t="s">
        <v>123</v>
      </c>
      <c r="H696" s="26" t="s">
        <v>55</v>
      </c>
      <c r="I696" s="26" t="s">
        <v>56</v>
      </c>
      <c r="J696" s="26" t="s">
        <v>77</v>
      </c>
      <c r="K696" s="26" t="s">
        <v>67</v>
      </c>
      <c r="L696" s="27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2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26" t="s">
        <v>54</v>
      </c>
      <c r="H697" s="26" t="s">
        <v>82</v>
      </c>
      <c r="I697" s="26" t="s">
        <v>56</v>
      </c>
      <c r="J697" s="26" t="s">
        <v>77</v>
      </c>
      <c r="K697" s="26" t="s">
        <v>58</v>
      </c>
      <c r="L697" s="27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2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26" t="s">
        <v>217</v>
      </c>
      <c r="H698" s="26" t="s">
        <v>74</v>
      </c>
      <c r="I698" s="26" t="s">
        <v>56</v>
      </c>
      <c r="J698" s="26" t="s">
        <v>109</v>
      </c>
      <c r="K698" s="26" t="s">
        <v>58</v>
      </c>
      <c r="L698" s="27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2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26" t="s">
        <v>73</v>
      </c>
      <c r="H699" s="26" t="s">
        <v>74</v>
      </c>
      <c r="I699" s="26" t="s">
        <v>60</v>
      </c>
      <c r="J699" s="26" t="s">
        <v>77</v>
      </c>
      <c r="K699" s="26" t="s">
        <v>58</v>
      </c>
      <c r="L699" s="27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2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26" t="s">
        <v>282</v>
      </c>
      <c r="H700" s="26" t="s">
        <v>66</v>
      </c>
      <c r="I700" s="26" t="s">
        <v>60</v>
      </c>
      <c r="J700" s="26" t="s">
        <v>77</v>
      </c>
      <c r="K700" s="26" t="s">
        <v>58</v>
      </c>
      <c r="L700" s="27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2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26" t="s">
        <v>224</v>
      </c>
      <c r="H701" s="26" t="s">
        <v>82</v>
      </c>
      <c r="I701" s="26" t="s">
        <v>60</v>
      </c>
      <c r="J701" s="26" t="s">
        <v>61</v>
      </c>
      <c r="K701" s="26" t="s">
        <v>58</v>
      </c>
      <c r="L701" s="27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2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26" t="s">
        <v>90</v>
      </c>
      <c r="H702" s="26" t="s">
        <v>127</v>
      </c>
      <c r="I702" s="26" t="s">
        <v>60</v>
      </c>
      <c r="J702" s="26" t="s">
        <v>77</v>
      </c>
      <c r="K702" s="26" t="s">
        <v>67</v>
      </c>
      <c r="L702" s="27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2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26" t="s">
        <v>81</v>
      </c>
      <c r="H703" s="26" t="s">
        <v>127</v>
      </c>
      <c r="I703" s="26" t="s">
        <v>56</v>
      </c>
      <c r="J703" s="26" t="s">
        <v>109</v>
      </c>
      <c r="K703" s="26" t="s">
        <v>58</v>
      </c>
      <c r="L703" s="27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2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26" t="s">
        <v>101</v>
      </c>
      <c r="H704" s="26" t="s">
        <v>127</v>
      </c>
      <c r="I704" s="26" t="s">
        <v>60</v>
      </c>
      <c r="J704" s="26" t="s">
        <v>61</v>
      </c>
      <c r="K704" s="26" t="s">
        <v>58</v>
      </c>
      <c r="L704" s="27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2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26" t="s">
        <v>217</v>
      </c>
      <c r="H705" s="26" t="s">
        <v>127</v>
      </c>
      <c r="I705" s="26" t="s">
        <v>56</v>
      </c>
      <c r="J705" s="26" t="s">
        <v>77</v>
      </c>
      <c r="K705" s="26" t="s">
        <v>67</v>
      </c>
      <c r="L705" s="27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2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26" t="s">
        <v>105</v>
      </c>
      <c r="H706" s="26" t="s">
        <v>74</v>
      </c>
      <c r="I706" s="26" t="s">
        <v>56</v>
      </c>
      <c r="J706" s="26" t="s">
        <v>77</v>
      </c>
      <c r="K706" s="26" t="s">
        <v>58</v>
      </c>
      <c r="L706" s="27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2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26" t="s">
        <v>73</v>
      </c>
      <c r="H707" s="26" t="s">
        <v>55</v>
      </c>
      <c r="I707" s="26" t="s">
        <v>60</v>
      </c>
      <c r="J707" s="26" t="s">
        <v>61</v>
      </c>
      <c r="K707" s="26" t="s">
        <v>58</v>
      </c>
      <c r="L707" s="27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2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26" t="s">
        <v>81</v>
      </c>
      <c r="H708" s="26" t="s">
        <v>127</v>
      </c>
      <c r="I708" s="26" t="s">
        <v>60</v>
      </c>
      <c r="J708" s="26" t="s">
        <v>77</v>
      </c>
      <c r="K708" s="26" t="s">
        <v>67</v>
      </c>
      <c r="L708" s="27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2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26" t="s">
        <v>217</v>
      </c>
      <c r="H709" s="26" t="s">
        <v>74</v>
      </c>
      <c r="I709" s="26" t="s">
        <v>60</v>
      </c>
      <c r="J709" s="26" t="s">
        <v>77</v>
      </c>
      <c r="K709" s="26" t="s">
        <v>58</v>
      </c>
      <c r="L709" s="27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2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26" t="s">
        <v>282</v>
      </c>
      <c r="H710" s="26" t="s">
        <v>66</v>
      </c>
      <c r="I710" s="26" t="s">
        <v>56</v>
      </c>
      <c r="J710" s="26" t="s">
        <v>77</v>
      </c>
      <c r="K710" s="26" t="s">
        <v>58</v>
      </c>
      <c r="L710" s="27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2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26" t="s">
        <v>90</v>
      </c>
      <c r="H711" s="26" t="s">
        <v>66</v>
      </c>
      <c r="I711" s="26" t="s">
        <v>60</v>
      </c>
      <c r="J711" s="26" t="s">
        <v>77</v>
      </c>
      <c r="K711" s="26" t="s">
        <v>67</v>
      </c>
      <c r="L711" s="27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2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26" t="s">
        <v>73</v>
      </c>
      <c r="H712" s="26" t="s">
        <v>127</v>
      </c>
      <c r="I712" s="26" t="s">
        <v>60</v>
      </c>
      <c r="J712" s="26" t="s">
        <v>77</v>
      </c>
      <c r="K712" s="26" t="s">
        <v>67</v>
      </c>
      <c r="L712" s="27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2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26" t="s">
        <v>105</v>
      </c>
      <c r="H713" s="26" t="s">
        <v>66</v>
      </c>
      <c r="I713" s="26" t="s">
        <v>60</v>
      </c>
      <c r="J713" s="26" t="s">
        <v>61</v>
      </c>
      <c r="K713" s="26" t="s">
        <v>58</v>
      </c>
      <c r="L713" s="27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2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26" t="s">
        <v>224</v>
      </c>
      <c r="H714" s="26" t="s">
        <v>82</v>
      </c>
      <c r="I714" s="26" t="s">
        <v>60</v>
      </c>
      <c r="J714" s="26" t="s">
        <v>57</v>
      </c>
      <c r="K714" s="26" t="s">
        <v>58</v>
      </c>
      <c r="L714" s="27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2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26" t="s">
        <v>90</v>
      </c>
      <c r="H715" s="26" t="s">
        <v>55</v>
      </c>
      <c r="I715" s="26" t="s">
        <v>60</v>
      </c>
      <c r="J715" s="26" t="s">
        <v>77</v>
      </c>
      <c r="K715" s="26" t="s">
        <v>58</v>
      </c>
      <c r="L715" s="27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2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26" t="s">
        <v>116</v>
      </c>
      <c r="H716" s="26" t="s">
        <v>74</v>
      </c>
      <c r="I716" s="26" t="s">
        <v>60</v>
      </c>
      <c r="J716" s="26" t="s">
        <v>77</v>
      </c>
      <c r="K716" s="26" t="s">
        <v>58</v>
      </c>
      <c r="L716" s="27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2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26" t="s">
        <v>116</v>
      </c>
      <c r="H717" s="26" t="s">
        <v>127</v>
      </c>
      <c r="I717" s="26" t="s">
        <v>60</v>
      </c>
      <c r="J717" s="26" t="s">
        <v>57</v>
      </c>
      <c r="K717" s="26" t="s">
        <v>67</v>
      </c>
      <c r="L717" s="27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2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26" t="s">
        <v>217</v>
      </c>
      <c r="H718" s="26" t="s">
        <v>82</v>
      </c>
      <c r="I718" s="26" t="s">
        <v>60</v>
      </c>
      <c r="J718" s="26" t="s">
        <v>77</v>
      </c>
      <c r="K718" s="26" t="s">
        <v>58</v>
      </c>
      <c r="L718" s="27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2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26" t="s">
        <v>224</v>
      </c>
      <c r="H719" s="26" t="s">
        <v>55</v>
      </c>
      <c r="I719" s="26" t="s">
        <v>56</v>
      </c>
      <c r="J719" s="26" t="s">
        <v>77</v>
      </c>
      <c r="K719" s="26" t="s">
        <v>58</v>
      </c>
      <c r="L719" s="27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2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26" t="s">
        <v>81</v>
      </c>
      <c r="H720" s="26" t="s">
        <v>66</v>
      </c>
      <c r="I720" s="26" t="s">
        <v>60</v>
      </c>
      <c r="J720" s="26" t="s">
        <v>77</v>
      </c>
      <c r="K720" s="26" t="s">
        <v>58</v>
      </c>
      <c r="L720" s="27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2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26" t="s">
        <v>90</v>
      </c>
      <c r="H721" s="26" t="s">
        <v>82</v>
      </c>
      <c r="I721" s="26" t="s">
        <v>60</v>
      </c>
      <c r="J721" s="26" t="s">
        <v>77</v>
      </c>
      <c r="K721" s="26" t="s">
        <v>58</v>
      </c>
      <c r="L721" s="27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2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26" t="s">
        <v>54</v>
      </c>
      <c r="H722" s="26" t="s">
        <v>55</v>
      </c>
      <c r="I722" s="26" t="s">
        <v>56</v>
      </c>
      <c r="J722" s="26" t="s">
        <v>77</v>
      </c>
      <c r="K722" s="26" t="s">
        <v>58</v>
      </c>
      <c r="L722" s="27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2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26" t="s">
        <v>224</v>
      </c>
      <c r="H723" s="26" t="s">
        <v>55</v>
      </c>
      <c r="I723" s="26" t="s">
        <v>56</v>
      </c>
      <c r="J723" s="26" t="s">
        <v>77</v>
      </c>
      <c r="K723" s="26" t="s">
        <v>58</v>
      </c>
      <c r="L723" s="27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2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26" t="s">
        <v>123</v>
      </c>
      <c r="H724" s="26" t="s">
        <v>66</v>
      </c>
      <c r="I724" s="26" t="s">
        <v>60</v>
      </c>
      <c r="J724" s="26" t="s">
        <v>77</v>
      </c>
      <c r="K724" s="26" t="s">
        <v>58</v>
      </c>
      <c r="L724" s="27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2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26" t="s">
        <v>81</v>
      </c>
      <c r="H725" s="26" t="s">
        <v>55</v>
      </c>
      <c r="I725" s="26" t="s">
        <v>60</v>
      </c>
      <c r="J725" s="26" t="s">
        <v>77</v>
      </c>
      <c r="K725" s="26" t="s">
        <v>58</v>
      </c>
      <c r="L725" s="27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2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26" t="s">
        <v>73</v>
      </c>
      <c r="H726" s="26" t="s">
        <v>55</v>
      </c>
      <c r="I726" s="26" t="s">
        <v>56</v>
      </c>
      <c r="J726" s="26" t="s">
        <v>128</v>
      </c>
      <c r="K726" s="26" t="s">
        <v>129</v>
      </c>
      <c r="L726" s="27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2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26" t="s">
        <v>123</v>
      </c>
      <c r="H727" s="26" t="s">
        <v>82</v>
      </c>
      <c r="I727" s="26" t="s">
        <v>56</v>
      </c>
      <c r="J727" s="26" t="s">
        <v>77</v>
      </c>
      <c r="K727" s="26" t="s">
        <v>58</v>
      </c>
      <c r="L727" s="27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2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26" t="s">
        <v>224</v>
      </c>
      <c r="H728" s="26" t="s">
        <v>127</v>
      </c>
      <c r="I728" s="26" t="s">
        <v>60</v>
      </c>
      <c r="J728" s="26" t="s">
        <v>57</v>
      </c>
      <c r="K728" s="26" t="s">
        <v>58</v>
      </c>
      <c r="L728" s="27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2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26" t="s">
        <v>81</v>
      </c>
      <c r="H729" s="26" t="s">
        <v>127</v>
      </c>
      <c r="I729" s="26" t="s">
        <v>60</v>
      </c>
      <c r="J729" s="26" t="s">
        <v>61</v>
      </c>
      <c r="K729" s="26" t="s">
        <v>58</v>
      </c>
      <c r="L729" s="27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2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26" t="s">
        <v>73</v>
      </c>
      <c r="H730" s="26" t="s">
        <v>127</v>
      </c>
      <c r="I730" s="26" t="s">
        <v>60</v>
      </c>
      <c r="J730" s="26" t="s">
        <v>61</v>
      </c>
      <c r="K730" s="26" t="s">
        <v>58</v>
      </c>
      <c r="L730" s="27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2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26" t="s">
        <v>282</v>
      </c>
      <c r="H731" s="26" t="s">
        <v>82</v>
      </c>
      <c r="I731" s="26" t="s">
        <v>60</v>
      </c>
      <c r="J731" s="26" t="s">
        <v>77</v>
      </c>
      <c r="K731" s="26" t="s">
        <v>67</v>
      </c>
      <c r="L731" s="27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2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26" t="s">
        <v>217</v>
      </c>
      <c r="H732" s="26" t="s">
        <v>74</v>
      </c>
      <c r="I732" s="26" t="s">
        <v>60</v>
      </c>
      <c r="J732" s="26" t="s">
        <v>61</v>
      </c>
      <c r="K732" s="26" t="s">
        <v>67</v>
      </c>
      <c r="L732" s="27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2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26" t="s">
        <v>73</v>
      </c>
      <c r="H733" s="26" t="s">
        <v>74</v>
      </c>
      <c r="I733" s="26" t="s">
        <v>60</v>
      </c>
      <c r="J733" s="26" t="s">
        <v>61</v>
      </c>
      <c r="K733" s="26" t="s">
        <v>58</v>
      </c>
      <c r="L733" s="27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2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26" t="s">
        <v>123</v>
      </c>
      <c r="H734" s="26" t="s">
        <v>82</v>
      </c>
      <c r="I734" s="26" t="s">
        <v>60</v>
      </c>
      <c r="J734" s="26" t="s">
        <v>61</v>
      </c>
      <c r="K734" s="26" t="s">
        <v>58</v>
      </c>
      <c r="L734" s="27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2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26" t="s">
        <v>54</v>
      </c>
      <c r="H735" s="26" t="s">
        <v>66</v>
      </c>
      <c r="I735" s="26" t="s">
        <v>60</v>
      </c>
      <c r="J735" s="26" t="s">
        <v>57</v>
      </c>
      <c r="K735" s="26" t="s">
        <v>67</v>
      </c>
      <c r="L735" s="27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2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26" t="s">
        <v>224</v>
      </c>
      <c r="H736" s="26" t="s">
        <v>74</v>
      </c>
      <c r="I736" s="26" t="s">
        <v>60</v>
      </c>
      <c r="J736" s="26" t="s">
        <v>61</v>
      </c>
      <c r="K736" s="26" t="s">
        <v>58</v>
      </c>
      <c r="L736" s="27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2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26" t="s">
        <v>73</v>
      </c>
      <c r="H737" s="26" t="s">
        <v>74</v>
      </c>
      <c r="I737" s="26" t="s">
        <v>60</v>
      </c>
      <c r="J737" s="26" t="s">
        <v>77</v>
      </c>
      <c r="K737" s="26" t="s">
        <v>58</v>
      </c>
      <c r="L737" s="27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2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26" t="s">
        <v>73</v>
      </c>
      <c r="H738" s="26" t="s">
        <v>82</v>
      </c>
      <c r="I738" s="26" t="s">
        <v>60</v>
      </c>
      <c r="J738" s="26" t="s">
        <v>77</v>
      </c>
      <c r="K738" s="26" t="s">
        <v>58</v>
      </c>
      <c r="L738" s="27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2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26" t="s">
        <v>54</v>
      </c>
      <c r="H739" s="26" t="s">
        <v>127</v>
      </c>
      <c r="I739" s="26" t="s">
        <v>60</v>
      </c>
      <c r="J739" s="26" t="s">
        <v>77</v>
      </c>
      <c r="K739" s="26" t="s">
        <v>58</v>
      </c>
      <c r="L739" s="27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2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26" t="s">
        <v>54</v>
      </c>
      <c r="H740" s="26" t="s">
        <v>74</v>
      </c>
      <c r="I740" s="26" t="s">
        <v>60</v>
      </c>
      <c r="J740" s="26" t="s">
        <v>77</v>
      </c>
      <c r="K740" s="26" t="s">
        <v>58</v>
      </c>
      <c r="L740" s="27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2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26" t="s">
        <v>90</v>
      </c>
      <c r="H741" s="26" t="s">
        <v>66</v>
      </c>
      <c r="I741" s="26" t="s">
        <v>60</v>
      </c>
      <c r="J741" s="26" t="s">
        <v>77</v>
      </c>
      <c r="K741" s="26" t="s">
        <v>58</v>
      </c>
      <c r="L741" s="27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2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26" t="s">
        <v>54</v>
      </c>
      <c r="H742" s="26" t="s">
        <v>74</v>
      </c>
      <c r="I742" s="26" t="s">
        <v>60</v>
      </c>
      <c r="J742" s="26" t="s">
        <v>61</v>
      </c>
      <c r="K742" s="26" t="s">
        <v>58</v>
      </c>
      <c r="L742" s="27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2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26" t="s">
        <v>73</v>
      </c>
      <c r="H743" s="26" t="s">
        <v>55</v>
      </c>
      <c r="I743" s="26" t="s">
        <v>60</v>
      </c>
      <c r="J743" s="26" t="s">
        <v>77</v>
      </c>
      <c r="K743" s="26" t="s">
        <v>67</v>
      </c>
      <c r="L743" s="27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2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26" t="s">
        <v>217</v>
      </c>
      <c r="H744" s="26" t="s">
        <v>66</v>
      </c>
      <c r="I744" s="26" t="s">
        <v>60</v>
      </c>
      <c r="J744" s="26" t="s">
        <v>61</v>
      </c>
      <c r="K744" s="26" t="s">
        <v>58</v>
      </c>
      <c r="L744" s="27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2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26" t="s">
        <v>54</v>
      </c>
      <c r="H745" s="26" t="s">
        <v>127</v>
      </c>
      <c r="I745" s="26" t="s">
        <v>56</v>
      </c>
      <c r="J745" s="26" t="s">
        <v>128</v>
      </c>
      <c r="K745" s="26" t="s">
        <v>129</v>
      </c>
      <c r="L745" s="27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2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26" t="s">
        <v>81</v>
      </c>
      <c r="H746" s="26" t="s">
        <v>127</v>
      </c>
      <c r="I746" s="26" t="s">
        <v>60</v>
      </c>
      <c r="J746" s="26" t="s">
        <v>77</v>
      </c>
      <c r="K746" s="26" t="s">
        <v>58</v>
      </c>
      <c r="L746" s="27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2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26" t="s">
        <v>86</v>
      </c>
      <c r="H747" s="26" t="s">
        <v>66</v>
      </c>
      <c r="I747" s="26" t="s">
        <v>56</v>
      </c>
      <c r="J747" s="26" t="s">
        <v>128</v>
      </c>
      <c r="K747" s="26" t="s">
        <v>129</v>
      </c>
      <c r="L747" s="27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2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26" t="s">
        <v>73</v>
      </c>
      <c r="H748" s="26" t="s">
        <v>82</v>
      </c>
      <c r="I748" s="26" t="s">
        <v>60</v>
      </c>
      <c r="J748" s="26" t="s">
        <v>77</v>
      </c>
      <c r="K748" s="26" t="s">
        <v>58</v>
      </c>
      <c r="L748" s="27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2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26" t="s">
        <v>217</v>
      </c>
      <c r="H749" s="26" t="s">
        <v>66</v>
      </c>
      <c r="I749" s="26" t="s">
        <v>60</v>
      </c>
      <c r="J749" s="26" t="s">
        <v>77</v>
      </c>
      <c r="K749" s="26" t="s">
        <v>58</v>
      </c>
      <c r="L749" s="27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2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26" t="s">
        <v>105</v>
      </c>
      <c r="H750" s="26" t="s">
        <v>55</v>
      </c>
      <c r="I750" s="26" t="s">
        <v>60</v>
      </c>
      <c r="J750" s="26" t="s">
        <v>61</v>
      </c>
      <c r="K750" s="26" t="s">
        <v>67</v>
      </c>
      <c r="L750" s="27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2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26" t="s">
        <v>224</v>
      </c>
      <c r="H751" s="26" t="s">
        <v>127</v>
      </c>
      <c r="I751" s="26" t="s">
        <v>60</v>
      </c>
      <c r="J751" s="26" t="s">
        <v>77</v>
      </c>
      <c r="K751" s="26" t="s">
        <v>58</v>
      </c>
      <c r="L751" s="27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2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26" t="s">
        <v>90</v>
      </c>
      <c r="H752" s="26" t="s">
        <v>82</v>
      </c>
      <c r="I752" s="26" t="s">
        <v>60</v>
      </c>
      <c r="J752" s="26" t="s">
        <v>77</v>
      </c>
      <c r="K752" s="26" t="s">
        <v>58</v>
      </c>
      <c r="L752" s="27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2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26" t="s">
        <v>123</v>
      </c>
      <c r="H753" s="26" t="s">
        <v>127</v>
      </c>
      <c r="I753" s="26" t="s">
        <v>60</v>
      </c>
      <c r="J753" s="26" t="s">
        <v>77</v>
      </c>
      <c r="K753" s="26" t="s">
        <v>58</v>
      </c>
      <c r="L753" s="27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2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26" t="s">
        <v>90</v>
      </c>
      <c r="H754" s="26" t="s">
        <v>74</v>
      </c>
      <c r="I754" s="26" t="s">
        <v>56</v>
      </c>
      <c r="J754" s="26" t="s">
        <v>75</v>
      </c>
      <c r="K754" s="26" t="s">
        <v>58</v>
      </c>
      <c r="L754" s="27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2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26" t="s">
        <v>81</v>
      </c>
      <c r="H755" s="26" t="s">
        <v>127</v>
      </c>
      <c r="I755" s="26" t="s">
        <v>60</v>
      </c>
      <c r="J755" s="26" t="s">
        <v>77</v>
      </c>
      <c r="K755" s="26" t="s">
        <v>58</v>
      </c>
      <c r="L755" s="27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2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26" t="s">
        <v>282</v>
      </c>
      <c r="H756" s="26" t="s">
        <v>127</v>
      </c>
      <c r="I756" s="26" t="s">
        <v>56</v>
      </c>
      <c r="J756" s="26" t="s">
        <v>77</v>
      </c>
      <c r="K756" s="26" t="s">
        <v>58</v>
      </c>
      <c r="L756" s="27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2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26" t="s">
        <v>73</v>
      </c>
      <c r="H757" s="26" t="s">
        <v>127</v>
      </c>
      <c r="I757" s="26" t="s">
        <v>56</v>
      </c>
      <c r="J757" s="26" t="s">
        <v>77</v>
      </c>
      <c r="K757" s="26" t="s">
        <v>67</v>
      </c>
      <c r="L757" s="27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2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26" t="s">
        <v>81</v>
      </c>
      <c r="H758" s="26" t="s">
        <v>66</v>
      </c>
      <c r="I758" s="26" t="s">
        <v>60</v>
      </c>
      <c r="J758" s="26" t="s">
        <v>77</v>
      </c>
      <c r="K758" s="26" t="s">
        <v>58</v>
      </c>
      <c r="L758" s="27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2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26" t="s">
        <v>73</v>
      </c>
      <c r="H759" s="26" t="s">
        <v>82</v>
      </c>
      <c r="I759" s="26" t="s">
        <v>60</v>
      </c>
      <c r="J759" s="26" t="s">
        <v>61</v>
      </c>
      <c r="K759" s="26" t="s">
        <v>58</v>
      </c>
      <c r="L759" s="27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2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26" t="s">
        <v>101</v>
      </c>
      <c r="H760" s="26" t="s">
        <v>66</v>
      </c>
      <c r="I760" s="26" t="s">
        <v>60</v>
      </c>
      <c r="J760" s="26" t="s">
        <v>61</v>
      </c>
      <c r="K760" s="26" t="s">
        <v>58</v>
      </c>
      <c r="L760" s="27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2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26" t="s">
        <v>54</v>
      </c>
      <c r="H761" s="26" t="s">
        <v>55</v>
      </c>
      <c r="I761" s="26" t="s">
        <v>60</v>
      </c>
      <c r="J761" s="26" t="s">
        <v>77</v>
      </c>
      <c r="K761" s="26" t="s">
        <v>58</v>
      </c>
      <c r="L761" s="27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2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26" t="s">
        <v>101</v>
      </c>
      <c r="H762" s="26" t="s">
        <v>127</v>
      </c>
      <c r="I762" s="26" t="s">
        <v>60</v>
      </c>
      <c r="J762" s="26" t="s">
        <v>77</v>
      </c>
      <c r="K762" s="26" t="s">
        <v>58</v>
      </c>
      <c r="L762" s="27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2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26" t="s">
        <v>73</v>
      </c>
      <c r="H763" s="26" t="s">
        <v>74</v>
      </c>
      <c r="I763" s="26" t="s">
        <v>60</v>
      </c>
      <c r="J763" s="26" t="s">
        <v>57</v>
      </c>
      <c r="K763" s="26" t="s">
        <v>58</v>
      </c>
      <c r="L763" s="27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2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26" t="s">
        <v>90</v>
      </c>
      <c r="H764" s="26" t="s">
        <v>66</v>
      </c>
      <c r="I764" s="26" t="s">
        <v>60</v>
      </c>
      <c r="J764" s="26" t="s">
        <v>61</v>
      </c>
      <c r="K764" s="26" t="s">
        <v>58</v>
      </c>
      <c r="L764" s="27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2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26" t="s">
        <v>54</v>
      </c>
      <c r="H765" s="26" t="s">
        <v>82</v>
      </c>
      <c r="I765" s="26" t="s">
        <v>60</v>
      </c>
      <c r="J765" s="26" t="s">
        <v>61</v>
      </c>
      <c r="K765" s="26" t="s">
        <v>58</v>
      </c>
      <c r="L765" s="27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2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26" t="s">
        <v>65</v>
      </c>
      <c r="H766" s="26" t="s">
        <v>82</v>
      </c>
      <c r="I766" s="26" t="s">
        <v>60</v>
      </c>
      <c r="J766" s="26" t="s">
        <v>57</v>
      </c>
      <c r="K766" s="26" t="s">
        <v>58</v>
      </c>
      <c r="L766" s="27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2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26" t="s">
        <v>123</v>
      </c>
      <c r="H767" s="26" t="s">
        <v>66</v>
      </c>
      <c r="I767" s="26" t="s">
        <v>60</v>
      </c>
      <c r="J767" s="26" t="s">
        <v>77</v>
      </c>
      <c r="K767" s="26" t="s">
        <v>58</v>
      </c>
      <c r="L767" s="27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2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26" t="s">
        <v>116</v>
      </c>
      <c r="H768" s="26" t="s">
        <v>127</v>
      </c>
      <c r="I768" s="26" t="s">
        <v>60</v>
      </c>
      <c r="J768" s="26" t="s">
        <v>77</v>
      </c>
      <c r="K768" s="26" t="s">
        <v>58</v>
      </c>
      <c r="L768" s="27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2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26" t="s">
        <v>54</v>
      </c>
      <c r="H769" s="26" t="s">
        <v>55</v>
      </c>
      <c r="I769" s="26" t="s">
        <v>60</v>
      </c>
      <c r="J769" s="26" t="s">
        <v>61</v>
      </c>
      <c r="K769" s="26" t="s">
        <v>58</v>
      </c>
      <c r="L769" s="27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2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26" t="s">
        <v>90</v>
      </c>
      <c r="H770" s="26" t="s">
        <v>66</v>
      </c>
      <c r="I770" s="26" t="s">
        <v>56</v>
      </c>
      <c r="J770" s="26" t="s">
        <v>77</v>
      </c>
      <c r="K770" s="26" t="s">
        <v>58</v>
      </c>
      <c r="L770" s="27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2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26" t="s">
        <v>224</v>
      </c>
      <c r="H771" s="26" t="s">
        <v>82</v>
      </c>
      <c r="I771" s="26" t="s">
        <v>60</v>
      </c>
      <c r="J771" s="26" t="s">
        <v>61</v>
      </c>
      <c r="K771" s="26" t="s">
        <v>58</v>
      </c>
      <c r="L771" s="27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2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26" t="s">
        <v>81</v>
      </c>
      <c r="H772" s="26" t="s">
        <v>82</v>
      </c>
      <c r="I772" s="26" t="s">
        <v>60</v>
      </c>
      <c r="J772" s="26" t="s">
        <v>61</v>
      </c>
      <c r="K772" s="26" t="s">
        <v>58</v>
      </c>
      <c r="L772" s="27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2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26" t="s">
        <v>90</v>
      </c>
      <c r="H773" s="26" t="s">
        <v>127</v>
      </c>
      <c r="I773" s="26" t="s">
        <v>60</v>
      </c>
      <c r="J773" s="26" t="s">
        <v>77</v>
      </c>
      <c r="K773" s="26" t="s">
        <v>58</v>
      </c>
      <c r="L773" s="27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2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26" t="s">
        <v>81</v>
      </c>
      <c r="H774" s="26" t="s">
        <v>74</v>
      </c>
      <c r="I774" s="26" t="s">
        <v>60</v>
      </c>
      <c r="J774" s="26" t="s">
        <v>61</v>
      </c>
      <c r="K774" s="26" t="s">
        <v>58</v>
      </c>
      <c r="L774" s="27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2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26" t="s">
        <v>65</v>
      </c>
      <c r="H775" s="26" t="s">
        <v>127</v>
      </c>
      <c r="I775" s="26" t="s">
        <v>60</v>
      </c>
      <c r="J775" s="26" t="s">
        <v>77</v>
      </c>
      <c r="K775" s="26" t="s">
        <v>58</v>
      </c>
      <c r="L775" s="27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2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26" t="s">
        <v>105</v>
      </c>
      <c r="H776" s="26" t="s">
        <v>66</v>
      </c>
      <c r="I776" s="26" t="s">
        <v>60</v>
      </c>
      <c r="J776" s="26" t="s">
        <v>61</v>
      </c>
      <c r="K776" s="26" t="s">
        <v>58</v>
      </c>
      <c r="L776" s="27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2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26" t="s">
        <v>217</v>
      </c>
      <c r="H777" s="26" t="s">
        <v>74</v>
      </c>
      <c r="I777" s="26" t="s">
        <v>60</v>
      </c>
      <c r="J777" s="26" t="s">
        <v>77</v>
      </c>
      <c r="K777" s="26" t="s">
        <v>58</v>
      </c>
      <c r="L777" s="27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2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26" t="s">
        <v>54</v>
      </c>
      <c r="H778" s="26" t="s">
        <v>66</v>
      </c>
      <c r="I778" s="26" t="s">
        <v>60</v>
      </c>
      <c r="J778" s="26" t="s">
        <v>61</v>
      </c>
      <c r="K778" s="26" t="s">
        <v>58</v>
      </c>
      <c r="L778" s="27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2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26" t="s">
        <v>73</v>
      </c>
      <c r="H779" s="26" t="s">
        <v>127</v>
      </c>
      <c r="I779" s="26" t="s">
        <v>60</v>
      </c>
      <c r="J779" s="26" t="s">
        <v>61</v>
      </c>
      <c r="K779" s="26" t="s">
        <v>58</v>
      </c>
      <c r="L779" s="27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2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26" t="s">
        <v>73</v>
      </c>
      <c r="H780" s="26" t="s">
        <v>55</v>
      </c>
      <c r="I780" s="26" t="s">
        <v>60</v>
      </c>
      <c r="J780" s="26" t="s">
        <v>61</v>
      </c>
      <c r="K780" s="26" t="s">
        <v>67</v>
      </c>
      <c r="L780" s="27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2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26" t="s">
        <v>224</v>
      </c>
      <c r="H781" s="26" t="s">
        <v>82</v>
      </c>
      <c r="I781" s="26" t="s">
        <v>56</v>
      </c>
      <c r="J781" s="26" t="s">
        <v>77</v>
      </c>
      <c r="K781" s="26" t="s">
        <v>67</v>
      </c>
      <c r="L781" s="27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2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26" t="s">
        <v>65</v>
      </c>
      <c r="H782" s="26" t="s">
        <v>55</v>
      </c>
      <c r="I782" s="26" t="s">
        <v>60</v>
      </c>
      <c r="J782" s="26" t="s">
        <v>77</v>
      </c>
      <c r="K782" s="26" t="s">
        <v>58</v>
      </c>
      <c r="L782" s="27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2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26" t="s">
        <v>90</v>
      </c>
      <c r="H783" s="26" t="s">
        <v>74</v>
      </c>
      <c r="I783" s="26" t="s">
        <v>60</v>
      </c>
      <c r="J783" s="26" t="s">
        <v>61</v>
      </c>
      <c r="K783" s="26" t="s">
        <v>58</v>
      </c>
      <c r="L783" s="27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2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26" t="s">
        <v>116</v>
      </c>
      <c r="H784" s="26" t="s">
        <v>82</v>
      </c>
      <c r="I784" s="26" t="s">
        <v>60</v>
      </c>
      <c r="J784" s="26" t="s">
        <v>77</v>
      </c>
      <c r="K784" s="26" t="s">
        <v>58</v>
      </c>
      <c r="L784" s="27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2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26" t="s">
        <v>86</v>
      </c>
      <c r="H785" s="26" t="s">
        <v>74</v>
      </c>
      <c r="I785" s="26" t="s">
        <v>56</v>
      </c>
      <c r="J785" s="26" t="s">
        <v>77</v>
      </c>
      <c r="K785" s="26" t="s">
        <v>58</v>
      </c>
      <c r="L785" s="27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2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26" t="s">
        <v>65</v>
      </c>
      <c r="H786" s="26" t="s">
        <v>82</v>
      </c>
      <c r="I786" s="26" t="s">
        <v>60</v>
      </c>
      <c r="J786" s="26" t="s">
        <v>77</v>
      </c>
      <c r="K786" s="26" t="s">
        <v>58</v>
      </c>
      <c r="L786" s="27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2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26" t="s">
        <v>224</v>
      </c>
      <c r="H787" s="26" t="s">
        <v>66</v>
      </c>
      <c r="I787" s="26" t="s">
        <v>56</v>
      </c>
      <c r="J787" s="26" t="s">
        <v>109</v>
      </c>
      <c r="K787" s="26" t="s">
        <v>58</v>
      </c>
      <c r="L787" s="27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2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26" t="s">
        <v>54</v>
      </c>
      <c r="H788" s="26" t="s">
        <v>127</v>
      </c>
      <c r="I788" s="26" t="s">
        <v>60</v>
      </c>
      <c r="J788" s="26" t="s">
        <v>61</v>
      </c>
      <c r="K788" s="26" t="s">
        <v>58</v>
      </c>
      <c r="L788" s="27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2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26" t="s">
        <v>90</v>
      </c>
      <c r="H789" s="26" t="s">
        <v>127</v>
      </c>
      <c r="I789" s="26" t="s">
        <v>56</v>
      </c>
      <c r="J789" s="26" t="s">
        <v>75</v>
      </c>
      <c r="K789" s="26" t="s">
        <v>58</v>
      </c>
      <c r="L789" s="27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2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26" t="s">
        <v>54</v>
      </c>
      <c r="H790" s="26" t="s">
        <v>82</v>
      </c>
      <c r="I790" s="26" t="s">
        <v>60</v>
      </c>
      <c r="J790" s="26" t="s">
        <v>77</v>
      </c>
      <c r="K790" s="26" t="s">
        <v>58</v>
      </c>
      <c r="L790" s="27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2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26" t="s">
        <v>81</v>
      </c>
      <c r="H791" s="26" t="s">
        <v>66</v>
      </c>
      <c r="I791" s="26" t="s">
        <v>60</v>
      </c>
      <c r="J791" s="26" t="s">
        <v>57</v>
      </c>
      <c r="K791" s="26" t="s">
        <v>67</v>
      </c>
      <c r="L791" s="27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2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26" t="s">
        <v>101</v>
      </c>
      <c r="H792" s="26" t="s">
        <v>74</v>
      </c>
      <c r="I792" s="26" t="s">
        <v>56</v>
      </c>
      <c r="J792" s="26" t="s">
        <v>77</v>
      </c>
      <c r="K792" s="26" t="s">
        <v>58</v>
      </c>
      <c r="L792" s="27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2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26" t="s">
        <v>116</v>
      </c>
      <c r="H793" s="26" t="s">
        <v>127</v>
      </c>
      <c r="I793" s="26" t="s">
        <v>60</v>
      </c>
      <c r="J793" s="26" t="s">
        <v>61</v>
      </c>
      <c r="K793" s="26" t="s">
        <v>58</v>
      </c>
      <c r="L793" s="27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2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26" t="s">
        <v>282</v>
      </c>
      <c r="H794" s="26" t="s">
        <v>127</v>
      </c>
      <c r="I794" s="26" t="s">
        <v>60</v>
      </c>
      <c r="J794" s="26" t="s">
        <v>77</v>
      </c>
      <c r="K794" s="26" t="s">
        <v>58</v>
      </c>
      <c r="L794" s="27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2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26" t="s">
        <v>217</v>
      </c>
      <c r="H795" s="26" t="s">
        <v>55</v>
      </c>
      <c r="I795" s="26" t="s">
        <v>56</v>
      </c>
      <c r="J795" s="26" t="s">
        <v>57</v>
      </c>
      <c r="K795" s="26" t="s">
        <v>58</v>
      </c>
      <c r="L795" s="27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2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26" t="s">
        <v>54</v>
      </c>
      <c r="H796" s="26" t="s">
        <v>55</v>
      </c>
      <c r="I796" s="26" t="s">
        <v>60</v>
      </c>
      <c r="J796" s="26" t="s">
        <v>57</v>
      </c>
      <c r="K796" s="26" t="s">
        <v>58</v>
      </c>
      <c r="L796" s="27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2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26" t="s">
        <v>105</v>
      </c>
      <c r="H797" s="26" t="s">
        <v>74</v>
      </c>
      <c r="I797" s="26" t="s">
        <v>56</v>
      </c>
      <c r="J797" s="26" t="s">
        <v>77</v>
      </c>
      <c r="K797" s="26" t="s">
        <v>58</v>
      </c>
      <c r="L797" s="27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2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26" t="s">
        <v>65</v>
      </c>
      <c r="H798" s="26" t="s">
        <v>127</v>
      </c>
      <c r="I798" s="26" t="s">
        <v>60</v>
      </c>
      <c r="J798" s="26" t="s">
        <v>77</v>
      </c>
      <c r="K798" s="26" t="s">
        <v>58</v>
      </c>
      <c r="L798" s="27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2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26" t="s">
        <v>116</v>
      </c>
      <c r="H799" s="26" t="s">
        <v>82</v>
      </c>
      <c r="I799" s="26" t="s">
        <v>60</v>
      </c>
      <c r="J799" s="26" t="s">
        <v>57</v>
      </c>
      <c r="K799" s="26" t="s">
        <v>58</v>
      </c>
      <c r="L799" s="27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2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26" t="s">
        <v>54</v>
      </c>
      <c r="H800" s="26" t="s">
        <v>82</v>
      </c>
      <c r="I800" s="26" t="s">
        <v>56</v>
      </c>
      <c r="J800" s="26" t="s">
        <v>77</v>
      </c>
      <c r="K800" s="26" t="s">
        <v>58</v>
      </c>
      <c r="L800" s="27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2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26" t="s">
        <v>101</v>
      </c>
      <c r="H801" s="26" t="s">
        <v>82</v>
      </c>
      <c r="I801" s="26" t="s">
        <v>60</v>
      </c>
      <c r="J801" s="26" t="s">
        <v>57</v>
      </c>
      <c r="K801" s="26" t="s">
        <v>58</v>
      </c>
      <c r="L801" s="27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2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26" t="s">
        <v>54</v>
      </c>
      <c r="H802" s="26" t="s">
        <v>127</v>
      </c>
      <c r="I802" s="26" t="s">
        <v>60</v>
      </c>
      <c r="J802" s="26" t="s">
        <v>61</v>
      </c>
      <c r="K802" s="26" t="s">
        <v>67</v>
      </c>
      <c r="L802" s="27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2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26" t="s">
        <v>105</v>
      </c>
      <c r="H803" s="26" t="s">
        <v>55</v>
      </c>
      <c r="I803" s="26" t="s">
        <v>56</v>
      </c>
      <c r="J803" s="26" t="s">
        <v>77</v>
      </c>
      <c r="K803" s="26" t="s">
        <v>58</v>
      </c>
      <c r="L803" s="27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2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26" t="s">
        <v>81</v>
      </c>
      <c r="H804" s="26" t="s">
        <v>82</v>
      </c>
      <c r="I804" s="26" t="s">
        <v>60</v>
      </c>
      <c r="J804" s="26" t="s">
        <v>61</v>
      </c>
      <c r="K804" s="26" t="s">
        <v>58</v>
      </c>
      <c r="L804" s="27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2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26" t="s">
        <v>282</v>
      </c>
      <c r="H805" s="26" t="s">
        <v>74</v>
      </c>
      <c r="I805" s="26" t="s">
        <v>60</v>
      </c>
      <c r="J805" s="26" t="s">
        <v>61</v>
      </c>
      <c r="K805" s="26" t="s">
        <v>58</v>
      </c>
      <c r="L805" s="27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2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26" t="s">
        <v>73</v>
      </c>
      <c r="H806" s="26" t="s">
        <v>127</v>
      </c>
      <c r="I806" s="26" t="s">
        <v>60</v>
      </c>
      <c r="J806" s="26" t="s">
        <v>77</v>
      </c>
      <c r="K806" s="26" t="s">
        <v>58</v>
      </c>
      <c r="L806" s="27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2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26" t="s">
        <v>90</v>
      </c>
      <c r="H807" s="26" t="s">
        <v>66</v>
      </c>
      <c r="I807" s="26" t="s">
        <v>60</v>
      </c>
      <c r="J807" s="26" t="s">
        <v>61</v>
      </c>
      <c r="K807" s="26" t="s">
        <v>58</v>
      </c>
      <c r="L807" s="27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2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26" t="s">
        <v>65</v>
      </c>
      <c r="H808" s="26" t="s">
        <v>74</v>
      </c>
      <c r="I808" s="26" t="s">
        <v>60</v>
      </c>
      <c r="J808" s="26" t="s">
        <v>57</v>
      </c>
      <c r="K808" s="26" t="s">
        <v>67</v>
      </c>
      <c r="L808" s="27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2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26" t="s">
        <v>90</v>
      </c>
      <c r="H809" s="26" t="s">
        <v>55</v>
      </c>
      <c r="I809" s="26" t="s">
        <v>60</v>
      </c>
      <c r="J809" s="26" t="s">
        <v>61</v>
      </c>
      <c r="K809" s="26" t="s">
        <v>58</v>
      </c>
      <c r="L809" s="27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2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26" t="s">
        <v>116</v>
      </c>
      <c r="H810" s="26" t="s">
        <v>66</v>
      </c>
      <c r="I810" s="26" t="s">
        <v>60</v>
      </c>
      <c r="J810" s="26" t="s">
        <v>61</v>
      </c>
      <c r="K810" s="26" t="s">
        <v>58</v>
      </c>
      <c r="L810" s="27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2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26" t="s">
        <v>116</v>
      </c>
      <c r="H811" s="26" t="s">
        <v>55</v>
      </c>
      <c r="I811" s="26" t="s">
        <v>60</v>
      </c>
      <c r="J811" s="26" t="s">
        <v>61</v>
      </c>
      <c r="K811" s="26" t="s">
        <v>58</v>
      </c>
      <c r="L811" s="27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2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26" t="s">
        <v>282</v>
      </c>
      <c r="H812" s="26" t="s">
        <v>55</v>
      </c>
      <c r="I812" s="26" t="s">
        <v>56</v>
      </c>
      <c r="J812" s="26" t="s">
        <v>77</v>
      </c>
      <c r="K812" s="26" t="s">
        <v>58</v>
      </c>
      <c r="L812" s="27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2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26" t="s">
        <v>217</v>
      </c>
      <c r="H813" s="26" t="s">
        <v>66</v>
      </c>
      <c r="I813" s="26" t="s">
        <v>60</v>
      </c>
      <c r="J813" s="26" t="s">
        <v>77</v>
      </c>
      <c r="K813" s="26" t="s">
        <v>58</v>
      </c>
      <c r="L813" s="27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2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26" t="s">
        <v>224</v>
      </c>
      <c r="H814" s="26" t="s">
        <v>127</v>
      </c>
      <c r="I814" s="26" t="s">
        <v>188</v>
      </c>
      <c r="J814" s="26" t="s">
        <v>57</v>
      </c>
      <c r="K814" s="26" t="s">
        <v>58</v>
      </c>
      <c r="L814" s="27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2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26" t="s">
        <v>217</v>
      </c>
      <c r="H815" s="26" t="s">
        <v>127</v>
      </c>
      <c r="I815" s="26" t="s">
        <v>60</v>
      </c>
      <c r="J815" s="26" t="s">
        <v>57</v>
      </c>
      <c r="K815" s="26" t="s">
        <v>67</v>
      </c>
      <c r="L815" s="27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2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26" t="s">
        <v>73</v>
      </c>
      <c r="H816" s="26" t="s">
        <v>127</v>
      </c>
      <c r="I816" s="26" t="s">
        <v>60</v>
      </c>
      <c r="J816" s="26" t="s">
        <v>61</v>
      </c>
      <c r="K816" s="26" t="s">
        <v>58</v>
      </c>
      <c r="L816" s="27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2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26" t="s">
        <v>81</v>
      </c>
      <c r="H817" s="26" t="s">
        <v>74</v>
      </c>
      <c r="I817" s="26" t="s">
        <v>60</v>
      </c>
      <c r="J817" s="26" t="s">
        <v>77</v>
      </c>
      <c r="K817" s="26" t="s">
        <v>58</v>
      </c>
      <c r="L817" s="27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2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26" t="s">
        <v>217</v>
      </c>
      <c r="H818" s="26" t="s">
        <v>66</v>
      </c>
      <c r="I818" s="26" t="s">
        <v>60</v>
      </c>
      <c r="J818" s="26" t="s">
        <v>61</v>
      </c>
      <c r="K818" s="26" t="s">
        <v>58</v>
      </c>
      <c r="L818" s="27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2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26" t="s">
        <v>90</v>
      </c>
      <c r="H819" s="26" t="s">
        <v>74</v>
      </c>
      <c r="I819" s="26" t="s">
        <v>60</v>
      </c>
      <c r="J819" s="26" t="s">
        <v>61</v>
      </c>
      <c r="K819" s="26" t="s">
        <v>58</v>
      </c>
      <c r="L819" s="27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2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26" t="s">
        <v>90</v>
      </c>
      <c r="H820" s="26" t="s">
        <v>82</v>
      </c>
      <c r="I820" s="26" t="s">
        <v>56</v>
      </c>
      <c r="J820" s="26" t="s">
        <v>77</v>
      </c>
      <c r="K820" s="26" t="s">
        <v>58</v>
      </c>
      <c r="L820" s="27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2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26" t="s">
        <v>217</v>
      </c>
      <c r="H821" s="26" t="s">
        <v>74</v>
      </c>
      <c r="I821" s="26" t="s">
        <v>56</v>
      </c>
      <c r="J821" s="26" t="s">
        <v>128</v>
      </c>
      <c r="K821" s="26" t="s">
        <v>129</v>
      </c>
      <c r="L821" s="27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2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26" t="s">
        <v>116</v>
      </c>
      <c r="H822" s="26" t="s">
        <v>55</v>
      </c>
      <c r="I822" s="26" t="s">
        <v>60</v>
      </c>
      <c r="J822" s="26" t="s">
        <v>77</v>
      </c>
      <c r="K822" s="26" t="s">
        <v>58</v>
      </c>
      <c r="L822" s="27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2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26" t="s">
        <v>65</v>
      </c>
      <c r="H823" s="26" t="s">
        <v>66</v>
      </c>
      <c r="I823" s="26" t="s">
        <v>60</v>
      </c>
      <c r="J823" s="26" t="s">
        <v>61</v>
      </c>
      <c r="K823" s="26" t="s">
        <v>58</v>
      </c>
      <c r="L823" s="27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2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26" t="s">
        <v>65</v>
      </c>
      <c r="H824" s="26" t="s">
        <v>55</v>
      </c>
      <c r="I824" s="26" t="s">
        <v>60</v>
      </c>
      <c r="J824" s="26" t="s">
        <v>77</v>
      </c>
      <c r="K824" s="26" t="s">
        <v>58</v>
      </c>
      <c r="L824" s="27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2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26" t="s">
        <v>105</v>
      </c>
      <c r="H825" s="26" t="s">
        <v>66</v>
      </c>
      <c r="I825" s="26" t="s">
        <v>60</v>
      </c>
      <c r="J825" s="26" t="s">
        <v>61</v>
      </c>
      <c r="K825" s="26" t="s">
        <v>58</v>
      </c>
      <c r="L825" s="27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2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26" t="s">
        <v>54</v>
      </c>
      <c r="H826" s="26" t="s">
        <v>66</v>
      </c>
      <c r="I826" s="26" t="s">
        <v>56</v>
      </c>
      <c r="J826" s="26" t="s">
        <v>77</v>
      </c>
      <c r="K826" s="26" t="s">
        <v>58</v>
      </c>
      <c r="L826" s="27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2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26" t="s">
        <v>101</v>
      </c>
      <c r="H827" s="26" t="s">
        <v>74</v>
      </c>
      <c r="I827" s="26" t="s">
        <v>60</v>
      </c>
      <c r="J827" s="26" t="s">
        <v>77</v>
      </c>
      <c r="K827" s="26" t="s">
        <v>67</v>
      </c>
      <c r="L827" s="27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2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26" t="s">
        <v>217</v>
      </c>
      <c r="H828" s="26" t="s">
        <v>55</v>
      </c>
      <c r="I828" s="26" t="s">
        <v>60</v>
      </c>
      <c r="J828" s="26" t="s">
        <v>57</v>
      </c>
      <c r="K828" s="26" t="s">
        <v>58</v>
      </c>
      <c r="L828" s="27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2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26" t="s">
        <v>90</v>
      </c>
      <c r="H829" s="26" t="s">
        <v>55</v>
      </c>
      <c r="I829" s="26" t="s">
        <v>56</v>
      </c>
      <c r="J829" s="26" t="s">
        <v>77</v>
      </c>
      <c r="K829" s="26" t="s">
        <v>58</v>
      </c>
      <c r="L829" s="27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2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26" t="s">
        <v>105</v>
      </c>
      <c r="H830" s="26" t="s">
        <v>55</v>
      </c>
      <c r="I830" s="26" t="s">
        <v>60</v>
      </c>
      <c r="J830" s="26" t="s">
        <v>77</v>
      </c>
      <c r="K830" s="26" t="s">
        <v>58</v>
      </c>
      <c r="L830" s="27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2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26" t="s">
        <v>54</v>
      </c>
      <c r="H831" s="26" t="s">
        <v>55</v>
      </c>
      <c r="I831" s="26" t="s">
        <v>60</v>
      </c>
      <c r="J831" s="26" t="s">
        <v>61</v>
      </c>
      <c r="K831" s="26" t="s">
        <v>58</v>
      </c>
      <c r="L831" s="27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2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26" t="s">
        <v>65</v>
      </c>
      <c r="H832" s="26" t="s">
        <v>66</v>
      </c>
      <c r="I832" s="26" t="s">
        <v>60</v>
      </c>
      <c r="J832" s="26" t="s">
        <v>61</v>
      </c>
      <c r="K832" s="26" t="s">
        <v>58</v>
      </c>
      <c r="L832" s="27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2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26" t="s">
        <v>65</v>
      </c>
      <c r="H833" s="26" t="s">
        <v>66</v>
      </c>
      <c r="I833" s="26" t="s">
        <v>60</v>
      </c>
      <c r="J833" s="26" t="s">
        <v>77</v>
      </c>
      <c r="K833" s="26" t="s">
        <v>58</v>
      </c>
      <c r="L833" s="27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2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26" t="s">
        <v>282</v>
      </c>
      <c r="H834" s="26" t="s">
        <v>82</v>
      </c>
      <c r="I834" s="26" t="s">
        <v>60</v>
      </c>
      <c r="J834" s="26" t="s">
        <v>61</v>
      </c>
      <c r="K834" s="26" t="s">
        <v>58</v>
      </c>
      <c r="L834" s="27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2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26" t="s">
        <v>90</v>
      </c>
      <c r="H835" s="26" t="s">
        <v>55</v>
      </c>
      <c r="I835" s="26" t="s">
        <v>56</v>
      </c>
      <c r="J835" s="26" t="s">
        <v>57</v>
      </c>
      <c r="K835" s="26" t="s">
        <v>67</v>
      </c>
      <c r="L835" s="27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2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26" t="s">
        <v>101</v>
      </c>
      <c r="H836" s="26" t="s">
        <v>66</v>
      </c>
      <c r="I836" s="26" t="s">
        <v>60</v>
      </c>
      <c r="J836" s="26" t="s">
        <v>77</v>
      </c>
      <c r="K836" s="26" t="s">
        <v>58</v>
      </c>
      <c r="L836" s="27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2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26" t="s">
        <v>90</v>
      </c>
      <c r="H837" s="26" t="s">
        <v>127</v>
      </c>
      <c r="I837" s="26" t="s">
        <v>60</v>
      </c>
      <c r="J837" s="26" t="s">
        <v>61</v>
      </c>
      <c r="K837" s="26" t="s">
        <v>58</v>
      </c>
      <c r="L837" s="27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2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26" t="s">
        <v>224</v>
      </c>
      <c r="H838" s="26" t="s">
        <v>74</v>
      </c>
      <c r="I838" s="26" t="s">
        <v>60</v>
      </c>
      <c r="J838" s="26" t="s">
        <v>61</v>
      </c>
      <c r="K838" s="26" t="s">
        <v>58</v>
      </c>
      <c r="L838" s="27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2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26" t="s">
        <v>73</v>
      </c>
      <c r="H839" s="26" t="s">
        <v>55</v>
      </c>
      <c r="I839" s="26" t="s">
        <v>56</v>
      </c>
      <c r="J839" s="26" t="s">
        <v>75</v>
      </c>
      <c r="K839" s="26" t="s">
        <v>58</v>
      </c>
      <c r="L839" s="27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2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26" t="s">
        <v>73</v>
      </c>
      <c r="H840" s="26" t="s">
        <v>74</v>
      </c>
      <c r="I840" s="26" t="s">
        <v>60</v>
      </c>
      <c r="J840" s="26" t="s">
        <v>61</v>
      </c>
      <c r="K840" s="26" t="s">
        <v>58</v>
      </c>
      <c r="L840" s="27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2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26" t="s">
        <v>65</v>
      </c>
      <c r="H841" s="26" t="s">
        <v>66</v>
      </c>
      <c r="I841" s="26" t="s">
        <v>60</v>
      </c>
      <c r="J841" s="26" t="s">
        <v>57</v>
      </c>
      <c r="K841" s="26" t="s">
        <v>58</v>
      </c>
      <c r="L841" s="27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2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26" t="s">
        <v>65</v>
      </c>
      <c r="H842" s="26" t="s">
        <v>82</v>
      </c>
      <c r="I842" s="26" t="s">
        <v>60</v>
      </c>
      <c r="J842" s="26" t="s">
        <v>77</v>
      </c>
      <c r="K842" s="26" t="s">
        <v>58</v>
      </c>
      <c r="L842" s="27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2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26" t="s">
        <v>282</v>
      </c>
      <c r="H843" s="26" t="s">
        <v>127</v>
      </c>
      <c r="I843" s="26" t="s">
        <v>56</v>
      </c>
      <c r="J843" s="26" t="s">
        <v>109</v>
      </c>
      <c r="K843" s="26" t="s">
        <v>58</v>
      </c>
      <c r="L843" s="27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2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26" t="s">
        <v>123</v>
      </c>
      <c r="H844" s="26" t="s">
        <v>66</v>
      </c>
      <c r="I844" s="26" t="s">
        <v>56</v>
      </c>
      <c r="J844" s="26" t="s">
        <v>128</v>
      </c>
      <c r="K844" s="26" t="s">
        <v>129</v>
      </c>
      <c r="L844" s="27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2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26" t="s">
        <v>224</v>
      </c>
      <c r="H845" s="26" t="s">
        <v>82</v>
      </c>
      <c r="I845" s="26" t="s">
        <v>60</v>
      </c>
      <c r="J845" s="26" t="s">
        <v>57</v>
      </c>
      <c r="K845" s="26" t="s">
        <v>58</v>
      </c>
      <c r="L845" s="27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2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26" t="s">
        <v>90</v>
      </c>
      <c r="H846" s="26" t="s">
        <v>66</v>
      </c>
      <c r="I846" s="26" t="s">
        <v>60</v>
      </c>
      <c r="J846" s="26" t="s">
        <v>77</v>
      </c>
      <c r="K846" s="26" t="s">
        <v>58</v>
      </c>
      <c r="L846" s="27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2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26" t="s">
        <v>54</v>
      </c>
      <c r="H847" s="26" t="s">
        <v>74</v>
      </c>
      <c r="I847" s="26" t="s">
        <v>60</v>
      </c>
      <c r="J847" s="26" t="s">
        <v>57</v>
      </c>
      <c r="K847" s="26" t="s">
        <v>58</v>
      </c>
      <c r="L847" s="27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2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26" t="s">
        <v>54</v>
      </c>
      <c r="H848" s="26" t="s">
        <v>66</v>
      </c>
      <c r="I848" s="26" t="s">
        <v>60</v>
      </c>
      <c r="J848" s="26" t="s">
        <v>77</v>
      </c>
      <c r="K848" s="26" t="s">
        <v>58</v>
      </c>
      <c r="L848" s="27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2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26" t="s">
        <v>54</v>
      </c>
      <c r="H849" s="26" t="s">
        <v>66</v>
      </c>
      <c r="I849" s="26" t="s">
        <v>60</v>
      </c>
      <c r="J849" s="26" t="s">
        <v>61</v>
      </c>
      <c r="K849" s="26" t="s">
        <v>67</v>
      </c>
      <c r="L849" s="27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2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26" t="s">
        <v>65</v>
      </c>
      <c r="H850" s="26" t="s">
        <v>66</v>
      </c>
      <c r="I850" s="26" t="s">
        <v>60</v>
      </c>
      <c r="J850" s="26" t="s">
        <v>57</v>
      </c>
      <c r="K850" s="26" t="s">
        <v>58</v>
      </c>
      <c r="L850" s="27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2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26" t="s">
        <v>65</v>
      </c>
      <c r="H851" s="26" t="s">
        <v>74</v>
      </c>
      <c r="I851" s="26" t="s">
        <v>60</v>
      </c>
      <c r="J851" s="26" t="s">
        <v>61</v>
      </c>
      <c r="K851" s="26" t="s">
        <v>58</v>
      </c>
      <c r="L851" s="27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2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26" t="s">
        <v>282</v>
      </c>
      <c r="H852" s="26" t="s">
        <v>74</v>
      </c>
      <c r="I852" s="26" t="s">
        <v>60</v>
      </c>
      <c r="J852" s="26" t="s">
        <v>77</v>
      </c>
      <c r="K852" s="26" t="s">
        <v>58</v>
      </c>
      <c r="L852" s="27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2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26" t="s">
        <v>73</v>
      </c>
      <c r="H853" s="26" t="s">
        <v>82</v>
      </c>
      <c r="I853" s="26" t="s">
        <v>60</v>
      </c>
      <c r="J853" s="26" t="s">
        <v>61</v>
      </c>
      <c r="K853" s="26" t="s">
        <v>58</v>
      </c>
      <c r="L853" s="27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2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26" t="s">
        <v>217</v>
      </c>
      <c r="H854" s="26" t="s">
        <v>127</v>
      </c>
      <c r="I854" s="26" t="s">
        <v>60</v>
      </c>
      <c r="J854" s="26" t="s">
        <v>61</v>
      </c>
      <c r="K854" s="26" t="s">
        <v>67</v>
      </c>
      <c r="L854" s="27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2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26" t="s">
        <v>73</v>
      </c>
      <c r="H855" s="26" t="s">
        <v>82</v>
      </c>
      <c r="I855" s="26" t="s">
        <v>56</v>
      </c>
      <c r="J855" s="26" t="s">
        <v>128</v>
      </c>
      <c r="K855" s="26" t="s">
        <v>129</v>
      </c>
      <c r="L855" s="27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2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26" t="s">
        <v>65</v>
      </c>
      <c r="H856" s="26" t="s">
        <v>66</v>
      </c>
      <c r="I856" s="26" t="s">
        <v>60</v>
      </c>
      <c r="J856" s="26" t="s">
        <v>61</v>
      </c>
      <c r="K856" s="26" t="s">
        <v>58</v>
      </c>
      <c r="L856" s="27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2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26" t="s">
        <v>54</v>
      </c>
      <c r="H857" s="26" t="s">
        <v>74</v>
      </c>
      <c r="I857" s="26" t="s">
        <v>60</v>
      </c>
      <c r="J857" s="26" t="s">
        <v>61</v>
      </c>
      <c r="K857" s="26" t="s">
        <v>58</v>
      </c>
      <c r="L857" s="27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2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26" t="s">
        <v>90</v>
      </c>
      <c r="H858" s="26" t="s">
        <v>74</v>
      </c>
      <c r="I858" s="26" t="s">
        <v>60</v>
      </c>
      <c r="J858" s="26" t="s">
        <v>61</v>
      </c>
      <c r="K858" s="26" t="s">
        <v>58</v>
      </c>
      <c r="L858" s="27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2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26" t="s">
        <v>90</v>
      </c>
      <c r="H859" s="26" t="s">
        <v>74</v>
      </c>
      <c r="I859" s="26" t="s">
        <v>60</v>
      </c>
      <c r="J859" s="26" t="s">
        <v>61</v>
      </c>
      <c r="K859" s="26" t="s">
        <v>58</v>
      </c>
      <c r="L859" s="27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2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26" t="s">
        <v>65</v>
      </c>
      <c r="H860" s="26" t="s">
        <v>127</v>
      </c>
      <c r="I860" s="26" t="s">
        <v>60</v>
      </c>
      <c r="J860" s="26" t="s">
        <v>77</v>
      </c>
      <c r="K860" s="26" t="s">
        <v>58</v>
      </c>
      <c r="L860" s="27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2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26" t="s">
        <v>224</v>
      </c>
      <c r="H861" s="26" t="s">
        <v>74</v>
      </c>
      <c r="I861" s="26" t="s">
        <v>56</v>
      </c>
      <c r="J861" s="26" t="s">
        <v>77</v>
      </c>
      <c r="K861" s="26" t="s">
        <v>58</v>
      </c>
      <c r="L861" s="27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2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26" t="s">
        <v>123</v>
      </c>
      <c r="H862" s="26" t="s">
        <v>55</v>
      </c>
      <c r="I862" s="26" t="s">
        <v>60</v>
      </c>
      <c r="J862" s="26" t="s">
        <v>61</v>
      </c>
      <c r="K862" s="26" t="s">
        <v>58</v>
      </c>
      <c r="L862" s="27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2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26" t="s">
        <v>90</v>
      </c>
      <c r="H863" s="26" t="s">
        <v>127</v>
      </c>
      <c r="I863" s="26" t="s">
        <v>60</v>
      </c>
      <c r="J863" s="26" t="s">
        <v>77</v>
      </c>
      <c r="K863" s="26" t="s">
        <v>58</v>
      </c>
      <c r="L863" s="27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2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26" t="s">
        <v>73</v>
      </c>
      <c r="H864" s="26" t="s">
        <v>74</v>
      </c>
      <c r="I864" s="26" t="s">
        <v>60</v>
      </c>
      <c r="J864" s="26" t="s">
        <v>57</v>
      </c>
      <c r="K864" s="26" t="s">
        <v>58</v>
      </c>
      <c r="L864" s="27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2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26" t="s">
        <v>105</v>
      </c>
      <c r="H865" s="26" t="s">
        <v>55</v>
      </c>
      <c r="I865" s="26" t="s">
        <v>60</v>
      </c>
      <c r="J865" s="26" t="s">
        <v>77</v>
      </c>
      <c r="K865" s="26" t="s">
        <v>58</v>
      </c>
      <c r="L865" s="27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2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26" t="s">
        <v>105</v>
      </c>
      <c r="H866" s="26" t="s">
        <v>66</v>
      </c>
      <c r="I866" s="26" t="s">
        <v>60</v>
      </c>
      <c r="J866" s="26" t="s">
        <v>61</v>
      </c>
      <c r="K866" s="26" t="s">
        <v>58</v>
      </c>
      <c r="L866" s="27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2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26" t="s">
        <v>116</v>
      </c>
      <c r="H867" s="26" t="s">
        <v>66</v>
      </c>
      <c r="I867" s="26" t="s">
        <v>60</v>
      </c>
      <c r="J867" s="26" t="s">
        <v>61</v>
      </c>
      <c r="K867" s="26" t="s">
        <v>58</v>
      </c>
      <c r="L867" s="27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2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26" t="s">
        <v>224</v>
      </c>
      <c r="H868" s="26" t="s">
        <v>127</v>
      </c>
      <c r="I868" s="26" t="s">
        <v>60</v>
      </c>
      <c r="J868" s="26" t="s">
        <v>77</v>
      </c>
      <c r="K868" s="26" t="s">
        <v>58</v>
      </c>
      <c r="L868" s="27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2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26" t="s">
        <v>123</v>
      </c>
      <c r="H869" s="26" t="s">
        <v>74</v>
      </c>
      <c r="I869" s="26" t="s">
        <v>60</v>
      </c>
      <c r="J869" s="26" t="s">
        <v>77</v>
      </c>
      <c r="K869" s="26" t="s">
        <v>58</v>
      </c>
      <c r="L869" s="27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2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26" t="s">
        <v>73</v>
      </c>
      <c r="H870" s="26" t="s">
        <v>82</v>
      </c>
      <c r="I870" s="26" t="s">
        <v>60</v>
      </c>
      <c r="J870" s="26" t="s">
        <v>77</v>
      </c>
      <c r="K870" s="26" t="s">
        <v>58</v>
      </c>
      <c r="L870" s="27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2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26" t="s">
        <v>101</v>
      </c>
      <c r="H871" s="26" t="s">
        <v>74</v>
      </c>
      <c r="I871" s="26" t="s">
        <v>60</v>
      </c>
      <c r="J871" s="26" t="s">
        <v>77</v>
      </c>
      <c r="K871" s="26" t="s">
        <v>58</v>
      </c>
      <c r="L871" s="27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2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26" t="s">
        <v>73</v>
      </c>
      <c r="H872" s="26" t="s">
        <v>74</v>
      </c>
      <c r="I872" s="26" t="s">
        <v>60</v>
      </c>
      <c r="J872" s="26" t="s">
        <v>77</v>
      </c>
      <c r="K872" s="26" t="s">
        <v>58</v>
      </c>
      <c r="L872" s="27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2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26" t="s">
        <v>73</v>
      </c>
      <c r="H873" s="26" t="s">
        <v>74</v>
      </c>
      <c r="I873" s="26" t="s">
        <v>60</v>
      </c>
      <c r="J873" s="26" t="s">
        <v>77</v>
      </c>
      <c r="K873" s="26" t="s">
        <v>58</v>
      </c>
      <c r="L873" s="27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2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26" t="s">
        <v>251</v>
      </c>
      <c r="H874" s="26" t="s">
        <v>55</v>
      </c>
      <c r="I874" s="26" t="s">
        <v>60</v>
      </c>
      <c r="J874" s="26" t="s">
        <v>61</v>
      </c>
      <c r="K874" s="26" t="s">
        <v>58</v>
      </c>
      <c r="L874" s="27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2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26" t="s">
        <v>54</v>
      </c>
      <c r="H875" s="26" t="s">
        <v>82</v>
      </c>
      <c r="I875" s="26" t="s">
        <v>188</v>
      </c>
      <c r="J875" s="26" t="s">
        <v>57</v>
      </c>
      <c r="K875" s="26" t="s">
        <v>58</v>
      </c>
      <c r="L875" s="27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2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26" t="s">
        <v>65</v>
      </c>
      <c r="H876" s="26" t="s">
        <v>82</v>
      </c>
      <c r="I876" s="26" t="s">
        <v>60</v>
      </c>
      <c r="J876" s="26" t="s">
        <v>77</v>
      </c>
      <c r="K876" s="26" t="s">
        <v>58</v>
      </c>
      <c r="L876" s="27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2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26" t="s">
        <v>54</v>
      </c>
      <c r="H877" s="26" t="s">
        <v>82</v>
      </c>
      <c r="I877" s="26" t="s">
        <v>60</v>
      </c>
      <c r="J877" s="26" t="s">
        <v>77</v>
      </c>
      <c r="K877" s="26" t="s">
        <v>58</v>
      </c>
      <c r="L877" s="27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2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26" t="s">
        <v>54</v>
      </c>
      <c r="H878" s="26" t="s">
        <v>55</v>
      </c>
      <c r="I878" s="26" t="s">
        <v>60</v>
      </c>
      <c r="J878" s="26" t="s">
        <v>77</v>
      </c>
      <c r="K878" s="26" t="s">
        <v>58</v>
      </c>
      <c r="L878" s="27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2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26" t="s">
        <v>217</v>
      </c>
      <c r="H879" s="26" t="s">
        <v>74</v>
      </c>
      <c r="I879" s="26" t="s">
        <v>60</v>
      </c>
      <c r="J879" s="26" t="s">
        <v>77</v>
      </c>
      <c r="K879" s="26" t="s">
        <v>58</v>
      </c>
      <c r="L879" s="27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2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26" t="s">
        <v>81</v>
      </c>
      <c r="H880" s="26" t="s">
        <v>127</v>
      </c>
      <c r="I880" s="26" t="s">
        <v>60</v>
      </c>
      <c r="J880" s="26" t="s">
        <v>61</v>
      </c>
      <c r="K880" s="26" t="s">
        <v>67</v>
      </c>
      <c r="L880" s="27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2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26" t="s">
        <v>105</v>
      </c>
      <c r="H881" s="26" t="s">
        <v>55</v>
      </c>
      <c r="I881" s="26" t="s">
        <v>60</v>
      </c>
      <c r="J881" s="26" t="s">
        <v>77</v>
      </c>
      <c r="K881" s="26" t="s">
        <v>58</v>
      </c>
      <c r="L881" s="27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2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26" t="s">
        <v>105</v>
      </c>
      <c r="H882" s="26" t="s">
        <v>74</v>
      </c>
      <c r="I882" s="26" t="s">
        <v>60</v>
      </c>
      <c r="J882" s="26" t="s">
        <v>77</v>
      </c>
      <c r="K882" s="26" t="s">
        <v>58</v>
      </c>
      <c r="L882" s="27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2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26" t="s">
        <v>217</v>
      </c>
      <c r="H883" s="26" t="s">
        <v>55</v>
      </c>
      <c r="I883" s="26" t="s">
        <v>60</v>
      </c>
      <c r="J883" s="26" t="s">
        <v>77</v>
      </c>
      <c r="K883" s="26" t="s">
        <v>58</v>
      </c>
      <c r="L883" s="27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2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26" t="s">
        <v>65</v>
      </c>
      <c r="H884" s="26" t="s">
        <v>55</v>
      </c>
      <c r="I884" s="26" t="s">
        <v>56</v>
      </c>
      <c r="J884" s="26" t="s">
        <v>77</v>
      </c>
      <c r="K884" s="26" t="s">
        <v>58</v>
      </c>
      <c r="L884" s="27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2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26" t="s">
        <v>81</v>
      </c>
      <c r="H885" s="26" t="s">
        <v>66</v>
      </c>
      <c r="I885" s="26" t="s">
        <v>60</v>
      </c>
      <c r="J885" s="26" t="s">
        <v>57</v>
      </c>
      <c r="K885" s="26" t="s">
        <v>58</v>
      </c>
      <c r="L885" s="27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2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26" t="s">
        <v>65</v>
      </c>
      <c r="H886" s="26" t="s">
        <v>127</v>
      </c>
      <c r="I886" s="26" t="s">
        <v>56</v>
      </c>
      <c r="J886" s="26" t="s">
        <v>77</v>
      </c>
      <c r="K886" s="26" t="s">
        <v>58</v>
      </c>
      <c r="L886" s="27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2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26" t="s">
        <v>81</v>
      </c>
      <c r="H887" s="26" t="s">
        <v>82</v>
      </c>
      <c r="I887" s="26" t="s">
        <v>60</v>
      </c>
      <c r="J887" s="26" t="s">
        <v>61</v>
      </c>
      <c r="K887" s="26" t="s">
        <v>58</v>
      </c>
      <c r="L887" s="27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2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26" t="s">
        <v>217</v>
      </c>
      <c r="H888" s="26" t="s">
        <v>82</v>
      </c>
      <c r="I888" s="26" t="s">
        <v>60</v>
      </c>
      <c r="J888" s="26" t="s">
        <v>77</v>
      </c>
      <c r="K888" s="26" t="s">
        <v>58</v>
      </c>
      <c r="L888" s="27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2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26" t="s">
        <v>86</v>
      </c>
      <c r="H889" s="26" t="s">
        <v>74</v>
      </c>
      <c r="I889" s="26" t="s">
        <v>60</v>
      </c>
      <c r="J889" s="26" t="s">
        <v>61</v>
      </c>
      <c r="K889" s="26" t="s">
        <v>58</v>
      </c>
      <c r="L889" s="27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2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26" t="s">
        <v>54</v>
      </c>
      <c r="H890" s="26" t="s">
        <v>82</v>
      </c>
      <c r="I890" s="26" t="s">
        <v>60</v>
      </c>
      <c r="J890" s="26" t="s">
        <v>61</v>
      </c>
      <c r="K890" s="26" t="s">
        <v>58</v>
      </c>
      <c r="L890" s="27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2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26" t="s">
        <v>116</v>
      </c>
      <c r="H891" s="26" t="s">
        <v>82</v>
      </c>
      <c r="I891" s="26" t="s">
        <v>56</v>
      </c>
      <c r="J891" s="26" t="s">
        <v>77</v>
      </c>
      <c r="K891" s="26" t="s">
        <v>58</v>
      </c>
      <c r="L891" s="27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2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26" t="s">
        <v>123</v>
      </c>
      <c r="H892" s="26" t="s">
        <v>82</v>
      </c>
      <c r="I892" s="26" t="s">
        <v>60</v>
      </c>
      <c r="J892" s="26" t="s">
        <v>77</v>
      </c>
      <c r="K892" s="26" t="s">
        <v>67</v>
      </c>
      <c r="L892" s="27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2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26" t="s">
        <v>65</v>
      </c>
      <c r="H893" s="26" t="s">
        <v>66</v>
      </c>
      <c r="I893" s="26" t="s">
        <v>60</v>
      </c>
      <c r="J893" s="26" t="s">
        <v>77</v>
      </c>
      <c r="K893" s="26" t="s">
        <v>58</v>
      </c>
      <c r="L893" s="27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2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26" t="s">
        <v>54</v>
      </c>
      <c r="H894" s="26" t="s">
        <v>74</v>
      </c>
      <c r="I894" s="26" t="s">
        <v>60</v>
      </c>
      <c r="J894" s="26" t="s">
        <v>61</v>
      </c>
      <c r="K894" s="26" t="s">
        <v>67</v>
      </c>
      <c r="L894" s="27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2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26" t="s">
        <v>105</v>
      </c>
      <c r="H895" s="26" t="s">
        <v>66</v>
      </c>
      <c r="I895" s="26" t="s">
        <v>56</v>
      </c>
      <c r="J895" s="26" t="s">
        <v>77</v>
      </c>
      <c r="K895" s="26" t="s">
        <v>58</v>
      </c>
      <c r="L895" s="27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2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26" t="s">
        <v>116</v>
      </c>
      <c r="H896" s="26" t="s">
        <v>55</v>
      </c>
      <c r="I896" s="26" t="s">
        <v>60</v>
      </c>
      <c r="J896" s="26" t="s">
        <v>57</v>
      </c>
      <c r="K896" s="26" t="s">
        <v>58</v>
      </c>
      <c r="L896" s="27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2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26" t="s">
        <v>101</v>
      </c>
      <c r="H897" s="26" t="s">
        <v>127</v>
      </c>
      <c r="I897" s="26" t="s">
        <v>60</v>
      </c>
      <c r="J897" s="26" t="s">
        <v>61</v>
      </c>
      <c r="K897" s="26" t="s">
        <v>58</v>
      </c>
      <c r="L897" s="27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2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26" t="s">
        <v>54</v>
      </c>
      <c r="H898" s="26" t="s">
        <v>74</v>
      </c>
      <c r="I898" s="26" t="s">
        <v>60</v>
      </c>
      <c r="J898" s="26" t="s">
        <v>61</v>
      </c>
      <c r="K898" s="26" t="s">
        <v>58</v>
      </c>
      <c r="L898" s="27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2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26" t="s">
        <v>105</v>
      </c>
      <c r="H899" s="26" t="s">
        <v>82</v>
      </c>
      <c r="I899" s="26" t="s">
        <v>60</v>
      </c>
      <c r="J899" s="26" t="s">
        <v>77</v>
      </c>
      <c r="K899" s="26" t="s">
        <v>58</v>
      </c>
      <c r="L899" s="27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2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26" t="s">
        <v>217</v>
      </c>
      <c r="H900" s="26" t="s">
        <v>66</v>
      </c>
      <c r="I900" s="26" t="s">
        <v>60</v>
      </c>
      <c r="J900" s="26" t="s">
        <v>77</v>
      </c>
      <c r="K900" s="26" t="s">
        <v>58</v>
      </c>
      <c r="L900" s="27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2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26" t="s">
        <v>65</v>
      </c>
      <c r="H901" s="26" t="s">
        <v>127</v>
      </c>
      <c r="I901" s="26" t="s">
        <v>60</v>
      </c>
      <c r="J901" s="26" t="s">
        <v>61</v>
      </c>
      <c r="K901" s="26" t="s">
        <v>58</v>
      </c>
      <c r="L901" s="27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2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26" t="s">
        <v>65</v>
      </c>
      <c r="H902" s="26" t="s">
        <v>127</v>
      </c>
      <c r="I902" s="26" t="s">
        <v>60</v>
      </c>
      <c r="J902" s="26" t="s">
        <v>77</v>
      </c>
      <c r="K902" s="26" t="s">
        <v>58</v>
      </c>
      <c r="L902" s="27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2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26" t="s">
        <v>224</v>
      </c>
      <c r="H903" s="26" t="s">
        <v>82</v>
      </c>
      <c r="I903" s="26" t="s">
        <v>60</v>
      </c>
      <c r="J903" s="26" t="s">
        <v>61</v>
      </c>
      <c r="K903" s="26" t="s">
        <v>58</v>
      </c>
      <c r="L903" s="27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2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26" t="s">
        <v>54</v>
      </c>
      <c r="H904" s="26" t="s">
        <v>55</v>
      </c>
      <c r="I904" s="26" t="s">
        <v>60</v>
      </c>
      <c r="J904" s="26" t="s">
        <v>61</v>
      </c>
      <c r="K904" s="26" t="s">
        <v>58</v>
      </c>
      <c r="L904" s="27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2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26" t="s">
        <v>116</v>
      </c>
      <c r="H905" s="26" t="s">
        <v>74</v>
      </c>
      <c r="I905" s="26" t="s">
        <v>60</v>
      </c>
      <c r="J905" s="26" t="s">
        <v>77</v>
      </c>
      <c r="K905" s="26" t="s">
        <v>67</v>
      </c>
      <c r="L905" s="27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2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26" t="s">
        <v>73</v>
      </c>
      <c r="H906" s="26" t="s">
        <v>127</v>
      </c>
      <c r="I906" s="26" t="s">
        <v>60</v>
      </c>
      <c r="J906" s="26" t="s">
        <v>61</v>
      </c>
      <c r="K906" s="26" t="s">
        <v>58</v>
      </c>
      <c r="L906" s="27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2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26" t="s">
        <v>217</v>
      </c>
      <c r="H907" s="26" t="s">
        <v>55</v>
      </c>
      <c r="I907" s="26" t="s">
        <v>60</v>
      </c>
      <c r="J907" s="26" t="s">
        <v>61</v>
      </c>
      <c r="K907" s="26" t="s">
        <v>58</v>
      </c>
      <c r="L907" s="27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2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26" t="s">
        <v>73</v>
      </c>
      <c r="H908" s="26" t="s">
        <v>55</v>
      </c>
      <c r="I908" s="26" t="s">
        <v>60</v>
      </c>
      <c r="J908" s="26" t="s">
        <v>77</v>
      </c>
      <c r="K908" s="26" t="s">
        <v>58</v>
      </c>
      <c r="L908" s="27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2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26" t="s">
        <v>73</v>
      </c>
      <c r="H909" s="26" t="s">
        <v>127</v>
      </c>
      <c r="I909" s="26" t="s">
        <v>56</v>
      </c>
      <c r="J909" s="26" t="s">
        <v>77</v>
      </c>
      <c r="K909" s="26" t="s">
        <v>58</v>
      </c>
      <c r="L909" s="27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2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26" t="s">
        <v>123</v>
      </c>
      <c r="H910" s="26" t="s">
        <v>74</v>
      </c>
      <c r="I910" s="26" t="s">
        <v>60</v>
      </c>
      <c r="J910" s="26" t="s">
        <v>61</v>
      </c>
      <c r="K910" s="26" t="s">
        <v>58</v>
      </c>
      <c r="L910" s="27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2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26" t="s">
        <v>116</v>
      </c>
      <c r="H911" s="26" t="s">
        <v>82</v>
      </c>
      <c r="I911" s="26" t="s">
        <v>56</v>
      </c>
      <c r="J911" s="26" t="s">
        <v>109</v>
      </c>
      <c r="K911" s="26" t="s">
        <v>58</v>
      </c>
      <c r="L911" s="27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2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26" t="s">
        <v>105</v>
      </c>
      <c r="H912" s="26" t="s">
        <v>55</v>
      </c>
      <c r="I912" s="26" t="s">
        <v>60</v>
      </c>
      <c r="J912" s="26" t="s">
        <v>77</v>
      </c>
      <c r="K912" s="26" t="s">
        <v>58</v>
      </c>
      <c r="L912" s="27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2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26" t="s">
        <v>90</v>
      </c>
      <c r="H913" s="26" t="s">
        <v>74</v>
      </c>
      <c r="I913" s="26" t="s">
        <v>60</v>
      </c>
      <c r="J913" s="26" t="s">
        <v>77</v>
      </c>
      <c r="K913" s="26" t="s">
        <v>58</v>
      </c>
      <c r="L913" s="27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2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26" t="s">
        <v>105</v>
      </c>
      <c r="H914" s="26" t="s">
        <v>74</v>
      </c>
      <c r="I914" s="26" t="s">
        <v>60</v>
      </c>
      <c r="J914" s="26" t="s">
        <v>57</v>
      </c>
      <c r="K914" s="26" t="s">
        <v>58</v>
      </c>
      <c r="L914" s="27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2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26" t="s">
        <v>123</v>
      </c>
      <c r="H915" s="26" t="s">
        <v>127</v>
      </c>
      <c r="I915" s="26" t="s">
        <v>56</v>
      </c>
      <c r="J915" s="26" t="s">
        <v>77</v>
      </c>
      <c r="K915" s="26" t="s">
        <v>58</v>
      </c>
      <c r="L915" s="27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2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26" t="s">
        <v>81</v>
      </c>
      <c r="H916" s="26" t="s">
        <v>127</v>
      </c>
      <c r="I916" s="26" t="s">
        <v>60</v>
      </c>
      <c r="J916" s="26" t="s">
        <v>61</v>
      </c>
      <c r="K916" s="26" t="s">
        <v>58</v>
      </c>
      <c r="L916" s="27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2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26" t="s">
        <v>105</v>
      </c>
      <c r="H917" s="26" t="s">
        <v>74</v>
      </c>
      <c r="I917" s="26" t="s">
        <v>60</v>
      </c>
      <c r="J917" s="26" t="s">
        <v>77</v>
      </c>
      <c r="K917" s="26" t="s">
        <v>58</v>
      </c>
      <c r="L917" s="27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2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26" t="s">
        <v>105</v>
      </c>
      <c r="H918" s="26" t="s">
        <v>127</v>
      </c>
      <c r="I918" s="26" t="s">
        <v>60</v>
      </c>
      <c r="J918" s="26" t="s">
        <v>77</v>
      </c>
      <c r="K918" s="26" t="s">
        <v>58</v>
      </c>
      <c r="L918" s="27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2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26" t="s">
        <v>224</v>
      </c>
      <c r="H919" s="26" t="s">
        <v>127</v>
      </c>
      <c r="I919" s="26" t="s">
        <v>60</v>
      </c>
      <c r="J919" s="26" t="s">
        <v>77</v>
      </c>
      <c r="K919" s="26" t="s">
        <v>58</v>
      </c>
      <c r="L919" s="27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2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26" t="s">
        <v>224</v>
      </c>
      <c r="H920" s="26" t="s">
        <v>55</v>
      </c>
      <c r="I920" s="26" t="s">
        <v>60</v>
      </c>
      <c r="J920" s="26" t="s">
        <v>61</v>
      </c>
      <c r="K920" s="26" t="s">
        <v>58</v>
      </c>
      <c r="L920" s="27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2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26" t="s">
        <v>282</v>
      </c>
      <c r="H921" s="26" t="s">
        <v>66</v>
      </c>
      <c r="I921" s="26" t="s">
        <v>60</v>
      </c>
      <c r="J921" s="26" t="s">
        <v>77</v>
      </c>
      <c r="K921" s="26" t="s">
        <v>67</v>
      </c>
      <c r="L921" s="27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2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26" t="s">
        <v>73</v>
      </c>
      <c r="H922" s="26" t="s">
        <v>127</v>
      </c>
      <c r="I922" s="26" t="s">
        <v>60</v>
      </c>
      <c r="J922" s="26" t="s">
        <v>61</v>
      </c>
      <c r="K922" s="26" t="s">
        <v>58</v>
      </c>
      <c r="L922" s="27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2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26" t="s">
        <v>65</v>
      </c>
      <c r="H923" s="26" t="s">
        <v>127</v>
      </c>
      <c r="I923" s="26" t="s">
        <v>60</v>
      </c>
      <c r="J923" s="26" t="s">
        <v>77</v>
      </c>
      <c r="K923" s="26" t="s">
        <v>67</v>
      </c>
      <c r="L923" s="27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2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26" t="s">
        <v>73</v>
      </c>
      <c r="H924" s="26" t="s">
        <v>66</v>
      </c>
      <c r="I924" s="26" t="s">
        <v>60</v>
      </c>
      <c r="J924" s="26" t="s">
        <v>77</v>
      </c>
      <c r="K924" s="26" t="s">
        <v>58</v>
      </c>
      <c r="L924" s="27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2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26" t="s">
        <v>90</v>
      </c>
      <c r="H925" s="26" t="s">
        <v>66</v>
      </c>
      <c r="I925" s="26" t="s">
        <v>60</v>
      </c>
      <c r="J925" s="26" t="s">
        <v>61</v>
      </c>
      <c r="K925" s="26" t="s">
        <v>58</v>
      </c>
      <c r="L925" s="27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2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26" t="s">
        <v>81</v>
      </c>
      <c r="H926" s="26" t="s">
        <v>74</v>
      </c>
      <c r="I926" s="26" t="s">
        <v>60</v>
      </c>
      <c r="J926" s="26" t="s">
        <v>61</v>
      </c>
      <c r="K926" s="26" t="s">
        <v>58</v>
      </c>
      <c r="L926" s="27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2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26" t="s">
        <v>217</v>
      </c>
      <c r="H927" s="26" t="s">
        <v>66</v>
      </c>
      <c r="I927" s="26" t="s">
        <v>56</v>
      </c>
      <c r="J927" s="26" t="s">
        <v>77</v>
      </c>
      <c r="K927" s="26" t="s">
        <v>58</v>
      </c>
      <c r="L927" s="27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2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26" t="s">
        <v>90</v>
      </c>
      <c r="H928" s="26" t="s">
        <v>74</v>
      </c>
      <c r="I928" s="26" t="s">
        <v>60</v>
      </c>
      <c r="J928" s="26" t="s">
        <v>77</v>
      </c>
      <c r="K928" s="26" t="s">
        <v>58</v>
      </c>
      <c r="L928" s="27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2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26" t="s">
        <v>116</v>
      </c>
      <c r="H929" s="26" t="s">
        <v>55</v>
      </c>
      <c r="I929" s="26" t="s">
        <v>60</v>
      </c>
      <c r="J929" s="26" t="s">
        <v>61</v>
      </c>
      <c r="K929" s="26" t="s">
        <v>58</v>
      </c>
      <c r="L929" s="27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2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26" t="s">
        <v>90</v>
      </c>
      <c r="H930" s="26" t="s">
        <v>55</v>
      </c>
      <c r="I930" s="26" t="s">
        <v>60</v>
      </c>
      <c r="J930" s="26" t="s">
        <v>77</v>
      </c>
      <c r="K930" s="26" t="s">
        <v>58</v>
      </c>
      <c r="L930" s="27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2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26" t="s">
        <v>101</v>
      </c>
      <c r="H931" s="26" t="s">
        <v>82</v>
      </c>
      <c r="I931" s="26" t="s">
        <v>60</v>
      </c>
      <c r="J931" s="26" t="s">
        <v>61</v>
      </c>
      <c r="K931" s="26" t="s">
        <v>58</v>
      </c>
      <c r="L931" s="27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2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26" t="s">
        <v>101</v>
      </c>
      <c r="H932" s="26" t="s">
        <v>74</v>
      </c>
      <c r="I932" s="26" t="s">
        <v>56</v>
      </c>
      <c r="J932" s="26" t="s">
        <v>77</v>
      </c>
      <c r="K932" s="26" t="s">
        <v>58</v>
      </c>
      <c r="L932" s="27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2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26" t="s">
        <v>81</v>
      </c>
      <c r="H933" s="26" t="s">
        <v>55</v>
      </c>
      <c r="I933" s="26" t="s">
        <v>60</v>
      </c>
      <c r="J933" s="26" t="s">
        <v>61</v>
      </c>
      <c r="K933" s="26" t="s">
        <v>58</v>
      </c>
      <c r="L933" s="27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2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26" t="s">
        <v>54</v>
      </c>
      <c r="H934" s="26" t="s">
        <v>55</v>
      </c>
      <c r="I934" s="26" t="s">
        <v>56</v>
      </c>
      <c r="J934" s="26" t="s">
        <v>77</v>
      </c>
      <c r="K934" s="26" t="s">
        <v>67</v>
      </c>
      <c r="L934" s="27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2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26" t="s">
        <v>54</v>
      </c>
      <c r="H935" s="26" t="s">
        <v>127</v>
      </c>
      <c r="I935" s="26" t="s">
        <v>60</v>
      </c>
      <c r="J935" s="26" t="s">
        <v>61</v>
      </c>
      <c r="K935" s="26" t="s">
        <v>58</v>
      </c>
      <c r="L935" s="27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2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26" t="s">
        <v>54</v>
      </c>
      <c r="H936" s="26" t="s">
        <v>66</v>
      </c>
      <c r="I936" s="26" t="s">
        <v>60</v>
      </c>
      <c r="J936" s="26" t="s">
        <v>77</v>
      </c>
      <c r="K936" s="26" t="s">
        <v>67</v>
      </c>
      <c r="L936" s="27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2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26" t="s">
        <v>90</v>
      </c>
      <c r="H937" s="26" t="s">
        <v>127</v>
      </c>
      <c r="I937" s="26" t="s">
        <v>60</v>
      </c>
      <c r="J937" s="26" t="s">
        <v>61</v>
      </c>
      <c r="K937" s="26" t="s">
        <v>58</v>
      </c>
      <c r="L937" s="27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2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26" t="s">
        <v>105</v>
      </c>
      <c r="H938" s="26" t="s">
        <v>127</v>
      </c>
      <c r="I938" s="26" t="s">
        <v>56</v>
      </c>
      <c r="J938" s="26" t="s">
        <v>128</v>
      </c>
      <c r="K938" s="26" t="s">
        <v>129</v>
      </c>
      <c r="L938" s="27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2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26" t="s">
        <v>54</v>
      </c>
      <c r="H939" s="26" t="s">
        <v>66</v>
      </c>
      <c r="I939" s="26" t="s">
        <v>56</v>
      </c>
      <c r="J939" s="26" t="s">
        <v>77</v>
      </c>
      <c r="K939" s="26" t="s">
        <v>58</v>
      </c>
      <c r="L939" s="27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2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26" t="s">
        <v>123</v>
      </c>
      <c r="H940" s="26" t="s">
        <v>66</v>
      </c>
      <c r="I940" s="26" t="s">
        <v>60</v>
      </c>
      <c r="J940" s="26" t="s">
        <v>77</v>
      </c>
      <c r="K940" s="26" t="s">
        <v>58</v>
      </c>
      <c r="L940" s="27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2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26" t="s">
        <v>73</v>
      </c>
      <c r="H941" s="26" t="s">
        <v>66</v>
      </c>
      <c r="I941" s="26" t="s">
        <v>60</v>
      </c>
      <c r="J941" s="26" t="s">
        <v>57</v>
      </c>
      <c r="K941" s="26" t="s">
        <v>58</v>
      </c>
      <c r="L941" s="27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2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26" t="s">
        <v>217</v>
      </c>
      <c r="H942" s="26" t="s">
        <v>66</v>
      </c>
      <c r="I942" s="26" t="s">
        <v>60</v>
      </c>
      <c r="J942" s="26" t="s">
        <v>61</v>
      </c>
      <c r="K942" s="26" t="s">
        <v>58</v>
      </c>
      <c r="L942" s="27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2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26" t="s">
        <v>224</v>
      </c>
      <c r="H943" s="26" t="s">
        <v>55</v>
      </c>
      <c r="I943" s="26" t="s">
        <v>60</v>
      </c>
      <c r="J943" s="26" t="s">
        <v>77</v>
      </c>
      <c r="K943" s="26" t="s">
        <v>58</v>
      </c>
      <c r="L943" s="27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2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26" t="s">
        <v>73</v>
      </c>
      <c r="H944" s="26" t="s">
        <v>55</v>
      </c>
      <c r="I944" s="26" t="s">
        <v>60</v>
      </c>
      <c r="J944" s="26" t="s">
        <v>61</v>
      </c>
      <c r="K944" s="26" t="s">
        <v>58</v>
      </c>
      <c r="L944" s="27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2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26" t="s">
        <v>105</v>
      </c>
      <c r="H945" s="26" t="s">
        <v>55</v>
      </c>
      <c r="I945" s="26" t="s">
        <v>60</v>
      </c>
      <c r="J945" s="26" t="s">
        <v>77</v>
      </c>
      <c r="K945" s="26" t="s">
        <v>58</v>
      </c>
      <c r="L945" s="27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2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26" t="s">
        <v>54</v>
      </c>
      <c r="H946" s="26" t="s">
        <v>82</v>
      </c>
      <c r="I946" s="26" t="s">
        <v>60</v>
      </c>
      <c r="J946" s="26" t="s">
        <v>77</v>
      </c>
      <c r="K946" s="26" t="s">
        <v>58</v>
      </c>
      <c r="L946" s="27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2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26" t="s">
        <v>73</v>
      </c>
      <c r="H947" s="26" t="s">
        <v>66</v>
      </c>
      <c r="I947" s="26" t="s">
        <v>60</v>
      </c>
      <c r="J947" s="26" t="s">
        <v>77</v>
      </c>
      <c r="K947" s="26" t="s">
        <v>58</v>
      </c>
      <c r="L947" s="27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2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26" t="s">
        <v>105</v>
      </c>
      <c r="H948" s="26" t="s">
        <v>127</v>
      </c>
      <c r="I948" s="26" t="s">
        <v>60</v>
      </c>
      <c r="J948" s="26" t="s">
        <v>77</v>
      </c>
      <c r="K948" s="26" t="s">
        <v>58</v>
      </c>
      <c r="L948" s="27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2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26" t="s">
        <v>73</v>
      </c>
      <c r="H949" s="26" t="s">
        <v>127</v>
      </c>
      <c r="I949" s="26" t="s">
        <v>60</v>
      </c>
      <c r="J949" s="26" t="s">
        <v>77</v>
      </c>
      <c r="K949" s="26" t="s">
        <v>58</v>
      </c>
      <c r="L949" s="27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2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26" t="s">
        <v>217</v>
      </c>
      <c r="H950" s="26" t="s">
        <v>55</v>
      </c>
      <c r="I950" s="26" t="s">
        <v>60</v>
      </c>
      <c r="J950" s="26" t="s">
        <v>77</v>
      </c>
      <c r="K950" s="26" t="s">
        <v>58</v>
      </c>
      <c r="L950" s="27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2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26" t="s">
        <v>217</v>
      </c>
      <c r="H951" s="26" t="s">
        <v>55</v>
      </c>
      <c r="I951" s="26" t="s">
        <v>60</v>
      </c>
      <c r="J951" s="26" t="s">
        <v>61</v>
      </c>
      <c r="K951" s="26" t="s">
        <v>58</v>
      </c>
      <c r="L951" s="27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2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26" t="s">
        <v>116</v>
      </c>
      <c r="H952" s="26" t="s">
        <v>127</v>
      </c>
      <c r="I952" s="26" t="s">
        <v>60</v>
      </c>
      <c r="J952" s="26" t="s">
        <v>77</v>
      </c>
      <c r="K952" s="26" t="s">
        <v>58</v>
      </c>
      <c r="L952" s="27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2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26" t="s">
        <v>54</v>
      </c>
      <c r="H953" s="26" t="s">
        <v>127</v>
      </c>
      <c r="I953" s="26" t="s">
        <v>60</v>
      </c>
      <c r="J953" s="26" t="s">
        <v>77</v>
      </c>
      <c r="K953" s="26" t="s">
        <v>58</v>
      </c>
      <c r="L953" s="27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2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26" t="s">
        <v>90</v>
      </c>
      <c r="H954" s="26" t="s">
        <v>66</v>
      </c>
      <c r="I954" s="26" t="s">
        <v>60</v>
      </c>
      <c r="J954" s="26" t="s">
        <v>61</v>
      </c>
      <c r="K954" s="26" t="s">
        <v>58</v>
      </c>
      <c r="L954" s="27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2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26" t="s">
        <v>73</v>
      </c>
      <c r="H955" s="26" t="s">
        <v>74</v>
      </c>
      <c r="I955" s="26" t="s">
        <v>60</v>
      </c>
      <c r="J955" s="26" t="s">
        <v>77</v>
      </c>
      <c r="K955" s="26" t="s">
        <v>58</v>
      </c>
      <c r="L955" s="27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2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26" t="s">
        <v>224</v>
      </c>
      <c r="H956" s="26" t="s">
        <v>66</v>
      </c>
      <c r="I956" s="26" t="s">
        <v>60</v>
      </c>
      <c r="J956" s="26" t="s">
        <v>77</v>
      </c>
      <c r="K956" s="26" t="s">
        <v>58</v>
      </c>
      <c r="L956" s="27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2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26" t="s">
        <v>54</v>
      </c>
      <c r="H957" s="26" t="s">
        <v>55</v>
      </c>
      <c r="I957" s="26" t="s">
        <v>56</v>
      </c>
      <c r="J957" s="26" t="s">
        <v>77</v>
      </c>
      <c r="K957" s="26" t="s">
        <v>58</v>
      </c>
      <c r="L957" s="27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2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26" t="s">
        <v>90</v>
      </c>
      <c r="H958" s="26" t="s">
        <v>74</v>
      </c>
      <c r="I958" s="26" t="s">
        <v>188</v>
      </c>
      <c r="J958" s="26" t="s">
        <v>109</v>
      </c>
      <c r="K958" s="26" t="s">
        <v>58</v>
      </c>
      <c r="L958" s="27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2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26" t="s">
        <v>105</v>
      </c>
      <c r="H959" s="26" t="s">
        <v>55</v>
      </c>
      <c r="I959" s="26" t="s">
        <v>60</v>
      </c>
      <c r="J959" s="26" t="s">
        <v>61</v>
      </c>
      <c r="K959" s="26" t="s">
        <v>58</v>
      </c>
      <c r="L959" s="27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2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26" t="s">
        <v>123</v>
      </c>
      <c r="H960" s="26" t="s">
        <v>55</v>
      </c>
      <c r="I960" s="26" t="s">
        <v>188</v>
      </c>
      <c r="J960" s="26" t="s">
        <v>109</v>
      </c>
      <c r="K960" s="26" t="s">
        <v>58</v>
      </c>
      <c r="L960" s="27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2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26" t="s">
        <v>54</v>
      </c>
      <c r="H961" s="26" t="s">
        <v>82</v>
      </c>
      <c r="I961" s="26" t="s">
        <v>60</v>
      </c>
      <c r="J961" s="26" t="s">
        <v>57</v>
      </c>
      <c r="K961" s="26" t="s">
        <v>58</v>
      </c>
      <c r="L961" s="27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2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26" t="s">
        <v>65</v>
      </c>
      <c r="H962" s="26" t="s">
        <v>74</v>
      </c>
      <c r="I962" s="26" t="s">
        <v>60</v>
      </c>
      <c r="J962" s="26" t="s">
        <v>77</v>
      </c>
      <c r="K962" s="26" t="s">
        <v>58</v>
      </c>
      <c r="L962" s="27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2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26" t="s">
        <v>101</v>
      </c>
      <c r="H963" s="26" t="s">
        <v>74</v>
      </c>
      <c r="I963" s="26" t="s">
        <v>60</v>
      </c>
      <c r="J963" s="26" t="s">
        <v>77</v>
      </c>
      <c r="K963" s="26" t="s">
        <v>58</v>
      </c>
      <c r="L963" s="27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2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26" t="s">
        <v>105</v>
      </c>
      <c r="H964" s="26" t="s">
        <v>82</v>
      </c>
      <c r="I964" s="26" t="s">
        <v>56</v>
      </c>
      <c r="J964" s="26" t="s">
        <v>75</v>
      </c>
      <c r="K964" s="26" t="s">
        <v>58</v>
      </c>
      <c r="L964" s="27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2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26" t="s">
        <v>90</v>
      </c>
      <c r="H965" s="26" t="s">
        <v>66</v>
      </c>
      <c r="I965" s="26" t="s">
        <v>188</v>
      </c>
      <c r="J965" s="26" t="s">
        <v>109</v>
      </c>
      <c r="K965" s="26" t="s">
        <v>58</v>
      </c>
      <c r="L965" s="27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2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26" t="s">
        <v>101</v>
      </c>
      <c r="H966" s="26" t="s">
        <v>55</v>
      </c>
      <c r="I966" s="26" t="s">
        <v>60</v>
      </c>
      <c r="J966" s="26" t="s">
        <v>77</v>
      </c>
      <c r="K966" s="26" t="s">
        <v>58</v>
      </c>
      <c r="L966" s="27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2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26" t="s">
        <v>90</v>
      </c>
      <c r="H967" s="26" t="s">
        <v>82</v>
      </c>
      <c r="I967" s="26" t="s">
        <v>60</v>
      </c>
      <c r="J967" s="26" t="s">
        <v>77</v>
      </c>
      <c r="K967" s="26" t="s">
        <v>67</v>
      </c>
      <c r="L967" s="27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2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26" t="s">
        <v>65</v>
      </c>
      <c r="H968" s="26" t="s">
        <v>127</v>
      </c>
      <c r="I968" s="26" t="s">
        <v>60</v>
      </c>
      <c r="J968" s="26" t="s">
        <v>61</v>
      </c>
      <c r="K968" s="26" t="s">
        <v>58</v>
      </c>
      <c r="L968" s="27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2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26" t="s">
        <v>73</v>
      </c>
      <c r="H969" s="26" t="s">
        <v>66</v>
      </c>
      <c r="I969" s="26" t="s">
        <v>60</v>
      </c>
      <c r="J969" s="26" t="s">
        <v>77</v>
      </c>
      <c r="K969" s="26" t="s">
        <v>67</v>
      </c>
      <c r="L969" s="27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2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26" t="s">
        <v>90</v>
      </c>
      <c r="H970" s="26" t="s">
        <v>82</v>
      </c>
      <c r="I970" s="26" t="s">
        <v>60</v>
      </c>
      <c r="J970" s="26" t="s">
        <v>77</v>
      </c>
      <c r="K970" s="26" t="s">
        <v>58</v>
      </c>
      <c r="L970" s="27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2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26" t="s">
        <v>81</v>
      </c>
      <c r="H971" s="26" t="s">
        <v>82</v>
      </c>
      <c r="I971" s="26" t="s">
        <v>56</v>
      </c>
      <c r="J971" s="26" t="s">
        <v>77</v>
      </c>
      <c r="K971" s="26" t="s">
        <v>58</v>
      </c>
      <c r="L971" s="27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2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26" t="s">
        <v>116</v>
      </c>
      <c r="H972" s="26" t="s">
        <v>55</v>
      </c>
      <c r="I972" s="26" t="s">
        <v>56</v>
      </c>
      <c r="J972" s="26" t="s">
        <v>75</v>
      </c>
      <c r="K972" s="26" t="s">
        <v>58</v>
      </c>
      <c r="L972" s="27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2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26" t="s">
        <v>73</v>
      </c>
      <c r="H973" s="26" t="s">
        <v>55</v>
      </c>
      <c r="I973" s="26" t="s">
        <v>60</v>
      </c>
      <c r="J973" s="26" t="s">
        <v>77</v>
      </c>
      <c r="K973" s="26" t="s">
        <v>58</v>
      </c>
      <c r="L973" s="27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2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26" t="s">
        <v>116</v>
      </c>
      <c r="H974" s="26" t="s">
        <v>74</v>
      </c>
      <c r="I974" s="26" t="s">
        <v>60</v>
      </c>
      <c r="J974" s="26" t="s">
        <v>77</v>
      </c>
      <c r="K974" s="26" t="s">
        <v>58</v>
      </c>
      <c r="L974" s="27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2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26" t="s">
        <v>65</v>
      </c>
      <c r="H975" s="26" t="s">
        <v>82</v>
      </c>
      <c r="I975" s="26" t="s">
        <v>56</v>
      </c>
      <c r="J975" s="26" t="s">
        <v>77</v>
      </c>
      <c r="K975" s="26" t="s">
        <v>58</v>
      </c>
      <c r="L975" s="27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2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26" t="s">
        <v>224</v>
      </c>
      <c r="H976" s="26" t="s">
        <v>74</v>
      </c>
      <c r="I976" s="26" t="s">
        <v>60</v>
      </c>
      <c r="J976" s="26" t="s">
        <v>57</v>
      </c>
      <c r="K976" s="26" t="s">
        <v>58</v>
      </c>
      <c r="L976" s="27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2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26" t="s">
        <v>123</v>
      </c>
      <c r="H977" s="26" t="s">
        <v>74</v>
      </c>
      <c r="I977" s="26" t="s">
        <v>60</v>
      </c>
      <c r="J977" s="26" t="s">
        <v>57</v>
      </c>
      <c r="K977" s="26" t="s">
        <v>58</v>
      </c>
      <c r="L977" s="27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2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26" t="s">
        <v>217</v>
      </c>
      <c r="H978" s="26" t="s">
        <v>66</v>
      </c>
      <c r="I978" s="26" t="s">
        <v>60</v>
      </c>
      <c r="J978" s="26" t="s">
        <v>61</v>
      </c>
      <c r="K978" s="26" t="s">
        <v>58</v>
      </c>
      <c r="L978" s="27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2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26" t="s">
        <v>54</v>
      </c>
      <c r="H979" s="26" t="s">
        <v>74</v>
      </c>
      <c r="I979" s="26" t="s">
        <v>60</v>
      </c>
      <c r="J979" s="26" t="s">
        <v>77</v>
      </c>
      <c r="K979" s="26" t="s">
        <v>58</v>
      </c>
      <c r="L979" s="27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2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26" t="s">
        <v>123</v>
      </c>
      <c r="H980" s="26" t="s">
        <v>66</v>
      </c>
      <c r="I980" s="26" t="s">
        <v>60</v>
      </c>
      <c r="J980" s="26" t="s">
        <v>77</v>
      </c>
      <c r="K980" s="26" t="s">
        <v>58</v>
      </c>
      <c r="L980" s="27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2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26" t="s">
        <v>123</v>
      </c>
      <c r="H981" s="26" t="s">
        <v>66</v>
      </c>
      <c r="I981" s="26" t="s">
        <v>60</v>
      </c>
      <c r="J981" s="26" t="s">
        <v>77</v>
      </c>
      <c r="K981" s="26" t="s">
        <v>58</v>
      </c>
      <c r="L981" s="27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2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26" t="s">
        <v>86</v>
      </c>
      <c r="H982" s="26" t="s">
        <v>66</v>
      </c>
      <c r="I982" s="26" t="s">
        <v>60</v>
      </c>
      <c r="J982" s="26" t="s">
        <v>61</v>
      </c>
      <c r="K982" s="26" t="s">
        <v>58</v>
      </c>
      <c r="L982" s="27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2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26" t="s">
        <v>90</v>
      </c>
      <c r="H983" s="26" t="s">
        <v>74</v>
      </c>
      <c r="I983" s="26" t="s">
        <v>60</v>
      </c>
      <c r="J983" s="26" t="s">
        <v>61</v>
      </c>
      <c r="K983" s="26" t="s">
        <v>58</v>
      </c>
      <c r="L983" s="27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2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26" t="s">
        <v>217</v>
      </c>
      <c r="H984" s="26" t="s">
        <v>127</v>
      </c>
      <c r="I984" s="26" t="s">
        <v>60</v>
      </c>
      <c r="J984" s="26" t="s">
        <v>57</v>
      </c>
      <c r="K984" s="26" t="s">
        <v>58</v>
      </c>
      <c r="L984" s="27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2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26" t="s">
        <v>217</v>
      </c>
      <c r="H985" s="26" t="s">
        <v>74</v>
      </c>
      <c r="I985" s="26" t="s">
        <v>56</v>
      </c>
      <c r="J985" s="26" t="s">
        <v>57</v>
      </c>
      <c r="K985" s="26" t="s">
        <v>58</v>
      </c>
      <c r="L985" s="27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2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26" t="s">
        <v>224</v>
      </c>
      <c r="H986" s="26" t="s">
        <v>74</v>
      </c>
      <c r="I986" s="26" t="s">
        <v>60</v>
      </c>
      <c r="J986" s="26" t="s">
        <v>77</v>
      </c>
      <c r="K986" s="26" t="s">
        <v>58</v>
      </c>
      <c r="L986" s="27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2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26" t="s">
        <v>81</v>
      </c>
      <c r="H987" s="26" t="s">
        <v>66</v>
      </c>
      <c r="I987" s="26" t="s">
        <v>60</v>
      </c>
      <c r="J987" s="26" t="s">
        <v>77</v>
      </c>
      <c r="K987" s="26" t="s">
        <v>58</v>
      </c>
      <c r="L987" s="27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2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26" t="s">
        <v>123</v>
      </c>
      <c r="H988" s="26" t="s">
        <v>55</v>
      </c>
      <c r="I988" s="26" t="s">
        <v>60</v>
      </c>
      <c r="J988" s="26" t="s">
        <v>61</v>
      </c>
      <c r="K988" s="26" t="s">
        <v>58</v>
      </c>
      <c r="L988" s="27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2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26" t="s">
        <v>54</v>
      </c>
      <c r="H989" s="26" t="s">
        <v>127</v>
      </c>
      <c r="I989" s="26" t="s">
        <v>60</v>
      </c>
      <c r="J989" s="26" t="s">
        <v>61</v>
      </c>
      <c r="K989" s="26" t="s">
        <v>58</v>
      </c>
      <c r="L989" s="27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2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26" t="s">
        <v>73</v>
      </c>
      <c r="H990" s="26" t="s">
        <v>127</v>
      </c>
      <c r="I990" s="26" t="s">
        <v>60</v>
      </c>
      <c r="J990" s="26" t="s">
        <v>77</v>
      </c>
      <c r="K990" s="26" t="s">
        <v>58</v>
      </c>
      <c r="L990" s="27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2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26" t="s">
        <v>101</v>
      </c>
      <c r="H991" s="26" t="s">
        <v>55</v>
      </c>
      <c r="I991" s="26" t="s">
        <v>60</v>
      </c>
      <c r="J991" s="26" t="s">
        <v>77</v>
      </c>
      <c r="K991" s="26" t="s">
        <v>58</v>
      </c>
      <c r="L991" s="27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2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26" t="s">
        <v>90</v>
      </c>
      <c r="H992" s="26" t="s">
        <v>82</v>
      </c>
      <c r="I992" s="26" t="s">
        <v>60</v>
      </c>
      <c r="J992" s="26" t="s">
        <v>61</v>
      </c>
      <c r="K992" s="26" t="s">
        <v>58</v>
      </c>
      <c r="L992" s="27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2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26" t="s">
        <v>105</v>
      </c>
      <c r="H993" s="26" t="s">
        <v>66</v>
      </c>
      <c r="I993" s="26" t="s">
        <v>60</v>
      </c>
      <c r="J993" s="26" t="s">
        <v>77</v>
      </c>
      <c r="K993" s="26" t="s">
        <v>58</v>
      </c>
      <c r="L993" s="27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2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26" t="s">
        <v>54</v>
      </c>
      <c r="H994" s="26" t="s">
        <v>82</v>
      </c>
      <c r="I994" s="26" t="s">
        <v>60</v>
      </c>
      <c r="J994" s="26" t="s">
        <v>61</v>
      </c>
      <c r="K994" s="26" t="s">
        <v>58</v>
      </c>
      <c r="L994" s="27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2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26" t="s">
        <v>81</v>
      </c>
      <c r="H995" s="26" t="s">
        <v>55</v>
      </c>
      <c r="I995" s="26" t="s">
        <v>60</v>
      </c>
      <c r="J995" s="26" t="s">
        <v>77</v>
      </c>
      <c r="K995" s="26" t="s">
        <v>58</v>
      </c>
      <c r="L995" s="27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2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26" t="s">
        <v>282</v>
      </c>
      <c r="H996" s="26" t="s">
        <v>55</v>
      </c>
      <c r="I996" s="26" t="s">
        <v>60</v>
      </c>
      <c r="J996" s="26" t="s">
        <v>77</v>
      </c>
      <c r="K996" s="26" t="s">
        <v>58</v>
      </c>
      <c r="L996" s="27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2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26" t="s">
        <v>224</v>
      </c>
      <c r="H997" s="26" t="s">
        <v>66</v>
      </c>
      <c r="I997" s="26" t="s">
        <v>60</v>
      </c>
      <c r="J997" s="26" t="s">
        <v>61</v>
      </c>
      <c r="K997" s="26" t="s">
        <v>58</v>
      </c>
      <c r="L997" s="27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2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26" t="s">
        <v>116</v>
      </c>
      <c r="H998" s="26" t="s">
        <v>74</v>
      </c>
      <c r="I998" s="26" t="s">
        <v>56</v>
      </c>
      <c r="J998" s="26" t="s">
        <v>77</v>
      </c>
      <c r="K998" s="26" t="s">
        <v>58</v>
      </c>
      <c r="L998" s="27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2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26" t="s">
        <v>65</v>
      </c>
      <c r="H999" s="26" t="s">
        <v>66</v>
      </c>
      <c r="I999" s="26" t="s">
        <v>56</v>
      </c>
      <c r="J999" s="26" t="s">
        <v>128</v>
      </c>
      <c r="K999" s="26" t="s">
        <v>129</v>
      </c>
      <c r="L999" s="27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2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26" t="s">
        <v>282</v>
      </c>
      <c r="H1000" s="26" t="s">
        <v>82</v>
      </c>
      <c r="I1000" s="26" t="s">
        <v>60</v>
      </c>
      <c r="J1000" s="26" t="s">
        <v>77</v>
      </c>
      <c r="K1000" s="26" t="s">
        <v>58</v>
      </c>
      <c r="L1000" s="27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2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26" t="s">
        <v>105</v>
      </c>
      <c r="H1001" s="26" t="s">
        <v>74</v>
      </c>
      <c r="I1001" s="26" t="s">
        <v>60</v>
      </c>
      <c r="J1001" s="26" t="s">
        <v>61</v>
      </c>
      <c r="K1001" s="26" t="s">
        <v>58</v>
      </c>
      <c r="L1001" s="27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2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26" t="s">
        <v>224</v>
      </c>
      <c r="H1002" s="26" t="s">
        <v>127</v>
      </c>
      <c r="I1002" s="26" t="s">
        <v>56</v>
      </c>
      <c r="J1002" s="26" t="s">
        <v>77</v>
      </c>
      <c r="K1002" s="26" t="s">
        <v>58</v>
      </c>
      <c r="L1002" s="27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2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26" t="s">
        <v>81</v>
      </c>
      <c r="H1003" s="26" t="s">
        <v>55</v>
      </c>
      <c r="I1003" s="26" t="s">
        <v>60</v>
      </c>
      <c r="J1003" s="26" t="s">
        <v>77</v>
      </c>
      <c r="K1003" s="26" t="s">
        <v>58</v>
      </c>
      <c r="L1003" s="27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2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26" t="s">
        <v>73</v>
      </c>
      <c r="H1004" s="26" t="s">
        <v>127</v>
      </c>
      <c r="I1004" s="26" t="s">
        <v>56</v>
      </c>
      <c r="J1004" s="26" t="s">
        <v>77</v>
      </c>
      <c r="K1004" s="26" t="s">
        <v>58</v>
      </c>
      <c r="L1004" s="27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2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26" t="s">
        <v>54</v>
      </c>
      <c r="H1005" s="26" t="s">
        <v>127</v>
      </c>
      <c r="I1005" s="26" t="s">
        <v>60</v>
      </c>
      <c r="J1005" s="26" t="s">
        <v>57</v>
      </c>
      <c r="K1005" s="26" t="s">
        <v>67</v>
      </c>
      <c r="L1005" s="27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2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26" t="s">
        <v>224</v>
      </c>
      <c r="H1006" s="26" t="s">
        <v>66</v>
      </c>
      <c r="I1006" s="26" t="s">
        <v>56</v>
      </c>
      <c r="J1006" s="26" t="s">
        <v>77</v>
      </c>
      <c r="K1006" s="26" t="s">
        <v>58</v>
      </c>
      <c r="L1006" s="27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2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26" t="s">
        <v>90</v>
      </c>
      <c r="H1007" s="26" t="s">
        <v>127</v>
      </c>
      <c r="I1007" s="26" t="s">
        <v>60</v>
      </c>
      <c r="J1007" s="26" t="s">
        <v>77</v>
      </c>
      <c r="K1007" s="26" t="s">
        <v>58</v>
      </c>
      <c r="L1007" s="27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2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26" t="s">
        <v>116</v>
      </c>
      <c r="H1008" s="26" t="s">
        <v>127</v>
      </c>
      <c r="I1008" s="26" t="s">
        <v>60</v>
      </c>
      <c r="J1008" s="26" t="s">
        <v>61</v>
      </c>
      <c r="K1008" s="26" t="s">
        <v>58</v>
      </c>
      <c r="L1008" s="27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2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26" t="s">
        <v>54</v>
      </c>
      <c r="H1009" s="26" t="s">
        <v>82</v>
      </c>
      <c r="I1009" s="26" t="s">
        <v>60</v>
      </c>
      <c r="J1009" s="26" t="s">
        <v>61</v>
      </c>
      <c r="K1009" s="26" t="s">
        <v>58</v>
      </c>
      <c r="L1009" s="27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2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26" t="s">
        <v>73</v>
      </c>
      <c r="H1010" s="26" t="s">
        <v>66</v>
      </c>
      <c r="I1010" s="26" t="s">
        <v>60</v>
      </c>
      <c r="J1010" s="26" t="s">
        <v>61</v>
      </c>
      <c r="K1010" s="26" t="s">
        <v>58</v>
      </c>
      <c r="L1010" s="27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2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26" t="s">
        <v>282</v>
      </c>
      <c r="H1011" s="26" t="s">
        <v>74</v>
      </c>
      <c r="I1011" s="26" t="s">
        <v>60</v>
      </c>
      <c r="J1011" s="26" t="s">
        <v>57</v>
      </c>
      <c r="K1011" s="26" t="s">
        <v>58</v>
      </c>
      <c r="L1011" s="27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2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26" t="s">
        <v>54</v>
      </c>
      <c r="H1012" s="26" t="s">
        <v>66</v>
      </c>
      <c r="I1012" s="26" t="s">
        <v>60</v>
      </c>
      <c r="J1012" s="26" t="s">
        <v>61</v>
      </c>
      <c r="K1012" s="26" t="s">
        <v>58</v>
      </c>
      <c r="L1012" s="27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2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26" t="s">
        <v>65</v>
      </c>
      <c r="H1013" s="26" t="s">
        <v>127</v>
      </c>
      <c r="I1013" s="26" t="s">
        <v>60</v>
      </c>
      <c r="J1013" s="26" t="s">
        <v>77</v>
      </c>
      <c r="K1013" s="26" t="s">
        <v>58</v>
      </c>
      <c r="L1013" s="27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2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26" t="s">
        <v>282</v>
      </c>
      <c r="H1014" s="26" t="s">
        <v>66</v>
      </c>
      <c r="I1014" s="26" t="s">
        <v>188</v>
      </c>
      <c r="J1014" s="26" t="s">
        <v>57</v>
      </c>
      <c r="K1014" s="26" t="s">
        <v>67</v>
      </c>
      <c r="L1014" s="27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2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26" t="s">
        <v>54</v>
      </c>
      <c r="H1015" s="26" t="s">
        <v>127</v>
      </c>
      <c r="I1015" s="26" t="s">
        <v>60</v>
      </c>
      <c r="J1015" s="26" t="s">
        <v>61</v>
      </c>
      <c r="K1015" s="26" t="s">
        <v>58</v>
      </c>
      <c r="L1015" s="27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2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26" t="s">
        <v>54</v>
      </c>
      <c r="H1016" s="26" t="s">
        <v>82</v>
      </c>
      <c r="I1016" s="26" t="s">
        <v>60</v>
      </c>
      <c r="J1016" s="26" t="s">
        <v>57</v>
      </c>
      <c r="K1016" s="26" t="s">
        <v>58</v>
      </c>
      <c r="L1016" s="27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2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26" t="s">
        <v>101</v>
      </c>
      <c r="H1017" s="26" t="s">
        <v>82</v>
      </c>
      <c r="I1017" s="26" t="s">
        <v>56</v>
      </c>
      <c r="J1017" s="26" t="s">
        <v>77</v>
      </c>
      <c r="K1017" s="26" t="s">
        <v>58</v>
      </c>
      <c r="L1017" s="27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2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26" t="s">
        <v>54</v>
      </c>
      <c r="H1018" s="26" t="s">
        <v>82</v>
      </c>
      <c r="I1018" s="26" t="s">
        <v>60</v>
      </c>
      <c r="J1018" s="26" t="s">
        <v>57</v>
      </c>
      <c r="K1018" s="26" t="s">
        <v>58</v>
      </c>
      <c r="L1018" s="27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2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26" t="s">
        <v>123</v>
      </c>
      <c r="H1019" s="26" t="s">
        <v>82</v>
      </c>
      <c r="I1019" s="26" t="s">
        <v>60</v>
      </c>
      <c r="J1019" s="26" t="s">
        <v>77</v>
      </c>
      <c r="K1019" s="26" t="s">
        <v>58</v>
      </c>
      <c r="L1019" s="27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2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26" t="s">
        <v>90</v>
      </c>
      <c r="H1020" s="26" t="s">
        <v>127</v>
      </c>
      <c r="I1020" s="26" t="s">
        <v>60</v>
      </c>
      <c r="J1020" s="26" t="s">
        <v>77</v>
      </c>
      <c r="K1020" s="26" t="s">
        <v>58</v>
      </c>
      <c r="L1020" s="27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2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26" t="s">
        <v>224</v>
      </c>
      <c r="H1021" s="26" t="s">
        <v>74</v>
      </c>
      <c r="I1021" s="26" t="s">
        <v>60</v>
      </c>
      <c r="J1021" s="26" t="s">
        <v>77</v>
      </c>
      <c r="K1021" s="26" t="s">
        <v>58</v>
      </c>
      <c r="L1021" s="27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2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26" t="s">
        <v>54</v>
      </c>
      <c r="H1022" s="26" t="s">
        <v>127</v>
      </c>
      <c r="I1022" s="26" t="s">
        <v>60</v>
      </c>
      <c r="J1022" s="26" t="s">
        <v>77</v>
      </c>
      <c r="K1022" s="26" t="s">
        <v>58</v>
      </c>
      <c r="L1022" s="27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2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26" t="s">
        <v>86</v>
      </c>
      <c r="H1023" s="26" t="s">
        <v>55</v>
      </c>
      <c r="I1023" s="26" t="s">
        <v>60</v>
      </c>
      <c r="J1023" s="26" t="s">
        <v>61</v>
      </c>
      <c r="K1023" s="26" t="s">
        <v>58</v>
      </c>
      <c r="L1023" s="27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2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26" t="s">
        <v>116</v>
      </c>
      <c r="H1024" s="26" t="s">
        <v>55</v>
      </c>
      <c r="I1024" s="26" t="s">
        <v>56</v>
      </c>
      <c r="J1024" s="26" t="s">
        <v>77</v>
      </c>
      <c r="K1024" s="26" t="s">
        <v>58</v>
      </c>
      <c r="L1024" s="27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2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26" t="s">
        <v>81</v>
      </c>
      <c r="H1025" s="26" t="s">
        <v>66</v>
      </c>
      <c r="I1025" s="26" t="s">
        <v>60</v>
      </c>
      <c r="J1025" s="26" t="s">
        <v>77</v>
      </c>
      <c r="K1025" s="26" t="s">
        <v>58</v>
      </c>
      <c r="L1025" s="27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2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26" t="s">
        <v>224</v>
      </c>
      <c r="H1026" s="26" t="s">
        <v>74</v>
      </c>
      <c r="I1026" s="26" t="s">
        <v>56</v>
      </c>
      <c r="J1026" s="26" t="s">
        <v>77</v>
      </c>
      <c r="K1026" s="26" t="s">
        <v>58</v>
      </c>
      <c r="L1026" s="27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2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26" t="s">
        <v>217</v>
      </c>
      <c r="H1027" s="26" t="s">
        <v>74</v>
      </c>
      <c r="I1027" s="26" t="s">
        <v>60</v>
      </c>
      <c r="J1027" s="26" t="s">
        <v>77</v>
      </c>
      <c r="K1027" s="26" t="s">
        <v>58</v>
      </c>
      <c r="L1027" s="27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2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26" t="s">
        <v>54</v>
      </c>
      <c r="H1028" s="26" t="s">
        <v>55</v>
      </c>
      <c r="I1028" s="26" t="s">
        <v>60</v>
      </c>
      <c r="J1028" s="26" t="s">
        <v>61</v>
      </c>
      <c r="K1028" s="26" t="s">
        <v>58</v>
      </c>
      <c r="L1028" s="27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2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26" t="s">
        <v>81</v>
      </c>
      <c r="H1029" s="26" t="s">
        <v>55</v>
      </c>
      <c r="I1029" s="26" t="s">
        <v>56</v>
      </c>
      <c r="J1029" s="26" t="s">
        <v>77</v>
      </c>
      <c r="K1029" s="26" t="s">
        <v>58</v>
      </c>
      <c r="L1029" s="27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2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26" t="s">
        <v>282</v>
      </c>
      <c r="H1030" s="26" t="s">
        <v>55</v>
      </c>
      <c r="I1030" s="26" t="s">
        <v>60</v>
      </c>
      <c r="J1030" s="26" t="s">
        <v>77</v>
      </c>
      <c r="K1030" s="26" t="s">
        <v>58</v>
      </c>
      <c r="L1030" s="27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2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26" t="s">
        <v>217</v>
      </c>
      <c r="H1031" s="26" t="s">
        <v>82</v>
      </c>
      <c r="I1031" s="26" t="s">
        <v>60</v>
      </c>
      <c r="J1031" s="26" t="s">
        <v>57</v>
      </c>
      <c r="K1031" s="26" t="s">
        <v>58</v>
      </c>
      <c r="L1031" s="27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2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26" t="s">
        <v>105</v>
      </c>
      <c r="H1032" s="26" t="s">
        <v>55</v>
      </c>
      <c r="I1032" s="26" t="s">
        <v>60</v>
      </c>
      <c r="J1032" s="26" t="s">
        <v>77</v>
      </c>
      <c r="K1032" s="26" t="s">
        <v>58</v>
      </c>
      <c r="L1032" s="27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2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26" t="s">
        <v>217</v>
      </c>
      <c r="H1033" s="26" t="s">
        <v>82</v>
      </c>
      <c r="I1033" s="26" t="s">
        <v>60</v>
      </c>
      <c r="J1033" s="26" t="s">
        <v>77</v>
      </c>
      <c r="K1033" s="26" t="s">
        <v>58</v>
      </c>
      <c r="L1033" s="27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2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26" t="s">
        <v>116</v>
      </c>
      <c r="H1034" s="26" t="s">
        <v>74</v>
      </c>
      <c r="I1034" s="26" t="s">
        <v>60</v>
      </c>
      <c r="J1034" s="26" t="s">
        <v>61</v>
      </c>
      <c r="K1034" s="26" t="s">
        <v>67</v>
      </c>
      <c r="L1034" s="27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2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26" t="s">
        <v>282</v>
      </c>
      <c r="H1035" s="26" t="s">
        <v>74</v>
      </c>
      <c r="I1035" s="26" t="s">
        <v>56</v>
      </c>
      <c r="J1035" s="26" t="s">
        <v>75</v>
      </c>
      <c r="K1035" s="26" t="s">
        <v>58</v>
      </c>
      <c r="L1035" s="27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2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26" t="s">
        <v>123</v>
      </c>
      <c r="H1036" s="26" t="s">
        <v>55</v>
      </c>
      <c r="I1036" s="26" t="s">
        <v>60</v>
      </c>
      <c r="J1036" s="26" t="s">
        <v>57</v>
      </c>
      <c r="K1036" s="26" t="s">
        <v>67</v>
      </c>
      <c r="L1036" s="27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2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26" t="s">
        <v>90</v>
      </c>
      <c r="H1037" s="26" t="s">
        <v>66</v>
      </c>
      <c r="I1037" s="26" t="s">
        <v>60</v>
      </c>
      <c r="J1037" s="26" t="s">
        <v>77</v>
      </c>
      <c r="K1037" s="26" t="s">
        <v>67</v>
      </c>
      <c r="L1037" s="27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2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26" t="s">
        <v>224</v>
      </c>
      <c r="H1038" s="26" t="s">
        <v>74</v>
      </c>
      <c r="I1038" s="26" t="s">
        <v>60</v>
      </c>
      <c r="J1038" s="26" t="s">
        <v>77</v>
      </c>
      <c r="K1038" s="26" t="s">
        <v>58</v>
      </c>
      <c r="L1038" s="27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2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26" t="s">
        <v>81</v>
      </c>
      <c r="H1039" s="26" t="s">
        <v>74</v>
      </c>
      <c r="I1039" s="26" t="s">
        <v>60</v>
      </c>
      <c r="J1039" s="26" t="s">
        <v>61</v>
      </c>
      <c r="K1039" s="26" t="s">
        <v>58</v>
      </c>
      <c r="L1039" s="27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2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26" t="s">
        <v>123</v>
      </c>
      <c r="H1040" s="26" t="s">
        <v>74</v>
      </c>
      <c r="I1040" s="26" t="s">
        <v>60</v>
      </c>
      <c r="J1040" s="26" t="s">
        <v>77</v>
      </c>
      <c r="K1040" s="26" t="s">
        <v>58</v>
      </c>
      <c r="L1040" s="27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2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26" t="s">
        <v>73</v>
      </c>
      <c r="H1041" s="26" t="s">
        <v>127</v>
      </c>
      <c r="I1041" s="26" t="s">
        <v>56</v>
      </c>
      <c r="J1041" s="26" t="s">
        <v>77</v>
      </c>
      <c r="K1041" s="26" t="s">
        <v>58</v>
      </c>
      <c r="L1041" s="27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2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26" t="s">
        <v>123</v>
      </c>
      <c r="H1042" s="26" t="s">
        <v>82</v>
      </c>
      <c r="I1042" s="26" t="s">
        <v>60</v>
      </c>
      <c r="J1042" s="26" t="s">
        <v>77</v>
      </c>
      <c r="K1042" s="26" t="s">
        <v>58</v>
      </c>
      <c r="L1042" s="27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2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26" t="s">
        <v>217</v>
      </c>
      <c r="H1043" s="26" t="s">
        <v>74</v>
      </c>
      <c r="I1043" s="26" t="s">
        <v>56</v>
      </c>
      <c r="J1043" s="26" t="s">
        <v>128</v>
      </c>
      <c r="K1043" s="26" t="s">
        <v>129</v>
      </c>
      <c r="L1043" s="27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2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26" t="s">
        <v>217</v>
      </c>
      <c r="H1044" s="26" t="s">
        <v>66</v>
      </c>
      <c r="I1044" s="26" t="s">
        <v>60</v>
      </c>
      <c r="J1044" s="26" t="s">
        <v>57</v>
      </c>
      <c r="K1044" s="26" t="s">
        <v>58</v>
      </c>
      <c r="L1044" s="27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2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26" t="s">
        <v>54</v>
      </c>
      <c r="H1045" s="26" t="s">
        <v>74</v>
      </c>
      <c r="I1045" s="26" t="s">
        <v>60</v>
      </c>
      <c r="J1045" s="26" t="s">
        <v>61</v>
      </c>
      <c r="K1045" s="26" t="s">
        <v>58</v>
      </c>
      <c r="L1045" s="27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2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26" t="s">
        <v>73</v>
      </c>
      <c r="H1046" s="26" t="s">
        <v>127</v>
      </c>
      <c r="I1046" s="26" t="s">
        <v>60</v>
      </c>
      <c r="J1046" s="26" t="s">
        <v>77</v>
      </c>
      <c r="K1046" s="26" t="s">
        <v>58</v>
      </c>
      <c r="L1046" s="27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2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26" t="s">
        <v>123</v>
      </c>
      <c r="H1047" s="26" t="s">
        <v>127</v>
      </c>
      <c r="I1047" s="26" t="s">
        <v>60</v>
      </c>
      <c r="J1047" s="26" t="s">
        <v>77</v>
      </c>
      <c r="K1047" s="26" t="s">
        <v>58</v>
      </c>
      <c r="L1047" s="27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2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26" t="s">
        <v>251</v>
      </c>
      <c r="H1048" s="26" t="s">
        <v>55</v>
      </c>
      <c r="I1048" s="26" t="s">
        <v>60</v>
      </c>
      <c r="J1048" s="26" t="s">
        <v>77</v>
      </c>
      <c r="K1048" s="26" t="s">
        <v>58</v>
      </c>
      <c r="L1048" s="27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2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26" t="s">
        <v>73</v>
      </c>
      <c r="H1049" s="26" t="s">
        <v>66</v>
      </c>
      <c r="I1049" s="26" t="s">
        <v>56</v>
      </c>
      <c r="J1049" s="26" t="s">
        <v>77</v>
      </c>
      <c r="K1049" s="26" t="s">
        <v>58</v>
      </c>
      <c r="L1049" s="27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2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26" t="s">
        <v>73</v>
      </c>
      <c r="H1050" s="26" t="s">
        <v>55</v>
      </c>
      <c r="I1050" s="26" t="s">
        <v>60</v>
      </c>
      <c r="J1050" s="26" t="s">
        <v>61</v>
      </c>
      <c r="K1050" s="26" t="s">
        <v>58</v>
      </c>
      <c r="L1050" s="27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74332-461B-4EDC-A17D-D489566E70A6}">
  <sheetPr>
    <tabColor theme="5" tint="-0.249977111117893"/>
  </sheetPr>
  <dimension ref="A1:W1050"/>
  <sheetViews>
    <sheetView topLeftCell="G1" workbookViewId="0">
      <selection activeCell="K5" sqref="K5"/>
    </sheetView>
  </sheetViews>
  <sheetFormatPr baseColWidth="10" defaultColWidth="8.83203125" defaultRowHeight="15" x14ac:dyDescent="0.2"/>
  <cols>
    <col min="1" max="1" width="8.6640625" bestFit="1" customWidth="1"/>
    <col min="2" max="2" width="10.33203125" bestFit="1" customWidth="1"/>
    <col min="3" max="3" width="22.6640625" bestFit="1" customWidth="1"/>
    <col min="6" max="6" width="13.33203125" bestFit="1" customWidth="1"/>
    <col min="7" max="7" width="16.5" bestFit="1" customWidth="1"/>
    <col min="8" max="8" width="12" bestFit="1" customWidth="1"/>
    <col min="9" max="9" width="15.1640625" bestFit="1" customWidth="1"/>
    <col min="10" max="10" width="15.83203125" bestFit="1" customWidth="1"/>
    <col min="11" max="11" width="12.5" bestFit="1" customWidth="1"/>
    <col min="12" max="12" width="10.33203125" bestFit="1" customWidth="1"/>
    <col min="13" max="13" width="9.1640625" bestFit="1" customWidth="1"/>
    <col min="14" max="14" width="10.1640625" bestFit="1" customWidth="1"/>
    <col min="15" max="15" width="13.1640625" bestFit="1" customWidth="1"/>
    <col min="16" max="16" width="3.83203125" bestFit="1" customWidth="1"/>
    <col min="17" max="17" width="15.6640625" bestFit="1" customWidth="1"/>
    <col min="18" max="18" width="13.1640625" bestFit="1" customWidth="1"/>
    <col min="19" max="19" width="8.5" bestFit="1" customWidth="1"/>
    <col min="20" max="20" width="10" bestFit="1" customWidth="1"/>
    <col min="21" max="21" width="9.5" bestFit="1" customWidth="1"/>
    <col min="22" max="22" width="11.83203125" bestFit="1" customWidth="1"/>
    <col min="23" max="23" width="15.83203125" bestFit="1" customWidth="1"/>
  </cols>
  <sheetData>
    <row r="1" spans="1:23" x14ac:dyDescent="0.2">
      <c r="G1" s="38" t="s">
        <v>1661</v>
      </c>
    </row>
    <row r="11" spans="1:23" s="25" customFormat="1" x14ac:dyDescent="0.2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2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2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2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2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2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2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2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2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2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2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2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2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2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2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2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2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2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2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2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2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2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2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2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2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2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2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2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2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2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2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2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2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2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2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2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2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2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2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2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2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2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2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2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2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2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2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2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2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2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2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2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2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2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2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2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2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2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2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2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2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2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2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2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2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2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2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2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2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2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2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2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2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2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2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2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2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2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2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2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2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2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2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2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2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2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2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2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2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2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2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2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2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2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2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2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2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2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2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2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2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2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2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2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2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2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2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2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2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2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2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2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2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2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2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2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2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2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2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2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2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2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2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2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2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2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2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2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2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2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2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2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2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2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2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2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2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2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2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2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2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2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2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2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2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2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2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2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2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2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2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2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2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2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2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2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2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2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2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2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2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2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2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2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2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2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2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2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2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2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2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2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2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2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2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2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2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2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2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2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2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2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2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2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2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2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2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2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2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2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2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2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2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2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2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2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2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2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2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2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2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2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2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2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2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2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2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2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2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2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2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2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2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2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2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2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2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2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2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2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2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2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2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2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2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2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2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2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2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2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2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2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2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2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2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2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2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2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2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2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2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2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2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2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2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2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2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2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2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2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2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2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2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2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2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2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2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2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2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2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2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2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2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2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2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2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2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2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2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2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2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2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2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2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2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2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2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2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2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2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2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2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2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2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2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2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2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2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2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2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2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2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2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2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2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2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2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2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2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2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2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2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2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2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2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2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2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2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2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2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2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2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2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2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2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2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2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2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2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2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2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2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2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2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2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2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2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2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2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2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2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2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2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2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2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2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2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2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2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2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2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2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2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2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2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2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2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2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2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2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2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2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2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2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2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2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2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2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2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2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2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2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2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2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2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2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2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2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2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2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2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2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2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2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2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2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2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2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2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2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2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2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2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2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2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2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2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2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2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2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2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2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2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2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2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2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2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2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2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2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2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2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2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2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2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2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2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2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2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2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2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2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2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2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2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2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2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2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2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2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2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2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2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2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2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2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2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2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2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2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2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2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2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2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2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2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2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2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2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2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2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2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2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2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2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2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2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2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2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2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2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2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2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2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2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2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2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2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2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2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2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2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2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2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2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2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2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2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2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2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2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2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2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2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2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2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2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2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2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2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2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2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2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2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2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2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2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2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2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2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2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2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2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2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2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2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2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2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2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2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2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2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2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2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2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2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2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2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2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2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2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2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2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2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2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2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2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2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2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2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2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2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2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2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2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2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2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2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2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2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2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2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2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2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2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2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2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2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2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2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2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2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2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2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2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2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2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2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2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2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2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2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2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2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2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2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2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2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2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2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2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2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2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2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2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2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2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2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2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2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2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2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2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2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2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2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2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2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2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2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2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2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2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2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2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2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2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2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2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2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2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2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2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2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2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2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2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2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2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2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2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2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2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2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2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2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2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2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2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2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2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2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2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2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2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2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2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2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2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2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2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2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2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2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2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2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2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2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2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2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2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2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2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2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2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2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2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2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2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2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2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2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2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2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2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2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2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2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2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2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2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2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2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2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2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2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2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2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2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2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2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2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2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2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2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2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2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2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2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2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2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2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2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2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2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2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2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2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2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2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2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2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2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2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2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2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2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2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2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2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2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2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2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2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2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2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2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2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2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2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2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2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2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2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2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2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2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2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2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2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2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2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2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2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2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2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2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2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2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2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2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2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2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2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2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2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2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2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2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2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2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2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2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2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2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2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2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2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2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2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2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2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2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2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2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2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2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2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2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2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2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2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2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2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2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2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2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2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2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2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2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2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2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2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2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2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2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2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2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2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2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2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2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2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2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2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2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2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2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2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2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2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2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2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2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2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2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2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2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2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2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2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2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2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2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2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2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2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2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2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2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2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2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2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2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2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2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2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2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2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2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2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2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2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2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2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2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2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2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2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2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2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2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2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2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2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2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2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2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2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2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2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2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2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2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2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2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2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2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2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2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2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2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2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2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2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2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2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2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2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2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2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2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2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2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2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2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2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2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2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2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2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2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2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2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2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2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2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2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2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2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2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2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2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2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2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2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2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2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2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2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2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2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2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2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2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2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2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2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2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2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2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2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2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2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2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2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2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2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2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2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2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2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2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2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2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2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2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2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2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2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2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2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2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2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2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2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2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2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2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2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2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2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2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2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2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2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2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2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2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2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2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2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2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2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2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2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2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2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2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2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2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2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2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2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2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2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2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2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2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2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2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2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2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2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2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2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2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2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2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2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2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2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2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2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2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2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2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2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2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2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2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2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2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2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2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2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2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2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2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2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2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2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2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2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2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2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2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2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2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2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2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2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2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2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2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2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2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2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2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2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2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2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2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2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2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2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2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2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2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2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2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2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2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2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2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2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2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2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2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2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2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2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2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2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2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2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2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2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2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2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2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2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2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2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2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2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2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2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2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8B66D-B203-4BA7-B308-5967AAE63AE5}">
  <sheetPr>
    <tabColor theme="5" tint="-0.249977111117893"/>
  </sheetPr>
  <dimension ref="A1:W1050"/>
  <sheetViews>
    <sheetView workbookViewId="0"/>
  </sheetViews>
  <sheetFormatPr baseColWidth="10" defaultColWidth="8.83203125" defaultRowHeight="15" x14ac:dyDescent="0.2"/>
  <cols>
    <col min="1" max="1" width="8.6640625" bestFit="1" customWidth="1"/>
    <col min="2" max="2" width="10.33203125" bestFit="1" customWidth="1"/>
    <col min="3" max="3" width="22.6640625" bestFit="1" customWidth="1"/>
    <col min="6" max="6" width="13.33203125" bestFit="1" customWidth="1"/>
    <col min="7" max="7" width="16.5" bestFit="1" customWidth="1"/>
    <col min="8" max="8" width="12" bestFit="1" customWidth="1"/>
    <col min="9" max="9" width="15.1640625" bestFit="1" customWidth="1"/>
    <col min="10" max="10" width="15.83203125" bestFit="1" customWidth="1"/>
    <col min="11" max="11" width="12.5" bestFit="1" customWidth="1"/>
    <col min="12" max="12" width="10.33203125" bestFit="1" customWidth="1"/>
    <col min="13" max="13" width="9.1640625" bestFit="1" customWidth="1"/>
    <col min="14" max="14" width="10.1640625" bestFit="1" customWidth="1"/>
    <col min="15" max="15" width="13.1640625" bestFit="1" customWidth="1"/>
    <col min="16" max="16" width="3.83203125" bestFit="1" customWidth="1"/>
    <col min="17" max="17" width="15.6640625" bestFit="1" customWidth="1"/>
    <col min="18" max="18" width="13.1640625" bestFit="1" customWidth="1"/>
    <col min="19" max="19" width="8.5" bestFit="1" customWidth="1"/>
    <col min="20" max="20" width="10" bestFit="1" customWidth="1"/>
    <col min="21" max="21" width="9.5" bestFit="1" customWidth="1"/>
    <col min="22" max="22" width="11.83203125" bestFit="1" customWidth="1"/>
    <col min="23" max="23" width="15.83203125" bestFit="1" customWidth="1"/>
  </cols>
  <sheetData>
    <row r="1" spans="1:23" x14ac:dyDescent="0.2">
      <c r="A1" s="38" t="s">
        <v>1661</v>
      </c>
    </row>
    <row r="11" spans="1:23" s="25" customFormat="1" x14ac:dyDescent="0.2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2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28">
        <v>2</v>
      </c>
      <c r="N12" s="28">
        <v>3</v>
      </c>
      <c r="O12" s="29">
        <f>(N12-M12)/M12</f>
        <v>0.5</v>
      </c>
      <c r="P12" s="29">
        <v>0.08</v>
      </c>
      <c r="Q12" s="30">
        <f>(P12+1)*N12</f>
        <v>3.24</v>
      </c>
      <c r="R12" s="14">
        <v>43</v>
      </c>
      <c r="S12" s="31">
        <f>R12*Q12</f>
        <v>139.32000000000002</v>
      </c>
      <c r="T12" s="29">
        <v>0.1</v>
      </c>
      <c r="U12" s="32">
        <f>T12*S12</f>
        <v>13.932000000000002</v>
      </c>
      <c r="V12" s="28">
        <v>2.88</v>
      </c>
      <c r="W12" s="28">
        <f>S12-U12+V12</f>
        <v>128.26800000000003</v>
      </c>
    </row>
    <row r="13" spans="1:23" x14ac:dyDescent="0.2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28">
        <v>3.8170000000000006</v>
      </c>
      <c r="N13" s="28">
        <v>7.3479999999999999</v>
      </c>
      <c r="O13" s="29">
        <f t="shared" ref="O13:O76" si="0">(N13-M13)/M13</f>
        <v>0.92507204610950977</v>
      </c>
      <c r="P13" s="29">
        <v>0.08</v>
      </c>
      <c r="Q13" s="30">
        <f t="shared" ref="Q13:Q76" si="1">(P13+1)*N13</f>
        <v>7.9358400000000007</v>
      </c>
      <c r="R13" s="14">
        <v>4</v>
      </c>
      <c r="S13" s="31">
        <f t="shared" ref="S13:S76" si="2">R13*Q13</f>
        <v>31.743360000000003</v>
      </c>
      <c r="T13" s="29">
        <v>0.02</v>
      </c>
      <c r="U13" s="32">
        <f t="shared" ref="U13:U76" si="3">T13*S13</f>
        <v>0.63486720000000008</v>
      </c>
      <c r="V13" s="28">
        <v>1.55</v>
      </c>
      <c r="W13" s="28">
        <f t="shared" ref="W13:W76" si="4">S13-U13+V13</f>
        <v>32.658492800000005</v>
      </c>
    </row>
    <row r="14" spans="1:23" x14ac:dyDescent="0.2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2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2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2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2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2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2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2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2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2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2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2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2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2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2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2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2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2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2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2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2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2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2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2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2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2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2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2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2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2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2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2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2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2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2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2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2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2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2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2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2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2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2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2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2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2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2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2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2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2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2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2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2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2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2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2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2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2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2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2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2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2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2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2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2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2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2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2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2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2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2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2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2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2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2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2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2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2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2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2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2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2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2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2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2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2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2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2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2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2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2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2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2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2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2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2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2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2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2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2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2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2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2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2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2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2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2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2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2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2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2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2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2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2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2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2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2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2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2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2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2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2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2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2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2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2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2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2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2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2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2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2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2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2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2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2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2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2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2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2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2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2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2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2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2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2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2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2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2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2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2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2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2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2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2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2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2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2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2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2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2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2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2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2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2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2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2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2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2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2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2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2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2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2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2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2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2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2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2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2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2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2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2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2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2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2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2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2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2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2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2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2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2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2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2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2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2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2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2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2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2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2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2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2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2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2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2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2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2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2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2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2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2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2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2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2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2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2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2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2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2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2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2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2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2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2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2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2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2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2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2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2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2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2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2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2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2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2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2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2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2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2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2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2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2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2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2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2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2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2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2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2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2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2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2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2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2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2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2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2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2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2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2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2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2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2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2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2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2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2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2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2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2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2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2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2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2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2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2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2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2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2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2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2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2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2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2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2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2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2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2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2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2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2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2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2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2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2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2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2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2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2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2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2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2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2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2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2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2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2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2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2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2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2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2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2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2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2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2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2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2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2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2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2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2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2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2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2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2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2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2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2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2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2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2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2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2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2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2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2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2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2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2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2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2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2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2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2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2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2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2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2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2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2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2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2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2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2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2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2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2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2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2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2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2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2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2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2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2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2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2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2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2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2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2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2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2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2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2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2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2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2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2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2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2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2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2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2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2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2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2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2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2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2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2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2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2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2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2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2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2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2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2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2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2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2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2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2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2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2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2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2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2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2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2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2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2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2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2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2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2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2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2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2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2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2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2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2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2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2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2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2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2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2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2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2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2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2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2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2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2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2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2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2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2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2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2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2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2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2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2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2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2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2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2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2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2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2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2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2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2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2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2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2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2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2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2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2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2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2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2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2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2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2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2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2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2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2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2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2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2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2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2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2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2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2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2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2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2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2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2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2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2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2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2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2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2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2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2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2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2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2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2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2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2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2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2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2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2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2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2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2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2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2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2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2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2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2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2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2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2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2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2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2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2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2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2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2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2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2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2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2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2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2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2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2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2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2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2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2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2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2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2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2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2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2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2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2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2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2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2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2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2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2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2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2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2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2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2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2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2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2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2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2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2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2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2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2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2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2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2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2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2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2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2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2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2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2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2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2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2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2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2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2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2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2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2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2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2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2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2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2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2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2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2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2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2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2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2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2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2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2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2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2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2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2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2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2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2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2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2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2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2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2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2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2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2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2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2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2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2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2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2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2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2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2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2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2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2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2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2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2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2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2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2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2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2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2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2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2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2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2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2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2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2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2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2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2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2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2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2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2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2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2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2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2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2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2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2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2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2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2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2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2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2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2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2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2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2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2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2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2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2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2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2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2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2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2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2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2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2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2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2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2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2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2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2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2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2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2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2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2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2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2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2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2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2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2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2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2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2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2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2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2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2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2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2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2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2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2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2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2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2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2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2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2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2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2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2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2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2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2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2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2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2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2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2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2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2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2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2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2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2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2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2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2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2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2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2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2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2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2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2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2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2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2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2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2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2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2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2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2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2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2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2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2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2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2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2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2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2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2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2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2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2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2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2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2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2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2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2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2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2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2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2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2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2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2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2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2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2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2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2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2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2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2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2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2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2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2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2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2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2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2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2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2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2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2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2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2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2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2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2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2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2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2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2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2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2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2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2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2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2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2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2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2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2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2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2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2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2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2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2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2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2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2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2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2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2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2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2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2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2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2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2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2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2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2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2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2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2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2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2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2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2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2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2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2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2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2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2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2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2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2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2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2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2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2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2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2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2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2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2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2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2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2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2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2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2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2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2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2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2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2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2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2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2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2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2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2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2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2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2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2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2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2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2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2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2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2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2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2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2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2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2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2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2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2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2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2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2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2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2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2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2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2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2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2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2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2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2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2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2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2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2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2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2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2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2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2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2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2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2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2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2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2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2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2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2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2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2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2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2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2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2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2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2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2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2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2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2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2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2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2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2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2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2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2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2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2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2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2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2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2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2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2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2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2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2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2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2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2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2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2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2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2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2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2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2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2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2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2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2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2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2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2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2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2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2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2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2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2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2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2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2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2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2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2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2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2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2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2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2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2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2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2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2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2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2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2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2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2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2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2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2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2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2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2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2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2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2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2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2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2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2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2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2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2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2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2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2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2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2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2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2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2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2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2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2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2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2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2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2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2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2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2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2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249977111117893"/>
  </sheetPr>
  <dimension ref="A3:G72"/>
  <sheetViews>
    <sheetView workbookViewId="0">
      <selection activeCell="K24" sqref="K24"/>
    </sheetView>
  </sheetViews>
  <sheetFormatPr baseColWidth="10" defaultColWidth="8.83203125" defaultRowHeight="15" x14ac:dyDescent="0.2"/>
  <sheetData>
    <row r="3" spans="1:7" x14ac:dyDescent="0.2">
      <c r="A3" s="6" t="s">
        <v>0</v>
      </c>
      <c r="B3" s="6" t="s">
        <v>1</v>
      </c>
      <c r="C3" s="7" t="s">
        <v>2</v>
      </c>
      <c r="D3" s="7" t="s">
        <v>3</v>
      </c>
      <c r="E3" s="7" t="s">
        <v>4</v>
      </c>
      <c r="F3" s="7" t="s">
        <v>26</v>
      </c>
      <c r="G3" s="7" t="s">
        <v>27</v>
      </c>
    </row>
    <row r="4" spans="1:7" x14ac:dyDescent="0.2">
      <c r="A4" s="8" t="s">
        <v>5</v>
      </c>
      <c r="B4" s="8" t="s">
        <v>6</v>
      </c>
      <c r="C4" s="9" t="s">
        <v>7</v>
      </c>
      <c r="D4" s="8">
        <v>95</v>
      </c>
      <c r="E4" s="10">
        <v>1.99</v>
      </c>
      <c r="F4" s="11">
        <f>D4*E4</f>
        <v>189.05</v>
      </c>
      <c r="G4" s="12">
        <f>F4*(10%)</f>
        <v>18.905000000000001</v>
      </c>
    </row>
    <row r="5" spans="1:7" x14ac:dyDescent="0.2">
      <c r="A5" s="8" t="s">
        <v>8</v>
      </c>
      <c r="B5" s="8" t="s">
        <v>9</v>
      </c>
      <c r="C5" s="9" t="s">
        <v>10</v>
      </c>
      <c r="D5" s="8">
        <v>50</v>
      </c>
      <c r="E5" s="10">
        <v>19.989999999999998</v>
      </c>
      <c r="F5" s="11">
        <f t="shared" ref="F5:F11" si="0">D5*E5</f>
        <v>999.49999999999989</v>
      </c>
      <c r="G5" s="12">
        <f t="shared" ref="G5:G11" si="1">F5*(10%)</f>
        <v>99.949999999999989</v>
      </c>
    </row>
    <row r="6" spans="1:7" x14ac:dyDescent="0.2">
      <c r="A6" s="8" t="s">
        <v>8</v>
      </c>
      <c r="B6" s="8" t="s">
        <v>11</v>
      </c>
      <c r="C6" s="9" t="s">
        <v>7</v>
      </c>
      <c r="D6" s="8">
        <v>36</v>
      </c>
      <c r="E6" s="10">
        <v>4.99</v>
      </c>
      <c r="F6" s="11">
        <f t="shared" si="0"/>
        <v>179.64000000000001</v>
      </c>
      <c r="G6" s="12">
        <f t="shared" si="1"/>
        <v>17.964000000000002</v>
      </c>
    </row>
    <row r="7" spans="1:7" x14ac:dyDescent="0.2">
      <c r="A7" s="8" t="s">
        <v>8</v>
      </c>
      <c r="B7" s="8" t="s">
        <v>12</v>
      </c>
      <c r="C7" s="9" t="s">
        <v>13</v>
      </c>
      <c r="D7" s="8">
        <v>27</v>
      </c>
      <c r="E7" s="10">
        <v>19.989999999999998</v>
      </c>
      <c r="F7" s="11">
        <f t="shared" si="0"/>
        <v>539.7299999999999</v>
      </c>
      <c r="G7" s="12">
        <f t="shared" si="1"/>
        <v>53.972999999999992</v>
      </c>
    </row>
    <row r="8" spans="1:7" x14ac:dyDescent="0.2">
      <c r="A8" s="8" t="s">
        <v>14</v>
      </c>
      <c r="B8" s="8" t="s">
        <v>15</v>
      </c>
      <c r="C8" s="9" t="s">
        <v>7</v>
      </c>
      <c r="D8" s="8">
        <v>56</v>
      </c>
      <c r="E8" s="10">
        <v>2.99</v>
      </c>
      <c r="F8" s="11">
        <f t="shared" si="0"/>
        <v>167.44</v>
      </c>
      <c r="G8" s="12">
        <f t="shared" si="1"/>
        <v>16.744</v>
      </c>
    </row>
    <row r="9" spans="1:7" x14ac:dyDescent="0.2">
      <c r="A9" s="8" t="s">
        <v>5</v>
      </c>
      <c r="B9" s="8" t="s">
        <v>6</v>
      </c>
      <c r="C9" s="9" t="s">
        <v>10</v>
      </c>
      <c r="D9" s="8">
        <v>60</v>
      </c>
      <c r="E9" s="10">
        <v>4.99</v>
      </c>
      <c r="F9" s="11">
        <f t="shared" si="0"/>
        <v>299.40000000000003</v>
      </c>
      <c r="G9" s="12">
        <f t="shared" si="1"/>
        <v>29.940000000000005</v>
      </c>
    </row>
    <row r="10" spans="1:7" x14ac:dyDescent="0.2">
      <c r="A10" s="8" t="s">
        <v>8</v>
      </c>
      <c r="B10" s="8" t="s">
        <v>16</v>
      </c>
      <c r="C10" s="9" t="s">
        <v>7</v>
      </c>
      <c r="D10" s="8">
        <v>75</v>
      </c>
      <c r="E10" s="10">
        <v>1.99</v>
      </c>
      <c r="F10" s="11">
        <f t="shared" si="0"/>
        <v>149.25</v>
      </c>
      <c r="G10" s="12">
        <f t="shared" si="1"/>
        <v>14.925000000000001</v>
      </c>
    </row>
    <row r="11" spans="1:7" x14ac:dyDescent="0.2">
      <c r="A11" s="8" t="s">
        <v>8</v>
      </c>
      <c r="B11" s="8" t="s">
        <v>11</v>
      </c>
      <c r="C11" s="9" t="s">
        <v>7</v>
      </c>
      <c r="D11" s="8">
        <v>90</v>
      </c>
      <c r="E11" s="10">
        <v>4.99</v>
      </c>
      <c r="F11" s="11">
        <f t="shared" si="0"/>
        <v>449.1</v>
      </c>
      <c r="G11" s="12">
        <f t="shared" si="1"/>
        <v>44.910000000000004</v>
      </c>
    </row>
    <row r="15" spans="1:7" ht="21" x14ac:dyDescent="0.25">
      <c r="A15" s="23" t="s">
        <v>1662</v>
      </c>
    </row>
    <row r="28" spans="1:1" ht="21" x14ac:dyDescent="0.25">
      <c r="A28" s="23" t="s">
        <v>1663</v>
      </c>
    </row>
    <row r="40" spans="1:1" ht="21" x14ac:dyDescent="0.25">
      <c r="A40" s="23" t="s">
        <v>1664</v>
      </c>
    </row>
    <row r="56" spans="1:1" ht="21" x14ac:dyDescent="0.25">
      <c r="A56" s="23" t="s">
        <v>1665</v>
      </c>
    </row>
    <row r="72" spans="1:1" x14ac:dyDescent="0.2">
      <c r="A72" s="13" t="s">
        <v>1666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5:Q23"/>
  <sheetViews>
    <sheetView workbookViewId="0">
      <selection activeCell="M22" sqref="M22"/>
    </sheetView>
  </sheetViews>
  <sheetFormatPr baseColWidth="10" defaultColWidth="8.83203125" defaultRowHeight="15" x14ac:dyDescent="0.2"/>
  <cols>
    <col min="1" max="1" width="9" bestFit="1" customWidth="1"/>
    <col min="2" max="2" width="7" bestFit="1" customWidth="1"/>
    <col min="3" max="4" width="10.33203125" bestFit="1" customWidth="1"/>
    <col min="5" max="5" width="10.33203125" customWidth="1"/>
    <col min="6" max="8" width="10.33203125" bestFit="1" customWidth="1"/>
    <col min="11" max="11" width="9" bestFit="1" customWidth="1"/>
    <col min="12" max="12" width="7" bestFit="1" customWidth="1"/>
    <col min="13" max="15" width="17.33203125" bestFit="1" customWidth="1"/>
    <col min="16" max="16" width="18.5" bestFit="1" customWidth="1"/>
    <col min="17" max="17" width="10.33203125" bestFit="1" customWidth="1"/>
    <col min="18" max="18" width="12.33203125" bestFit="1" customWidth="1"/>
  </cols>
  <sheetData>
    <row r="15" spans="1:15" x14ac:dyDescent="0.2">
      <c r="M15" s="37">
        <v>0.1</v>
      </c>
      <c r="N15" s="37">
        <v>0.2</v>
      </c>
      <c r="O15" s="37">
        <v>0.3</v>
      </c>
    </row>
    <row r="16" spans="1:15" x14ac:dyDescent="0.2">
      <c r="A16" s="25" t="s">
        <v>3845</v>
      </c>
      <c r="C16" s="3" t="s">
        <v>22</v>
      </c>
      <c r="D16" s="3" t="s">
        <v>22</v>
      </c>
      <c r="E16" s="3" t="s">
        <v>22</v>
      </c>
      <c r="F16" s="2" t="s">
        <v>24</v>
      </c>
      <c r="G16" s="2" t="s">
        <v>24</v>
      </c>
      <c r="H16" s="2" t="s">
        <v>24</v>
      </c>
      <c r="K16" s="25" t="s">
        <v>3846</v>
      </c>
      <c r="M16" s="3" t="s">
        <v>23</v>
      </c>
      <c r="N16" s="3" t="s">
        <v>23</v>
      </c>
      <c r="O16" s="3" t="s">
        <v>23</v>
      </c>
    </row>
    <row r="17" spans="1:17" x14ac:dyDescent="0.2">
      <c r="A17" s="4" t="s">
        <v>2</v>
      </c>
      <c r="B17" s="4" t="s">
        <v>21</v>
      </c>
      <c r="C17" s="5">
        <v>43101</v>
      </c>
      <c r="D17" s="5">
        <v>43466</v>
      </c>
      <c r="E17" s="5">
        <v>43831</v>
      </c>
      <c r="F17" s="5">
        <f>C17</f>
        <v>43101</v>
      </c>
      <c r="G17" s="5">
        <f>D17</f>
        <v>43466</v>
      </c>
      <c r="H17" s="5">
        <f>E17</f>
        <v>43831</v>
      </c>
      <c r="K17" s="4" t="s">
        <v>2</v>
      </c>
      <c r="L17" s="4" t="s">
        <v>21</v>
      </c>
      <c r="M17" s="5">
        <v>43101</v>
      </c>
      <c r="N17" s="5">
        <v>43466</v>
      </c>
      <c r="O17" s="5">
        <v>43831</v>
      </c>
      <c r="P17" s="5" t="s">
        <v>25</v>
      </c>
    </row>
    <row r="18" spans="1:17" x14ac:dyDescent="0.2">
      <c r="A18" t="s">
        <v>17</v>
      </c>
      <c r="F18" s="1"/>
      <c r="G18" s="1"/>
      <c r="H18" s="1"/>
      <c r="K18" t="s">
        <v>17</v>
      </c>
      <c r="P18" s="1"/>
    </row>
    <row r="19" spans="1:17" x14ac:dyDescent="0.2">
      <c r="A19" t="s">
        <v>18</v>
      </c>
      <c r="F19" s="1"/>
      <c r="G19" s="1"/>
      <c r="H19" s="1"/>
      <c r="K19" t="s">
        <v>18</v>
      </c>
      <c r="P19" s="1"/>
      <c r="Q19" s="1"/>
    </row>
    <row r="20" spans="1:17" x14ac:dyDescent="0.2">
      <c r="A20" t="s">
        <v>19</v>
      </c>
      <c r="F20" s="1"/>
      <c r="G20" s="1"/>
      <c r="H20" s="1"/>
      <c r="K20" t="s">
        <v>19</v>
      </c>
      <c r="P20" s="1"/>
      <c r="Q20" s="1"/>
    </row>
    <row r="21" spans="1:17" x14ac:dyDescent="0.2">
      <c r="A21" t="s">
        <v>20</v>
      </c>
      <c r="F21" s="1"/>
      <c r="G21" s="1"/>
      <c r="H21" s="1"/>
      <c r="K21" t="s">
        <v>20</v>
      </c>
      <c r="P21" s="1"/>
      <c r="Q21" s="1"/>
    </row>
    <row r="22" spans="1:17" x14ac:dyDescent="0.2">
      <c r="F22" s="1"/>
      <c r="G22" s="1"/>
      <c r="P22" s="1"/>
      <c r="Q22" s="1"/>
    </row>
    <row r="23" spans="1:17" x14ac:dyDescent="0.2">
      <c r="F23" s="1"/>
      <c r="G23" s="1"/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120E9-804F-4FC1-97B3-ECDF63FAF426}">
  <dimension ref="A3:P20"/>
  <sheetViews>
    <sheetView workbookViewId="0"/>
  </sheetViews>
  <sheetFormatPr baseColWidth="10" defaultColWidth="8.83203125" defaultRowHeight="15" x14ac:dyDescent="0.2"/>
  <cols>
    <col min="2" max="10" width="10.33203125" bestFit="1" customWidth="1"/>
    <col min="14" max="14" width="10.33203125" bestFit="1" customWidth="1"/>
  </cols>
  <sheetData>
    <row r="3" spans="1:16" x14ac:dyDescent="0.2">
      <c r="A3" s="25" t="s">
        <v>3849</v>
      </c>
      <c r="I3" s="25" t="s">
        <v>1674</v>
      </c>
      <c r="J3" s="39">
        <v>0.1</v>
      </c>
    </row>
    <row r="4" spans="1:16" x14ac:dyDescent="0.2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6" x14ac:dyDescent="0.2">
      <c r="A5" s="36" t="s">
        <v>17</v>
      </c>
      <c r="B5" s="36">
        <v>803642</v>
      </c>
      <c r="C5" s="36"/>
      <c r="D5" s="36"/>
      <c r="E5" s="36"/>
      <c r="F5" s="36"/>
      <c r="G5" s="36"/>
      <c r="H5" s="36"/>
      <c r="I5" s="36"/>
      <c r="J5" s="36"/>
    </row>
    <row r="6" spans="1:16" x14ac:dyDescent="0.2">
      <c r="A6" s="36" t="s">
        <v>1667</v>
      </c>
      <c r="B6" s="36">
        <v>744739</v>
      </c>
      <c r="C6" s="36"/>
      <c r="D6" s="36"/>
      <c r="E6" s="36"/>
      <c r="F6" s="36"/>
      <c r="G6" s="36"/>
      <c r="H6" s="36"/>
      <c r="I6" s="36"/>
      <c r="J6" s="36"/>
    </row>
    <row r="7" spans="1:16" x14ac:dyDescent="0.2">
      <c r="A7" s="36" t="s">
        <v>1668</v>
      </c>
      <c r="B7" s="36">
        <v>91976</v>
      </c>
      <c r="C7" s="36"/>
      <c r="D7" s="36"/>
      <c r="E7" s="36"/>
      <c r="F7" s="36"/>
      <c r="G7" s="36"/>
      <c r="H7" s="36"/>
      <c r="I7" s="36"/>
      <c r="J7" s="36"/>
    </row>
    <row r="8" spans="1:16" x14ac:dyDescent="0.2">
      <c r="A8" s="36" t="s">
        <v>1669</v>
      </c>
      <c r="B8" s="36">
        <v>69321</v>
      </c>
      <c r="C8" s="36"/>
      <c r="D8" s="36"/>
      <c r="E8" s="36"/>
      <c r="F8" s="36"/>
      <c r="G8" s="36"/>
      <c r="H8" s="36"/>
      <c r="I8" s="36"/>
      <c r="J8" s="36"/>
    </row>
    <row r="9" spans="1:16" x14ac:dyDescent="0.2">
      <c r="A9" s="36" t="s">
        <v>1671</v>
      </c>
      <c r="B9" s="36"/>
      <c r="C9" s="36"/>
      <c r="D9" s="36"/>
      <c r="E9" s="36"/>
      <c r="F9" s="36"/>
      <c r="G9" s="36"/>
      <c r="H9" s="36"/>
      <c r="I9" s="36"/>
      <c r="J9" s="36"/>
    </row>
    <row r="12" spans="1:16" x14ac:dyDescent="0.2">
      <c r="A12" s="25" t="s">
        <v>3850</v>
      </c>
      <c r="N12" t="s">
        <v>3847</v>
      </c>
      <c r="O12" t="s">
        <v>24</v>
      </c>
      <c r="P12" t="s">
        <v>3848</v>
      </c>
    </row>
    <row r="13" spans="1:16" x14ac:dyDescent="0.2">
      <c r="A13" s="34" t="s">
        <v>1670</v>
      </c>
      <c r="B13" s="35">
        <v>43466</v>
      </c>
      <c r="C13" s="35">
        <f>B13+1</f>
        <v>43467</v>
      </c>
      <c r="D13" s="35">
        <f t="shared" ref="D13:J13" si="1">C13+1</f>
        <v>43468</v>
      </c>
      <c r="E13" s="35">
        <f t="shared" si="1"/>
        <v>43469</v>
      </c>
      <c r="F13" s="35">
        <f t="shared" si="1"/>
        <v>43470</v>
      </c>
      <c r="G13" s="35">
        <f t="shared" si="1"/>
        <v>43471</v>
      </c>
      <c r="H13" s="35">
        <f t="shared" si="1"/>
        <v>43472</v>
      </c>
      <c r="I13" s="35">
        <f t="shared" si="1"/>
        <v>43473</v>
      </c>
      <c r="J13" s="35">
        <f t="shared" si="1"/>
        <v>43474</v>
      </c>
      <c r="N13" s="33">
        <v>44235</v>
      </c>
      <c r="O13">
        <v>10</v>
      </c>
      <c r="P13" s="25">
        <v>10</v>
      </c>
    </row>
    <row r="14" spans="1:16" x14ac:dyDescent="0.2">
      <c r="A14" s="36" t="s">
        <v>17</v>
      </c>
      <c r="B14" s="36"/>
      <c r="C14" s="36"/>
      <c r="D14" s="36"/>
      <c r="E14" s="36"/>
      <c r="F14" s="36"/>
      <c r="G14" s="36"/>
      <c r="H14" s="36"/>
      <c r="I14" s="36"/>
      <c r="J14" s="36"/>
      <c r="N14" s="33">
        <f>N13+1</f>
        <v>44236</v>
      </c>
      <c r="O14">
        <v>20</v>
      </c>
      <c r="P14" s="25">
        <v>30</v>
      </c>
    </row>
    <row r="15" spans="1:16" x14ac:dyDescent="0.2">
      <c r="A15" s="36" t="s">
        <v>1667</v>
      </c>
      <c r="B15" s="36"/>
      <c r="C15" s="36"/>
      <c r="D15" s="36"/>
      <c r="E15" s="36"/>
      <c r="F15" s="36"/>
      <c r="G15" s="36"/>
      <c r="H15" s="36"/>
      <c r="I15" s="36"/>
      <c r="J15" s="36"/>
      <c r="N15" s="33">
        <f t="shared" ref="N15:N20" si="2">N14+1</f>
        <v>44237</v>
      </c>
      <c r="O15">
        <v>30</v>
      </c>
      <c r="P15" s="25">
        <v>60</v>
      </c>
    </row>
    <row r="16" spans="1:16" x14ac:dyDescent="0.2">
      <c r="A16" s="36" t="s">
        <v>1668</v>
      </c>
      <c r="B16" s="36"/>
      <c r="C16" s="36"/>
      <c r="D16" s="36"/>
      <c r="E16" s="36"/>
      <c r="F16" s="36"/>
      <c r="G16" s="36"/>
      <c r="H16" s="36"/>
      <c r="I16" s="36"/>
      <c r="J16" s="36"/>
      <c r="N16" s="33">
        <f t="shared" si="2"/>
        <v>44238</v>
      </c>
      <c r="O16">
        <v>40</v>
      </c>
      <c r="P16" s="25">
        <v>100</v>
      </c>
    </row>
    <row r="17" spans="1:16" x14ac:dyDescent="0.2">
      <c r="A17" s="36" t="s">
        <v>1669</v>
      </c>
      <c r="B17" s="36"/>
      <c r="C17" s="36"/>
      <c r="D17" s="36"/>
      <c r="E17" s="36"/>
      <c r="F17" s="36"/>
      <c r="G17" s="36"/>
      <c r="H17" s="36"/>
      <c r="I17" s="36"/>
      <c r="J17" s="36"/>
      <c r="N17" s="33">
        <f t="shared" si="2"/>
        <v>44239</v>
      </c>
      <c r="O17">
        <v>50</v>
      </c>
      <c r="P17" s="25">
        <v>150</v>
      </c>
    </row>
    <row r="18" spans="1:16" x14ac:dyDescent="0.2">
      <c r="A18" s="36" t="s">
        <v>1672</v>
      </c>
      <c r="B18" s="36"/>
      <c r="C18" s="36"/>
      <c r="D18" s="36"/>
      <c r="E18" s="36"/>
      <c r="F18" s="36"/>
      <c r="G18" s="36"/>
      <c r="H18" s="36"/>
      <c r="I18" s="36"/>
      <c r="J18" s="36"/>
      <c r="N18" s="33">
        <f t="shared" si="2"/>
        <v>44240</v>
      </c>
      <c r="O18">
        <v>60</v>
      </c>
      <c r="P18" s="25">
        <v>210</v>
      </c>
    </row>
    <row r="19" spans="1:16" x14ac:dyDescent="0.2">
      <c r="N19" s="33">
        <f t="shared" si="2"/>
        <v>44241</v>
      </c>
      <c r="O19">
        <v>70</v>
      </c>
      <c r="P19" s="25">
        <v>280</v>
      </c>
    </row>
    <row r="20" spans="1:16" x14ac:dyDescent="0.2">
      <c r="N20" s="33">
        <f t="shared" si="2"/>
        <v>44242</v>
      </c>
      <c r="O20">
        <v>80</v>
      </c>
      <c r="P20" s="25">
        <v>360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4F451-E713-4A82-B4C0-9403C054E2A7}">
  <dimension ref="A3:J29"/>
  <sheetViews>
    <sheetView topLeftCell="A7" workbookViewId="0"/>
  </sheetViews>
  <sheetFormatPr baseColWidth="10" defaultColWidth="8.83203125" defaultRowHeight="15" x14ac:dyDescent="0.2"/>
  <cols>
    <col min="1" max="1" width="19" customWidth="1"/>
    <col min="2" max="10" width="10.33203125" bestFit="1" customWidth="1"/>
  </cols>
  <sheetData>
    <row r="3" spans="1:10" x14ac:dyDescent="0.2">
      <c r="A3" s="25" t="s">
        <v>1673</v>
      </c>
      <c r="I3" s="25" t="s">
        <v>1674</v>
      </c>
      <c r="J3" s="37">
        <v>0.1</v>
      </c>
    </row>
    <row r="4" spans="1:10" x14ac:dyDescent="0.2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0" x14ac:dyDescent="0.2">
      <c r="A5" s="36" t="s">
        <v>17</v>
      </c>
      <c r="B5" s="36">
        <v>803642</v>
      </c>
      <c r="C5" s="36"/>
      <c r="D5" s="36"/>
      <c r="E5" s="36"/>
      <c r="F5" s="36"/>
      <c r="G5" s="36"/>
      <c r="H5" s="36"/>
      <c r="I5" s="36"/>
      <c r="J5" s="36"/>
    </row>
    <row r="6" spans="1:10" x14ac:dyDescent="0.2">
      <c r="A6" s="36" t="s">
        <v>1667</v>
      </c>
      <c r="B6" s="36">
        <v>744739</v>
      </c>
      <c r="C6" s="36"/>
      <c r="D6" s="36"/>
      <c r="E6" s="36"/>
      <c r="F6" s="36"/>
      <c r="G6" s="36"/>
      <c r="H6" s="36"/>
      <c r="I6" s="36"/>
      <c r="J6" s="36"/>
    </row>
    <row r="7" spans="1:10" x14ac:dyDescent="0.2">
      <c r="A7" s="36" t="s">
        <v>1668</v>
      </c>
      <c r="B7" s="36">
        <v>91976</v>
      </c>
      <c r="C7" s="36"/>
      <c r="D7" s="36"/>
      <c r="E7" s="36"/>
      <c r="F7" s="36"/>
      <c r="G7" s="36"/>
      <c r="H7" s="36"/>
      <c r="I7" s="36"/>
      <c r="J7" s="36"/>
    </row>
    <row r="8" spans="1:10" x14ac:dyDescent="0.2">
      <c r="A8" s="36" t="s">
        <v>1669</v>
      </c>
      <c r="B8" s="36">
        <v>69321</v>
      </c>
      <c r="C8" s="36"/>
      <c r="D8" s="36"/>
      <c r="E8" s="36"/>
      <c r="F8" s="36"/>
      <c r="G8" s="36"/>
      <c r="H8" s="36"/>
      <c r="I8" s="36"/>
      <c r="J8" s="36"/>
    </row>
    <row r="9" spans="1:10" x14ac:dyDescent="0.2">
      <c r="A9" s="36" t="s">
        <v>1671</v>
      </c>
      <c r="B9" s="36">
        <f>SUM(B5:B8)</f>
        <v>1709678</v>
      </c>
      <c r="C9" s="36">
        <f t="shared" ref="C9:J9" si="1">SUM(C5:C8)</f>
        <v>0</v>
      </c>
      <c r="D9" s="36">
        <f t="shared" si="1"/>
        <v>0</v>
      </c>
      <c r="E9" s="36">
        <f t="shared" si="1"/>
        <v>0</v>
      </c>
      <c r="F9" s="36">
        <f t="shared" si="1"/>
        <v>0</v>
      </c>
      <c r="G9" s="36">
        <f t="shared" si="1"/>
        <v>0</v>
      </c>
      <c r="H9" s="36">
        <f t="shared" si="1"/>
        <v>0</v>
      </c>
      <c r="I9" s="36">
        <f t="shared" si="1"/>
        <v>0</v>
      </c>
      <c r="J9" s="36">
        <f t="shared" si="1"/>
        <v>0</v>
      </c>
    </row>
    <row r="12" spans="1:10" x14ac:dyDescent="0.2">
      <c r="A12" s="25" t="s">
        <v>3852</v>
      </c>
    </row>
    <row r="13" spans="1:10" x14ac:dyDescent="0.2">
      <c r="A13" s="34" t="s">
        <v>1670</v>
      </c>
      <c r="B13" s="35" t="s">
        <v>1675</v>
      </c>
      <c r="C13" s="35" t="s">
        <v>1676</v>
      </c>
      <c r="D13" s="35" t="s">
        <v>1677</v>
      </c>
    </row>
    <row r="14" spans="1:10" x14ac:dyDescent="0.2">
      <c r="A14" s="36" t="s">
        <v>17</v>
      </c>
      <c r="B14" s="36"/>
      <c r="C14" s="36"/>
      <c r="D14" s="36"/>
    </row>
    <row r="15" spans="1:10" x14ac:dyDescent="0.2">
      <c r="A15" s="36" t="s">
        <v>1667</v>
      </c>
      <c r="B15" s="36"/>
      <c r="C15" s="36"/>
      <c r="D15" s="36"/>
    </row>
    <row r="16" spans="1:10" x14ac:dyDescent="0.2">
      <c r="A16" s="36" t="s">
        <v>1668</v>
      </c>
      <c r="B16" s="36"/>
      <c r="C16" s="36"/>
      <c r="D16" s="36"/>
    </row>
    <row r="17" spans="1:5" x14ac:dyDescent="0.2">
      <c r="A17" s="36" t="s">
        <v>1669</v>
      </c>
      <c r="B17" s="36"/>
      <c r="C17" s="36"/>
      <c r="D17" s="36"/>
    </row>
    <row r="18" spans="1:5" x14ac:dyDescent="0.2">
      <c r="A18" s="36" t="s">
        <v>1678</v>
      </c>
      <c r="B18" s="36"/>
      <c r="C18" s="36"/>
      <c r="D18" s="36"/>
    </row>
    <row r="21" spans="1:5" ht="32" x14ac:dyDescent="0.2">
      <c r="A21" s="40" t="s">
        <v>3851</v>
      </c>
      <c r="B21" s="41" t="s">
        <v>26</v>
      </c>
      <c r="C21" s="41" t="s">
        <v>1679</v>
      </c>
      <c r="D21" s="41" t="s">
        <v>1680</v>
      </c>
      <c r="E21" s="41" t="s">
        <v>1681</v>
      </c>
    </row>
    <row r="22" spans="1:5" x14ac:dyDescent="0.2">
      <c r="A22" s="33">
        <v>43466</v>
      </c>
    </row>
    <row r="23" spans="1:5" x14ac:dyDescent="0.2">
      <c r="A23" s="33">
        <v>43469</v>
      </c>
    </row>
    <row r="24" spans="1:5" x14ac:dyDescent="0.2">
      <c r="A24" s="33">
        <v>43472</v>
      </c>
    </row>
    <row r="25" spans="1:5" x14ac:dyDescent="0.2">
      <c r="A25" s="33">
        <v>43474</v>
      </c>
    </row>
    <row r="26" spans="1:5" x14ac:dyDescent="0.2">
      <c r="A26" s="33"/>
    </row>
    <row r="27" spans="1:5" x14ac:dyDescent="0.2">
      <c r="A27" s="33"/>
    </row>
    <row r="29" spans="1:5" x14ac:dyDescent="0.2">
      <c r="A29" s="3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5EBF3-4A4E-47D2-A12A-B71A6C5E8E32}">
  <dimension ref="A1:K1001"/>
  <sheetViews>
    <sheetView workbookViewId="0">
      <selection activeCell="J2" sqref="J2"/>
    </sheetView>
  </sheetViews>
  <sheetFormatPr baseColWidth="10" defaultColWidth="8.83203125" defaultRowHeight="15" x14ac:dyDescent="0.2"/>
  <cols>
    <col min="10" max="10" width="35.1640625" bestFit="1" customWidth="1"/>
  </cols>
  <sheetData>
    <row r="1" spans="1:11" x14ac:dyDescent="0.2">
      <c r="A1" s="42" t="s">
        <v>1682</v>
      </c>
      <c r="B1" s="42" t="s">
        <v>1683</v>
      </c>
      <c r="C1" s="42" t="s">
        <v>1684</v>
      </c>
      <c r="D1" s="42" t="s">
        <v>1685</v>
      </c>
      <c r="E1" s="42" t="s">
        <v>1686</v>
      </c>
      <c r="F1" s="42" t="s">
        <v>1687</v>
      </c>
      <c r="G1" s="42" t="s">
        <v>1688</v>
      </c>
    </row>
    <row r="2" spans="1:11" x14ac:dyDescent="0.2">
      <c r="A2" s="43">
        <v>101</v>
      </c>
      <c r="B2" s="43" t="s">
        <v>1689</v>
      </c>
      <c r="C2" s="43" t="s">
        <v>1690</v>
      </c>
      <c r="D2" s="43" t="s">
        <v>1691</v>
      </c>
      <c r="E2" s="43" t="s">
        <v>1692</v>
      </c>
      <c r="F2" s="43">
        <v>850383</v>
      </c>
      <c r="G2" s="43">
        <v>42</v>
      </c>
      <c r="I2" s="43" t="s">
        <v>3888</v>
      </c>
      <c r="J2" s="43" t="s">
        <v>3856</v>
      </c>
      <c r="K2" s="43" t="s">
        <v>3857</v>
      </c>
    </row>
    <row r="3" spans="1:11" x14ac:dyDescent="0.2">
      <c r="A3" s="43">
        <f>A2+1</f>
        <v>102</v>
      </c>
      <c r="B3" s="43" t="s">
        <v>1693</v>
      </c>
      <c r="C3" s="43" t="s">
        <v>1694</v>
      </c>
      <c r="D3" s="43" t="s">
        <v>1695</v>
      </c>
      <c r="E3" s="43" t="s">
        <v>1696</v>
      </c>
      <c r="F3" s="43">
        <v>398456</v>
      </c>
      <c r="G3" s="43">
        <v>34</v>
      </c>
      <c r="I3" s="43">
        <v>5</v>
      </c>
      <c r="J3" s="43" t="s">
        <v>3841</v>
      </c>
      <c r="K3" s="43"/>
    </row>
    <row r="4" spans="1:11" x14ac:dyDescent="0.2">
      <c r="A4" s="43">
        <f t="shared" ref="A4:A67" si="0">A3+1</f>
        <v>103</v>
      </c>
      <c r="B4" s="43" t="s">
        <v>1697</v>
      </c>
      <c r="C4" s="43" t="s">
        <v>1698</v>
      </c>
      <c r="D4" s="43" t="s">
        <v>1699</v>
      </c>
      <c r="E4" s="43" t="s">
        <v>1696</v>
      </c>
      <c r="F4" s="43">
        <v>246769</v>
      </c>
      <c r="G4" s="43">
        <v>38</v>
      </c>
      <c r="I4" s="43">
        <v>5</v>
      </c>
      <c r="J4" s="43" t="s">
        <v>3853</v>
      </c>
      <c r="K4" s="43"/>
    </row>
    <row r="5" spans="1:11" x14ac:dyDescent="0.2">
      <c r="A5" s="43">
        <f t="shared" si="0"/>
        <v>104</v>
      </c>
      <c r="B5" s="43" t="s">
        <v>1700</v>
      </c>
      <c r="C5" s="43" t="s">
        <v>1701</v>
      </c>
      <c r="D5" s="43" t="s">
        <v>1702</v>
      </c>
      <c r="E5" s="43" t="s">
        <v>1692</v>
      </c>
      <c r="F5" s="43">
        <v>903472</v>
      </c>
      <c r="G5" s="43">
        <v>30</v>
      </c>
      <c r="I5" s="43">
        <v>5</v>
      </c>
      <c r="J5" s="43" t="s">
        <v>3842</v>
      </c>
      <c r="K5" s="43"/>
    </row>
    <row r="6" spans="1:11" x14ac:dyDescent="0.2">
      <c r="A6" s="43">
        <f t="shared" si="0"/>
        <v>105</v>
      </c>
      <c r="B6" s="43" t="s">
        <v>1703</v>
      </c>
      <c r="C6" s="43" t="s">
        <v>1704</v>
      </c>
      <c r="D6" s="43" t="s">
        <v>1705</v>
      </c>
      <c r="E6" s="43" t="s">
        <v>1696</v>
      </c>
      <c r="F6" s="43">
        <v>1283820</v>
      </c>
      <c r="G6" s="43">
        <v>32</v>
      </c>
      <c r="I6" s="43">
        <v>5</v>
      </c>
      <c r="J6" s="43" t="s">
        <v>3843</v>
      </c>
      <c r="K6" s="43"/>
    </row>
    <row r="7" spans="1:11" x14ac:dyDescent="0.2">
      <c r="A7" s="43">
        <f t="shared" si="0"/>
        <v>106</v>
      </c>
      <c r="B7" s="43" t="s">
        <v>1706</v>
      </c>
      <c r="C7" s="43" t="s">
        <v>1707</v>
      </c>
      <c r="D7" s="43" t="s">
        <v>1708</v>
      </c>
      <c r="E7" s="43" t="s">
        <v>1692</v>
      </c>
      <c r="F7" s="43">
        <v>565415</v>
      </c>
      <c r="G7" s="43">
        <v>46</v>
      </c>
      <c r="I7" s="43">
        <v>5</v>
      </c>
      <c r="J7" s="43" t="s">
        <v>3844</v>
      </c>
      <c r="K7" s="43"/>
    </row>
    <row r="8" spans="1:11" x14ac:dyDescent="0.2">
      <c r="A8" s="43">
        <f t="shared" si="0"/>
        <v>107</v>
      </c>
      <c r="B8" s="43" t="s">
        <v>1709</v>
      </c>
      <c r="C8" s="43" t="s">
        <v>1710</v>
      </c>
      <c r="D8" s="43" t="s">
        <v>1711</v>
      </c>
      <c r="E8" s="43" t="s">
        <v>1712</v>
      </c>
      <c r="F8" s="43">
        <v>1098649</v>
      </c>
      <c r="G8" s="43">
        <v>55</v>
      </c>
      <c r="I8" s="43">
        <v>5</v>
      </c>
      <c r="J8" s="43" t="s">
        <v>3854</v>
      </c>
      <c r="K8" s="43"/>
    </row>
    <row r="9" spans="1:11" x14ac:dyDescent="0.2">
      <c r="A9" s="43">
        <f t="shared" si="0"/>
        <v>108</v>
      </c>
      <c r="B9" s="43" t="s">
        <v>1713</v>
      </c>
      <c r="C9" s="43" t="s">
        <v>1714</v>
      </c>
      <c r="D9" s="43" t="s">
        <v>1715</v>
      </c>
      <c r="E9" s="43" t="s">
        <v>1712</v>
      </c>
      <c r="F9" s="43">
        <v>380883</v>
      </c>
      <c r="G9" s="43">
        <v>31</v>
      </c>
      <c r="I9" s="43">
        <v>5</v>
      </c>
      <c r="J9" s="43" t="s">
        <v>3855</v>
      </c>
      <c r="K9" s="43"/>
    </row>
    <row r="10" spans="1:11" x14ac:dyDescent="0.2">
      <c r="A10" s="43">
        <f t="shared" si="0"/>
        <v>109</v>
      </c>
      <c r="B10" s="43" t="s">
        <v>1716</v>
      </c>
      <c r="C10" s="43" t="s">
        <v>1717</v>
      </c>
      <c r="D10" s="43" t="s">
        <v>1718</v>
      </c>
      <c r="E10" s="43" t="s">
        <v>1719</v>
      </c>
      <c r="F10" s="43">
        <v>535701</v>
      </c>
      <c r="G10" s="43">
        <v>33</v>
      </c>
    </row>
    <row r="11" spans="1:11" x14ac:dyDescent="0.2">
      <c r="A11" s="43">
        <f t="shared" si="0"/>
        <v>110</v>
      </c>
      <c r="B11" s="43" t="s">
        <v>1720</v>
      </c>
      <c r="C11" s="43" t="s">
        <v>1721</v>
      </c>
      <c r="D11" s="43" t="s">
        <v>1722</v>
      </c>
      <c r="E11" s="43" t="s">
        <v>1696</v>
      </c>
      <c r="F11" s="43">
        <v>984322</v>
      </c>
      <c r="G11" s="43">
        <v>49</v>
      </c>
    </row>
    <row r="12" spans="1:11" x14ac:dyDescent="0.2">
      <c r="A12" s="43">
        <f t="shared" si="0"/>
        <v>111</v>
      </c>
      <c r="B12" s="43" t="s">
        <v>1723</v>
      </c>
      <c r="C12" s="43" t="s">
        <v>1724</v>
      </c>
      <c r="D12" s="43" t="s">
        <v>1725</v>
      </c>
      <c r="E12" s="43" t="s">
        <v>1712</v>
      </c>
      <c r="F12" s="43">
        <v>1026122</v>
      </c>
      <c r="G12" s="43">
        <v>49</v>
      </c>
    </row>
    <row r="13" spans="1:11" x14ac:dyDescent="0.2">
      <c r="A13" s="43">
        <f t="shared" si="0"/>
        <v>112</v>
      </c>
      <c r="B13" s="43" t="s">
        <v>1726</v>
      </c>
      <c r="C13" s="43" t="s">
        <v>1727</v>
      </c>
      <c r="D13" s="43" t="s">
        <v>1728</v>
      </c>
      <c r="E13" s="43" t="s">
        <v>1729</v>
      </c>
      <c r="F13" s="43">
        <v>1141868</v>
      </c>
      <c r="G13" s="43">
        <v>20</v>
      </c>
    </row>
    <row r="14" spans="1:11" x14ac:dyDescent="0.2">
      <c r="A14" s="43">
        <f t="shared" si="0"/>
        <v>113</v>
      </c>
      <c r="B14" s="43" t="s">
        <v>1730</v>
      </c>
      <c r="C14" s="43" t="s">
        <v>1731</v>
      </c>
      <c r="D14" s="43" t="s">
        <v>1732</v>
      </c>
      <c r="E14" s="43" t="s">
        <v>1692</v>
      </c>
      <c r="F14" s="43">
        <v>1348969</v>
      </c>
      <c r="G14" s="43">
        <v>44</v>
      </c>
    </row>
    <row r="15" spans="1:11" x14ac:dyDescent="0.2">
      <c r="A15" s="43">
        <f t="shared" si="0"/>
        <v>114</v>
      </c>
      <c r="B15" s="43" t="s">
        <v>1733</v>
      </c>
      <c r="C15" s="43" t="s">
        <v>1734</v>
      </c>
      <c r="D15" s="43" t="s">
        <v>1735</v>
      </c>
      <c r="E15" s="43" t="s">
        <v>1692</v>
      </c>
      <c r="F15" s="43">
        <v>1090966</v>
      </c>
      <c r="G15" s="43">
        <v>21</v>
      </c>
    </row>
    <row r="16" spans="1:11" x14ac:dyDescent="0.2">
      <c r="A16" s="43">
        <f t="shared" si="0"/>
        <v>115</v>
      </c>
      <c r="B16" s="43" t="s">
        <v>1736</v>
      </c>
      <c r="C16" s="43" t="s">
        <v>1737</v>
      </c>
      <c r="D16" s="43" t="s">
        <v>1738</v>
      </c>
      <c r="E16" s="43" t="s">
        <v>1696</v>
      </c>
      <c r="F16" s="43">
        <v>393040</v>
      </c>
      <c r="G16" s="43">
        <v>32</v>
      </c>
    </row>
    <row r="17" spans="1:7" x14ac:dyDescent="0.2">
      <c r="A17" s="43">
        <f t="shared" si="0"/>
        <v>116</v>
      </c>
      <c r="B17" s="43" t="s">
        <v>1739</v>
      </c>
      <c r="C17" s="43" t="s">
        <v>1740</v>
      </c>
      <c r="D17" s="43" t="s">
        <v>1741</v>
      </c>
      <c r="E17" s="43" t="s">
        <v>1729</v>
      </c>
      <c r="F17" s="43">
        <v>149046</v>
      </c>
      <c r="G17" s="43">
        <v>41</v>
      </c>
    </row>
    <row r="18" spans="1:7" x14ac:dyDescent="0.2">
      <c r="A18" s="43">
        <f t="shared" si="0"/>
        <v>117</v>
      </c>
      <c r="B18" s="43" t="s">
        <v>1742</v>
      </c>
      <c r="C18" s="43" t="s">
        <v>1706</v>
      </c>
      <c r="D18" s="43" t="s">
        <v>1743</v>
      </c>
      <c r="E18" s="43" t="s">
        <v>1719</v>
      </c>
      <c r="F18" s="43">
        <v>1454439</v>
      </c>
      <c r="G18" s="43">
        <v>33</v>
      </c>
    </row>
    <row r="19" spans="1:7" x14ac:dyDescent="0.2">
      <c r="A19" s="43">
        <f t="shared" si="0"/>
        <v>118</v>
      </c>
      <c r="B19" s="43" t="s">
        <v>1744</v>
      </c>
      <c r="C19" s="43" t="s">
        <v>1745</v>
      </c>
      <c r="D19" s="43" t="s">
        <v>1746</v>
      </c>
      <c r="E19" s="43" t="s">
        <v>1712</v>
      </c>
      <c r="F19" s="43">
        <v>944953</v>
      </c>
      <c r="G19" s="43">
        <v>25</v>
      </c>
    </row>
    <row r="20" spans="1:7" x14ac:dyDescent="0.2">
      <c r="A20" s="43">
        <f t="shared" si="0"/>
        <v>119</v>
      </c>
      <c r="B20" s="43" t="s">
        <v>1747</v>
      </c>
      <c r="C20" s="43" t="s">
        <v>1748</v>
      </c>
      <c r="D20" s="43" t="s">
        <v>1749</v>
      </c>
      <c r="E20" s="43" t="s">
        <v>1692</v>
      </c>
      <c r="F20" s="43">
        <v>1012943</v>
      </c>
      <c r="G20" s="43">
        <v>48</v>
      </c>
    </row>
    <row r="21" spans="1:7" x14ac:dyDescent="0.2">
      <c r="A21" s="43">
        <f t="shared" si="0"/>
        <v>120</v>
      </c>
      <c r="B21" s="43" t="s">
        <v>1750</v>
      </c>
      <c r="C21" s="43" t="s">
        <v>1751</v>
      </c>
      <c r="D21" s="43" t="s">
        <v>1752</v>
      </c>
      <c r="E21" s="43" t="s">
        <v>1712</v>
      </c>
      <c r="F21" s="43">
        <v>574327</v>
      </c>
      <c r="G21" s="43">
        <v>32</v>
      </c>
    </row>
    <row r="22" spans="1:7" x14ac:dyDescent="0.2">
      <c r="A22" s="43">
        <f t="shared" si="0"/>
        <v>121</v>
      </c>
      <c r="B22" s="43" t="s">
        <v>1753</v>
      </c>
      <c r="C22" s="43" t="s">
        <v>1754</v>
      </c>
      <c r="D22" s="43" t="s">
        <v>1755</v>
      </c>
      <c r="E22" s="43" t="s">
        <v>1692</v>
      </c>
      <c r="F22" s="43">
        <v>829057</v>
      </c>
      <c r="G22" s="43">
        <v>42</v>
      </c>
    </row>
    <row r="23" spans="1:7" x14ac:dyDescent="0.2">
      <c r="A23" s="43">
        <f t="shared" si="0"/>
        <v>122</v>
      </c>
      <c r="B23" s="43" t="s">
        <v>1756</v>
      </c>
      <c r="C23" s="43" t="s">
        <v>1757</v>
      </c>
      <c r="D23" s="43" t="s">
        <v>1758</v>
      </c>
      <c r="E23" s="43" t="s">
        <v>1712</v>
      </c>
      <c r="F23" s="43">
        <v>106432</v>
      </c>
      <c r="G23" s="43">
        <v>26</v>
      </c>
    </row>
    <row r="24" spans="1:7" x14ac:dyDescent="0.2">
      <c r="A24" s="43">
        <f t="shared" si="0"/>
        <v>123</v>
      </c>
      <c r="B24" s="43" t="s">
        <v>1759</v>
      </c>
      <c r="C24" s="43" t="s">
        <v>1760</v>
      </c>
      <c r="D24" s="43" t="s">
        <v>1761</v>
      </c>
      <c r="E24" s="43" t="s">
        <v>1696</v>
      </c>
      <c r="F24" s="43">
        <v>614560</v>
      </c>
      <c r="G24" s="43"/>
    </row>
    <row r="25" spans="1:7" x14ac:dyDescent="0.2">
      <c r="A25" s="43">
        <f t="shared" si="0"/>
        <v>124</v>
      </c>
      <c r="B25" s="43" t="s">
        <v>1762</v>
      </c>
      <c r="C25" s="43" t="s">
        <v>1763</v>
      </c>
      <c r="D25" s="43" t="s">
        <v>1764</v>
      </c>
      <c r="E25" s="43" t="s">
        <v>1692</v>
      </c>
      <c r="F25" s="43">
        <v>1374081</v>
      </c>
      <c r="G25" s="43">
        <v>37</v>
      </c>
    </row>
    <row r="26" spans="1:7" x14ac:dyDescent="0.2">
      <c r="A26" s="43">
        <f t="shared" si="0"/>
        <v>125</v>
      </c>
      <c r="B26" s="43" t="s">
        <v>1765</v>
      </c>
      <c r="C26" s="43" t="s">
        <v>1766</v>
      </c>
      <c r="D26" s="43" t="s">
        <v>1767</v>
      </c>
      <c r="E26" s="43" t="s">
        <v>1719</v>
      </c>
      <c r="F26" s="43">
        <v>753672</v>
      </c>
      <c r="G26" s="43">
        <v>39</v>
      </c>
    </row>
    <row r="27" spans="1:7" x14ac:dyDescent="0.2">
      <c r="A27" s="43">
        <f t="shared" si="0"/>
        <v>126</v>
      </c>
      <c r="B27" s="43" t="s">
        <v>1768</v>
      </c>
      <c r="C27" s="43" t="s">
        <v>1769</v>
      </c>
      <c r="D27" s="43" t="s">
        <v>1770</v>
      </c>
      <c r="E27" s="43" t="s">
        <v>1729</v>
      </c>
      <c r="F27" s="43">
        <v>1282199</v>
      </c>
      <c r="G27" s="43">
        <v>25</v>
      </c>
    </row>
    <row r="28" spans="1:7" x14ac:dyDescent="0.2">
      <c r="A28" s="43">
        <f t="shared" si="0"/>
        <v>127</v>
      </c>
      <c r="B28" s="43" t="s">
        <v>1771</v>
      </c>
      <c r="C28" s="43"/>
      <c r="D28" s="43" t="s">
        <v>1772</v>
      </c>
      <c r="E28" s="43"/>
      <c r="F28" s="43">
        <v>1028206</v>
      </c>
      <c r="G28" s="43">
        <v>19</v>
      </c>
    </row>
    <row r="29" spans="1:7" x14ac:dyDescent="0.2">
      <c r="A29" s="43">
        <f t="shared" si="0"/>
        <v>128</v>
      </c>
      <c r="B29" s="43" t="s">
        <v>1773</v>
      </c>
      <c r="C29" s="43" t="s">
        <v>1774</v>
      </c>
      <c r="D29" s="43" t="s">
        <v>1775</v>
      </c>
      <c r="E29" s="43" t="s">
        <v>1729</v>
      </c>
      <c r="F29" s="43">
        <v>814942</v>
      </c>
      <c r="G29" s="43">
        <v>24</v>
      </c>
    </row>
    <row r="30" spans="1:7" x14ac:dyDescent="0.2">
      <c r="A30" s="43">
        <f t="shared" si="0"/>
        <v>129</v>
      </c>
      <c r="B30" s="43" t="s">
        <v>1776</v>
      </c>
      <c r="C30" s="43" t="s">
        <v>1777</v>
      </c>
      <c r="D30" s="43"/>
      <c r="E30" s="43" t="s">
        <v>1692</v>
      </c>
      <c r="F30" s="43">
        <v>261226</v>
      </c>
      <c r="G30" s="43">
        <v>37</v>
      </c>
    </row>
    <row r="31" spans="1:7" x14ac:dyDescent="0.2">
      <c r="A31" s="43">
        <f t="shared" si="0"/>
        <v>130</v>
      </c>
      <c r="B31" s="43" t="s">
        <v>1778</v>
      </c>
      <c r="C31" s="43" t="s">
        <v>1779</v>
      </c>
      <c r="D31" s="43" t="s">
        <v>1780</v>
      </c>
      <c r="E31" s="43" t="s">
        <v>1712</v>
      </c>
      <c r="F31" s="43">
        <v>667984</v>
      </c>
      <c r="G31" s="43">
        <v>53</v>
      </c>
    </row>
    <row r="32" spans="1:7" x14ac:dyDescent="0.2">
      <c r="A32" s="43">
        <f t="shared" si="0"/>
        <v>131</v>
      </c>
      <c r="B32" s="43" t="s">
        <v>1781</v>
      </c>
      <c r="C32" s="43" t="s">
        <v>1782</v>
      </c>
      <c r="D32" s="43" t="s">
        <v>1783</v>
      </c>
      <c r="E32" s="43" t="s">
        <v>1729</v>
      </c>
      <c r="F32" s="43">
        <v>1449632</v>
      </c>
      <c r="G32" s="43">
        <v>26</v>
      </c>
    </row>
    <row r="33" spans="1:7" x14ac:dyDescent="0.2">
      <c r="A33" s="43">
        <f t="shared" si="0"/>
        <v>132</v>
      </c>
      <c r="B33" s="43" t="s">
        <v>1784</v>
      </c>
      <c r="C33" s="43" t="s">
        <v>1785</v>
      </c>
      <c r="D33" s="43" t="s">
        <v>1786</v>
      </c>
      <c r="E33" s="43" t="s">
        <v>1692</v>
      </c>
      <c r="F33" s="43">
        <v>754202</v>
      </c>
      <c r="G33" s="43">
        <v>45</v>
      </c>
    </row>
    <row r="34" spans="1:7" x14ac:dyDescent="0.2">
      <c r="A34" s="43">
        <f t="shared" si="0"/>
        <v>133</v>
      </c>
      <c r="B34" s="43" t="s">
        <v>1787</v>
      </c>
      <c r="C34" s="43" t="s">
        <v>1788</v>
      </c>
      <c r="D34" s="43" t="s">
        <v>1789</v>
      </c>
      <c r="E34" s="43" t="s">
        <v>1696</v>
      </c>
      <c r="F34" s="43">
        <v>671559</v>
      </c>
      <c r="G34" s="43">
        <v>42</v>
      </c>
    </row>
    <row r="35" spans="1:7" x14ac:dyDescent="0.2">
      <c r="A35" s="43">
        <f t="shared" si="0"/>
        <v>134</v>
      </c>
      <c r="B35" s="43" t="s">
        <v>1790</v>
      </c>
      <c r="C35" s="43" t="s">
        <v>1791</v>
      </c>
      <c r="D35" s="43" t="s">
        <v>1792</v>
      </c>
      <c r="E35" s="43" t="s">
        <v>1719</v>
      </c>
      <c r="F35" s="43">
        <v>752699</v>
      </c>
      <c r="G35" s="43">
        <v>54</v>
      </c>
    </row>
    <row r="36" spans="1:7" x14ac:dyDescent="0.2">
      <c r="A36" s="43">
        <f t="shared" si="0"/>
        <v>135</v>
      </c>
      <c r="B36" s="43" t="s">
        <v>1793</v>
      </c>
      <c r="C36" s="43" t="s">
        <v>1794</v>
      </c>
      <c r="D36" s="43" t="s">
        <v>1795</v>
      </c>
      <c r="E36" s="43" t="s">
        <v>1692</v>
      </c>
      <c r="F36" s="43">
        <v>447071</v>
      </c>
      <c r="G36" s="43"/>
    </row>
    <row r="37" spans="1:7" x14ac:dyDescent="0.2">
      <c r="A37" s="43">
        <f t="shared" si="0"/>
        <v>136</v>
      </c>
      <c r="B37" s="43" t="s">
        <v>1796</v>
      </c>
      <c r="C37" s="43" t="s">
        <v>1797</v>
      </c>
      <c r="D37" s="43" t="s">
        <v>1798</v>
      </c>
      <c r="E37" s="43" t="s">
        <v>1696</v>
      </c>
      <c r="F37" s="43">
        <v>1376356</v>
      </c>
      <c r="G37" s="43">
        <v>56</v>
      </c>
    </row>
    <row r="38" spans="1:7" x14ac:dyDescent="0.2">
      <c r="A38" s="43">
        <f t="shared" si="0"/>
        <v>137</v>
      </c>
      <c r="B38" s="43" t="s">
        <v>1799</v>
      </c>
      <c r="C38" s="43" t="s">
        <v>1800</v>
      </c>
      <c r="D38" s="43" t="s">
        <v>1801</v>
      </c>
      <c r="E38" s="43" t="s">
        <v>1712</v>
      </c>
      <c r="F38" s="43">
        <v>373226</v>
      </c>
      <c r="G38" s="43">
        <v>59</v>
      </c>
    </row>
    <row r="39" spans="1:7" x14ac:dyDescent="0.2">
      <c r="A39" s="43">
        <f t="shared" si="0"/>
        <v>138</v>
      </c>
      <c r="B39" s="43" t="s">
        <v>1802</v>
      </c>
      <c r="C39" s="43" t="s">
        <v>1803</v>
      </c>
      <c r="D39" s="43" t="s">
        <v>1804</v>
      </c>
      <c r="E39" s="43" t="s">
        <v>1719</v>
      </c>
      <c r="F39" s="43">
        <v>582188</v>
      </c>
      <c r="G39" s="43">
        <v>27</v>
      </c>
    </row>
    <row r="40" spans="1:7" x14ac:dyDescent="0.2">
      <c r="A40" s="43">
        <f t="shared" si="0"/>
        <v>139</v>
      </c>
      <c r="B40" s="43" t="s">
        <v>1805</v>
      </c>
      <c r="C40" s="43"/>
      <c r="D40" s="43" t="s">
        <v>1806</v>
      </c>
      <c r="E40" s="43"/>
      <c r="F40" s="43">
        <v>637425</v>
      </c>
      <c r="G40" s="43">
        <v>54</v>
      </c>
    </row>
    <row r="41" spans="1:7" x14ac:dyDescent="0.2">
      <c r="A41" s="43">
        <f t="shared" si="0"/>
        <v>140</v>
      </c>
      <c r="B41" s="43" t="s">
        <v>1807</v>
      </c>
      <c r="C41" s="43" t="s">
        <v>1808</v>
      </c>
      <c r="D41" s="43" t="s">
        <v>1809</v>
      </c>
      <c r="E41" s="43" t="s">
        <v>1712</v>
      </c>
      <c r="F41" s="43">
        <v>310421</v>
      </c>
      <c r="G41" s="43">
        <v>48</v>
      </c>
    </row>
    <row r="42" spans="1:7" x14ac:dyDescent="0.2">
      <c r="A42" s="43">
        <f t="shared" si="0"/>
        <v>141</v>
      </c>
      <c r="B42" s="43" t="s">
        <v>1810</v>
      </c>
      <c r="C42" s="43" t="s">
        <v>1811</v>
      </c>
      <c r="D42" s="43" t="s">
        <v>1812</v>
      </c>
      <c r="E42" s="43" t="s">
        <v>1696</v>
      </c>
      <c r="F42" s="43">
        <v>335415</v>
      </c>
      <c r="G42" s="43">
        <v>45</v>
      </c>
    </row>
    <row r="43" spans="1:7" x14ac:dyDescent="0.2">
      <c r="A43" s="43">
        <f t="shared" si="0"/>
        <v>142</v>
      </c>
      <c r="B43" s="43" t="s">
        <v>1813</v>
      </c>
      <c r="C43" s="43" t="s">
        <v>1814</v>
      </c>
      <c r="D43" s="43" t="s">
        <v>1815</v>
      </c>
      <c r="E43" s="43" t="s">
        <v>1696</v>
      </c>
      <c r="F43" s="43">
        <v>685631</v>
      </c>
      <c r="G43" s="43">
        <v>33</v>
      </c>
    </row>
    <row r="44" spans="1:7" x14ac:dyDescent="0.2">
      <c r="A44" s="43">
        <f t="shared" si="0"/>
        <v>143</v>
      </c>
      <c r="B44" s="43" t="s">
        <v>1816</v>
      </c>
      <c r="C44" s="43" t="s">
        <v>1817</v>
      </c>
      <c r="D44" s="43" t="s">
        <v>1818</v>
      </c>
      <c r="E44" s="43" t="s">
        <v>1712</v>
      </c>
      <c r="F44" s="43">
        <v>1060422</v>
      </c>
      <c r="G44" s="43">
        <v>32</v>
      </c>
    </row>
    <row r="45" spans="1:7" x14ac:dyDescent="0.2">
      <c r="A45" s="43">
        <f t="shared" si="0"/>
        <v>144</v>
      </c>
      <c r="B45" s="43" t="s">
        <v>1819</v>
      </c>
      <c r="C45" s="43" t="s">
        <v>1820</v>
      </c>
      <c r="D45" s="43" t="s">
        <v>1821</v>
      </c>
      <c r="E45" s="43" t="s">
        <v>1692</v>
      </c>
      <c r="F45" s="43">
        <v>1263398</v>
      </c>
      <c r="G45" s="43">
        <v>34</v>
      </c>
    </row>
    <row r="46" spans="1:7" x14ac:dyDescent="0.2">
      <c r="A46" s="43">
        <f t="shared" si="0"/>
        <v>145</v>
      </c>
      <c r="B46" s="43" t="s">
        <v>1822</v>
      </c>
      <c r="C46" s="43" t="s">
        <v>1823</v>
      </c>
      <c r="D46" s="43" t="s">
        <v>1824</v>
      </c>
      <c r="E46" s="43" t="s">
        <v>1712</v>
      </c>
      <c r="F46" s="43">
        <v>347228</v>
      </c>
      <c r="G46" s="43">
        <v>35</v>
      </c>
    </row>
    <row r="47" spans="1:7" x14ac:dyDescent="0.2">
      <c r="A47" s="43">
        <f t="shared" si="0"/>
        <v>146</v>
      </c>
      <c r="B47" s="43" t="s">
        <v>1825</v>
      </c>
      <c r="C47" s="43" t="s">
        <v>1826</v>
      </c>
      <c r="D47" s="43" t="s">
        <v>1827</v>
      </c>
      <c r="E47" s="43" t="s">
        <v>1729</v>
      </c>
      <c r="F47" s="43">
        <v>440360</v>
      </c>
      <c r="G47" s="43">
        <v>51</v>
      </c>
    </row>
    <row r="48" spans="1:7" x14ac:dyDescent="0.2">
      <c r="A48" s="43">
        <f t="shared" si="0"/>
        <v>147</v>
      </c>
      <c r="B48" s="43" t="s">
        <v>1828</v>
      </c>
      <c r="C48" s="43" t="s">
        <v>1829</v>
      </c>
      <c r="D48" s="43" t="s">
        <v>1830</v>
      </c>
      <c r="E48" s="43" t="s">
        <v>1692</v>
      </c>
      <c r="F48" s="43">
        <v>1246398</v>
      </c>
      <c r="G48" s="43">
        <v>54</v>
      </c>
    </row>
    <row r="49" spans="1:7" x14ac:dyDescent="0.2">
      <c r="A49" s="43">
        <f t="shared" si="0"/>
        <v>148</v>
      </c>
      <c r="B49" s="43" t="s">
        <v>1762</v>
      </c>
      <c r="C49" s="43" t="s">
        <v>1831</v>
      </c>
      <c r="D49" s="43" t="s">
        <v>1832</v>
      </c>
      <c r="E49" s="43" t="s">
        <v>1719</v>
      </c>
      <c r="F49" s="43">
        <v>283768</v>
      </c>
      <c r="G49" s="43">
        <v>55</v>
      </c>
    </row>
    <row r="50" spans="1:7" x14ac:dyDescent="0.2">
      <c r="A50" s="43">
        <f t="shared" si="0"/>
        <v>149</v>
      </c>
      <c r="B50" s="43" t="s">
        <v>1833</v>
      </c>
      <c r="C50" s="43" t="s">
        <v>1834</v>
      </c>
      <c r="D50" s="43" t="s">
        <v>1835</v>
      </c>
      <c r="E50" s="43" t="s">
        <v>1719</v>
      </c>
      <c r="F50" s="43">
        <v>416667</v>
      </c>
      <c r="G50" s="43">
        <v>42</v>
      </c>
    </row>
    <row r="51" spans="1:7" x14ac:dyDescent="0.2">
      <c r="A51" s="43">
        <f t="shared" si="0"/>
        <v>150</v>
      </c>
      <c r="B51" s="43" t="s">
        <v>1836</v>
      </c>
      <c r="C51" s="43" t="s">
        <v>1837</v>
      </c>
      <c r="D51" s="43" t="s">
        <v>1838</v>
      </c>
      <c r="E51" s="43" t="s">
        <v>1712</v>
      </c>
      <c r="F51" s="43">
        <v>781231</v>
      </c>
      <c r="G51" s="43">
        <v>54</v>
      </c>
    </row>
    <row r="52" spans="1:7" x14ac:dyDescent="0.2">
      <c r="A52" s="43">
        <f t="shared" si="0"/>
        <v>151</v>
      </c>
      <c r="B52" s="43" t="s">
        <v>1839</v>
      </c>
      <c r="C52" s="43" t="s">
        <v>1840</v>
      </c>
      <c r="D52" s="43" t="s">
        <v>1841</v>
      </c>
      <c r="E52" s="43" t="s">
        <v>1712</v>
      </c>
      <c r="F52" s="43">
        <v>880792</v>
      </c>
      <c r="G52" s="43">
        <v>51</v>
      </c>
    </row>
    <row r="53" spans="1:7" x14ac:dyDescent="0.2">
      <c r="A53" s="43">
        <f t="shared" si="0"/>
        <v>152</v>
      </c>
      <c r="B53" s="43" t="s">
        <v>1842</v>
      </c>
      <c r="C53" s="43" t="s">
        <v>1843</v>
      </c>
      <c r="D53" s="43" t="s">
        <v>1844</v>
      </c>
      <c r="E53" s="43" t="s">
        <v>1719</v>
      </c>
      <c r="F53" s="43">
        <v>426244</v>
      </c>
      <c r="G53" s="43">
        <v>46</v>
      </c>
    </row>
    <row r="54" spans="1:7" x14ac:dyDescent="0.2">
      <c r="A54" s="43">
        <f t="shared" si="0"/>
        <v>153</v>
      </c>
      <c r="B54" s="43" t="s">
        <v>1845</v>
      </c>
      <c r="C54" s="43" t="s">
        <v>1846</v>
      </c>
      <c r="D54" s="43" t="s">
        <v>1847</v>
      </c>
      <c r="E54" s="43" t="s">
        <v>1712</v>
      </c>
      <c r="F54" s="43">
        <v>1358347</v>
      </c>
      <c r="G54" s="43">
        <v>56</v>
      </c>
    </row>
    <row r="55" spans="1:7" x14ac:dyDescent="0.2">
      <c r="A55" s="43">
        <f t="shared" si="0"/>
        <v>154</v>
      </c>
      <c r="B55" s="43" t="s">
        <v>1848</v>
      </c>
      <c r="C55" s="43" t="s">
        <v>1849</v>
      </c>
      <c r="D55" s="43" t="s">
        <v>1850</v>
      </c>
      <c r="E55" s="43" t="s">
        <v>1729</v>
      </c>
      <c r="F55" s="43">
        <v>354942</v>
      </c>
      <c r="G55" s="43">
        <v>31</v>
      </c>
    </row>
    <row r="56" spans="1:7" x14ac:dyDescent="0.2">
      <c r="A56" s="43">
        <f t="shared" si="0"/>
        <v>155</v>
      </c>
      <c r="B56" s="43" t="s">
        <v>1851</v>
      </c>
      <c r="C56" s="43" t="s">
        <v>1852</v>
      </c>
      <c r="D56" s="43" t="s">
        <v>1853</v>
      </c>
      <c r="E56" s="43" t="s">
        <v>1729</v>
      </c>
      <c r="F56" s="43">
        <v>1067919</v>
      </c>
      <c r="G56" s="43">
        <v>59</v>
      </c>
    </row>
    <row r="57" spans="1:7" x14ac:dyDescent="0.2">
      <c r="A57" s="43">
        <f t="shared" si="0"/>
        <v>156</v>
      </c>
      <c r="B57" s="43" t="s">
        <v>1854</v>
      </c>
      <c r="C57" s="43" t="s">
        <v>1855</v>
      </c>
      <c r="D57" s="43" t="s">
        <v>1856</v>
      </c>
      <c r="E57" s="43" t="s">
        <v>1712</v>
      </c>
      <c r="F57" s="43">
        <v>839694</v>
      </c>
      <c r="G57" s="43">
        <v>25</v>
      </c>
    </row>
    <row r="58" spans="1:7" x14ac:dyDescent="0.2">
      <c r="A58" s="43">
        <f t="shared" si="0"/>
        <v>157</v>
      </c>
      <c r="B58" s="43" t="s">
        <v>1857</v>
      </c>
      <c r="C58" s="43" t="s">
        <v>1858</v>
      </c>
      <c r="D58" s="43" t="s">
        <v>1859</v>
      </c>
      <c r="E58" s="43" t="s">
        <v>1729</v>
      </c>
      <c r="F58" s="43">
        <v>1190849</v>
      </c>
      <c r="G58" s="43">
        <v>48</v>
      </c>
    </row>
    <row r="59" spans="1:7" x14ac:dyDescent="0.2">
      <c r="A59" s="43">
        <f t="shared" si="0"/>
        <v>158</v>
      </c>
      <c r="B59" s="43" t="s">
        <v>1860</v>
      </c>
      <c r="C59" s="43" t="s">
        <v>1861</v>
      </c>
      <c r="D59" s="43" t="s">
        <v>1862</v>
      </c>
      <c r="E59" s="43" t="s">
        <v>1696</v>
      </c>
      <c r="F59" s="43">
        <v>935880</v>
      </c>
      <c r="G59" s="43">
        <v>19</v>
      </c>
    </row>
    <row r="60" spans="1:7" x14ac:dyDescent="0.2">
      <c r="A60" s="43">
        <f t="shared" si="0"/>
        <v>159</v>
      </c>
      <c r="B60" s="43" t="s">
        <v>1863</v>
      </c>
      <c r="C60" s="43" t="s">
        <v>1864</v>
      </c>
      <c r="D60" s="43" t="s">
        <v>1865</v>
      </c>
      <c r="E60" s="43" t="s">
        <v>1719</v>
      </c>
      <c r="F60" s="43">
        <v>1438525</v>
      </c>
      <c r="G60" s="43">
        <v>48</v>
      </c>
    </row>
    <row r="61" spans="1:7" x14ac:dyDescent="0.2">
      <c r="A61" s="43">
        <f t="shared" si="0"/>
        <v>160</v>
      </c>
      <c r="B61" s="43" t="s">
        <v>1805</v>
      </c>
      <c r="C61" s="43" t="s">
        <v>1866</v>
      </c>
      <c r="D61" s="43" t="s">
        <v>1867</v>
      </c>
      <c r="E61" s="43" t="s">
        <v>1712</v>
      </c>
      <c r="F61" s="43">
        <v>543754</v>
      </c>
      <c r="G61" s="43"/>
    </row>
    <row r="62" spans="1:7" x14ac:dyDescent="0.2">
      <c r="A62" s="43">
        <f t="shared" si="0"/>
        <v>161</v>
      </c>
      <c r="B62" s="43" t="s">
        <v>1868</v>
      </c>
      <c r="C62" s="43" t="s">
        <v>1869</v>
      </c>
      <c r="D62" s="43" t="s">
        <v>1870</v>
      </c>
      <c r="E62" s="43" t="s">
        <v>1719</v>
      </c>
      <c r="F62" s="43">
        <v>1040069</v>
      </c>
      <c r="G62" s="43">
        <v>23</v>
      </c>
    </row>
    <row r="63" spans="1:7" x14ac:dyDescent="0.2">
      <c r="A63" s="43">
        <f t="shared" si="0"/>
        <v>162</v>
      </c>
      <c r="B63" s="43" t="s">
        <v>1871</v>
      </c>
      <c r="C63" s="43" t="s">
        <v>1872</v>
      </c>
      <c r="D63" s="43" t="s">
        <v>1873</v>
      </c>
      <c r="E63" s="43" t="s">
        <v>1692</v>
      </c>
      <c r="F63" s="43">
        <v>1428535</v>
      </c>
      <c r="G63" s="43">
        <v>34</v>
      </c>
    </row>
    <row r="64" spans="1:7" x14ac:dyDescent="0.2">
      <c r="A64" s="43">
        <f t="shared" si="0"/>
        <v>163</v>
      </c>
      <c r="B64" s="43" t="s">
        <v>1874</v>
      </c>
      <c r="C64" s="43" t="s">
        <v>1875</v>
      </c>
      <c r="D64" s="43" t="s">
        <v>1876</v>
      </c>
      <c r="E64" s="43" t="s">
        <v>1696</v>
      </c>
      <c r="F64" s="43">
        <v>1240077</v>
      </c>
      <c r="G64" s="43">
        <v>27</v>
      </c>
    </row>
    <row r="65" spans="1:7" x14ac:dyDescent="0.2">
      <c r="A65" s="43">
        <f t="shared" si="0"/>
        <v>164</v>
      </c>
      <c r="B65" s="43" t="s">
        <v>1877</v>
      </c>
      <c r="C65" s="43" t="s">
        <v>1878</v>
      </c>
      <c r="D65" s="43" t="s">
        <v>1879</v>
      </c>
      <c r="E65" s="43" t="s">
        <v>1692</v>
      </c>
      <c r="F65" s="43">
        <v>1282756</v>
      </c>
      <c r="G65" s="43">
        <v>30</v>
      </c>
    </row>
    <row r="66" spans="1:7" x14ac:dyDescent="0.2">
      <c r="A66" s="43">
        <f t="shared" si="0"/>
        <v>165</v>
      </c>
      <c r="B66" s="43" t="s">
        <v>1765</v>
      </c>
      <c r="C66" s="43" t="s">
        <v>1880</v>
      </c>
      <c r="D66" s="43" t="s">
        <v>1881</v>
      </c>
      <c r="E66" s="43" t="s">
        <v>1696</v>
      </c>
      <c r="F66" s="43">
        <v>460365</v>
      </c>
      <c r="G66" s="43">
        <v>57</v>
      </c>
    </row>
    <row r="67" spans="1:7" x14ac:dyDescent="0.2">
      <c r="A67" s="43">
        <f t="shared" si="0"/>
        <v>166</v>
      </c>
      <c r="B67" s="43" t="s">
        <v>1882</v>
      </c>
      <c r="C67" s="43" t="s">
        <v>1883</v>
      </c>
      <c r="D67" s="43" t="s">
        <v>1884</v>
      </c>
      <c r="E67" s="43" t="s">
        <v>1692</v>
      </c>
      <c r="F67" s="43">
        <v>1123693</v>
      </c>
      <c r="G67" s="43">
        <v>29</v>
      </c>
    </row>
    <row r="68" spans="1:7" x14ac:dyDescent="0.2">
      <c r="A68" s="43">
        <f t="shared" ref="A68:A131" si="1">A67+1</f>
        <v>167</v>
      </c>
      <c r="B68" s="43" t="s">
        <v>1885</v>
      </c>
      <c r="C68" s="43" t="s">
        <v>1886</v>
      </c>
      <c r="D68" s="43" t="s">
        <v>1887</v>
      </c>
      <c r="E68" s="43" t="s">
        <v>1729</v>
      </c>
      <c r="F68" s="43">
        <v>630510</v>
      </c>
      <c r="G68" s="43">
        <v>31</v>
      </c>
    </row>
    <row r="69" spans="1:7" x14ac:dyDescent="0.2">
      <c r="A69" s="43">
        <f t="shared" si="1"/>
        <v>168</v>
      </c>
      <c r="B69" s="43" t="s">
        <v>1888</v>
      </c>
      <c r="C69" s="43" t="s">
        <v>1889</v>
      </c>
      <c r="D69" s="43" t="s">
        <v>1890</v>
      </c>
      <c r="E69" s="43" t="s">
        <v>1719</v>
      </c>
      <c r="F69" s="43">
        <v>722002</v>
      </c>
      <c r="G69" s="43">
        <v>26</v>
      </c>
    </row>
    <row r="70" spans="1:7" x14ac:dyDescent="0.2">
      <c r="A70" s="43">
        <f t="shared" si="1"/>
        <v>169</v>
      </c>
      <c r="B70" s="43" t="s">
        <v>1891</v>
      </c>
      <c r="C70" s="43" t="s">
        <v>1892</v>
      </c>
      <c r="D70" s="43" t="s">
        <v>1893</v>
      </c>
      <c r="E70" s="43" t="s">
        <v>1696</v>
      </c>
      <c r="F70" s="43">
        <v>237041</v>
      </c>
      <c r="G70" s="43">
        <v>33</v>
      </c>
    </row>
    <row r="71" spans="1:7" x14ac:dyDescent="0.2">
      <c r="A71" s="43">
        <f t="shared" si="1"/>
        <v>170</v>
      </c>
      <c r="B71" s="43" t="s">
        <v>1894</v>
      </c>
      <c r="C71" s="43" t="s">
        <v>1895</v>
      </c>
      <c r="D71" s="43" t="s">
        <v>1896</v>
      </c>
      <c r="E71" s="43" t="s">
        <v>1692</v>
      </c>
      <c r="F71" s="43">
        <v>1452234</v>
      </c>
      <c r="G71" s="43">
        <v>23</v>
      </c>
    </row>
    <row r="72" spans="1:7" x14ac:dyDescent="0.2">
      <c r="A72" s="43">
        <f t="shared" si="1"/>
        <v>171</v>
      </c>
      <c r="B72" s="43" t="s">
        <v>1897</v>
      </c>
      <c r="C72" s="43" t="s">
        <v>1710</v>
      </c>
      <c r="D72" s="43" t="s">
        <v>1898</v>
      </c>
      <c r="E72" s="43" t="s">
        <v>1729</v>
      </c>
      <c r="F72" s="43">
        <v>726007</v>
      </c>
      <c r="G72" s="43">
        <v>27</v>
      </c>
    </row>
    <row r="73" spans="1:7" x14ac:dyDescent="0.2">
      <c r="A73" s="43">
        <f t="shared" si="1"/>
        <v>172</v>
      </c>
      <c r="B73" s="43" t="s">
        <v>1899</v>
      </c>
      <c r="C73" s="43" t="s">
        <v>1900</v>
      </c>
      <c r="D73" s="43" t="s">
        <v>1901</v>
      </c>
      <c r="E73" s="43" t="s">
        <v>1692</v>
      </c>
      <c r="F73" s="43">
        <v>658726</v>
      </c>
      <c r="G73" s="43">
        <v>42</v>
      </c>
    </row>
    <row r="74" spans="1:7" x14ac:dyDescent="0.2">
      <c r="A74" s="43">
        <f t="shared" si="1"/>
        <v>173</v>
      </c>
      <c r="B74" s="43" t="s">
        <v>1902</v>
      </c>
      <c r="C74" s="43" t="s">
        <v>1903</v>
      </c>
      <c r="D74" s="43" t="s">
        <v>1904</v>
      </c>
      <c r="E74" s="43" t="s">
        <v>1729</v>
      </c>
      <c r="F74" s="43">
        <v>1313514</v>
      </c>
      <c r="G74" s="43">
        <v>34</v>
      </c>
    </row>
    <row r="75" spans="1:7" x14ac:dyDescent="0.2">
      <c r="A75" s="43">
        <f t="shared" si="1"/>
        <v>174</v>
      </c>
      <c r="B75" s="43" t="s">
        <v>1796</v>
      </c>
      <c r="C75" s="43" t="s">
        <v>1905</v>
      </c>
      <c r="D75" s="43" t="s">
        <v>1906</v>
      </c>
      <c r="E75" s="43" t="s">
        <v>1696</v>
      </c>
      <c r="F75" s="43">
        <v>1283729</v>
      </c>
      <c r="G75" s="43">
        <v>40</v>
      </c>
    </row>
    <row r="76" spans="1:7" x14ac:dyDescent="0.2">
      <c r="A76" s="43">
        <f t="shared" si="1"/>
        <v>175</v>
      </c>
      <c r="B76" s="43" t="s">
        <v>1907</v>
      </c>
      <c r="C76" s="43" t="s">
        <v>1908</v>
      </c>
      <c r="D76" s="43" t="s">
        <v>1909</v>
      </c>
      <c r="E76" s="43" t="s">
        <v>1729</v>
      </c>
      <c r="F76" s="43">
        <v>633467</v>
      </c>
      <c r="G76" s="43">
        <v>43</v>
      </c>
    </row>
    <row r="77" spans="1:7" x14ac:dyDescent="0.2">
      <c r="A77" s="43">
        <f t="shared" si="1"/>
        <v>176</v>
      </c>
      <c r="B77" s="43" t="s">
        <v>1910</v>
      </c>
      <c r="C77" s="43" t="s">
        <v>1911</v>
      </c>
      <c r="D77" s="43" t="s">
        <v>1912</v>
      </c>
      <c r="E77" s="43" t="s">
        <v>1692</v>
      </c>
      <c r="F77" s="43">
        <v>913310</v>
      </c>
      <c r="G77" s="43">
        <v>20</v>
      </c>
    </row>
    <row r="78" spans="1:7" x14ac:dyDescent="0.2">
      <c r="A78" s="43">
        <f t="shared" si="1"/>
        <v>177</v>
      </c>
      <c r="B78" s="43" t="s">
        <v>1913</v>
      </c>
      <c r="C78" s="43" t="s">
        <v>1914</v>
      </c>
      <c r="D78" s="43" t="s">
        <v>1915</v>
      </c>
      <c r="E78" s="43" t="s">
        <v>1719</v>
      </c>
      <c r="F78" s="43">
        <v>770433</v>
      </c>
      <c r="G78" s="43">
        <v>41</v>
      </c>
    </row>
    <row r="79" spans="1:7" x14ac:dyDescent="0.2">
      <c r="A79" s="43">
        <f t="shared" si="1"/>
        <v>178</v>
      </c>
      <c r="B79" s="43" t="s">
        <v>1747</v>
      </c>
      <c r="C79" s="43" t="s">
        <v>1916</v>
      </c>
      <c r="D79" s="43" t="s">
        <v>1917</v>
      </c>
      <c r="E79" s="43" t="s">
        <v>1719</v>
      </c>
      <c r="F79" s="43">
        <v>1346054</v>
      </c>
      <c r="G79" s="43">
        <v>26</v>
      </c>
    </row>
    <row r="80" spans="1:7" x14ac:dyDescent="0.2">
      <c r="A80" s="43">
        <f t="shared" si="1"/>
        <v>179</v>
      </c>
      <c r="B80" s="43" t="s">
        <v>1918</v>
      </c>
      <c r="C80" s="43" t="s">
        <v>1919</v>
      </c>
      <c r="D80" s="43" t="s">
        <v>1920</v>
      </c>
      <c r="E80" s="43" t="s">
        <v>1692</v>
      </c>
      <c r="F80" s="43">
        <v>724857</v>
      </c>
      <c r="G80" s="43">
        <v>36</v>
      </c>
    </row>
    <row r="81" spans="1:7" x14ac:dyDescent="0.2">
      <c r="A81" s="43">
        <f t="shared" si="1"/>
        <v>180</v>
      </c>
      <c r="B81" s="43" t="s">
        <v>1921</v>
      </c>
      <c r="C81" s="43" t="s">
        <v>1922</v>
      </c>
      <c r="D81" s="43" t="s">
        <v>1923</v>
      </c>
      <c r="E81" s="43" t="s">
        <v>1729</v>
      </c>
      <c r="F81" s="43">
        <v>245812</v>
      </c>
      <c r="G81" s="43">
        <v>46</v>
      </c>
    </row>
    <row r="82" spans="1:7" x14ac:dyDescent="0.2">
      <c r="A82" s="43">
        <f t="shared" si="1"/>
        <v>181</v>
      </c>
      <c r="B82" s="43" t="s">
        <v>1924</v>
      </c>
      <c r="C82" s="43" t="s">
        <v>1925</v>
      </c>
      <c r="D82" s="43" t="s">
        <v>1926</v>
      </c>
      <c r="E82" s="43" t="s">
        <v>1729</v>
      </c>
      <c r="F82" s="43">
        <v>399590</v>
      </c>
      <c r="G82" s="43">
        <v>41</v>
      </c>
    </row>
    <row r="83" spans="1:7" x14ac:dyDescent="0.2">
      <c r="A83" s="43">
        <f t="shared" si="1"/>
        <v>182</v>
      </c>
      <c r="B83" s="43" t="s">
        <v>1927</v>
      </c>
      <c r="C83" s="43" t="s">
        <v>1928</v>
      </c>
      <c r="D83" s="43" t="s">
        <v>1929</v>
      </c>
      <c r="E83" s="43" t="s">
        <v>1719</v>
      </c>
      <c r="F83" s="43">
        <v>865115</v>
      </c>
      <c r="G83" s="43"/>
    </row>
    <row r="84" spans="1:7" x14ac:dyDescent="0.2">
      <c r="A84" s="43">
        <f t="shared" si="1"/>
        <v>183</v>
      </c>
      <c r="B84" s="43" t="s">
        <v>1930</v>
      </c>
      <c r="C84" s="43" t="s">
        <v>1931</v>
      </c>
      <c r="D84" s="43" t="s">
        <v>1932</v>
      </c>
      <c r="E84" s="43" t="s">
        <v>1712</v>
      </c>
      <c r="F84" s="43">
        <v>1242000</v>
      </c>
      <c r="G84" s="43">
        <v>46</v>
      </c>
    </row>
    <row r="85" spans="1:7" x14ac:dyDescent="0.2">
      <c r="A85" s="43">
        <f t="shared" si="1"/>
        <v>184</v>
      </c>
      <c r="B85" s="43" t="s">
        <v>1933</v>
      </c>
      <c r="C85" s="43" t="s">
        <v>1934</v>
      </c>
      <c r="D85" s="43" t="s">
        <v>1935</v>
      </c>
      <c r="E85" s="43" t="s">
        <v>1712</v>
      </c>
      <c r="F85" s="43">
        <v>192220</v>
      </c>
      <c r="G85" s="43">
        <v>24</v>
      </c>
    </row>
    <row r="86" spans="1:7" x14ac:dyDescent="0.2">
      <c r="A86" s="43">
        <f t="shared" si="1"/>
        <v>185</v>
      </c>
      <c r="B86" s="43" t="s">
        <v>1860</v>
      </c>
      <c r="C86" s="43" t="s">
        <v>1936</v>
      </c>
      <c r="D86" s="43" t="s">
        <v>1937</v>
      </c>
      <c r="E86" s="43" t="s">
        <v>1712</v>
      </c>
      <c r="F86" s="43">
        <v>1226487</v>
      </c>
      <c r="G86" s="43">
        <v>21</v>
      </c>
    </row>
    <row r="87" spans="1:7" x14ac:dyDescent="0.2">
      <c r="A87" s="43">
        <f t="shared" si="1"/>
        <v>186</v>
      </c>
      <c r="B87" s="43" t="s">
        <v>1938</v>
      </c>
      <c r="C87" s="43" t="s">
        <v>1939</v>
      </c>
      <c r="D87" s="43" t="s">
        <v>1940</v>
      </c>
      <c r="E87" s="43" t="s">
        <v>1729</v>
      </c>
      <c r="F87" s="43">
        <v>397671</v>
      </c>
      <c r="G87" s="43">
        <v>56</v>
      </c>
    </row>
    <row r="88" spans="1:7" x14ac:dyDescent="0.2">
      <c r="A88" s="43">
        <f t="shared" si="1"/>
        <v>187</v>
      </c>
      <c r="B88" s="43" t="s">
        <v>1941</v>
      </c>
      <c r="C88" s="43" t="s">
        <v>1942</v>
      </c>
      <c r="D88" s="43" t="s">
        <v>1943</v>
      </c>
      <c r="E88" s="43" t="s">
        <v>1719</v>
      </c>
      <c r="F88" s="43">
        <v>501128</v>
      </c>
      <c r="G88" s="43">
        <v>59</v>
      </c>
    </row>
    <row r="89" spans="1:7" x14ac:dyDescent="0.2">
      <c r="A89" s="43">
        <f t="shared" si="1"/>
        <v>188</v>
      </c>
      <c r="B89" s="43" t="s">
        <v>1944</v>
      </c>
      <c r="C89" s="43" t="s">
        <v>1945</v>
      </c>
      <c r="D89" s="43" t="s">
        <v>1946</v>
      </c>
      <c r="E89" s="43" t="s">
        <v>1719</v>
      </c>
      <c r="F89" s="43">
        <v>746951</v>
      </c>
      <c r="G89" s="43">
        <v>47</v>
      </c>
    </row>
    <row r="90" spans="1:7" x14ac:dyDescent="0.2">
      <c r="A90" s="43">
        <f t="shared" si="1"/>
        <v>189</v>
      </c>
      <c r="B90" s="43" t="s">
        <v>1947</v>
      </c>
      <c r="C90" s="43" t="s">
        <v>1948</v>
      </c>
      <c r="D90" s="43" t="s">
        <v>1949</v>
      </c>
      <c r="E90" s="43" t="s">
        <v>1696</v>
      </c>
      <c r="F90" s="43">
        <v>281835</v>
      </c>
      <c r="G90" s="43">
        <v>33</v>
      </c>
    </row>
    <row r="91" spans="1:7" x14ac:dyDescent="0.2">
      <c r="A91" s="43">
        <f t="shared" si="1"/>
        <v>190</v>
      </c>
      <c r="B91" s="43" t="s">
        <v>1950</v>
      </c>
      <c r="C91" s="43" t="s">
        <v>1951</v>
      </c>
      <c r="D91" s="43" t="s">
        <v>1952</v>
      </c>
      <c r="E91" s="43" t="s">
        <v>1696</v>
      </c>
      <c r="F91" s="43">
        <v>557765</v>
      </c>
      <c r="G91" s="43">
        <v>41</v>
      </c>
    </row>
    <row r="92" spans="1:7" x14ac:dyDescent="0.2">
      <c r="A92" s="43">
        <f t="shared" si="1"/>
        <v>191</v>
      </c>
      <c r="B92" s="43" t="s">
        <v>1953</v>
      </c>
      <c r="C92" s="43" t="s">
        <v>1954</v>
      </c>
      <c r="D92" s="43" t="s">
        <v>1955</v>
      </c>
      <c r="E92" s="43" t="s">
        <v>1696</v>
      </c>
      <c r="F92" s="43">
        <v>1346219</v>
      </c>
      <c r="G92" s="43">
        <v>56</v>
      </c>
    </row>
    <row r="93" spans="1:7" x14ac:dyDescent="0.2">
      <c r="A93" s="43">
        <f t="shared" si="1"/>
        <v>192</v>
      </c>
      <c r="B93" s="43" t="s">
        <v>1956</v>
      </c>
      <c r="C93" s="43" t="s">
        <v>1957</v>
      </c>
      <c r="D93" s="43" t="s">
        <v>1958</v>
      </c>
      <c r="E93" s="43" t="s">
        <v>1712</v>
      </c>
      <c r="F93" s="43">
        <v>1061386</v>
      </c>
      <c r="G93" s="43">
        <v>23</v>
      </c>
    </row>
    <row r="94" spans="1:7" x14ac:dyDescent="0.2">
      <c r="A94" s="43">
        <f t="shared" si="1"/>
        <v>193</v>
      </c>
      <c r="B94" s="43" t="s">
        <v>1959</v>
      </c>
      <c r="C94" s="43" t="s">
        <v>1960</v>
      </c>
      <c r="D94" s="43" t="s">
        <v>1961</v>
      </c>
      <c r="E94" s="43" t="s">
        <v>1712</v>
      </c>
      <c r="F94" s="43">
        <v>944639</v>
      </c>
      <c r="G94" s="43">
        <v>29</v>
      </c>
    </row>
    <row r="95" spans="1:7" x14ac:dyDescent="0.2">
      <c r="A95" s="43">
        <f t="shared" si="1"/>
        <v>194</v>
      </c>
      <c r="B95" s="43" t="s">
        <v>1962</v>
      </c>
      <c r="C95" s="43" t="s">
        <v>1963</v>
      </c>
      <c r="D95" s="43" t="s">
        <v>1964</v>
      </c>
      <c r="E95" s="43" t="s">
        <v>1719</v>
      </c>
      <c r="F95" s="43">
        <v>1328175</v>
      </c>
      <c r="G95" s="43">
        <v>52</v>
      </c>
    </row>
    <row r="96" spans="1:7" x14ac:dyDescent="0.2">
      <c r="A96" s="43">
        <f t="shared" si="1"/>
        <v>195</v>
      </c>
      <c r="B96" s="43" t="s">
        <v>1965</v>
      </c>
      <c r="C96" s="43" t="s">
        <v>1966</v>
      </c>
      <c r="D96" s="43" t="s">
        <v>1967</v>
      </c>
      <c r="E96" s="43" t="s">
        <v>1712</v>
      </c>
      <c r="F96" s="43">
        <v>713815</v>
      </c>
      <c r="G96" s="43">
        <v>39</v>
      </c>
    </row>
    <row r="97" spans="1:7" x14ac:dyDescent="0.2">
      <c r="A97" s="43">
        <f t="shared" si="1"/>
        <v>196</v>
      </c>
      <c r="B97" s="43" t="s">
        <v>1968</v>
      </c>
      <c r="C97" s="43" t="s">
        <v>1969</v>
      </c>
      <c r="D97" s="43" t="s">
        <v>1970</v>
      </c>
      <c r="E97" s="43" t="s">
        <v>1696</v>
      </c>
      <c r="F97" s="43">
        <v>451008</v>
      </c>
      <c r="G97" s="43">
        <v>41</v>
      </c>
    </row>
    <row r="98" spans="1:7" x14ac:dyDescent="0.2">
      <c r="A98" s="43">
        <f t="shared" si="1"/>
        <v>197</v>
      </c>
      <c r="B98" s="43" t="s">
        <v>1971</v>
      </c>
      <c r="C98" s="43" t="s">
        <v>1724</v>
      </c>
      <c r="D98" s="43" t="s">
        <v>1972</v>
      </c>
      <c r="E98" s="43" t="s">
        <v>1729</v>
      </c>
      <c r="F98" s="43">
        <v>1289540</v>
      </c>
      <c r="G98" s="43">
        <v>45</v>
      </c>
    </row>
    <row r="99" spans="1:7" x14ac:dyDescent="0.2">
      <c r="A99" s="43">
        <f t="shared" si="1"/>
        <v>198</v>
      </c>
      <c r="B99" s="43" t="s">
        <v>1973</v>
      </c>
      <c r="C99" s="43" t="s">
        <v>1974</v>
      </c>
      <c r="D99" s="43" t="s">
        <v>1975</v>
      </c>
      <c r="E99" s="43" t="s">
        <v>1692</v>
      </c>
      <c r="F99" s="43">
        <v>1163116</v>
      </c>
      <c r="G99" s="43">
        <v>47</v>
      </c>
    </row>
    <row r="100" spans="1:7" x14ac:dyDescent="0.2">
      <c r="A100" s="43">
        <f t="shared" si="1"/>
        <v>199</v>
      </c>
      <c r="B100" s="43" t="s">
        <v>1976</v>
      </c>
      <c r="C100" s="43" t="s">
        <v>1977</v>
      </c>
      <c r="D100" s="43" t="s">
        <v>1978</v>
      </c>
      <c r="E100" s="43" t="s">
        <v>1696</v>
      </c>
      <c r="F100" s="43">
        <v>1087032</v>
      </c>
      <c r="G100" s="43">
        <v>41</v>
      </c>
    </row>
    <row r="101" spans="1:7" x14ac:dyDescent="0.2">
      <c r="A101" s="43">
        <f t="shared" si="1"/>
        <v>200</v>
      </c>
      <c r="B101" s="43" t="s">
        <v>1979</v>
      </c>
      <c r="C101" s="43" t="s">
        <v>1980</v>
      </c>
      <c r="D101" s="43" t="s">
        <v>1981</v>
      </c>
      <c r="E101" s="43" t="s">
        <v>1696</v>
      </c>
      <c r="F101" s="43">
        <v>1200037</v>
      </c>
      <c r="G101" s="43">
        <v>55</v>
      </c>
    </row>
    <row r="102" spans="1:7" x14ac:dyDescent="0.2">
      <c r="A102" s="43">
        <f t="shared" si="1"/>
        <v>201</v>
      </c>
      <c r="B102" s="43" t="s">
        <v>1982</v>
      </c>
      <c r="C102" s="43" t="s">
        <v>1983</v>
      </c>
      <c r="D102" s="43" t="s">
        <v>1984</v>
      </c>
      <c r="E102" s="43" t="s">
        <v>1712</v>
      </c>
      <c r="F102" s="43">
        <v>1218055</v>
      </c>
      <c r="G102" s="43">
        <v>39</v>
      </c>
    </row>
    <row r="103" spans="1:7" x14ac:dyDescent="0.2">
      <c r="A103" s="43">
        <f t="shared" si="1"/>
        <v>202</v>
      </c>
      <c r="B103" s="43" t="s">
        <v>1985</v>
      </c>
      <c r="C103" s="43" t="s">
        <v>1986</v>
      </c>
      <c r="D103" s="43" t="s">
        <v>1987</v>
      </c>
      <c r="E103" s="43" t="s">
        <v>1712</v>
      </c>
      <c r="F103" s="43">
        <v>1337898</v>
      </c>
      <c r="G103" s="43">
        <v>56</v>
      </c>
    </row>
    <row r="104" spans="1:7" x14ac:dyDescent="0.2">
      <c r="A104" s="43">
        <f t="shared" si="1"/>
        <v>203</v>
      </c>
      <c r="B104" s="43" t="s">
        <v>1988</v>
      </c>
      <c r="C104" s="43" t="s">
        <v>1989</v>
      </c>
      <c r="D104" s="43" t="s">
        <v>1990</v>
      </c>
      <c r="E104" s="43" t="s">
        <v>1719</v>
      </c>
      <c r="F104" s="43">
        <v>202791</v>
      </c>
      <c r="G104" s="43">
        <v>22</v>
      </c>
    </row>
    <row r="105" spans="1:7" x14ac:dyDescent="0.2">
      <c r="A105" s="43">
        <f t="shared" si="1"/>
        <v>204</v>
      </c>
      <c r="B105" s="43" t="s">
        <v>1991</v>
      </c>
      <c r="C105" s="43" t="s">
        <v>1992</v>
      </c>
      <c r="D105" s="43" t="s">
        <v>1993</v>
      </c>
      <c r="E105" s="43" t="s">
        <v>1719</v>
      </c>
      <c r="F105" s="43">
        <v>1434752</v>
      </c>
      <c r="G105" s="43">
        <v>19</v>
      </c>
    </row>
    <row r="106" spans="1:7" x14ac:dyDescent="0.2">
      <c r="A106" s="43">
        <f t="shared" si="1"/>
        <v>205</v>
      </c>
      <c r="B106" s="43" t="s">
        <v>1744</v>
      </c>
      <c r="C106" s="43" t="s">
        <v>1994</v>
      </c>
      <c r="D106" s="43" t="s">
        <v>1995</v>
      </c>
      <c r="E106" s="43" t="s">
        <v>1729</v>
      </c>
      <c r="F106" s="43">
        <v>1351701</v>
      </c>
      <c r="G106" s="43">
        <v>38</v>
      </c>
    </row>
    <row r="107" spans="1:7" x14ac:dyDescent="0.2">
      <c r="A107" s="43">
        <f t="shared" si="1"/>
        <v>206</v>
      </c>
      <c r="B107" s="43" t="s">
        <v>1996</v>
      </c>
      <c r="C107" s="43" t="s">
        <v>1997</v>
      </c>
      <c r="D107" s="43" t="s">
        <v>1998</v>
      </c>
      <c r="E107" s="43" t="s">
        <v>1729</v>
      </c>
      <c r="F107" s="43">
        <v>867686</v>
      </c>
      <c r="G107" s="43">
        <v>56</v>
      </c>
    </row>
    <row r="108" spans="1:7" x14ac:dyDescent="0.2">
      <c r="A108" s="43">
        <f t="shared" si="1"/>
        <v>207</v>
      </c>
      <c r="B108" s="43" t="s">
        <v>1999</v>
      </c>
      <c r="C108" s="43" t="s">
        <v>2000</v>
      </c>
      <c r="D108" s="43" t="s">
        <v>2001</v>
      </c>
      <c r="E108" s="43" t="s">
        <v>1719</v>
      </c>
      <c r="F108" s="43">
        <v>309626</v>
      </c>
      <c r="G108" s="43">
        <v>40</v>
      </c>
    </row>
    <row r="109" spans="1:7" x14ac:dyDescent="0.2">
      <c r="A109" s="43">
        <f t="shared" si="1"/>
        <v>208</v>
      </c>
      <c r="B109" s="43" t="s">
        <v>2002</v>
      </c>
      <c r="C109" s="43" t="s">
        <v>2003</v>
      </c>
      <c r="D109" s="43" t="s">
        <v>2004</v>
      </c>
      <c r="E109" s="43" t="s">
        <v>1692</v>
      </c>
      <c r="F109" s="43">
        <v>161321</v>
      </c>
      <c r="G109" s="43">
        <v>42</v>
      </c>
    </row>
    <row r="110" spans="1:7" x14ac:dyDescent="0.2">
      <c r="A110" s="43">
        <f t="shared" si="1"/>
        <v>209</v>
      </c>
      <c r="B110" s="43" t="s">
        <v>2005</v>
      </c>
      <c r="C110" s="43" t="s">
        <v>2006</v>
      </c>
      <c r="D110" s="43" t="s">
        <v>2007</v>
      </c>
      <c r="E110" s="43" t="s">
        <v>1719</v>
      </c>
      <c r="F110" s="43">
        <v>340267</v>
      </c>
      <c r="G110" s="43">
        <v>35</v>
      </c>
    </row>
    <row r="111" spans="1:7" x14ac:dyDescent="0.2">
      <c r="A111" s="43">
        <f t="shared" si="1"/>
        <v>210</v>
      </c>
      <c r="B111" s="43" t="s">
        <v>2008</v>
      </c>
      <c r="C111" s="43" t="s">
        <v>1733</v>
      </c>
      <c r="D111" s="43" t="s">
        <v>2009</v>
      </c>
      <c r="E111" s="43" t="s">
        <v>1729</v>
      </c>
      <c r="F111" s="43">
        <v>994066</v>
      </c>
      <c r="G111" s="43">
        <v>25</v>
      </c>
    </row>
    <row r="112" spans="1:7" x14ac:dyDescent="0.2">
      <c r="A112" s="43">
        <f t="shared" si="1"/>
        <v>211</v>
      </c>
      <c r="B112" s="43" t="s">
        <v>2010</v>
      </c>
      <c r="C112" s="43" t="s">
        <v>2011</v>
      </c>
      <c r="D112" s="43" t="s">
        <v>2012</v>
      </c>
      <c r="E112" s="43" t="s">
        <v>1719</v>
      </c>
      <c r="F112" s="43">
        <v>1104685</v>
      </c>
      <c r="G112" s="43">
        <v>24</v>
      </c>
    </row>
    <row r="113" spans="1:7" x14ac:dyDescent="0.2">
      <c r="A113" s="43">
        <f t="shared" si="1"/>
        <v>212</v>
      </c>
      <c r="B113" s="43" t="s">
        <v>2013</v>
      </c>
      <c r="C113" s="43" t="s">
        <v>2014</v>
      </c>
      <c r="D113" s="43" t="s">
        <v>2015</v>
      </c>
      <c r="E113" s="43" t="s">
        <v>1692</v>
      </c>
      <c r="F113" s="43">
        <v>866988</v>
      </c>
      <c r="G113" s="43">
        <v>59</v>
      </c>
    </row>
    <row r="114" spans="1:7" x14ac:dyDescent="0.2">
      <c r="A114" s="43">
        <f t="shared" si="1"/>
        <v>213</v>
      </c>
      <c r="B114" s="43" t="s">
        <v>2016</v>
      </c>
      <c r="C114" s="43" t="s">
        <v>2017</v>
      </c>
      <c r="D114" s="43" t="s">
        <v>2018</v>
      </c>
      <c r="E114" s="43" t="s">
        <v>1692</v>
      </c>
      <c r="F114" s="43">
        <v>434011</v>
      </c>
      <c r="G114" s="43">
        <v>39</v>
      </c>
    </row>
    <row r="115" spans="1:7" x14ac:dyDescent="0.2">
      <c r="A115" s="43">
        <f t="shared" si="1"/>
        <v>214</v>
      </c>
      <c r="B115" s="43" t="s">
        <v>2019</v>
      </c>
      <c r="C115" s="43" t="s">
        <v>2020</v>
      </c>
      <c r="D115" s="43" t="s">
        <v>2021</v>
      </c>
      <c r="E115" s="43" t="s">
        <v>1712</v>
      </c>
      <c r="F115" s="43">
        <v>1026441</v>
      </c>
      <c r="G115" s="43">
        <v>36</v>
      </c>
    </row>
    <row r="116" spans="1:7" x14ac:dyDescent="0.2">
      <c r="A116" s="43">
        <f t="shared" si="1"/>
        <v>215</v>
      </c>
      <c r="B116" s="43" t="s">
        <v>2022</v>
      </c>
      <c r="C116" s="43" t="s">
        <v>2023</v>
      </c>
      <c r="D116" s="43" t="s">
        <v>2024</v>
      </c>
      <c r="E116" s="43" t="s">
        <v>1692</v>
      </c>
      <c r="F116" s="43">
        <v>384217</v>
      </c>
      <c r="G116" s="43">
        <v>42</v>
      </c>
    </row>
    <row r="117" spans="1:7" x14ac:dyDescent="0.2">
      <c r="A117" s="43">
        <f t="shared" si="1"/>
        <v>216</v>
      </c>
      <c r="B117" s="43" t="s">
        <v>2025</v>
      </c>
      <c r="C117" s="43" t="s">
        <v>2026</v>
      </c>
      <c r="D117" s="43" t="s">
        <v>2027</v>
      </c>
      <c r="E117" s="43" t="s">
        <v>1729</v>
      </c>
      <c r="F117" s="43">
        <v>558921</v>
      </c>
      <c r="G117" s="43">
        <v>57</v>
      </c>
    </row>
    <row r="118" spans="1:7" x14ac:dyDescent="0.2">
      <c r="A118" s="43">
        <f t="shared" si="1"/>
        <v>217</v>
      </c>
      <c r="B118" s="43" t="s">
        <v>1756</v>
      </c>
      <c r="C118" s="43" t="s">
        <v>2028</v>
      </c>
      <c r="D118" s="43" t="s">
        <v>2029</v>
      </c>
      <c r="E118" s="43" t="s">
        <v>1719</v>
      </c>
      <c r="F118" s="43">
        <v>926224</v>
      </c>
      <c r="G118" s="43">
        <v>52</v>
      </c>
    </row>
    <row r="119" spans="1:7" x14ac:dyDescent="0.2">
      <c r="A119" s="43">
        <f t="shared" si="1"/>
        <v>218</v>
      </c>
      <c r="B119" s="43" t="s">
        <v>2030</v>
      </c>
      <c r="C119" s="43" t="s">
        <v>2031</v>
      </c>
      <c r="D119" s="43" t="s">
        <v>2032</v>
      </c>
      <c r="E119" s="43" t="s">
        <v>1712</v>
      </c>
      <c r="F119" s="43">
        <v>290526</v>
      </c>
      <c r="G119" s="43">
        <v>38</v>
      </c>
    </row>
    <row r="120" spans="1:7" x14ac:dyDescent="0.2">
      <c r="A120" s="43">
        <f t="shared" si="1"/>
        <v>219</v>
      </c>
      <c r="B120" s="43" t="s">
        <v>2033</v>
      </c>
      <c r="C120" s="43" t="s">
        <v>2034</v>
      </c>
      <c r="D120" s="43" t="s">
        <v>2035</v>
      </c>
      <c r="E120" s="43" t="s">
        <v>1692</v>
      </c>
      <c r="F120" s="43">
        <v>1216650</v>
      </c>
      <c r="G120" s="43">
        <v>33</v>
      </c>
    </row>
    <row r="121" spans="1:7" x14ac:dyDescent="0.2">
      <c r="A121" s="43">
        <f t="shared" si="1"/>
        <v>220</v>
      </c>
      <c r="B121" s="43" t="s">
        <v>2036</v>
      </c>
      <c r="C121" s="43" t="s">
        <v>2037</v>
      </c>
      <c r="D121" s="43" t="s">
        <v>2038</v>
      </c>
      <c r="E121" s="43" t="s">
        <v>1696</v>
      </c>
      <c r="F121" s="43">
        <v>1177947</v>
      </c>
      <c r="G121" s="43">
        <v>58</v>
      </c>
    </row>
    <row r="122" spans="1:7" x14ac:dyDescent="0.2">
      <c r="A122" s="43">
        <f t="shared" si="1"/>
        <v>221</v>
      </c>
      <c r="B122" s="43" t="s">
        <v>1790</v>
      </c>
      <c r="C122" s="43" t="s">
        <v>2039</v>
      </c>
      <c r="D122" s="43" t="s">
        <v>2040</v>
      </c>
      <c r="E122" s="43" t="s">
        <v>1692</v>
      </c>
      <c r="F122" s="43">
        <v>522924</v>
      </c>
      <c r="G122" s="43">
        <v>34</v>
      </c>
    </row>
    <row r="123" spans="1:7" x14ac:dyDescent="0.2">
      <c r="A123" s="43">
        <f t="shared" si="1"/>
        <v>222</v>
      </c>
      <c r="B123" s="43" t="s">
        <v>2041</v>
      </c>
      <c r="C123" s="43" t="s">
        <v>2042</v>
      </c>
      <c r="D123" s="43" t="s">
        <v>2043</v>
      </c>
      <c r="E123" s="43" t="s">
        <v>1719</v>
      </c>
      <c r="F123" s="43">
        <v>1393707</v>
      </c>
      <c r="G123" s="43">
        <v>36</v>
      </c>
    </row>
    <row r="124" spans="1:7" x14ac:dyDescent="0.2">
      <c r="A124" s="43">
        <f t="shared" si="1"/>
        <v>223</v>
      </c>
      <c r="B124" s="43" t="s">
        <v>2044</v>
      </c>
      <c r="C124" s="43" t="s">
        <v>1855</v>
      </c>
      <c r="D124" s="43" t="s">
        <v>2045</v>
      </c>
      <c r="E124" s="43" t="s">
        <v>1712</v>
      </c>
      <c r="F124" s="43">
        <v>1312455</v>
      </c>
      <c r="G124" s="43">
        <v>28</v>
      </c>
    </row>
    <row r="125" spans="1:7" x14ac:dyDescent="0.2">
      <c r="A125" s="43">
        <f t="shared" si="1"/>
        <v>224</v>
      </c>
      <c r="B125" s="43" t="s">
        <v>2046</v>
      </c>
      <c r="C125" s="43" t="s">
        <v>2047</v>
      </c>
      <c r="D125" s="43" t="s">
        <v>2048</v>
      </c>
      <c r="E125" s="43" t="s">
        <v>1712</v>
      </c>
      <c r="F125" s="43">
        <v>1290196</v>
      </c>
      <c r="G125" s="43">
        <v>50</v>
      </c>
    </row>
    <row r="126" spans="1:7" x14ac:dyDescent="0.2">
      <c r="A126" s="43">
        <f t="shared" si="1"/>
        <v>225</v>
      </c>
      <c r="B126" s="43" t="s">
        <v>2049</v>
      </c>
      <c r="C126" s="43" t="s">
        <v>2050</v>
      </c>
      <c r="D126" s="43" t="s">
        <v>2051</v>
      </c>
      <c r="E126" s="43" t="s">
        <v>1712</v>
      </c>
      <c r="F126" s="43">
        <v>986855</v>
      </c>
      <c r="G126" s="43">
        <v>33</v>
      </c>
    </row>
    <row r="127" spans="1:7" x14ac:dyDescent="0.2">
      <c r="A127" s="43">
        <f t="shared" si="1"/>
        <v>226</v>
      </c>
      <c r="B127" s="43" t="s">
        <v>1716</v>
      </c>
      <c r="C127" s="43" t="s">
        <v>2052</v>
      </c>
      <c r="D127" s="43" t="s">
        <v>2053</v>
      </c>
      <c r="E127" s="43" t="s">
        <v>1719</v>
      </c>
      <c r="F127" s="43">
        <v>509907</v>
      </c>
      <c r="G127" s="43">
        <v>26</v>
      </c>
    </row>
    <row r="128" spans="1:7" x14ac:dyDescent="0.2">
      <c r="A128" s="43">
        <f t="shared" si="1"/>
        <v>227</v>
      </c>
      <c r="B128" s="43" t="s">
        <v>1736</v>
      </c>
      <c r="C128" s="43" t="s">
        <v>2054</v>
      </c>
      <c r="D128" s="43" t="s">
        <v>2055</v>
      </c>
      <c r="E128" s="43" t="s">
        <v>1719</v>
      </c>
      <c r="F128" s="43">
        <v>924471</v>
      </c>
      <c r="G128" s="43">
        <v>25</v>
      </c>
    </row>
    <row r="129" spans="1:7" x14ac:dyDescent="0.2">
      <c r="A129" s="43">
        <f t="shared" si="1"/>
        <v>228</v>
      </c>
      <c r="B129" s="43" t="s">
        <v>2056</v>
      </c>
      <c r="C129" s="43" t="s">
        <v>2057</v>
      </c>
      <c r="D129" s="43" t="s">
        <v>2058</v>
      </c>
      <c r="E129" s="43" t="s">
        <v>1712</v>
      </c>
      <c r="F129" s="43">
        <v>419244</v>
      </c>
      <c r="G129" s="43">
        <v>26</v>
      </c>
    </row>
    <row r="130" spans="1:7" x14ac:dyDescent="0.2">
      <c r="A130" s="43">
        <f t="shared" si="1"/>
        <v>229</v>
      </c>
      <c r="B130" s="43" t="s">
        <v>2059</v>
      </c>
      <c r="C130" s="43" t="s">
        <v>2060</v>
      </c>
      <c r="D130" s="43" t="s">
        <v>2061</v>
      </c>
      <c r="E130" s="43" t="s">
        <v>1719</v>
      </c>
      <c r="F130" s="43">
        <v>389453</v>
      </c>
      <c r="G130" s="43">
        <v>46</v>
      </c>
    </row>
    <row r="131" spans="1:7" x14ac:dyDescent="0.2">
      <c r="A131" s="43">
        <f t="shared" si="1"/>
        <v>230</v>
      </c>
      <c r="B131" s="43" t="s">
        <v>2036</v>
      </c>
      <c r="C131" s="43" t="s">
        <v>2062</v>
      </c>
      <c r="D131" s="43" t="s">
        <v>2063</v>
      </c>
      <c r="E131" s="43" t="s">
        <v>1719</v>
      </c>
      <c r="F131" s="43">
        <v>217083</v>
      </c>
      <c r="G131" s="43">
        <v>35</v>
      </c>
    </row>
    <row r="132" spans="1:7" x14ac:dyDescent="0.2">
      <c r="A132" s="43">
        <f t="shared" ref="A132:A195" si="2">A131+1</f>
        <v>231</v>
      </c>
      <c r="B132" s="43" t="s">
        <v>2064</v>
      </c>
      <c r="C132" s="43" t="s">
        <v>1960</v>
      </c>
      <c r="D132" s="43" t="s">
        <v>2065</v>
      </c>
      <c r="E132" s="43" t="s">
        <v>1712</v>
      </c>
      <c r="F132" s="43">
        <v>692709</v>
      </c>
      <c r="G132" s="43">
        <v>29</v>
      </c>
    </row>
    <row r="133" spans="1:7" x14ac:dyDescent="0.2">
      <c r="A133" s="43">
        <f t="shared" si="2"/>
        <v>232</v>
      </c>
      <c r="B133" s="43" t="s">
        <v>2066</v>
      </c>
      <c r="C133" s="43" t="s">
        <v>2067</v>
      </c>
      <c r="D133" s="43" t="s">
        <v>2068</v>
      </c>
      <c r="E133" s="43" t="s">
        <v>1696</v>
      </c>
      <c r="F133" s="43">
        <v>1239897</v>
      </c>
      <c r="G133" s="43">
        <v>43</v>
      </c>
    </row>
    <row r="134" spans="1:7" x14ac:dyDescent="0.2">
      <c r="A134" s="43">
        <f t="shared" si="2"/>
        <v>233</v>
      </c>
      <c r="B134" s="43" t="s">
        <v>2069</v>
      </c>
      <c r="C134" s="43" t="s">
        <v>2070</v>
      </c>
      <c r="D134" s="43" t="s">
        <v>2071</v>
      </c>
      <c r="E134" s="43" t="s">
        <v>1692</v>
      </c>
      <c r="F134" s="43">
        <v>857601</v>
      </c>
      <c r="G134" s="43">
        <v>44</v>
      </c>
    </row>
    <row r="135" spans="1:7" x14ac:dyDescent="0.2">
      <c r="A135" s="43">
        <f t="shared" si="2"/>
        <v>234</v>
      </c>
      <c r="B135" s="43" t="s">
        <v>2072</v>
      </c>
      <c r="C135" s="43" t="s">
        <v>2073</v>
      </c>
      <c r="D135" s="43" t="s">
        <v>2074</v>
      </c>
      <c r="E135" s="43" t="s">
        <v>1719</v>
      </c>
      <c r="F135" s="43">
        <v>971629</v>
      </c>
      <c r="G135" s="43">
        <v>57</v>
      </c>
    </row>
    <row r="136" spans="1:7" x14ac:dyDescent="0.2">
      <c r="A136" s="43">
        <f t="shared" si="2"/>
        <v>235</v>
      </c>
      <c r="B136" s="43" t="s">
        <v>2075</v>
      </c>
      <c r="C136" s="43" t="s">
        <v>2076</v>
      </c>
      <c r="D136" s="43" t="s">
        <v>2077</v>
      </c>
      <c r="E136" s="43" t="s">
        <v>1696</v>
      </c>
      <c r="F136" s="43">
        <v>908277</v>
      </c>
      <c r="G136" s="43">
        <v>28</v>
      </c>
    </row>
    <row r="137" spans="1:7" x14ac:dyDescent="0.2">
      <c r="A137" s="43">
        <f t="shared" si="2"/>
        <v>236</v>
      </c>
      <c r="B137" s="43" t="s">
        <v>2078</v>
      </c>
      <c r="C137" s="43" t="s">
        <v>2079</v>
      </c>
      <c r="D137" s="43" t="s">
        <v>2080</v>
      </c>
      <c r="E137" s="43" t="s">
        <v>1692</v>
      </c>
      <c r="F137" s="43">
        <v>383415</v>
      </c>
      <c r="G137" s="43">
        <v>49</v>
      </c>
    </row>
    <row r="138" spans="1:7" x14ac:dyDescent="0.2">
      <c r="A138" s="43">
        <f t="shared" si="2"/>
        <v>237</v>
      </c>
      <c r="B138" s="43" t="s">
        <v>2081</v>
      </c>
      <c r="C138" s="43" t="s">
        <v>2082</v>
      </c>
      <c r="D138" s="43" t="s">
        <v>2083</v>
      </c>
      <c r="E138" s="43" t="s">
        <v>1729</v>
      </c>
      <c r="F138" s="43">
        <v>1175213</v>
      </c>
      <c r="G138" s="43">
        <v>33</v>
      </c>
    </row>
    <row r="139" spans="1:7" x14ac:dyDescent="0.2">
      <c r="A139" s="43">
        <f t="shared" si="2"/>
        <v>238</v>
      </c>
      <c r="B139" s="43" t="s">
        <v>2084</v>
      </c>
      <c r="C139" s="43"/>
      <c r="D139" s="43" t="s">
        <v>2085</v>
      </c>
      <c r="E139" s="43"/>
      <c r="F139" s="43">
        <v>895496</v>
      </c>
      <c r="G139" s="43">
        <v>28</v>
      </c>
    </row>
    <row r="140" spans="1:7" x14ac:dyDescent="0.2">
      <c r="A140" s="43">
        <f t="shared" si="2"/>
        <v>239</v>
      </c>
      <c r="B140" s="43" t="s">
        <v>2086</v>
      </c>
      <c r="C140" s="43" t="s">
        <v>2087</v>
      </c>
      <c r="D140" s="43" t="s">
        <v>2088</v>
      </c>
      <c r="E140" s="43" t="s">
        <v>1729</v>
      </c>
      <c r="F140" s="43">
        <v>362271</v>
      </c>
      <c r="G140" s="43">
        <v>34</v>
      </c>
    </row>
    <row r="141" spans="1:7" x14ac:dyDescent="0.2">
      <c r="A141" s="43">
        <f t="shared" si="2"/>
        <v>240</v>
      </c>
      <c r="B141" s="43" t="s">
        <v>1802</v>
      </c>
      <c r="C141" s="43" t="s">
        <v>2089</v>
      </c>
      <c r="D141" s="43" t="s">
        <v>2090</v>
      </c>
      <c r="E141" s="43" t="s">
        <v>1692</v>
      </c>
      <c r="F141" s="43">
        <v>800837</v>
      </c>
      <c r="G141" s="43">
        <v>25</v>
      </c>
    </row>
    <row r="142" spans="1:7" x14ac:dyDescent="0.2">
      <c r="A142" s="43">
        <f t="shared" si="2"/>
        <v>241</v>
      </c>
      <c r="B142" s="43" t="s">
        <v>2091</v>
      </c>
      <c r="C142" s="43" t="s">
        <v>2092</v>
      </c>
      <c r="D142" s="43" t="s">
        <v>2093</v>
      </c>
      <c r="E142" s="43" t="s">
        <v>1696</v>
      </c>
      <c r="F142" s="43">
        <v>824723</v>
      </c>
      <c r="G142" s="43">
        <v>34</v>
      </c>
    </row>
    <row r="143" spans="1:7" x14ac:dyDescent="0.2">
      <c r="A143" s="43">
        <f t="shared" si="2"/>
        <v>242</v>
      </c>
      <c r="B143" s="43" t="s">
        <v>2094</v>
      </c>
      <c r="C143" s="43" t="s">
        <v>2095</v>
      </c>
      <c r="D143" s="43" t="s">
        <v>2096</v>
      </c>
      <c r="E143" s="43" t="s">
        <v>1692</v>
      </c>
      <c r="F143" s="43">
        <v>408261</v>
      </c>
      <c r="G143" s="43">
        <v>30</v>
      </c>
    </row>
    <row r="144" spans="1:7" x14ac:dyDescent="0.2">
      <c r="A144" s="43">
        <f t="shared" si="2"/>
        <v>243</v>
      </c>
      <c r="B144" s="43" t="s">
        <v>2097</v>
      </c>
      <c r="C144" s="43" t="s">
        <v>2070</v>
      </c>
      <c r="D144" s="43" t="s">
        <v>2098</v>
      </c>
      <c r="E144" s="43" t="s">
        <v>1692</v>
      </c>
      <c r="F144" s="43">
        <v>1041379</v>
      </c>
      <c r="G144" s="43">
        <v>27</v>
      </c>
    </row>
    <row r="145" spans="1:7" x14ac:dyDescent="0.2">
      <c r="A145" s="43">
        <f t="shared" si="2"/>
        <v>244</v>
      </c>
      <c r="B145" s="43" t="s">
        <v>2099</v>
      </c>
      <c r="C145" s="43" t="s">
        <v>2100</v>
      </c>
      <c r="D145" s="43" t="s">
        <v>2101</v>
      </c>
      <c r="E145" s="43" t="s">
        <v>1712</v>
      </c>
      <c r="F145" s="43">
        <v>1077326</v>
      </c>
      <c r="G145" s="43">
        <v>32</v>
      </c>
    </row>
    <row r="146" spans="1:7" x14ac:dyDescent="0.2">
      <c r="A146" s="43">
        <f t="shared" si="2"/>
        <v>245</v>
      </c>
      <c r="B146" s="43" t="s">
        <v>2102</v>
      </c>
      <c r="C146" s="43" t="s">
        <v>2103</v>
      </c>
      <c r="D146" s="43" t="s">
        <v>2104</v>
      </c>
      <c r="E146" s="43" t="s">
        <v>1712</v>
      </c>
      <c r="F146" s="43">
        <v>301895</v>
      </c>
      <c r="G146" s="43">
        <v>25</v>
      </c>
    </row>
    <row r="147" spans="1:7" x14ac:dyDescent="0.2">
      <c r="A147" s="43">
        <f t="shared" si="2"/>
        <v>246</v>
      </c>
      <c r="B147" s="43" t="s">
        <v>2105</v>
      </c>
      <c r="C147" s="43" t="s">
        <v>2106</v>
      </c>
      <c r="D147" s="43" t="s">
        <v>2107</v>
      </c>
      <c r="E147" s="43" t="s">
        <v>1692</v>
      </c>
      <c r="F147" s="43">
        <v>888286</v>
      </c>
      <c r="G147" s="43">
        <v>31</v>
      </c>
    </row>
    <row r="148" spans="1:7" x14ac:dyDescent="0.2">
      <c r="A148" s="43">
        <f t="shared" si="2"/>
        <v>247</v>
      </c>
      <c r="B148" s="43" t="s">
        <v>2108</v>
      </c>
      <c r="C148" s="43" t="s">
        <v>2109</v>
      </c>
      <c r="D148" s="43" t="s">
        <v>2110</v>
      </c>
      <c r="E148" s="43" t="s">
        <v>1712</v>
      </c>
      <c r="F148" s="43">
        <v>665486</v>
      </c>
      <c r="G148" s="43">
        <v>52</v>
      </c>
    </row>
    <row r="149" spans="1:7" x14ac:dyDescent="0.2">
      <c r="A149" s="43">
        <f t="shared" si="2"/>
        <v>248</v>
      </c>
      <c r="B149" s="43" t="s">
        <v>2111</v>
      </c>
      <c r="C149" s="43" t="s">
        <v>2112</v>
      </c>
      <c r="D149" s="43" t="s">
        <v>2113</v>
      </c>
      <c r="E149" s="43" t="s">
        <v>1719</v>
      </c>
      <c r="F149" s="43">
        <v>118642</v>
      </c>
      <c r="G149" s="43">
        <v>22</v>
      </c>
    </row>
    <row r="150" spans="1:7" x14ac:dyDescent="0.2">
      <c r="A150" s="43">
        <f t="shared" si="2"/>
        <v>249</v>
      </c>
      <c r="B150" s="43" t="s">
        <v>2114</v>
      </c>
      <c r="C150" s="43" t="s">
        <v>2115</v>
      </c>
      <c r="D150" s="43" t="s">
        <v>2116</v>
      </c>
      <c r="E150" s="43" t="s">
        <v>1692</v>
      </c>
      <c r="F150" s="43">
        <v>533529</v>
      </c>
      <c r="G150" s="43">
        <v>24</v>
      </c>
    </row>
    <row r="151" spans="1:7" x14ac:dyDescent="0.2">
      <c r="A151" s="43">
        <f t="shared" si="2"/>
        <v>250</v>
      </c>
      <c r="B151" s="43" t="s">
        <v>1828</v>
      </c>
      <c r="C151" s="43" t="s">
        <v>2117</v>
      </c>
      <c r="D151" s="43" t="s">
        <v>2118</v>
      </c>
      <c r="E151" s="43" t="s">
        <v>1712</v>
      </c>
      <c r="F151" s="43">
        <v>1312447</v>
      </c>
      <c r="G151" s="43">
        <v>42</v>
      </c>
    </row>
    <row r="152" spans="1:7" x14ac:dyDescent="0.2">
      <c r="A152" s="43">
        <f t="shared" si="2"/>
        <v>251</v>
      </c>
      <c r="B152" s="43" t="s">
        <v>2119</v>
      </c>
      <c r="C152" s="43" t="s">
        <v>2120</v>
      </c>
      <c r="D152" s="43" t="s">
        <v>2121</v>
      </c>
      <c r="E152" s="43" t="s">
        <v>1712</v>
      </c>
      <c r="F152" s="43">
        <v>707244</v>
      </c>
      <c r="G152" s="43">
        <v>57</v>
      </c>
    </row>
    <row r="153" spans="1:7" x14ac:dyDescent="0.2">
      <c r="A153" s="43">
        <f t="shared" si="2"/>
        <v>252</v>
      </c>
      <c r="B153" s="43" t="s">
        <v>1700</v>
      </c>
      <c r="C153" s="43" t="s">
        <v>2122</v>
      </c>
      <c r="D153" s="43" t="s">
        <v>2123</v>
      </c>
      <c r="E153" s="43" t="s">
        <v>1729</v>
      </c>
      <c r="F153" s="43">
        <v>1273939</v>
      </c>
      <c r="G153" s="43">
        <v>38</v>
      </c>
    </row>
    <row r="154" spans="1:7" x14ac:dyDescent="0.2">
      <c r="A154" s="43">
        <f t="shared" si="2"/>
        <v>253</v>
      </c>
      <c r="B154" s="43" t="s">
        <v>1697</v>
      </c>
      <c r="C154" s="43" t="s">
        <v>2124</v>
      </c>
      <c r="D154" s="43" t="s">
        <v>2125</v>
      </c>
      <c r="E154" s="43" t="s">
        <v>1696</v>
      </c>
      <c r="F154" s="43">
        <v>253451</v>
      </c>
      <c r="G154" s="43">
        <v>37</v>
      </c>
    </row>
    <row r="155" spans="1:7" x14ac:dyDescent="0.2">
      <c r="A155" s="43">
        <f t="shared" si="2"/>
        <v>254</v>
      </c>
      <c r="B155" s="43" t="s">
        <v>2126</v>
      </c>
      <c r="C155" s="43" t="s">
        <v>2127</v>
      </c>
      <c r="D155" s="43" t="s">
        <v>2128</v>
      </c>
      <c r="E155" s="43" t="s">
        <v>1696</v>
      </c>
      <c r="F155" s="43">
        <v>266104</v>
      </c>
      <c r="G155" s="43">
        <v>54</v>
      </c>
    </row>
    <row r="156" spans="1:7" x14ac:dyDescent="0.2">
      <c r="A156" s="43">
        <f t="shared" si="2"/>
        <v>255</v>
      </c>
      <c r="B156" s="43" t="s">
        <v>2129</v>
      </c>
      <c r="C156" s="43" t="s">
        <v>2130</v>
      </c>
      <c r="D156" s="43" t="s">
        <v>2131</v>
      </c>
      <c r="E156" s="43" t="s">
        <v>1729</v>
      </c>
      <c r="F156" s="43">
        <v>1169319</v>
      </c>
      <c r="G156" s="43">
        <v>49</v>
      </c>
    </row>
    <row r="157" spans="1:7" x14ac:dyDescent="0.2">
      <c r="A157" s="43">
        <f t="shared" si="2"/>
        <v>256</v>
      </c>
      <c r="B157" s="43" t="s">
        <v>2132</v>
      </c>
      <c r="C157" s="43" t="s">
        <v>2133</v>
      </c>
      <c r="D157" s="43" t="s">
        <v>2134</v>
      </c>
      <c r="E157" s="43" t="s">
        <v>1712</v>
      </c>
      <c r="F157" s="43">
        <v>824856</v>
      </c>
      <c r="G157" s="43">
        <v>59</v>
      </c>
    </row>
    <row r="158" spans="1:7" x14ac:dyDescent="0.2">
      <c r="A158" s="43">
        <f t="shared" si="2"/>
        <v>257</v>
      </c>
      <c r="B158" s="43" t="s">
        <v>1753</v>
      </c>
      <c r="C158" s="43" t="s">
        <v>2135</v>
      </c>
      <c r="D158" s="43" t="s">
        <v>2136</v>
      </c>
      <c r="E158" s="43" t="s">
        <v>1719</v>
      </c>
      <c r="F158" s="43">
        <v>783202</v>
      </c>
      <c r="G158" s="43">
        <v>59</v>
      </c>
    </row>
    <row r="159" spans="1:7" x14ac:dyDescent="0.2">
      <c r="A159" s="43">
        <f t="shared" si="2"/>
        <v>258</v>
      </c>
      <c r="B159" s="43" t="s">
        <v>2137</v>
      </c>
      <c r="C159" s="43" t="s">
        <v>2138</v>
      </c>
      <c r="D159" s="43" t="s">
        <v>2139</v>
      </c>
      <c r="E159" s="43" t="s">
        <v>1696</v>
      </c>
      <c r="F159" s="43">
        <v>600286</v>
      </c>
      <c r="G159" s="43">
        <v>33</v>
      </c>
    </row>
    <row r="160" spans="1:7" x14ac:dyDescent="0.2">
      <c r="A160" s="43">
        <f t="shared" si="2"/>
        <v>259</v>
      </c>
      <c r="B160" s="43" t="s">
        <v>2140</v>
      </c>
      <c r="C160" s="43" t="s">
        <v>2100</v>
      </c>
      <c r="D160" s="43" t="s">
        <v>2141</v>
      </c>
      <c r="E160" s="43" t="s">
        <v>1692</v>
      </c>
      <c r="F160" s="43">
        <v>455428</v>
      </c>
      <c r="G160" s="43">
        <v>19</v>
      </c>
    </row>
    <row r="161" spans="1:7" x14ac:dyDescent="0.2">
      <c r="A161" s="43">
        <f t="shared" si="2"/>
        <v>260</v>
      </c>
      <c r="B161" s="43" t="s">
        <v>2142</v>
      </c>
      <c r="C161" s="43" t="s">
        <v>2143</v>
      </c>
      <c r="D161" s="43" t="s">
        <v>2144</v>
      </c>
      <c r="E161" s="43" t="s">
        <v>1729</v>
      </c>
      <c r="F161" s="43">
        <v>1376771</v>
      </c>
      <c r="G161" s="43">
        <v>22</v>
      </c>
    </row>
    <row r="162" spans="1:7" x14ac:dyDescent="0.2">
      <c r="A162" s="43">
        <f t="shared" si="2"/>
        <v>261</v>
      </c>
      <c r="B162" s="43" t="s">
        <v>1693</v>
      </c>
      <c r="C162" s="43" t="s">
        <v>2145</v>
      </c>
      <c r="D162" s="43" t="s">
        <v>2146</v>
      </c>
      <c r="E162" s="43" t="s">
        <v>1719</v>
      </c>
      <c r="F162" s="43">
        <v>709756</v>
      </c>
      <c r="G162" s="43">
        <v>28</v>
      </c>
    </row>
    <row r="163" spans="1:7" x14ac:dyDescent="0.2">
      <c r="A163" s="43">
        <f t="shared" si="2"/>
        <v>262</v>
      </c>
      <c r="B163" s="43" t="s">
        <v>2147</v>
      </c>
      <c r="C163" s="43" t="s">
        <v>2148</v>
      </c>
      <c r="D163" s="43" t="s">
        <v>2149</v>
      </c>
      <c r="E163" s="43" t="s">
        <v>1712</v>
      </c>
      <c r="F163" s="43">
        <v>1353390</v>
      </c>
      <c r="G163" s="43">
        <v>46</v>
      </c>
    </row>
    <row r="164" spans="1:7" x14ac:dyDescent="0.2">
      <c r="A164" s="43">
        <f t="shared" si="2"/>
        <v>263</v>
      </c>
      <c r="B164" s="43" t="s">
        <v>2150</v>
      </c>
      <c r="C164" s="43" t="s">
        <v>2151</v>
      </c>
      <c r="D164" s="43" t="s">
        <v>2152</v>
      </c>
      <c r="E164" s="43" t="s">
        <v>1692</v>
      </c>
      <c r="F164" s="43">
        <v>680524</v>
      </c>
      <c r="G164" s="43">
        <v>52</v>
      </c>
    </row>
    <row r="165" spans="1:7" x14ac:dyDescent="0.2">
      <c r="A165" s="43">
        <f t="shared" si="2"/>
        <v>264</v>
      </c>
      <c r="B165" s="43" t="s">
        <v>2153</v>
      </c>
      <c r="C165" s="43" t="s">
        <v>2154</v>
      </c>
      <c r="D165" s="43" t="s">
        <v>2155</v>
      </c>
      <c r="E165" s="43" t="s">
        <v>1692</v>
      </c>
      <c r="F165" s="43">
        <v>1153119</v>
      </c>
      <c r="G165" s="43">
        <v>27</v>
      </c>
    </row>
    <row r="166" spans="1:7" x14ac:dyDescent="0.2">
      <c r="A166" s="43">
        <f t="shared" si="2"/>
        <v>265</v>
      </c>
      <c r="B166" s="43" t="s">
        <v>2156</v>
      </c>
      <c r="C166" s="43" t="s">
        <v>2157</v>
      </c>
      <c r="D166" s="43" t="s">
        <v>2158</v>
      </c>
      <c r="E166" s="43" t="s">
        <v>1696</v>
      </c>
      <c r="F166" s="43">
        <v>447471</v>
      </c>
      <c r="G166" s="43">
        <v>39</v>
      </c>
    </row>
    <row r="167" spans="1:7" x14ac:dyDescent="0.2">
      <c r="A167" s="43">
        <f t="shared" si="2"/>
        <v>266</v>
      </c>
      <c r="B167" s="43" t="s">
        <v>2159</v>
      </c>
      <c r="C167" s="43" t="s">
        <v>2160</v>
      </c>
      <c r="D167" s="43" t="s">
        <v>2161</v>
      </c>
      <c r="E167" s="43" t="s">
        <v>1696</v>
      </c>
      <c r="F167" s="43">
        <v>1095002</v>
      </c>
      <c r="G167" s="43">
        <v>20</v>
      </c>
    </row>
    <row r="168" spans="1:7" x14ac:dyDescent="0.2">
      <c r="A168" s="43">
        <f t="shared" si="2"/>
        <v>267</v>
      </c>
      <c r="B168" s="43" t="s">
        <v>1868</v>
      </c>
      <c r="C168" s="43" t="s">
        <v>2162</v>
      </c>
      <c r="D168" s="43" t="s">
        <v>2163</v>
      </c>
      <c r="E168" s="43" t="s">
        <v>1692</v>
      </c>
      <c r="F168" s="43">
        <v>496995</v>
      </c>
      <c r="G168" s="43">
        <v>40</v>
      </c>
    </row>
    <row r="169" spans="1:7" x14ac:dyDescent="0.2">
      <c r="A169" s="43">
        <f t="shared" si="2"/>
        <v>268</v>
      </c>
      <c r="B169" s="43" t="s">
        <v>2164</v>
      </c>
      <c r="C169" s="43" t="s">
        <v>1820</v>
      </c>
      <c r="D169" s="43" t="s">
        <v>2165</v>
      </c>
      <c r="E169" s="43" t="s">
        <v>1729</v>
      </c>
      <c r="F169" s="43">
        <v>1435552</v>
      </c>
      <c r="G169" s="43">
        <v>20</v>
      </c>
    </row>
    <row r="170" spans="1:7" x14ac:dyDescent="0.2">
      <c r="A170" s="43">
        <f t="shared" si="2"/>
        <v>269</v>
      </c>
      <c r="B170" s="43" t="s">
        <v>2166</v>
      </c>
      <c r="C170" s="43" t="s">
        <v>2167</v>
      </c>
      <c r="D170" s="43" t="s">
        <v>2168</v>
      </c>
      <c r="E170" s="43" t="s">
        <v>1692</v>
      </c>
      <c r="F170" s="43">
        <v>1227500</v>
      </c>
      <c r="G170" s="43">
        <v>20</v>
      </c>
    </row>
    <row r="171" spans="1:7" x14ac:dyDescent="0.2">
      <c r="A171" s="43">
        <f t="shared" si="2"/>
        <v>270</v>
      </c>
      <c r="B171" s="43" t="s">
        <v>2169</v>
      </c>
      <c r="C171" s="43" t="s">
        <v>2089</v>
      </c>
      <c r="D171" s="43" t="s">
        <v>2170</v>
      </c>
      <c r="E171" s="43" t="s">
        <v>1719</v>
      </c>
      <c r="F171" s="43">
        <v>665215</v>
      </c>
      <c r="G171" s="43">
        <v>55</v>
      </c>
    </row>
    <row r="172" spans="1:7" x14ac:dyDescent="0.2">
      <c r="A172" s="43">
        <f t="shared" si="2"/>
        <v>271</v>
      </c>
      <c r="B172" s="43" t="s">
        <v>2171</v>
      </c>
      <c r="C172" s="43" t="s">
        <v>2172</v>
      </c>
      <c r="D172" s="43" t="s">
        <v>2173</v>
      </c>
      <c r="E172" s="43" t="s">
        <v>1696</v>
      </c>
      <c r="F172" s="43">
        <v>412422</v>
      </c>
      <c r="G172" s="43">
        <v>52</v>
      </c>
    </row>
    <row r="173" spans="1:7" x14ac:dyDescent="0.2">
      <c r="A173" s="43">
        <f t="shared" si="2"/>
        <v>272</v>
      </c>
      <c r="B173" s="43" t="s">
        <v>2174</v>
      </c>
      <c r="C173" s="43" t="s">
        <v>1785</v>
      </c>
      <c r="D173" s="43" t="s">
        <v>2175</v>
      </c>
      <c r="E173" s="43" t="s">
        <v>1729</v>
      </c>
      <c r="F173" s="43">
        <v>869385</v>
      </c>
      <c r="G173" s="43">
        <v>24</v>
      </c>
    </row>
    <row r="174" spans="1:7" x14ac:dyDescent="0.2">
      <c r="A174" s="43">
        <f t="shared" si="2"/>
        <v>273</v>
      </c>
      <c r="B174" s="43" t="s">
        <v>2016</v>
      </c>
      <c r="C174" s="43" t="s">
        <v>2176</v>
      </c>
      <c r="D174" s="43" t="s">
        <v>2177</v>
      </c>
      <c r="E174" s="43" t="s">
        <v>1712</v>
      </c>
      <c r="F174" s="43">
        <v>279971</v>
      </c>
      <c r="G174" s="43">
        <v>45</v>
      </c>
    </row>
    <row r="175" spans="1:7" x14ac:dyDescent="0.2">
      <c r="A175" s="43">
        <f t="shared" si="2"/>
        <v>274</v>
      </c>
      <c r="B175" s="43" t="s">
        <v>2178</v>
      </c>
      <c r="C175" s="43" t="s">
        <v>2179</v>
      </c>
      <c r="D175" s="43" t="s">
        <v>2180</v>
      </c>
      <c r="E175" s="43" t="s">
        <v>1712</v>
      </c>
      <c r="F175" s="43">
        <v>763543</v>
      </c>
      <c r="G175" s="43">
        <v>30</v>
      </c>
    </row>
    <row r="176" spans="1:7" x14ac:dyDescent="0.2">
      <c r="A176" s="43">
        <f t="shared" si="2"/>
        <v>275</v>
      </c>
      <c r="B176" s="43" t="s">
        <v>2181</v>
      </c>
      <c r="C176" s="43" t="s">
        <v>2092</v>
      </c>
      <c r="D176" s="43" t="s">
        <v>2182</v>
      </c>
      <c r="E176" s="43" t="s">
        <v>1729</v>
      </c>
      <c r="F176" s="43">
        <v>1293437</v>
      </c>
      <c r="G176" s="43">
        <v>46</v>
      </c>
    </row>
    <row r="177" spans="1:7" x14ac:dyDescent="0.2">
      <c r="A177" s="43">
        <f t="shared" si="2"/>
        <v>276</v>
      </c>
      <c r="B177" s="43" t="s">
        <v>2183</v>
      </c>
      <c r="C177" s="43" t="s">
        <v>2184</v>
      </c>
      <c r="D177" s="43" t="s">
        <v>2185</v>
      </c>
      <c r="E177" s="43" t="s">
        <v>1696</v>
      </c>
      <c r="F177" s="43">
        <v>1305675</v>
      </c>
      <c r="G177" s="43">
        <v>52</v>
      </c>
    </row>
    <row r="178" spans="1:7" x14ac:dyDescent="0.2">
      <c r="A178" s="43">
        <f t="shared" si="2"/>
        <v>277</v>
      </c>
      <c r="B178" s="43" t="s">
        <v>1888</v>
      </c>
      <c r="C178" s="43" t="s">
        <v>2186</v>
      </c>
      <c r="D178" s="43" t="s">
        <v>2187</v>
      </c>
      <c r="E178" s="43" t="s">
        <v>1696</v>
      </c>
      <c r="F178" s="43">
        <v>845387</v>
      </c>
      <c r="G178" s="43">
        <v>46</v>
      </c>
    </row>
    <row r="179" spans="1:7" x14ac:dyDescent="0.2">
      <c r="A179" s="43">
        <f t="shared" si="2"/>
        <v>278</v>
      </c>
      <c r="B179" s="43" t="s">
        <v>2188</v>
      </c>
      <c r="C179" s="43" t="s">
        <v>2189</v>
      </c>
      <c r="D179" s="43" t="s">
        <v>2190</v>
      </c>
      <c r="E179" s="43" t="s">
        <v>1692</v>
      </c>
      <c r="F179" s="43">
        <v>950622</v>
      </c>
      <c r="G179" s="43">
        <v>47</v>
      </c>
    </row>
    <row r="180" spans="1:7" x14ac:dyDescent="0.2">
      <c r="A180" s="43">
        <f t="shared" si="2"/>
        <v>279</v>
      </c>
      <c r="B180" s="43" t="s">
        <v>2191</v>
      </c>
      <c r="C180" s="43" t="s">
        <v>2192</v>
      </c>
      <c r="D180" s="43" t="s">
        <v>2193</v>
      </c>
      <c r="E180" s="43" t="s">
        <v>1696</v>
      </c>
      <c r="F180" s="43">
        <v>418847</v>
      </c>
      <c r="G180" s="43">
        <v>31</v>
      </c>
    </row>
    <row r="181" spans="1:7" x14ac:dyDescent="0.2">
      <c r="A181" s="43">
        <f t="shared" si="2"/>
        <v>280</v>
      </c>
      <c r="B181" s="43" t="s">
        <v>2194</v>
      </c>
      <c r="C181" s="43" t="s">
        <v>2195</v>
      </c>
      <c r="D181" s="43" t="s">
        <v>2196</v>
      </c>
      <c r="E181" s="43" t="s">
        <v>1719</v>
      </c>
      <c r="F181" s="43">
        <v>1147735</v>
      </c>
      <c r="G181" s="43">
        <v>41</v>
      </c>
    </row>
    <row r="182" spans="1:7" x14ac:dyDescent="0.2">
      <c r="A182" s="43">
        <f t="shared" si="2"/>
        <v>281</v>
      </c>
      <c r="B182" s="43" t="s">
        <v>2197</v>
      </c>
      <c r="C182" s="43" t="s">
        <v>2198</v>
      </c>
      <c r="D182" s="43" t="s">
        <v>2199</v>
      </c>
      <c r="E182" s="43" t="s">
        <v>1692</v>
      </c>
      <c r="F182" s="43">
        <v>592227</v>
      </c>
      <c r="G182" s="43">
        <v>27</v>
      </c>
    </row>
    <row r="183" spans="1:7" x14ac:dyDescent="0.2">
      <c r="A183" s="43">
        <f t="shared" si="2"/>
        <v>282</v>
      </c>
      <c r="B183" s="43" t="s">
        <v>2200</v>
      </c>
      <c r="C183" s="43" t="s">
        <v>2201</v>
      </c>
      <c r="D183" s="43" t="s">
        <v>2202</v>
      </c>
      <c r="E183" s="43" t="s">
        <v>1719</v>
      </c>
      <c r="F183" s="43">
        <v>974250</v>
      </c>
      <c r="G183" s="43">
        <v>56</v>
      </c>
    </row>
    <row r="184" spans="1:7" x14ac:dyDescent="0.2">
      <c r="A184" s="43">
        <f t="shared" si="2"/>
        <v>283</v>
      </c>
      <c r="B184" s="43" t="s">
        <v>1756</v>
      </c>
      <c r="C184" s="43" t="s">
        <v>1861</v>
      </c>
      <c r="D184" s="43" t="s">
        <v>2203</v>
      </c>
      <c r="E184" s="43" t="s">
        <v>1696</v>
      </c>
      <c r="F184" s="43">
        <v>1476907</v>
      </c>
      <c r="G184" s="43">
        <v>42</v>
      </c>
    </row>
    <row r="185" spans="1:7" x14ac:dyDescent="0.2">
      <c r="A185" s="43">
        <f t="shared" si="2"/>
        <v>284</v>
      </c>
      <c r="B185" s="43" t="s">
        <v>2204</v>
      </c>
      <c r="C185" s="43" t="s">
        <v>1892</v>
      </c>
      <c r="D185" s="43" t="s">
        <v>2205</v>
      </c>
      <c r="E185" s="43" t="s">
        <v>1729</v>
      </c>
      <c r="F185" s="43">
        <v>306701</v>
      </c>
      <c r="G185" s="43">
        <v>31</v>
      </c>
    </row>
    <row r="186" spans="1:7" x14ac:dyDescent="0.2">
      <c r="A186" s="43">
        <f t="shared" si="2"/>
        <v>285</v>
      </c>
      <c r="B186" s="43" t="s">
        <v>2206</v>
      </c>
      <c r="C186" s="43" t="s">
        <v>2207</v>
      </c>
      <c r="D186" s="43" t="s">
        <v>2208</v>
      </c>
      <c r="E186" s="43" t="s">
        <v>1692</v>
      </c>
      <c r="F186" s="43">
        <v>505260</v>
      </c>
      <c r="G186" s="43">
        <v>36</v>
      </c>
    </row>
    <row r="187" spans="1:7" x14ac:dyDescent="0.2">
      <c r="A187" s="43">
        <f t="shared" si="2"/>
        <v>286</v>
      </c>
      <c r="B187" s="43" t="s">
        <v>2209</v>
      </c>
      <c r="C187" s="43" t="s">
        <v>2210</v>
      </c>
      <c r="D187" s="43" t="s">
        <v>2211</v>
      </c>
      <c r="E187" s="43" t="s">
        <v>1719</v>
      </c>
      <c r="F187" s="43">
        <v>1308222</v>
      </c>
      <c r="G187" s="43">
        <v>56</v>
      </c>
    </row>
    <row r="188" spans="1:7" x14ac:dyDescent="0.2">
      <c r="A188" s="43">
        <f t="shared" si="2"/>
        <v>287</v>
      </c>
      <c r="B188" s="43" t="s">
        <v>2212</v>
      </c>
      <c r="C188" s="43" t="s">
        <v>2213</v>
      </c>
      <c r="D188" s="43" t="s">
        <v>2214</v>
      </c>
      <c r="E188" s="43" t="s">
        <v>1696</v>
      </c>
      <c r="F188" s="43">
        <v>964279</v>
      </c>
      <c r="G188" s="43">
        <v>30</v>
      </c>
    </row>
    <row r="189" spans="1:7" x14ac:dyDescent="0.2">
      <c r="A189" s="43">
        <f t="shared" si="2"/>
        <v>288</v>
      </c>
      <c r="B189" s="43" t="s">
        <v>2215</v>
      </c>
      <c r="C189" s="43" t="s">
        <v>1707</v>
      </c>
      <c r="D189" s="43" t="s">
        <v>2216</v>
      </c>
      <c r="E189" s="43" t="s">
        <v>1696</v>
      </c>
      <c r="F189" s="43">
        <v>765805</v>
      </c>
      <c r="G189" s="43">
        <v>35</v>
      </c>
    </row>
    <row r="190" spans="1:7" x14ac:dyDescent="0.2">
      <c r="A190" s="43">
        <f t="shared" si="2"/>
        <v>289</v>
      </c>
      <c r="B190" s="43" t="s">
        <v>1921</v>
      </c>
      <c r="C190" s="43" t="s">
        <v>2217</v>
      </c>
      <c r="D190" s="43" t="s">
        <v>2218</v>
      </c>
      <c r="E190" s="43" t="s">
        <v>1719</v>
      </c>
      <c r="F190" s="43">
        <v>1436737</v>
      </c>
      <c r="G190" s="43">
        <v>24</v>
      </c>
    </row>
    <row r="191" spans="1:7" x14ac:dyDescent="0.2">
      <c r="A191" s="43">
        <f t="shared" si="2"/>
        <v>290</v>
      </c>
      <c r="B191" s="43" t="s">
        <v>2219</v>
      </c>
      <c r="C191" s="43" t="s">
        <v>2220</v>
      </c>
      <c r="D191" s="43" t="s">
        <v>2221</v>
      </c>
      <c r="E191" s="43" t="s">
        <v>1719</v>
      </c>
      <c r="F191" s="43">
        <v>1443605</v>
      </c>
      <c r="G191" s="43">
        <v>31</v>
      </c>
    </row>
    <row r="192" spans="1:7" x14ac:dyDescent="0.2">
      <c r="A192" s="43">
        <f t="shared" si="2"/>
        <v>291</v>
      </c>
      <c r="B192" s="43" t="s">
        <v>2222</v>
      </c>
      <c r="C192" s="43" t="s">
        <v>2103</v>
      </c>
      <c r="D192" s="43" t="s">
        <v>2223</v>
      </c>
      <c r="E192" s="43" t="s">
        <v>1692</v>
      </c>
      <c r="F192" s="43">
        <v>470406</v>
      </c>
      <c r="G192" s="43">
        <v>30</v>
      </c>
    </row>
    <row r="193" spans="1:7" x14ac:dyDescent="0.2">
      <c r="A193" s="43">
        <f t="shared" si="2"/>
        <v>292</v>
      </c>
      <c r="B193" s="43" t="s">
        <v>2224</v>
      </c>
      <c r="C193" s="43" t="s">
        <v>2225</v>
      </c>
      <c r="D193" s="43" t="s">
        <v>2226</v>
      </c>
      <c r="E193" s="43" t="s">
        <v>1712</v>
      </c>
      <c r="F193" s="43">
        <v>385907</v>
      </c>
      <c r="G193" s="43">
        <v>45</v>
      </c>
    </row>
    <row r="194" spans="1:7" x14ac:dyDescent="0.2">
      <c r="A194" s="43">
        <f t="shared" si="2"/>
        <v>293</v>
      </c>
      <c r="B194" s="43" t="s">
        <v>2227</v>
      </c>
      <c r="C194" s="43" t="s">
        <v>2228</v>
      </c>
      <c r="D194" s="43" t="s">
        <v>2229</v>
      </c>
      <c r="E194" s="43" t="s">
        <v>1719</v>
      </c>
      <c r="F194" s="43">
        <v>897267</v>
      </c>
      <c r="G194" s="43">
        <v>19</v>
      </c>
    </row>
    <row r="195" spans="1:7" x14ac:dyDescent="0.2">
      <c r="A195" s="43">
        <f t="shared" si="2"/>
        <v>294</v>
      </c>
      <c r="B195" s="43" t="s">
        <v>2230</v>
      </c>
      <c r="C195" s="43" t="s">
        <v>2135</v>
      </c>
      <c r="D195" s="43" t="s">
        <v>2231</v>
      </c>
      <c r="E195" s="43" t="s">
        <v>1692</v>
      </c>
      <c r="F195" s="43">
        <v>1050274</v>
      </c>
      <c r="G195" s="43">
        <v>31</v>
      </c>
    </row>
    <row r="196" spans="1:7" x14ac:dyDescent="0.2">
      <c r="A196" s="43">
        <f t="shared" ref="A196:A259" si="3">A195+1</f>
        <v>295</v>
      </c>
      <c r="B196" s="43" t="s">
        <v>2232</v>
      </c>
      <c r="C196" s="43" t="s">
        <v>2233</v>
      </c>
      <c r="D196" s="43" t="s">
        <v>2234</v>
      </c>
      <c r="E196" s="43" t="s">
        <v>1712</v>
      </c>
      <c r="F196" s="43">
        <v>173758</v>
      </c>
      <c r="G196" s="43">
        <v>34</v>
      </c>
    </row>
    <row r="197" spans="1:7" x14ac:dyDescent="0.2">
      <c r="A197" s="43">
        <f t="shared" si="3"/>
        <v>296</v>
      </c>
      <c r="B197" s="43" t="s">
        <v>2235</v>
      </c>
      <c r="C197" s="43" t="s">
        <v>2236</v>
      </c>
      <c r="D197" s="43" t="s">
        <v>2237</v>
      </c>
      <c r="E197" s="43" t="s">
        <v>1719</v>
      </c>
      <c r="F197" s="43">
        <v>1156679</v>
      </c>
      <c r="G197" s="43">
        <v>20</v>
      </c>
    </row>
    <row r="198" spans="1:7" x14ac:dyDescent="0.2">
      <c r="A198" s="43">
        <f t="shared" si="3"/>
        <v>297</v>
      </c>
      <c r="B198" s="43" t="s">
        <v>2238</v>
      </c>
      <c r="C198" s="43" t="s">
        <v>1763</v>
      </c>
      <c r="D198" s="43" t="s">
        <v>2239</v>
      </c>
      <c r="E198" s="43" t="s">
        <v>1712</v>
      </c>
      <c r="F198" s="43">
        <v>1496983</v>
      </c>
      <c r="G198" s="43">
        <v>49</v>
      </c>
    </row>
    <row r="199" spans="1:7" x14ac:dyDescent="0.2">
      <c r="A199" s="43">
        <f t="shared" si="3"/>
        <v>298</v>
      </c>
      <c r="B199" s="43" t="s">
        <v>2240</v>
      </c>
      <c r="C199" s="43" t="s">
        <v>1869</v>
      </c>
      <c r="D199" s="43" t="s">
        <v>2241</v>
      </c>
      <c r="E199" s="43" t="s">
        <v>1719</v>
      </c>
      <c r="F199" s="43">
        <v>322288</v>
      </c>
      <c r="G199" s="43">
        <v>29</v>
      </c>
    </row>
    <row r="200" spans="1:7" x14ac:dyDescent="0.2">
      <c r="A200" s="43">
        <f t="shared" si="3"/>
        <v>299</v>
      </c>
      <c r="B200" s="43" t="s">
        <v>1869</v>
      </c>
      <c r="C200" s="43" t="s">
        <v>2079</v>
      </c>
      <c r="D200" s="43"/>
      <c r="E200" s="43" t="s">
        <v>1712</v>
      </c>
      <c r="F200" s="43">
        <v>1234357</v>
      </c>
      <c r="G200" s="43">
        <v>36</v>
      </c>
    </row>
    <row r="201" spans="1:7" x14ac:dyDescent="0.2">
      <c r="A201" s="43">
        <f t="shared" si="3"/>
        <v>300</v>
      </c>
      <c r="B201" s="43" t="s">
        <v>2242</v>
      </c>
      <c r="C201" s="43" t="s">
        <v>2243</v>
      </c>
      <c r="D201" s="43" t="s">
        <v>2244</v>
      </c>
      <c r="E201" s="43" t="s">
        <v>1729</v>
      </c>
      <c r="F201" s="43">
        <v>825713</v>
      </c>
      <c r="G201" s="43">
        <v>55</v>
      </c>
    </row>
    <row r="202" spans="1:7" x14ac:dyDescent="0.2">
      <c r="A202" s="43">
        <f t="shared" si="3"/>
        <v>301</v>
      </c>
      <c r="B202" s="43" t="s">
        <v>1689</v>
      </c>
      <c r="C202" s="43" t="s">
        <v>2245</v>
      </c>
      <c r="D202" s="43" t="s">
        <v>2246</v>
      </c>
      <c r="E202" s="43" t="s">
        <v>1712</v>
      </c>
      <c r="F202" s="43">
        <v>1421128</v>
      </c>
      <c r="G202" s="43">
        <v>41</v>
      </c>
    </row>
    <row r="203" spans="1:7" x14ac:dyDescent="0.2">
      <c r="A203" s="43">
        <f t="shared" si="3"/>
        <v>302</v>
      </c>
      <c r="B203" s="43" t="s">
        <v>2247</v>
      </c>
      <c r="C203" s="43" t="s">
        <v>2248</v>
      </c>
      <c r="D203" s="43" t="s">
        <v>2249</v>
      </c>
      <c r="E203" s="43" t="s">
        <v>1712</v>
      </c>
      <c r="F203" s="43">
        <v>1194026</v>
      </c>
      <c r="G203" s="43">
        <v>19</v>
      </c>
    </row>
    <row r="204" spans="1:7" x14ac:dyDescent="0.2">
      <c r="A204" s="43">
        <f t="shared" si="3"/>
        <v>303</v>
      </c>
      <c r="B204" s="43" t="s">
        <v>2250</v>
      </c>
      <c r="C204" s="43" t="s">
        <v>2251</v>
      </c>
      <c r="D204" s="43" t="s">
        <v>2252</v>
      </c>
      <c r="E204" s="43" t="s">
        <v>1712</v>
      </c>
      <c r="F204" s="43">
        <v>377421</v>
      </c>
      <c r="G204" s="43">
        <v>21</v>
      </c>
    </row>
    <row r="205" spans="1:7" x14ac:dyDescent="0.2">
      <c r="A205" s="43">
        <f t="shared" si="3"/>
        <v>304</v>
      </c>
      <c r="B205" s="43" t="s">
        <v>2253</v>
      </c>
      <c r="C205" s="43" t="s">
        <v>2254</v>
      </c>
      <c r="D205" s="43" t="s">
        <v>2255</v>
      </c>
      <c r="E205" s="43" t="s">
        <v>1712</v>
      </c>
      <c r="F205" s="43">
        <v>470075</v>
      </c>
      <c r="G205" s="43">
        <v>19</v>
      </c>
    </row>
    <row r="206" spans="1:7" x14ac:dyDescent="0.2">
      <c r="A206" s="43">
        <f t="shared" si="3"/>
        <v>305</v>
      </c>
      <c r="B206" s="43" t="s">
        <v>2256</v>
      </c>
      <c r="C206" s="43" t="s">
        <v>2257</v>
      </c>
      <c r="D206" s="43" t="s">
        <v>2258</v>
      </c>
      <c r="E206" s="43" t="s">
        <v>1692</v>
      </c>
      <c r="F206" s="43">
        <v>515860</v>
      </c>
      <c r="G206" s="43">
        <v>42</v>
      </c>
    </row>
    <row r="207" spans="1:7" x14ac:dyDescent="0.2">
      <c r="A207" s="43">
        <f t="shared" si="3"/>
        <v>306</v>
      </c>
      <c r="B207" s="43" t="s">
        <v>1959</v>
      </c>
      <c r="C207" s="43" t="s">
        <v>2259</v>
      </c>
      <c r="D207" s="43" t="s">
        <v>2260</v>
      </c>
      <c r="E207" s="43" t="s">
        <v>1712</v>
      </c>
      <c r="F207" s="43">
        <v>1244956</v>
      </c>
      <c r="G207" s="43">
        <v>23</v>
      </c>
    </row>
    <row r="208" spans="1:7" x14ac:dyDescent="0.2">
      <c r="A208" s="43">
        <f t="shared" si="3"/>
        <v>307</v>
      </c>
      <c r="B208" s="43" t="s">
        <v>2261</v>
      </c>
      <c r="C208" s="43" t="s">
        <v>2262</v>
      </c>
      <c r="D208" s="43" t="s">
        <v>2263</v>
      </c>
      <c r="E208" s="43" t="s">
        <v>1729</v>
      </c>
      <c r="F208" s="43">
        <v>561911</v>
      </c>
      <c r="G208" s="43">
        <v>23</v>
      </c>
    </row>
    <row r="209" spans="1:7" x14ac:dyDescent="0.2">
      <c r="A209" s="43">
        <f t="shared" si="3"/>
        <v>308</v>
      </c>
      <c r="B209" s="43" t="s">
        <v>2264</v>
      </c>
      <c r="C209" s="43" t="s">
        <v>1866</v>
      </c>
      <c r="D209" s="43"/>
      <c r="E209" s="43" t="s">
        <v>1719</v>
      </c>
      <c r="F209" s="43">
        <v>1485750</v>
      </c>
      <c r="G209" s="43">
        <v>42</v>
      </c>
    </row>
    <row r="210" spans="1:7" x14ac:dyDescent="0.2">
      <c r="A210" s="43">
        <f t="shared" si="3"/>
        <v>309</v>
      </c>
      <c r="B210" s="43" t="s">
        <v>2265</v>
      </c>
      <c r="C210" s="43" t="s">
        <v>2266</v>
      </c>
      <c r="D210" s="43" t="s">
        <v>2267</v>
      </c>
      <c r="E210" s="43" t="s">
        <v>1696</v>
      </c>
      <c r="F210" s="43">
        <v>866676</v>
      </c>
      <c r="G210" s="43">
        <v>19</v>
      </c>
    </row>
    <row r="211" spans="1:7" x14ac:dyDescent="0.2">
      <c r="A211" s="43">
        <f t="shared" si="3"/>
        <v>310</v>
      </c>
      <c r="B211" s="43" t="s">
        <v>2268</v>
      </c>
      <c r="C211" s="43" t="s">
        <v>2269</v>
      </c>
      <c r="D211" s="43" t="s">
        <v>2270</v>
      </c>
      <c r="E211" s="43" t="s">
        <v>1692</v>
      </c>
      <c r="F211" s="43">
        <v>376643</v>
      </c>
      <c r="G211" s="43">
        <v>20</v>
      </c>
    </row>
    <row r="212" spans="1:7" x14ac:dyDescent="0.2">
      <c r="A212" s="43">
        <f t="shared" si="3"/>
        <v>311</v>
      </c>
      <c r="B212" s="43" t="s">
        <v>2271</v>
      </c>
      <c r="C212" s="43" t="s">
        <v>2272</v>
      </c>
      <c r="D212" s="43" t="s">
        <v>2273</v>
      </c>
      <c r="E212" s="43" t="s">
        <v>1712</v>
      </c>
      <c r="F212" s="43">
        <v>621807</v>
      </c>
      <c r="G212" s="43">
        <v>35</v>
      </c>
    </row>
    <row r="213" spans="1:7" x14ac:dyDescent="0.2">
      <c r="A213" s="43">
        <f t="shared" si="3"/>
        <v>312</v>
      </c>
      <c r="B213" s="43" t="s">
        <v>1790</v>
      </c>
      <c r="C213" s="43" t="s">
        <v>2274</v>
      </c>
      <c r="D213" s="43"/>
      <c r="E213" s="43" t="s">
        <v>1719</v>
      </c>
      <c r="F213" s="43">
        <v>1322986</v>
      </c>
      <c r="G213" s="43">
        <v>42</v>
      </c>
    </row>
    <row r="214" spans="1:7" x14ac:dyDescent="0.2">
      <c r="A214" s="43">
        <f t="shared" si="3"/>
        <v>313</v>
      </c>
      <c r="B214" s="43" t="s">
        <v>2275</v>
      </c>
      <c r="C214" s="43" t="s">
        <v>2276</v>
      </c>
      <c r="D214" s="43" t="s">
        <v>2277</v>
      </c>
      <c r="E214" s="43" t="s">
        <v>1729</v>
      </c>
      <c r="F214" s="43">
        <v>354759</v>
      </c>
      <c r="G214" s="43">
        <v>22</v>
      </c>
    </row>
    <row r="215" spans="1:7" x14ac:dyDescent="0.2">
      <c r="A215" s="43">
        <f t="shared" si="3"/>
        <v>314</v>
      </c>
      <c r="B215" s="43" t="s">
        <v>2278</v>
      </c>
      <c r="C215" s="43" t="s">
        <v>2082</v>
      </c>
      <c r="D215" s="43" t="s">
        <v>2279</v>
      </c>
      <c r="E215" s="43" t="s">
        <v>1719</v>
      </c>
      <c r="F215" s="43">
        <v>121269</v>
      </c>
      <c r="G215" s="43">
        <v>34</v>
      </c>
    </row>
    <row r="216" spans="1:7" x14ac:dyDescent="0.2">
      <c r="A216" s="43">
        <f t="shared" si="3"/>
        <v>315</v>
      </c>
      <c r="B216" s="43" t="s">
        <v>1759</v>
      </c>
      <c r="C216" s="43" t="s">
        <v>2280</v>
      </c>
      <c r="D216" s="43" t="s">
        <v>2281</v>
      </c>
      <c r="E216" s="43" t="s">
        <v>1692</v>
      </c>
      <c r="F216" s="43">
        <v>771316</v>
      </c>
      <c r="G216" s="43">
        <v>19</v>
      </c>
    </row>
    <row r="217" spans="1:7" x14ac:dyDescent="0.2">
      <c r="A217" s="43">
        <f t="shared" si="3"/>
        <v>316</v>
      </c>
      <c r="B217" s="43" t="s">
        <v>2282</v>
      </c>
      <c r="C217" s="43" t="s">
        <v>2283</v>
      </c>
      <c r="D217" s="43" t="s">
        <v>2284</v>
      </c>
      <c r="E217" s="43" t="s">
        <v>1692</v>
      </c>
      <c r="F217" s="43">
        <v>423250</v>
      </c>
      <c r="G217" s="43">
        <v>29</v>
      </c>
    </row>
    <row r="218" spans="1:7" x14ac:dyDescent="0.2">
      <c r="A218" s="43">
        <f t="shared" si="3"/>
        <v>317</v>
      </c>
      <c r="B218" s="43" t="s">
        <v>2285</v>
      </c>
      <c r="C218" s="43" t="s">
        <v>1825</v>
      </c>
      <c r="D218" s="43" t="s">
        <v>2286</v>
      </c>
      <c r="E218" s="43" t="s">
        <v>1712</v>
      </c>
      <c r="F218" s="43">
        <v>208671</v>
      </c>
      <c r="G218" s="43">
        <v>19</v>
      </c>
    </row>
    <row r="219" spans="1:7" x14ac:dyDescent="0.2">
      <c r="A219" s="43">
        <f t="shared" si="3"/>
        <v>318</v>
      </c>
      <c r="B219" s="43" t="s">
        <v>2132</v>
      </c>
      <c r="C219" s="43" t="s">
        <v>2287</v>
      </c>
      <c r="D219" s="43" t="s">
        <v>2288</v>
      </c>
      <c r="E219" s="43" t="s">
        <v>1692</v>
      </c>
      <c r="F219" s="43">
        <v>1275716</v>
      </c>
      <c r="G219" s="43">
        <v>43</v>
      </c>
    </row>
    <row r="220" spans="1:7" x14ac:dyDescent="0.2">
      <c r="A220" s="43">
        <f t="shared" si="3"/>
        <v>319</v>
      </c>
      <c r="B220" s="43" t="s">
        <v>1897</v>
      </c>
      <c r="C220" s="43" t="s">
        <v>2289</v>
      </c>
      <c r="D220" s="43" t="s">
        <v>2290</v>
      </c>
      <c r="E220" s="43" t="s">
        <v>1729</v>
      </c>
      <c r="F220" s="43">
        <v>157048</v>
      </c>
      <c r="G220" s="43">
        <v>47</v>
      </c>
    </row>
    <row r="221" spans="1:7" x14ac:dyDescent="0.2">
      <c r="A221" s="43">
        <f t="shared" si="3"/>
        <v>320</v>
      </c>
      <c r="B221" s="43" t="s">
        <v>2164</v>
      </c>
      <c r="C221" s="43" t="s">
        <v>2291</v>
      </c>
      <c r="D221" s="43" t="s">
        <v>2292</v>
      </c>
      <c r="E221" s="43" t="s">
        <v>1696</v>
      </c>
      <c r="F221" s="43">
        <v>547677</v>
      </c>
      <c r="G221" s="43">
        <v>50</v>
      </c>
    </row>
    <row r="222" spans="1:7" x14ac:dyDescent="0.2">
      <c r="A222" s="43">
        <f t="shared" si="3"/>
        <v>321</v>
      </c>
      <c r="B222" s="43" t="s">
        <v>1709</v>
      </c>
      <c r="C222" s="43" t="s">
        <v>1985</v>
      </c>
      <c r="D222" s="43" t="s">
        <v>2293</v>
      </c>
      <c r="E222" s="43" t="s">
        <v>1696</v>
      </c>
      <c r="F222" s="43">
        <v>1304327</v>
      </c>
      <c r="G222" s="43">
        <v>31</v>
      </c>
    </row>
    <row r="223" spans="1:7" x14ac:dyDescent="0.2">
      <c r="A223" s="43">
        <f t="shared" si="3"/>
        <v>322</v>
      </c>
      <c r="B223" s="43" t="s">
        <v>2294</v>
      </c>
      <c r="C223" s="43" t="s">
        <v>2295</v>
      </c>
      <c r="D223" s="43" t="s">
        <v>2296</v>
      </c>
      <c r="E223" s="43" t="s">
        <v>1696</v>
      </c>
      <c r="F223" s="43">
        <v>1107462</v>
      </c>
      <c r="G223" s="43">
        <v>27</v>
      </c>
    </row>
    <row r="224" spans="1:7" x14ac:dyDescent="0.2">
      <c r="A224" s="43">
        <f t="shared" si="3"/>
        <v>323</v>
      </c>
      <c r="B224" s="43" t="s">
        <v>2297</v>
      </c>
      <c r="C224" s="43" t="s">
        <v>2298</v>
      </c>
      <c r="D224" s="43" t="s">
        <v>2299</v>
      </c>
      <c r="E224" s="43" t="s">
        <v>1692</v>
      </c>
      <c r="F224" s="43">
        <v>1121264</v>
      </c>
      <c r="G224" s="43">
        <v>29</v>
      </c>
    </row>
    <row r="225" spans="1:7" x14ac:dyDescent="0.2">
      <c r="A225" s="43">
        <f t="shared" si="3"/>
        <v>324</v>
      </c>
      <c r="B225" s="43" t="s">
        <v>2016</v>
      </c>
      <c r="C225" s="43" t="s">
        <v>2300</v>
      </c>
      <c r="D225" s="43" t="s">
        <v>2301</v>
      </c>
      <c r="E225" s="43" t="s">
        <v>1719</v>
      </c>
      <c r="F225" s="43">
        <v>1298860</v>
      </c>
      <c r="G225" s="43">
        <v>43</v>
      </c>
    </row>
    <row r="226" spans="1:7" x14ac:dyDescent="0.2">
      <c r="A226" s="43">
        <f t="shared" si="3"/>
        <v>325</v>
      </c>
      <c r="B226" s="43" t="s">
        <v>2294</v>
      </c>
      <c r="C226" s="43" t="s">
        <v>2302</v>
      </c>
      <c r="D226" s="43" t="s">
        <v>2303</v>
      </c>
      <c r="E226" s="43" t="s">
        <v>1729</v>
      </c>
      <c r="F226" s="43">
        <v>728925</v>
      </c>
      <c r="G226" s="43">
        <v>36</v>
      </c>
    </row>
    <row r="227" spans="1:7" x14ac:dyDescent="0.2">
      <c r="A227" s="43">
        <f t="shared" si="3"/>
        <v>326</v>
      </c>
      <c r="B227" s="43" t="s">
        <v>1781</v>
      </c>
      <c r="C227" s="43" t="s">
        <v>2304</v>
      </c>
      <c r="D227" s="43" t="s">
        <v>2305</v>
      </c>
      <c r="E227" s="43" t="s">
        <v>1712</v>
      </c>
      <c r="F227" s="43">
        <v>1406578</v>
      </c>
      <c r="G227" s="43">
        <v>35</v>
      </c>
    </row>
    <row r="228" spans="1:7" x14ac:dyDescent="0.2">
      <c r="A228" s="43">
        <f t="shared" si="3"/>
        <v>327</v>
      </c>
      <c r="B228" s="43" t="s">
        <v>2129</v>
      </c>
      <c r="C228" s="43" t="s">
        <v>2269</v>
      </c>
      <c r="D228" s="43" t="s">
        <v>2306</v>
      </c>
      <c r="E228" s="43" t="s">
        <v>1712</v>
      </c>
      <c r="F228" s="43">
        <v>497620</v>
      </c>
      <c r="G228" s="43">
        <v>42</v>
      </c>
    </row>
    <row r="229" spans="1:7" x14ac:dyDescent="0.2">
      <c r="A229" s="43">
        <f t="shared" si="3"/>
        <v>328</v>
      </c>
      <c r="B229" s="43" t="s">
        <v>2307</v>
      </c>
      <c r="C229" s="43" t="s">
        <v>2308</v>
      </c>
      <c r="D229" s="43" t="s">
        <v>2309</v>
      </c>
      <c r="E229" s="43" t="s">
        <v>1696</v>
      </c>
      <c r="F229" s="43">
        <v>278530</v>
      </c>
      <c r="G229" s="43">
        <v>53</v>
      </c>
    </row>
    <row r="230" spans="1:7" x14ac:dyDescent="0.2">
      <c r="A230" s="43">
        <f t="shared" si="3"/>
        <v>329</v>
      </c>
      <c r="B230" s="43" t="s">
        <v>2310</v>
      </c>
      <c r="C230" s="43" t="s">
        <v>2311</v>
      </c>
      <c r="D230" s="43" t="s">
        <v>2312</v>
      </c>
      <c r="E230" s="43" t="s">
        <v>1719</v>
      </c>
      <c r="F230" s="43">
        <v>524188</v>
      </c>
      <c r="G230" s="43">
        <v>28</v>
      </c>
    </row>
    <row r="231" spans="1:7" x14ac:dyDescent="0.2">
      <c r="A231" s="43">
        <f t="shared" si="3"/>
        <v>330</v>
      </c>
      <c r="B231" s="43" t="s">
        <v>2313</v>
      </c>
      <c r="C231" s="43" t="s">
        <v>2314</v>
      </c>
      <c r="D231" s="43" t="s">
        <v>2315</v>
      </c>
      <c r="E231" s="43" t="s">
        <v>1729</v>
      </c>
      <c r="F231" s="43">
        <v>340037</v>
      </c>
      <c r="G231" s="43">
        <v>34</v>
      </c>
    </row>
    <row r="232" spans="1:7" x14ac:dyDescent="0.2">
      <c r="A232" s="43">
        <f t="shared" si="3"/>
        <v>331</v>
      </c>
      <c r="B232" s="43" t="s">
        <v>2316</v>
      </c>
      <c r="C232" s="43" t="s">
        <v>2317</v>
      </c>
      <c r="D232" s="43" t="s">
        <v>2318</v>
      </c>
      <c r="E232" s="43" t="s">
        <v>1729</v>
      </c>
      <c r="F232" s="43">
        <v>1143999</v>
      </c>
      <c r="G232" s="43">
        <v>51</v>
      </c>
    </row>
    <row r="233" spans="1:7" x14ac:dyDescent="0.2">
      <c r="A233" s="43">
        <f t="shared" si="3"/>
        <v>332</v>
      </c>
      <c r="B233" s="43" t="s">
        <v>2319</v>
      </c>
      <c r="C233" s="43" t="s">
        <v>2320</v>
      </c>
      <c r="D233" s="43" t="s">
        <v>2321</v>
      </c>
      <c r="E233" s="43" t="s">
        <v>1729</v>
      </c>
      <c r="F233" s="43">
        <v>886226</v>
      </c>
      <c r="G233" s="43">
        <v>23</v>
      </c>
    </row>
    <row r="234" spans="1:7" x14ac:dyDescent="0.2">
      <c r="A234" s="43">
        <f t="shared" si="3"/>
        <v>333</v>
      </c>
      <c r="B234" s="43" t="s">
        <v>2322</v>
      </c>
      <c r="C234" s="43" t="s">
        <v>2323</v>
      </c>
      <c r="D234" s="43" t="s">
        <v>2324</v>
      </c>
      <c r="E234" s="43" t="s">
        <v>1719</v>
      </c>
      <c r="F234" s="43">
        <v>1342976</v>
      </c>
      <c r="G234" s="43">
        <v>56</v>
      </c>
    </row>
    <row r="235" spans="1:7" x14ac:dyDescent="0.2">
      <c r="A235" s="43">
        <f t="shared" si="3"/>
        <v>334</v>
      </c>
      <c r="B235" s="43" t="s">
        <v>2081</v>
      </c>
      <c r="C235" s="43" t="s">
        <v>2325</v>
      </c>
      <c r="D235" s="43" t="s">
        <v>2326</v>
      </c>
      <c r="E235" s="43" t="s">
        <v>1729</v>
      </c>
      <c r="F235" s="43">
        <v>258061</v>
      </c>
      <c r="G235" s="43">
        <v>42</v>
      </c>
    </row>
    <row r="236" spans="1:7" x14ac:dyDescent="0.2">
      <c r="A236" s="43">
        <f t="shared" si="3"/>
        <v>335</v>
      </c>
      <c r="B236" s="43" t="s">
        <v>2282</v>
      </c>
      <c r="C236" s="43" t="s">
        <v>2327</v>
      </c>
      <c r="D236" s="43" t="s">
        <v>2328</v>
      </c>
      <c r="E236" s="43" t="s">
        <v>1729</v>
      </c>
      <c r="F236" s="43">
        <v>251107</v>
      </c>
      <c r="G236" s="43">
        <v>22</v>
      </c>
    </row>
    <row r="237" spans="1:7" x14ac:dyDescent="0.2">
      <c r="A237" s="43">
        <f t="shared" si="3"/>
        <v>336</v>
      </c>
      <c r="B237" s="43" t="s">
        <v>2329</v>
      </c>
      <c r="C237" s="43" t="s">
        <v>2330</v>
      </c>
      <c r="D237" s="43" t="s">
        <v>2331</v>
      </c>
      <c r="E237" s="43" t="s">
        <v>1729</v>
      </c>
      <c r="F237" s="43">
        <v>682001</v>
      </c>
      <c r="G237" s="43">
        <v>36</v>
      </c>
    </row>
    <row r="238" spans="1:7" x14ac:dyDescent="0.2">
      <c r="A238" s="43">
        <f t="shared" si="3"/>
        <v>337</v>
      </c>
      <c r="B238" s="43" t="s">
        <v>2332</v>
      </c>
      <c r="C238" s="43" t="s">
        <v>2333</v>
      </c>
      <c r="D238" s="43" t="s">
        <v>2334</v>
      </c>
      <c r="E238" s="43" t="s">
        <v>1696</v>
      </c>
      <c r="F238" s="43">
        <v>1055581</v>
      </c>
      <c r="G238" s="43">
        <v>47</v>
      </c>
    </row>
    <row r="239" spans="1:7" x14ac:dyDescent="0.2">
      <c r="A239" s="43">
        <f t="shared" si="3"/>
        <v>338</v>
      </c>
      <c r="B239" s="43" t="s">
        <v>2335</v>
      </c>
      <c r="C239" s="43" t="s">
        <v>2336</v>
      </c>
      <c r="D239" s="43" t="s">
        <v>2337</v>
      </c>
      <c r="E239" s="43" t="s">
        <v>1696</v>
      </c>
      <c r="F239" s="43">
        <v>563392</v>
      </c>
      <c r="G239" s="43">
        <v>39</v>
      </c>
    </row>
    <row r="240" spans="1:7" x14ac:dyDescent="0.2">
      <c r="A240" s="43">
        <f t="shared" si="3"/>
        <v>339</v>
      </c>
      <c r="B240" s="43" t="s">
        <v>1842</v>
      </c>
      <c r="C240" s="43" t="s">
        <v>2338</v>
      </c>
      <c r="D240" s="43" t="s">
        <v>2339</v>
      </c>
      <c r="E240" s="43" t="s">
        <v>1719</v>
      </c>
      <c r="F240" s="43">
        <v>329335</v>
      </c>
      <c r="G240" s="43">
        <v>31</v>
      </c>
    </row>
    <row r="241" spans="1:7" x14ac:dyDescent="0.2">
      <c r="A241" s="43">
        <f t="shared" si="3"/>
        <v>340</v>
      </c>
      <c r="B241" s="43" t="s">
        <v>2340</v>
      </c>
      <c r="C241" s="43" t="s">
        <v>2341</v>
      </c>
      <c r="D241" s="43" t="s">
        <v>2342</v>
      </c>
      <c r="E241" s="43" t="s">
        <v>1692</v>
      </c>
      <c r="F241" s="43">
        <v>408140</v>
      </c>
      <c r="G241" s="43">
        <v>37</v>
      </c>
    </row>
    <row r="242" spans="1:7" x14ac:dyDescent="0.2">
      <c r="A242" s="43">
        <f t="shared" si="3"/>
        <v>341</v>
      </c>
      <c r="B242" s="43" t="s">
        <v>2343</v>
      </c>
      <c r="C242" s="43" t="s">
        <v>2344</v>
      </c>
      <c r="D242" s="43" t="s">
        <v>2345</v>
      </c>
      <c r="E242" s="43" t="s">
        <v>1729</v>
      </c>
      <c r="F242" s="43">
        <v>200519</v>
      </c>
      <c r="G242" s="43">
        <v>58</v>
      </c>
    </row>
    <row r="243" spans="1:7" x14ac:dyDescent="0.2">
      <c r="A243" s="43">
        <f t="shared" si="3"/>
        <v>342</v>
      </c>
      <c r="B243" s="43" t="s">
        <v>1697</v>
      </c>
      <c r="C243" s="43" t="s">
        <v>2346</v>
      </c>
      <c r="D243" s="43" t="s">
        <v>2347</v>
      </c>
      <c r="E243" s="43" t="s">
        <v>1696</v>
      </c>
      <c r="F243" s="43">
        <v>1472693</v>
      </c>
      <c r="G243" s="43">
        <v>53</v>
      </c>
    </row>
    <row r="244" spans="1:7" x14ac:dyDescent="0.2">
      <c r="A244" s="43">
        <f t="shared" si="3"/>
        <v>343</v>
      </c>
      <c r="B244" s="43" t="s">
        <v>2348</v>
      </c>
      <c r="C244" s="43" t="s">
        <v>2349</v>
      </c>
      <c r="D244" s="43" t="s">
        <v>2350</v>
      </c>
      <c r="E244" s="43" t="s">
        <v>1719</v>
      </c>
      <c r="F244" s="43">
        <v>426017</v>
      </c>
      <c r="G244" s="43">
        <v>47</v>
      </c>
    </row>
    <row r="245" spans="1:7" x14ac:dyDescent="0.2">
      <c r="A245" s="43">
        <f t="shared" si="3"/>
        <v>344</v>
      </c>
      <c r="B245" s="43" t="s">
        <v>2351</v>
      </c>
      <c r="C245" s="43" t="s">
        <v>2145</v>
      </c>
      <c r="D245" s="43" t="s">
        <v>2352</v>
      </c>
      <c r="E245" s="43" t="s">
        <v>1696</v>
      </c>
      <c r="F245" s="43">
        <v>1355952</v>
      </c>
      <c r="G245" s="43">
        <v>20</v>
      </c>
    </row>
    <row r="246" spans="1:7" x14ac:dyDescent="0.2">
      <c r="A246" s="43">
        <f t="shared" si="3"/>
        <v>345</v>
      </c>
      <c r="B246" s="43" t="s">
        <v>2353</v>
      </c>
      <c r="C246" s="43" t="s">
        <v>2354</v>
      </c>
      <c r="D246" s="43" t="s">
        <v>2355</v>
      </c>
      <c r="E246" s="43" t="s">
        <v>1696</v>
      </c>
      <c r="F246" s="43">
        <v>631466</v>
      </c>
      <c r="G246" s="43">
        <v>47</v>
      </c>
    </row>
    <row r="247" spans="1:7" x14ac:dyDescent="0.2">
      <c r="A247" s="43">
        <f t="shared" si="3"/>
        <v>346</v>
      </c>
      <c r="B247" s="43" t="s">
        <v>2356</v>
      </c>
      <c r="C247" s="43" t="s">
        <v>2357</v>
      </c>
      <c r="D247" s="43" t="s">
        <v>2358</v>
      </c>
      <c r="E247" s="43" t="s">
        <v>1712</v>
      </c>
      <c r="F247" s="43">
        <v>1446393</v>
      </c>
      <c r="G247" s="43">
        <v>22</v>
      </c>
    </row>
    <row r="248" spans="1:7" x14ac:dyDescent="0.2">
      <c r="A248" s="43">
        <f t="shared" si="3"/>
        <v>347</v>
      </c>
      <c r="B248" s="43" t="s">
        <v>2359</v>
      </c>
      <c r="C248" s="43" t="s">
        <v>2360</v>
      </c>
      <c r="D248" s="43" t="s">
        <v>2361</v>
      </c>
      <c r="E248" s="43" t="s">
        <v>1696</v>
      </c>
      <c r="F248" s="43">
        <v>884250</v>
      </c>
      <c r="G248" s="43">
        <v>44</v>
      </c>
    </row>
    <row r="249" spans="1:7" x14ac:dyDescent="0.2">
      <c r="A249" s="43">
        <f t="shared" si="3"/>
        <v>348</v>
      </c>
      <c r="B249" s="43" t="s">
        <v>2362</v>
      </c>
      <c r="C249" s="43" t="s">
        <v>2363</v>
      </c>
      <c r="D249" s="43" t="s">
        <v>2364</v>
      </c>
      <c r="E249" s="43" t="s">
        <v>1729</v>
      </c>
      <c r="F249" s="43">
        <v>329338</v>
      </c>
      <c r="G249" s="43">
        <v>49</v>
      </c>
    </row>
    <row r="250" spans="1:7" x14ac:dyDescent="0.2">
      <c r="A250" s="43">
        <f t="shared" si="3"/>
        <v>349</v>
      </c>
      <c r="B250" s="43" t="s">
        <v>2365</v>
      </c>
      <c r="C250" s="43" t="s">
        <v>2366</v>
      </c>
      <c r="D250" s="43" t="s">
        <v>2367</v>
      </c>
      <c r="E250" s="43" t="s">
        <v>1696</v>
      </c>
      <c r="F250" s="43">
        <v>1207746</v>
      </c>
      <c r="G250" s="43">
        <v>33</v>
      </c>
    </row>
    <row r="251" spans="1:7" x14ac:dyDescent="0.2">
      <c r="A251" s="43">
        <f t="shared" si="3"/>
        <v>350</v>
      </c>
      <c r="B251" s="43" t="s">
        <v>2368</v>
      </c>
      <c r="C251" s="43" t="s">
        <v>2369</v>
      </c>
      <c r="D251" s="43" t="s">
        <v>2370</v>
      </c>
      <c r="E251" s="43" t="s">
        <v>1696</v>
      </c>
      <c r="F251" s="43">
        <v>475477</v>
      </c>
      <c r="G251" s="43">
        <v>48</v>
      </c>
    </row>
    <row r="252" spans="1:7" x14ac:dyDescent="0.2">
      <c r="A252" s="43">
        <f t="shared" si="3"/>
        <v>351</v>
      </c>
      <c r="B252" s="43" t="s">
        <v>2371</v>
      </c>
      <c r="C252" s="43" t="s">
        <v>2372</v>
      </c>
      <c r="D252" s="43" t="s">
        <v>2373</v>
      </c>
      <c r="E252" s="43" t="s">
        <v>1712</v>
      </c>
      <c r="F252" s="43">
        <v>414297</v>
      </c>
      <c r="G252" s="43"/>
    </row>
    <row r="253" spans="1:7" x14ac:dyDescent="0.2">
      <c r="A253" s="43">
        <f t="shared" si="3"/>
        <v>352</v>
      </c>
      <c r="B253" s="43" t="s">
        <v>2285</v>
      </c>
      <c r="C253" s="43" t="s">
        <v>2374</v>
      </c>
      <c r="D253" s="43" t="s">
        <v>2375</v>
      </c>
      <c r="E253" s="43" t="s">
        <v>1729</v>
      </c>
      <c r="F253" s="43">
        <v>552903</v>
      </c>
      <c r="G253" s="43">
        <v>40</v>
      </c>
    </row>
    <row r="254" spans="1:7" x14ac:dyDescent="0.2">
      <c r="A254" s="43">
        <f t="shared" si="3"/>
        <v>353</v>
      </c>
      <c r="B254" s="43" t="s">
        <v>2376</v>
      </c>
      <c r="C254" s="43" t="s">
        <v>2377</v>
      </c>
      <c r="D254" s="43" t="s">
        <v>2378</v>
      </c>
      <c r="E254" s="43" t="s">
        <v>1729</v>
      </c>
      <c r="F254" s="43">
        <v>1307017</v>
      </c>
      <c r="G254" s="43">
        <v>45</v>
      </c>
    </row>
    <row r="255" spans="1:7" x14ac:dyDescent="0.2">
      <c r="A255" s="43">
        <f t="shared" si="3"/>
        <v>354</v>
      </c>
      <c r="B255" s="43" t="s">
        <v>2379</v>
      </c>
      <c r="C255" s="43" t="s">
        <v>2380</v>
      </c>
      <c r="D255" s="43" t="s">
        <v>2381</v>
      </c>
      <c r="E255" s="43" t="s">
        <v>1719</v>
      </c>
      <c r="F255" s="43">
        <v>493137</v>
      </c>
      <c r="G255" s="43">
        <v>27</v>
      </c>
    </row>
    <row r="256" spans="1:7" x14ac:dyDescent="0.2">
      <c r="A256" s="43">
        <f t="shared" si="3"/>
        <v>355</v>
      </c>
      <c r="B256" s="43" t="s">
        <v>2382</v>
      </c>
      <c r="C256" s="43" t="s">
        <v>2320</v>
      </c>
      <c r="D256" s="43" t="s">
        <v>2383</v>
      </c>
      <c r="E256" s="43" t="s">
        <v>1696</v>
      </c>
      <c r="F256" s="43">
        <v>364079</v>
      </c>
      <c r="G256" s="43">
        <v>47</v>
      </c>
    </row>
    <row r="257" spans="1:7" x14ac:dyDescent="0.2">
      <c r="A257" s="43">
        <f t="shared" si="3"/>
        <v>356</v>
      </c>
      <c r="B257" s="43" t="s">
        <v>1860</v>
      </c>
      <c r="C257" s="43" t="s">
        <v>2384</v>
      </c>
      <c r="D257" s="43" t="s">
        <v>2385</v>
      </c>
      <c r="E257" s="43" t="s">
        <v>1729</v>
      </c>
      <c r="F257" s="43">
        <v>1106723</v>
      </c>
      <c r="G257" s="43">
        <v>35</v>
      </c>
    </row>
    <row r="258" spans="1:7" x14ac:dyDescent="0.2">
      <c r="A258" s="43">
        <f t="shared" si="3"/>
        <v>357</v>
      </c>
      <c r="B258" s="43" t="s">
        <v>2008</v>
      </c>
      <c r="C258" s="43" t="s">
        <v>2386</v>
      </c>
      <c r="D258" s="43" t="s">
        <v>2387</v>
      </c>
      <c r="E258" s="43" t="s">
        <v>1692</v>
      </c>
      <c r="F258" s="43">
        <v>1306006</v>
      </c>
      <c r="G258" s="43">
        <v>28</v>
      </c>
    </row>
    <row r="259" spans="1:7" x14ac:dyDescent="0.2">
      <c r="A259" s="43">
        <f t="shared" si="3"/>
        <v>358</v>
      </c>
      <c r="B259" s="43" t="s">
        <v>1759</v>
      </c>
      <c r="C259" s="43" t="s">
        <v>1769</v>
      </c>
      <c r="D259" s="43" t="s">
        <v>2388</v>
      </c>
      <c r="E259" s="43" t="s">
        <v>1696</v>
      </c>
      <c r="F259" s="43">
        <v>571353</v>
      </c>
      <c r="G259" s="43">
        <v>48</v>
      </c>
    </row>
    <row r="260" spans="1:7" x14ac:dyDescent="0.2">
      <c r="A260" s="43">
        <f t="shared" ref="A260:A323" si="4">A259+1</f>
        <v>359</v>
      </c>
      <c r="B260" s="43" t="s">
        <v>2389</v>
      </c>
      <c r="C260" s="43" t="s">
        <v>2390</v>
      </c>
      <c r="D260" s="43" t="s">
        <v>2391</v>
      </c>
      <c r="E260" s="43" t="s">
        <v>1692</v>
      </c>
      <c r="F260" s="43">
        <v>862531</v>
      </c>
      <c r="G260" s="43">
        <v>24</v>
      </c>
    </row>
    <row r="261" spans="1:7" x14ac:dyDescent="0.2">
      <c r="A261" s="43">
        <f t="shared" si="4"/>
        <v>360</v>
      </c>
      <c r="B261" s="43" t="s">
        <v>2392</v>
      </c>
      <c r="C261" s="43" t="s">
        <v>2393</v>
      </c>
      <c r="D261" s="43" t="s">
        <v>2394</v>
      </c>
      <c r="E261" s="43" t="s">
        <v>1729</v>
      </c>
      <c r="F261" s="43">
        <v>823128</v>
      </c>
      <c r="G261" s="43">
        <v>27</v>
      </c>
    </row>
    <row r="262" spans="1:7" x14ac:dyDescent="0.2">
      <c r="A262" s="43">
        <f t="shared" si="4"/>
        <v>361</v>
      </c>
      <c r="B262" s="43" t="s">
        <v>2072</v>
      </c>
      <c r="C262" s="43" t="s">
        <v>1820</v>
      </c>
      <c r="D262" s="43" t="s">
        <v>2395</v>
      </c>
      <c r="E262" s="43" t="s">
        <v>1729</v>
      </c>
      <c r="F262" s="43">
        <v>1108615</v>
      </c>
      <c r="G262" s="43">
        <v>45</v>
      </c>
    </row>
    <row r="263" spans="1:7" x14ac:dyDescent="0.2">
      <c r="A263" s="43">
        <f t="shared" si="4"/>
        <v>362</v>
      </c>
      <c r="B263" s="43" t="s">
        <v>2191</v>
      </c>
      <c r="C263" s="43" t="s">
        <v>2396</v>
      </c>
      <c r="D263" s="43" t="s">
        <v>2397</v>
      </c>
      <c r="E263" s="43" t="s">
        <v>1696</v>
      </c>
      <c r="F263" s="43">
        <v>457499</v>
      </c>
      <c r="G263" s="43">
        <v>25</v>
      </c>
    </row>
    <row r="264" spans="1:7" x14ac:dyDescent="0.2">
      <c r="A264" s="43">
        <f t="shared" si="4"/>
        <v>363</v>
      </c>
      <c r="B264" s="43" t="s">
        <v>1793</v>
      </c>
      <c r="C264" s="43" t="s">
        <v>2398</v>
      </c>
      <c r="D264" s="43" t="s">
        <v>2399</v>
      </c>
      <c r="E264" s="43" t="s">
        <v>1712</v>
      </c>
      <c r="F264" s="43">
        <v>991343</v>
      </c>
      <c r="G264" s="43">
        <v>22</v>
      </c>
    </row>
    <row r="265" spans="1:7" x14ac:dyDescent="0.2">
      <c r="A265" s="43">
        <f t="shared" si="4"/>
        <v>364</v>
      </c>
      <c r="B265" s="43" t="s">
        <v>1693</v>
      </c>
      <c r="C265" s="43" t="s">
        <v>2400</v>
      </c>
      <c r="D265" s="43" t="s">
        <v>2401</v>
      </c>
      <c r="E265" s="43" t="s">
        <v>1729</v>
      </c>
      <c r="F265" s="43">
        <v>575891</v>
      </c>
      <c r="G265" s="43">
        <v>50</v>
      </c>
    </row>
    <row r="266" spans="1:7" x14ac:dyDescent="0.2">
      <c r="A266" s="43">
        <f t="shared" si="4"/>
        <v>365</v>
      </c>
      <c r="B266" s="43" t="s">
        <v>2402</v>
      </c>
      <c r="C266" s="43" t="s">
        <v>2124</v>
      </c>
      <c r="D266" s="43" t="s">
        <v>2403</v>
      </c>
      <c r="E266" s="43" t="s">
        <v>1719</v>
      </c>
      <c r="F266" s="43">
        <v>1495276</v>
      </c>
      <c r="G266" s="43">
        <v>58</v>
      </c>
    </row>
    <row r="267" spans="1:7" x14ac:dyDescent="0.2">
      <c r="A267" s="43">
        <f t="shared" si="4"/>
        <v>366</v>
      </c>
      <c r="B267" s="43" t="s">
        <v>2404</v>
      </c>
      <c r="C267" s="43"/>
      <c r="D267" s="43" t="s">
        <v>2405</v>
      </c>
      <c r="E267" s="43"/>
      <c r="F267" s="43">
        <v>1014778</v>
      </c>
      <c r="G267" s="43">
        <v>42</v>
      </c>
    </row>
    <row r="268" spans="1:7" x14ac:dyDescent="0.2">
      <c r="A268" s="43">
        <f t="shared" si="4"/>
        <v>367</v>
      </c>
      <c r="B268" s="43" t="s">
        <v>2406</v>
      </c>
      <c r="C268" s="43" t="s">
        <v>2407</v>
      </c>
      <c r="D268" s="43" t="s">
        <v>2408</v>
      </c>
      <c r="E268" s="43" t="s">
        <v>1719</v>
      </c>
      <c r="F268" s="43">
        <v>697293</v>
      </c>
      <c r="G268" s="43">
        <v>58</v>
      </c>
    </row>
    <row r="269" spans="1:7" x14ac:dyDescent="0.2">
      <c r="A269" s="43">
        <f t="shared" si="4"/>
        <v>368</v>
      </c>
      <c r="B269" s="43" t="s">
        <v>2409</v>
      </c>
      <c r="C269" s="43" t="s">
        <v>2410</v>
      </c>
      <c r="D269" s="43" t="s">
        <v>2411</v>
      </c>
      <c r="E269" s="43" t="s">
        <v>1692</v>
      </c>
      <c r="F269" s="43">
        <v>1288549</v>
      </c>
      <c r="G269" s="43">
        <v>46</v>
      </c>
    </row>
    <row r="270" spans="1:7" x14ac:dyDescent="0.2">
      <c r="A270" s="43">
        <f t="shared" si="4"/>
        <v>369</v>
      </c>
      <c r="B270" s="43" t="s">
        <v>2340</v>
      </c>
      <c r="C270" s="43" t="s">
        <v>1831</v>
      </c>
      <c r="D270" s="43" t="s">
        <v>2412</v>
      </c>
      <c r="E270" s="43" t="s">
        <v>1692</v>
      </c>
      <c r="F270" s="43">
        <v>423998</v>
      </c>
      <c r="G270" s="43">
        <v>42</v>
      </c>
    </row>
    <row r="271" spans="1:7" x14ac:dyDescent="0.2">
      <c r="A271" s="43">
        <f t="shared" si="4"/>
        <v>370</v>
      </c>
      <c r="B271" s="43" t="s">
        <v>2413</v>
      </c>
      <c r="C271" s="43" t="s">
        <v>2414</v>
      </c>
      <c r="D271" s="43" t="s">
        <v>2415</v>
      </c>
      <c r="E271" s="43" t="s">
        <v>1692</v>
      </c>
      <c r="F271" s="43">
        <v>598776</v>
      </c>
      <c r="G271" s="43">
        <v>49</v>
      </c>
    </row>
    <row r="272" spans="1:7" x14ac:dyDescent="0.2">
      <c r="A272" s="43">
        <f t="shared" si="4"/>
        <v>371</v>
      </c>
      <c r="B272" s="43" t="s">
        <v>2137</v>
      </c>
      <c r="C272" s="43" t="s">
        <v>2416</v>
      </c>
      <c r="D272" s="43" t="s">
        <v>2417</v>
      </c>
      <c r="E272" s="43" t="s">
        <v>1692</v>
      </c>
      <c r="F272" s="43">
        <v>427083</v>
      </c>
      <c r="G272" s="43">
        <v>47</v>
      </c>
    </row>
    <row r="273" spans="1:7" x14ac:dyDescent="0.2">
      <c r="A273" s="43">
        <f t="shared" si="4"/>
        <v>372</v>
      </c>
      <c r="B273" s="43" t="s">
        <v>2204</v>
      </c>
      <c r="C273" s="43" t="s">
        <v>2418</v>
      </c>
      <c r="D273" s="43" t="s">
        <v>2419</v>
      </c>
      <c r="E273" s="43" t="s">
        <v>1719</v>
      </c>
      <c r="F273" s="43">
        <v>372272</v>
      </c>
      <c r="G273" s="43">
        <v>25</v>
      </c>
    </row>
    <row r="274" spans="1:7" x14ac:dyDescent="0.2">
      <c r="A274" s="43">
        <f t="shared" si="4"/>
        <v>373</v>
      </c>
      <c r="B274" s="43" t="s">
        <v>1744</v>
      </c>
      <c r="C274" s="43" t="s">
        <v>2420</v>
      </c>
      <c r="D274" s="43" t="s">
        <v>2421</v>
      </c>
      <c r="E274" s="43" t="s">
        <v>1696</v>
      </c>
      <c r="F274" s="43">
        <v>106414</v>
      </c>
      <c r="G274" s="43">
        <v>46</v>
      </c>
    </row>
    <row r="275" spans="1:7" x14ac:dyDescent="0.2">
      <c r="A275" s="43">
        <f t="shared" si="4"/>
        <v>374</v>
      </c>
      <c r="B275" s="43" t="s">
        <v>2422</v>
      </c>
      <c r="C275" s="43" t="s">
        <v>2423</v>
      </c>
      <c r="D275" s="43" t="s">
        <v>2424</v>
      </c>
      <c r="E275" s="43" t="s">
        <v>1719</v>
      </c>
      <c r="F275" s="43">
        <v>200355</v>
      </c>
      <c r="G275" s="43">
        <v>31</v>
      </c>
    </row>
    <row r="276" spans="1:7" x14ac:dyDescent="0.2">
      <c r="A276" s="43">
        <f t="shared" si="4"/>
        <v>375</v>
      </c>
      <c r="B276" s="43" t="s">
        <v>2425</v>
      </c>
      <c r="C276" s="43" t="s">
        <v>2426</v>
      </c>
      <c r="D276" s="43" t="s">
        <v>2427</v>
      </c>
      <c r="E276" s="43" t="s">
        <v>1729</v>
      </c>
      <c r="F276" s="43">
        <v>110910</v>
      </c>
      <c r="G276" s="43">
        <v>52</v>
      </c>
    </row>
    <row r="277" spans="1:7" x14ac:dyDescent="0.2">
      <c r="A277" s="43">
        <f t="shared" si="4"/>
        <v>376</v>
      </c>
      <c r="B277" s="43" t="s">
        <v>2428</v>
      </c>
      <c r="C277" s="43" t="s">
        <v>1948</v>
      </c>
      <c r="D277" s="43" t="s">
        <v>2429</v>
      </c>
      <c r="E277" s="43" t="s">
        <v>1719</v>
      </c>
      <c r="F277" s="43">
        <v>1062051</v>
      </c>
      <c r="G277" s="43">
        <v>50</v>
      </c>
    </row>
    <row r="278" spans="1:7" x14ac:dyDescent="0.2">
      <c r="A278" s="43">
        <f t="shared" si="4"/>
        <v>377</v>
      </c>
      <c r="B278" s="43" t="s">
        <v>2430</v>
      </c>
      <c r="C278" s="43" t="s">
        <v>2431</v>
      </c>
      <c r="D278" s="43" t="s">
        <v>2432</v>
      </c>
      <c r="E278" s="43" t="s">
        <v>1692</v>
      </c>
      <c r="F278" s="43">
        <v>518327</v>
      </c>
      <c r="G278" s="43">
        <v>48</v>
      </c>
    </row>
    <row r="279" spans="1:7" x14ac:dyDescent="0.2">
      <c r="A279" s="43">
        <f t="shared" si="4"/>
        <v>378</v>
      </c>
      <c r="B279" s="43" t="s">
        <v>2433</v>
      </c>
      <c r="C279" s="43" t="s">
        <v>2434</v>
      </c>
      <c r="D279" s="43" t="s">
        <v>2435</v>
      </c>
      <c r="E279" s="43" t="s">
        <v>1712</v>
      </c>
      <c r="F279" s="43">
        <v>526620</v>
      </c>
      <c r="G279" s="43">
        <v>19</v>
      </c>
    </row>
    <row r="280" spans="1:7" x14ac:dyDescent="0.2">
      <c r="A280" s="43">
        <f t="shared" si="4"/>
        <v>379</v>
      </c>
      <c r="B280" s="43" t="s">
        <v>2436</v>
      </c>
      <c r="C280" s="43" t="s">
        <v>2437</v>
      </c>
      <c r="D280" s="43" t="s">
        <v>2438</v>
      </c>
      <c r="E280" s="43" t="s">
        <v>1729</v>
      </c>
      <c r="F280" s="43">
        <v>162889</v>
      </c>
      <c r="G280" s="43">
        <v>56</v>
      </c>
    </row>
    <row r="281" spans="1:7" x14ac:dyDescent="0.2">
      <c r="A281" s="43">
        <f t="shared" si="4"/>
        <v>380</v>
      </c>
      <c r="B281" s="43" t="s">
        <v>2439</v>
      </c>
      <c r="C281" s="43" t="s">
        <v>2440</v>
      </c>
      <c r="D281" s="43" t="s">
        <v>2441</v>
      </c>
      <c r="E281" s="43" t="s">
        <v>1719</v>
      </c>
      <c r="F281" s="43">
        <v>252284</v>
      </c>
      <c r="G281" s="43">
        <v>51</v>
      </c>
    </row>
    <row r="282" spans="1:7" x14ac:dyDescent="0.2">
      <c r="A282" s="43">
        <f t="shared" si="4"/>
        <v>381</v>
      </c>
      <c r="B282" s="43" t="s">
        <v>1720</v>
      </c>
      <c r="C282" s="43" t="s">
        <v>2442</v>
      </c>
      <c r="D282" s="43" t="s">
        <v>2443</v>
      </c>
      <c r="E282" s="43" t="s">
        <v>1729</v>
      </c>
      <c r="F282" s="43">
        <v>1384534</v>
      </c>
      <c r="G282" s="43">
        <v>53</v>
      </c>
    </row>
    <row r="283" spans="1:7" x14ac:dyDescent="0.2">
      <c r="A283" s="43">
        <f t="shared" si="4"/>
        <v>382</v>
      </c>
      <c r="B283" s="43" t="s">
        <v>2444</v>
      </c>
      <c r="C283" s="43" t="s">
        <v>2445</v>
      </c>
      <c r="D283" s="43" t="s">
        <v>2446</v>
      </c>
      <c r="E283" s="43" t="s">
        <v>1729</v>
      </c>
      <c r="F283" s="43">
        <v>1297435</v>
      </c>
      <c r="G283" s="43">
        <v>51</v>
      </c>
    </row>
    <row r="284" spans="1:7" x14ac:dyDescent="0.2">
      <c r="A284" s="43">
        <f t="shared" si="4"/>
        <v>383</v>
      </c>
      <c r="B284" s="43" t="s">
        <v>1762</v>
      </c>
      <c r="C284" s="43" t="s">
        <v>2447</v>
      </c>
      <c r="D284" s="43" t="s">
        <v>2448</v>
      </c>
      <c r="E284" s="43" t="s">
        <v>1729</v>
      </c>
      <c r="F284" s="43">
        <v>366252</v>
      </c>
      <c r="G284" s="43">
        <v>52</v>
      </c>
    </row>
    <row r="285" spans="1:7" x14ac:dyDescent="0.2">
      <c r="A285" s="43">
        <f t="shared" si="4"/>
        <v>384</v>
      </c>
      <c r="B285" s="43" t="s">
        <v>2307</v>
      </c>
      <c r="C285" s="43" t="s">
        <v>2449</v>
      </c>
      <c r="D285" s="43" t="s">
        <v>2450</v>
      </c>
      <c r="E285" s="43" t="s">
        <v>1729</v>
      </c>
      <c r="F285" s="43">
        <v>137723</v>
      </c>
      <c r="G285" s="43">
        <v>31</v>
      </c>
    </row>
    <row r="286" spans="1:7" x14ac:dyDescent="0.2">
      <c r="A286" s="43">
        <f t="shared" si="4"/>
        <v>385</v>
      </c>
      <c r="B286" s="43" t="s">
        <v>1921</v>
      </c>
      <c r="C286" s="43" t="s">
        <v>2451</v>
      </c>
      <c r="D286" s="43" t="s">
        <v>2452</v>
      </c>
      <c r="E286" s="43" t="s">
        <v>1712</v>
      </c>
      <c r="F286" s="43">
        <v>320055</v>
      </c>
      <c r="G286" s="43">
        <v>34</v>
      </c>
    </row>
    <row r="287" spans="1:7" x14ac:dyDescent="0.2">
      <c r="A287" s="43">
        <f t="shared" si="4"/>
        <v>386</v>
      </c>
      <c r="B287" s="43" t="s">
        <v>2436</v>
      </c>
      <c r="C287" s="43" t="s">
        <v>2154</v>
      </c>
      <c r="D287" s="43" t="s">
        <v>2453</v>
      </c>
      <c r="E287" s="43" t="s">
        <v>1712</v>
      </c>
      <c r="F287" s="43">
        <v>510887</v>
      </c>
      <c r="G287" s="43">
        <v>43</v>
      </c>
    </row>
    <row r="288" spans="1:7" x14ac:dyDescent="0.2">
      <c r="A288" s="43">
        <f t="shared" si="4"/>
        <v>387</v>
      </c>
      <c r="B288" s="43" t="s">
        <v>2454</v>
      </c>
      <c r="C288" s="43" t="s">
        <v>2455</v>
      </c>
      <c r="D288" s="43" t="s">
        <v>2456</v>
      </c>
      <c r="E288" s="43" t="s">
        <v>1692</v>
      </c>
      <c r="F288" s="43">
        <v>806649</v>
      </c>
      <c r="G288" s="43">
        <v>29</v>
      </c>
    </row>
    <row r="289" spans="1:7" x14ac:dyDescent="0.2">
      <c r="A289" s="43">
        <f t="shared" si="4"/>
        <v>388</v>
      </c>
      <c r="B289" s="43" t="s">
        <v>2457</v>
      </c>
      <c r="C289" s="43" t="s">
        <v>1928</v>
      </c>
      <c r="D289" s="43" t="s">
        <v>2458</v>
      </c>
      <c r="E289" s="43" t="s">
        <v>1696</v>
      </c>
      <c r="F289" s="43">
        <v>1309951</v>
      </c>
      <c r="G289" s="43">
        <v>27</v>
      </c>
    </row>
    <row r="290" spans="1:7" x14ac:dyDescent="0.2">
      <c r="A290" s="43">
        <f t="shared" si="4"/>
        <v>389</v>
      </c>
      <c r="B290" s="43" t="s">
        <v>2459</v>
      </c>
      <c r="C290" s="43" t="s">
        <v>2460</v>
      </c>
      <c r="D290" s="43" t="s">
        <v>2461</v>
      </c>
      <c r="E290" s="43" t="s">
        <v>1696</v>
      </c>
      <c r="F290" s="43">
        <v>832648</v>
      </c>
      <c r="G290" s="43">
        <v>22</v>
      </c>
    </row>
    <row r="291" spans="1:7" x14ac:dyDescent="0.2">
      <c r="A291" s="43">
        <f t="shared" si="4"/>
        <v>390</v>
      </c>
      <c r="B291" s="43" t="s">
        <v>2462</v>
      </c>
      <c r="C291" s="43" t="s">
        <v>2463</v>
      </c>
      <c r="D291" s="43" t="s">
        <v>2464</v>
      </c>
      <c r="E291" s="43" t="s">
        <v>1692</v>
      </c>
      <c r="F291" s="43">
        <v>356166</v>
      </c>
      <c r="G291" s="43">
        <v>39</v>
      </c>
    </row>
    <row r="292" spans="1:7" x14ac:dyDescent="0.2">
      <c r="A292" s="43">
        <f t="shared" si="4"/>
        <v>391</v>
      </c>
      <c r="B292" s="43" t="s">
        <v>2465</v>
      </c>
      <c r="C292" s="43" t="s">
        <v>2466</v>
      </c>
      <c r="D292" s="43" t="s">
        <v>2467</v>
      </c>
      <c r="E292" s="43" t="s">
        <v>1692</v>
      </c>
      <c r="F292" s="43">
        <v>468450</v>
      </c>
      <c r="G292" s="43">
        <v>46</v>
      </c>
    </row>
    <row r="293" spans="1:7" x14ac:dyDescent="0.2">
      <c r="A293" s="43">
        <f t="shared" si="4"/>
        <v>392</v>
      </c>
      <c r="B293" s="43" t="s">
        <v>2468</v>
      </c>
      <c r="C293" s="43" t="s">
        <v>2469</v>
      </c>
      <c r="D293" s="43" t="s">
        <v>2470</v>
      </c>
      <c r="E293" s="43" t="s">
        <v>1696</v>
      </c>
      <c r="F293" s="43">
        <v>758370</v>
      </c>
      <c r="G293" s="43">
        <v>31</v>
      </c>
    </row>
    <row r="294" spans="1:7" x14ac:dyDescent="0.2">
      <c r="A294" s="43">
        <f t="shared" si="4"/>
        <v>393</v>
      </c>
      <c r="B294" s="43" t="s">
        <v>2471</v>
      </c>
      <c r="C294" s="43" t="s">
        <v>2472</v>
      </c>
      <c r="D294" s="43" t="s">
        <v>2473</v>
      </c>
      <c r="E294" s="43" t="s">
        <v>1696</v>
      </c>
      <c r="F294" s="43">
        <v>202702</v>
      </c>
      <c r="G294" s="43">
        <v>31</v>
      </c>
    </row>
    <row r="295" spans="1:7" x14ac:dyDescent="0.2">
      <c r="A295" s="43">
        <f t="shared" si="4"/>
        <v>394</v>
      </c>
      <c r="B295" s="43" t="s">
        <v>2382</v>
      </c>
      <c r="C295" s="43" t="s">
        <v>2474</v>
      </c>
      <c r="D295" s="43" t="s">
        <v>2475</v>
      </c>
      <c r="E295" s="43" t="s">
        <v>1692</v>
      </c>
      <c r="F295" s="43">
        <v>1279646</v>
      </c>
      <c r="G295" s="43">
        <v>46</v>
      </c>
    </row>
    <row r="296" spans="1:7" x14ac:dyDescent="0.2">
      <c r="A296" s="43">
        <f t="shared" si="4"/>
        <v>395</v>
      </c>
      <c r="B296" s="43" t="s">
        <v>1733</v>
      </c>
      <c r="C296" s="43" t="s">
        <v>2476</v>
      </c>
      <c r="D296" s="43" t="s">
        <v>2477</v>
      </c>
      <c r="E296" s="43" t="s">
        <v>1729</v>
      </c>
      <c r="F296" s="43">
        <v>366929</v>
      </c>
      <c r="G296" s="43">
        <v>50</v>
      </c>
    </row>
    <row r="297" spans="1:7" x14ac:dyDescent="0.2">
      <c r="A297" s="43">
        <f t="shared" si="4"/>
        <v>396</v>
      </c>
      <c r="B297" s="43" t="s">
        <v>1848</v>
      </c>
      <c r="C297" s="43" t="s">
        <v>2478</v>
      </c>
      <c r="D297" s="43" t="s">
        <v>2479</v>
      </c>
      <c r="E297" s="43" t="s">
        <v>1712</v>
      </c>
      <c r="F297" s="43">
        <v>243359</v>
      </c>
      <c r="G297" s="43">
        <v>41</v>
      </c>
    </row>
    <row r="298" spans="1:7" x14ac:dyDescent="0.2">
      <c r="A298" s="43">
        <f t="shared" si="4"/>
        <v>397</v>
      </c>
      <c r="B298" s="43" t="s">
        <v>2310</v>
      </c>
      <c r="C298" s="43" t="s">
        <v>2480</v>
      </c>
      <c r="D298" s="43" t="s">
        <v>2481</v>
      </c>
      <c r="E298" s="43" t="s">
        <v>1729</v>
      </c>
      <c r="F298" s="43">
        <v>262210</v>
      </c>
      <c r="G298" s="43">
        <v>23</v>
      </c>
    </row>
    <row r="299" spans="1:7" x14ac:dyDescent="0.2">
      <c r="A299" s="43">
        <f t="shared" si="4"/>
        <v>398</v>
      </c>
      <c r="B299" s="43" t="s">
        <v>2482</v>
      </c>
      <c r="C299" s="43" t="s">
        <v>2314</v>
      </c>
      <c r="D299" s="43" t="s">
        <v>2483</v>
      </c>
      <c r="E299" s="43" t="s">
        <v>1719</v>
      </c>
      <c r="F299" s="43">
        <v>521260</v>
      </c>
      <c r="G299" s="43">
        <v>55</v>
      </c>
    </row>
    <row r="300" spans="1:7" x14ac:dyDescent="0.2">
      <c r="A300" s="43">
        <f t="shared" si="4"/>
        <v>399</v>
      </c>
      <c r="B300" s="43" t="s">
        <v>2484</v>
      </c>
      <c r="C300" s="43" t="s">
        <v>2485</v>
      </c>
      <c r="D300" s="43" t="s">
        <v>2486</v>
      </c>
      <c r="E300" s="43" t="s">
        <v>1729</v>
      </c>
      <c r="F300" s="43">
        <v>529880</v>
      </c>
      <c r="G300" s="43">
        <v>50</v>
      </c>
    </row>
    <row r="301" spans="1:7" x14ac:dyDescent="0.2">
      <c r="A301" s="43">
        <f t="shared" si="4"/>
        <v>400</v>
      </c>
      <c r="B301" s="43" t="s">
        <v>2487</v>
      </c>
      <c r="C301" s="43" t="s">
        <v>2488</v>
      </c>
      <c r="D301" s="43" t="s">
        <v>2489</v>
      </c>
      <c r="E301" s="43" t="s">
        <v>1719</v>
      </c>
      <c r="F301" s="43">
        <v>1273783</v>
      </c>
      <c r="G301" s="43">
        <v>29</v>
      </c>
    </row>
    <row r="302" spans="1:7" x14ac:dyDescent="0.2">
      <c r="A302" s="43">
        <f t="shared" si="4"/>
        <v>401</v>
      </c>
      <c r="B302" s="43" t="s">
        <v>2490</v>
      </c>
      <c r="C302" s="43"/>
      <c r="D302" s="43" t="s">
        <v>2491</v>
      </c>
      <c r="E302" s="43"/>
      <c r="F302" s="43">
        <v>589304</v>
      </c>
      <c r="G302" s="43">
        <v>36</v>
      </c>
    </row>
    <row r="303" spans="1:7" x14ac:dyDescent="0.2">
      <c r="A303" s="43">
        <f t="shared" si="4"/>
        <v>402</v>
      </c>
      <c r="B303" s="43" t="s">
        <v>2215</v>
      </c>
      <c r="C303" s="43" t="s">
        <v>2070</v>
      </c>
      <c r="D303" s="43" t="s">
        <v>2492</v>
      </c>
      <c r="E303" s="43" t="s">
        <v>1696</v>
      </c>
      <c r="F303" s="43">
        <v>595916</v>
      </c>
      <c r="G303" s="43">
        <v>51</v>
      </c>
    </row>
    <row r="304" spans="1:7" x14ac:dyDescent="0.2">
      <c r="A304" s="43">
        <f t="shared" si="4"/>
        <v>403</v>
      </c>
      <c r="B304" s="43" t="s">
        <v>2493</v>
      </c>
      <c r="C304" s="43" t="s">
        <v>2494</v>
      </c>
      <c r="D304" s="43" t="s">
        <v>2495</v>
      </c>
      <c r="E304" s="43" t="s">
        <v>1712</v>
      </c>
      <c r="F304" s="43">
        <v>247921</v>
      </c>
      <c r="G304" s="43">
        <v>24</v>
      </c>
    </row>
    <row r="305" spans="1:7" x14ac:dyDescent="0.2">
      <c r="A305" s="43">
        <f t="shared" si="4"/>
        <v>404</v>
      </c>
      <c r="B305" s="43" t="s">
        <v>2496</v>
      </c>
      <c r="C305" s="43" t="s">
        <v>2488</v>
      </c>
      <c r="D305" s="43" t="s">
        <v>2497</v>
      </c>
      <c r="E305" s="43" t="s">
        <v>1729</v>
      </c>
      <c r="F305" s="43">
        <v>482846</v>
      </c>
      <c r="G305" s="43">
        <v>53</v>
      </c>
    </row>
    <row r="306" spans="1:7" x14ac:dyDescent="0.2">
      <c r="A306" s="43">
        <f t="shared" si="4"/>
        <v>405</v>
      </c>
      <c r="B306" s="43" t="s">
        <v>1713</v>
      </c>
      <c r="C306" s="43" t="s">
        <v>2498</v>
      </c>
      <c r="D306" s="43" t="s">
        <v>2499</v>
      </c>
      <c r="E306" s="43" t="s">
        <v>1719</v>
      </c>
      <c r="F306" s="43">
        <v>581577</v>
      </c>
      <c r="G306" s="43">
        <v>40</v>
      </c>
    </row>
    <row r="307" spans="1:7" x14ac:dyDescent="0.2">
      <c r="A307" s="43">
        <f t="shared" si="4"/>
        <v>406</v>
      </c>
      <c r="B307" s="43" t="s">
        <v>2500</v>
      </c>
      <c r="C307" s="43" t="s">
        <v>2501</v>
      </c>
      <c r="D307" s="43" t="s">
        <v>2502</v>
      </c>
      <c r="E307" s="43" t="s">
        <v>1719</v>
      </c>
      <c r="F307" s="43">
        <v>259837</v>
      </c>
      <c r="G307" s="43">
        <v>52</v>
      </c>
    </row>
    <row r="308" spans="1:7" x14ac:dyDescent="0.2">
      <c r="A308" s="43">
        <f t="shared" si="4"/>
        <v>407</v>
      </c>
      <c r="B308" s="43" t="s">
        <v>2503</v>
      </c>
      <c r="C308" s="43" t="s">
        <v>2442</v>
      </c>
      <c r="D308" s="43" t="s">
        <v>2504</v>
      </c>
      <c r="E308" s="43" t="s">
        <v>1712</v>
      </c>
      <c r="F308" s="43">
        <v>1044373</v>
      </c>
      <c r="G308" s="43">
        <v>58</v>
      </c>
    </row>
    <row r="309" spans="1:7" x14ac:dyDescent="0.2">
      <c r="A309" s="43">
        <f t="shared" si="4"/>
        <v>408</v>
      </c>
      <c r="B309" s="43" t="s">
        <v>2505</v>
      </c>
      <c r="C309" s="43" t="s">
        <v>1731</v>
      </c>
      <c r="D309" s="43" t="s">
        <v>2506</v>
      </c>
      <c r="E309" s="43" t="s">
        <v>1729</v>
      </c>
      <c r="F309" s="43">
        <v>1113269</v>
      </c>
      <c r="G309" s="43">
        <v>45</v>
      </c>
    </row>
    <row r="310" spans="1:7" x14ac:dyDescent="0.2">
      <c r="A310" s="43">
        <f t="shared" si="4"/>
        <v>409</v>
      </c>
      <c r="B310" s="43" t="s">
        <v>2507</v>
      </c>
      <c r="C310" s="43" t="s">
        <v>2508</v>
      </c>
      <c r="D310" s="43" t="s">
        <v>2509</v>
      </c>
      <c r="E310" s="43" t="s">
        <v>1719</v>
      </c>
      <c r="F310" s="43">
        <v>709881</v>
      </c>
      <c r="G310" s="43">
        <v>33</v>
      </c>
    </row>
    <row r="311" spans="1:7" x14ac:dyDescent="0.2">
      <c r="A311" s="43">
        <f t="shared" si="4"/>
        <v>410</v>
      </c>
      <c r="B311" s="43" t="s">
        <v>2510</v>
      </c>
      <c r="C311" s="43" t="s">
        <v>2398</v>
      </c>
      <c r="D311" s="43" t="s">
        <v>2511</v>
      </c>
      <c r="E311" s="43" t="s">
        <v>1729</v>
      </c>
      <c r="F311" s="43">
        <v>549393</v>
      </c>
      <c r="G311" s="43">
        <v>29</v>
      </c>
    </row>
    <row r="312" spans="1:7" x14ac:dyDescent="0.2">
      <c r="A312" s="43">
        <f t="shared" si="4"/>
        <v>411</v>
      </c>
      <c r="B312" s="43" t="s">
        <v>2512</v>
      </c>
      <c r="C312" s="43" t="s">
        <v>2513</v>
      </c>
      <c r="D312" s="43" t="s">
        <v>2514</v>
      </c>
      <c r="E312" s="43" t="s">
        <v>1696</v>
      </c>
      <c r="F312" s="43">
        <v>1278887</v>
      </c>
      <c r="G312" s="43">
        <v>35</v>
      </c>
    </row>
    <row r="313" spans="1:7" x14ac:dyDescent="0.2">
      <c r="A313" s="43">
        <f t="shared" si="4"/>
        <v>412</v>
      </c>
      <c r="B313" s="43" t="s">
        <v>2515</v>
      </c>
      <c r="C313" s="43" t="s">
        <v>1954</v>
      </c>
      <c r="D313" s="43" t="s">
        <v>2516</v>
      </c>
      <c r="E313" s="43" t="s">
        <v>1719</v>
      </c>
      <c r="F313" s="43">
        <v>1399689</v>
      </c>
      <c r="G313" s="43">
        <v>19</v>
      </c>
    </row>
    <row r="314" spans="1:7" x14ac:dyDescent="0.2">
      <c r="A314" s="43">
        <f t="shared" si="4"/>
        <v>413</v>
      </c>
      <c r="B314" s="43" t="s">
        <v>2517</v>
      </c>
      <c r="C314" s="43" t="s">
        <v>2000</v>
      </c>
      <c r="D314" s="43" t="s">
        <v>2518</v>
      </c>
      <c r="E314" s="43" t="s">
        <v>1719</v>
      </c>
      <c r="F314" s="43">
        <v>1060233</v>
      </c>
      <c r="G314" s="43">
        <v>39</v>
      </c>
    </row>
    <row r="315" spans="1:7" x14ac:dyDescent="0.2">
      <c r="A315" s="43">
        <f t="shared" si="4"/>
        <v>414</v>
      </c>
      <c r="B315" s="43" t="s">
        <v>2519</v>
      </c>
      <c r="C315" s="43" t="s">
        <v>2520</v>
      </c>
      <c r="D315" s="43" t="s">
        <v>2521</v>
      </c>
      <c r="E315" s="43" t="s">
        <v>1729</v>
      </c>
      <c r="F315" s="43">
        <v>625045</v>
      </c>
      <c r="G315" s="43">
        <v>38</v>
      </c>
    </row>
    <row r="316" spans="1:7" x14ac:dyDescent="0.2">
      <c r="A316" s="43">
        <f t="shared" si="4"/>
        <v>415</v>
      </c>
      <c r="B316" s="43" t="s">
        <v>1816</v>
      </c>
      <c r="C316" s="43" t="s">
        <v>2522</v>
      </c>
      <c r="D316" s="43" t="s">
        <v>2523</v>
      </c>
      <c r="E316" s="43" t="s">
        <v>1692</v>
      </c>
      <c r="F316" s="43">
        <v>209792</v>
      </c>
      <c r="G316" s="43">
        <v>56</v>
      </c>
    </row>
    <row r="317" spans="1:7" x14ac:dyDescent="0.2">
      <c r="A317" s="43">
        <f t="shared" si="4"/>
        <v>416</v>
      </c>
      <c r="B317" s="43" t="s">
        <v>2524</v>
      </c>
      <c r="C317" s="43" t="s">
        <v>2525</v>
      </c>
      <c r="D317" s="43" t="s">
        <v>2526</v>
      </c>
      <c r="E317" s="43" t="s">
        <v>1692</v>
      </c>
      <c r="F317" s="43">
        <v>1193451</v>
      </c>
      <c r="G317" s="43">
        <v>48</v>
      </c>
    </row>
    <row r="318" spans="1:7" x14ac:dyDescent="0.2">
      <c r="A318" s="43">
        <f t="shared" si="4"/>
        <v>417</v>
      </c>
      <c r="B318" s="43" t="s">
        <v>2527</v>
      </c>
      <c r="C318" s="43" t="s">
        <v>2528</v>
      </c>
      <c r="D318" s="43" t="s">
        <v>2529</v>
      </c>
      <c r="E318" s="43" t="s">
        <v>1719</v>
      </c>
      <c r="F318" s="43">
        <v>1426441</v>
      </c>
      <c r="G318" s="43">
        <v>46</v>
      </c>
    </row>
    <row r="319" spans="1:7" x14ac:dyDescent="0.2">
      <c r="A319" s="43">
        <f t="shared" si="4"/>
        <v>418</v>
      </c>
      <c r="B319" s="43" t="s">
        <v>2194</v>
      </c>
      <c r="C319" s="43" t="s">
        <v>2530</v>
      </c>
      <c r="D319" s="43" t="s">
        <v>2531</v>
      </c>
      <c r="E319" s="43" t="s">
        <v>1729</v>
      </c>
      <c r="F319" s="43">
        <v>529605</v>
      </c>
      <c r="G319" s="43">
        <v>28</v>
      </c>
    </row>
    <row r="320" spans="1:7" x14ac:dyDescent="0.2">
      <c r="A320" s="43">
        <f t="shared" si="4"/>
        <v>419</v>
      </c>
      <c r="B320" s="43" t="s">
        <v>2181</v>
      </c>
      <c r="C320" s="43" t="s">
        <v>2532</v>
      </c>
      <c r="D320" s="43" t="s">
        <v>2533</v>
      </c>
      <c r="E320" s="43" t="s">
        <v>1692</v>
      </c>
      <c r="F320" s="43">
        <v>539834</v>
      </c>
      <c r="G320" s="43">
        <v>40</v>
      </c>
    </row>
    <row r="321" spans="1:7" x14ac:dyDescent="0.2">
      <c r="A321" s="43">
        <f t="shared" si="4"/>
        <v>420</v>
      </c>
      <c r="B321" s="43" t="s">
        <v>2250</v>
      </c>
      <c r="C321" s="43" t="s">
        <v>2062</v>
      </c>
      <c r="D321" s="43" t="s">
        <v>2534</v>
      </c>
      <c r="E321" s="43" t="s">
        <v>1696</v>
      </c>
      <c r="F321" s="43">
        <v>659634</v>
      </c>
      <c r="G321" s="43">
        <v>56</v>
      </c>
    </row>
    <row r="322" spans="1:7" x14ac:dyDescent="0.2">
      <c r="A322" s="43">
        <f t="shared" si="4"/>
        <v>421</v>
      </c>
      <c r="B322" s="43" t="s">
        <v>2535</v>
      </c>
      <c r="C322" s="43" t="s">
        <v>2536</v>
      </c>
      <c r="D322" s="43" t="s">
        <v>2537</v>
      </c>
      <c r="E322" s="43" t="s">
        <v>1729</v>
      </c>
      <c r="F322" s="43">
        <v>1400650</v>
      </c>
      <c r="G322" s="43">
        <v>34</v>
      </c>
    </row>
    <row r="323" spans="1:7" x14ac:dyDescent="0.2">
      <c r="A323" s="43">
        <f t="shared" si="4"/>
        <v>422</v>
      </c>
      <c r="B323" s="43" t="s">
        <v>2519</v>
      </c>
      <c r="C323" s="43" t="s">
        <v>2538</v>
      </c>
      <c r="D323" s="43" t="s">
        <v>2539</v>
      </c>
      <c r="E323" s="43" t="s">
        <v>1696</v>
      </c>
      <c r="F323" s="43">
        <v>1383081</v>
      </c>
      <c r="G323" s="43">
        <v>35</v>
      </c>
    </row>
    <row r="324" spans="1:7" x14ac:dyDescent="0.2">
      <c r="A324" s="43">
        <f t="shared" ref="A324:A387" si="5">A323+1</f>
        <v>423</v>
      </c>
      <c r="B324" s="43" t="s">
        <v>2540</v>
      </c>
      <c r="C324" s="43" t="s">
        <v>2472</v>
      </c>
      <c r="D324" s="43" t="s">
        <v>2541</v>
      </c>
      <c r="E324" s="43" t="s">
        <v>1712</v>
      </c>
      <c r="F324" s="43">
        <v>1343415</v>
      </c>
      <c r="G324" s="43">
        <v>31</v>
      </c>
    </row>
    <row r="325" spans="1:7" x14ac:dyDescent="0.2">
      <c r="A325" s="43">
        <f t="shared" si="5"/>
        <v>424</v>
      </c>
      <c r="B325" s="43" t="s">
        <v>2542</v>
      </c>
      <c r="C325" s="43" t="s">
        <v>2272</v>
      </c>
      <c r="D325" s="43" t="s">
        <v>2543</v>
      </c>
      <c r="E325" s="43" t="s">
        <v>1719</v>
      </c>
      <c r="F325" s="43">
        <v>1065775</v>
      </c>
      <c r="G325" s="43">
        <v>55</v>
      </c>
    </row>
    <row r="326" spans="1:7" x14ac:dyDescent="0.2">
      <c r="A326" s="43">
        <f t="shared" si="5"/>
        <v>425</v>
      </c>
      <c r="B326" s="43" t="s">
        <v>1730</v>
      </c>
      <c r="C326" s="43" t="s">
        <v>2544</v>
      </c>
      <c r="D326" s="43" t="s">
        <v>2545</v>
      </c>
      <c r="E326" s="43" t="s">
        <v>1729</v>
      </c>
      <c r="F326" s="43">
        <v>161242</v>
      </c>
      <c r="G326" s="43">
        <v>44</v>
      </c>
    </row>
    <row r="327" spans="1:7" x14ac:dyDescent="0.2">
      <c r="A327" s="43">
        <f t="shared" si="5"/>
        <v>426</v>
      </c>
      <c r="B327" s="43" t="s">
        <v>2546</v>
      </c>
      <c r="C327" s="43" t="s">
        <v>2547</v>
      </c>
      <c r="D327" s="43" t="s">
        <v>2548</v>
      </c>
      <c r="E327" s="43" t="s">
        <v>1719</v>
      </c>
      <c r="F327" s="43">
        <v>611665</v>
      </c>
      <c r="G327" s="43">
        <v>20</v>
      </c>
    </row>
    <row r="328" spans="1:7" x14ac:dyDescent="0.2">
      <c r="A328" s="43">
        <f t="shared" si="5"/>
        <v>427</v>
      </c>
      <c r="B328" s="43" t="s">
        <v>2549</v>
      </c>
      <c r="C328" s="43" t="s">
        <v>2138</v>
      </c>
      <c r="D328" s="43" t="s">
        <v>2550</v>
      </c>
      <c r="E328" s="43" t="s">
        <v>1696</v>
      </c>
      <c r="F328" s="43">
        <v>468499</v>
      </c>
      <c r="G328" s="43">
        <v>40</v>
      </c>
    </row>
    <row r="329" spans="1:7" x14ac:dyDescent="0.2">
      <c r="A329" s="43">
        <f t="shared" si="5"/>
        <v>428</v>
      </c>
      <c r="B329" s="43" t="s">
        <v>2551</v>
      </c>
      <c r="C329" s="43" t="s">
        <v>2552</v>
      </c>
      <c r="D329" s="43" t="s">
        <v>2553</v>
      </c>
      <c r="E329" s="43" t="s">
        <v>1712</v>
      </c>
      <c r="F329" s="43">
        <v>813974</v>
      </c>
      <c r="G329" s="43">
        <v>31</v>
      </c>
    </row>
    <row r="330" spans="1:7" x14ac:dyDescent="0.2">
      <c r="A330" s="43">
        <f t="shared" si="5"/>
        <v>429</v>
      </c>
      <c r="B330" s="43" t="s">
        <v>2554</v>
      </c>
      <c r="C330" s="43" t="s">
        <v>2555</v>
      </c>
      <c r="D330" s="43" t="s">
        <v>2556</v>
      </c>
      <c r="E330" s="43" t="s">
        <v>1719</v>
      </c>
      <c r="F330" s="43">
        <v>103167</v>
      </c>
      <c r="G330" s="43">
        <v>54</v>
      </c>
    </row>
    <row r="331" spans="1:7" x14ac:dyDescent="0.2">
      <c r="A331" s="43">
        <f t="shared" si="5"/>
        <v>430</v>
      </c>
      <c r="B331" s="43" t="s">
        <v>2557</v>
      </c>
      <c r="C331" s="43" t="s">
        <v>1928</v>
      </c>
      <c r="D331" s="43" t="s">
        <v>2558</v>
      </c>
      <c r="E331" s="43" t="s">
        <v>1712</v>
      </c>
      <c r="F331" s="43">
        <v>1282063</v>
      </c>
      <c r="G331" s="43">
        <v>54</v>
      </c>
    </row>
    <row r="332" spans="1:7" x14ac:dyDescent="0.2">
      <c r="A332" s="43">
        <f t="shared" si="5"/>
        <v>431</v>
      </c>
      <c r="B332" s="43" t="s">
        <v>2559</v>
      </c>
      <c r="C332" s="43" t="s">
        <v>2560</v>
      </c>
      <c r="D332" s="43" t="s">
        <v>2561</v>
      </c>
      <c r="E332" s="43" t="s">
        <v>1729</v>
      </c>
      <c r="F332" s="43">
        <v>328280</v>
      </c>
      <c r="G332" s="43">
        <v>28</v>
      </c>
    </row>
    <row r="333" spans="1:7" x14ac:dyDescent="0.2">
      <c r="A333" s="43">
        <f t="shared" si="5"/>
        <v>432</v>
      </c>
      <c r="B333" s="43" t="s">
        <v>2562</v>
      </c>
      <c r="C333" s="43" t="s">
        <v>2563</v>
      </c>
      <c r="D333" s="43" t="s">
        <v>2564</v>
      </c>
      <c r="E333" s="43" t="s">
        <v>1692</v>
      </c>
      <c r="F333" s="43">
        <v>1125682</v>
      </c>
      <c r="G333" s="43">
        <v>44</v>
      </c>
    </row>
    <row r="334" spans="1:7" x14ac:dyDescent="0.2">
      <c r="A334" s="43">
        <f t="shared" si="5"/>
        <v>433</v>
      </c>
      <c r="B334" s="43" t="s">
        <v>1947</v>
      </c>
      <c r="C334" s="43" t="s">
        <v>2565</v>
      </c>
      <c r="D334" s="43" t="s">
        <v>2566</v>
      </c>
      <c r="E334" s="43" t="s">
        <v>1719</v>
      </c>
      <c r="F334" s="43">
        <v>1262280</v>
      </c>
      <c r="G334" s="43">
        <v>20</v>
      </c>
    </row>
    <row r="335" spans="1:7" x14ac:dyDescent="0.2">
      <c r="A335" s="43">
        <f t="shared" si="5"/>
        <v>434</v>
      </c>
      <c r="B335" s="43" t="s">
        <v>2567</v>
      </c>
      <c r="C335" s="43" t="s">
        <v>2568</v>
      </c>
      <c r="D335" s="43" t="s">
        <v>2569</v>
      </c>
      <c r="E335" s="43" t="s">
        <v>1719</v>
      </c>
      <c r="F335" s="43">
        <v>519718</v>
      </c>
      <c r="G335" s="43">
        <v>40</v>
      </c>
    </row>
    <row r="336" spans="1:7" x14ac:dyDescent="0.2">
      <c r="A336" s="43">
        <f t="shared" si="5"/>
        <v>435</v>
      </c>
      <c r="B336" s="43" t="s">
        <v>1854</v>
      </c>
      <c r="C336" s="43" t="s">
        <v>2570</v>
      </c>
      <c r="D336" s="43" t="s">
        <v>2571</v>
      </c>
      <c r="E336" s="43" t="s">
        <v>1692</v>
      </c>
      <c r="F336" s="43">
        <v>1084644</v>
      </c>
      <c r="G336" s="43">
        <v>28</v>
      </c>
    </row>
    <row r="337" spans="1:7" x14ac:dyDescent="0.2">
      <c r="A337" s="43">
        <f t="shared" si="5"/>
        <v>436</v>
      </c>
      <c r="B337" s="43" t="s">
        <v>1939</v>
      </c>
      <c r="C337" s="43" t="s">
        <v>2572</v>
      </c>
      <c r="D337" s="43" t="s">
        <v>2573</v>
      </c>
      <c r="E337" s="43" t="s">
        <v>1719</v>
      </c>
      <c r="F337" s="43">
        <v>1020724</v>
      </c>
      <c r="G337" s="43">
        <v>55</v>
      </c>
    </row>
    <row r="338" spans="1:7" x14ac:dyDescent="0.2">
      <c r="A338" s="43">
        <f t="shared" si="5"/>
        <v>437</v>
      </c>
      <c r="B338" s="43" t="s">
        <v>2574</v>
      </c>
      <c r="C338" s="43" t="s">
        <v>2575</v>
      </c>
      <c r="D338" s="43" t="s">
        <v>2576</v>
      </c>
      <c r="E338" s="43" t="s">
        <v>1696</v>
      </c>
      <c r="F338" s="43">
        <v>1415576</v>
      </c>
      <c r="G338" s="43">
        <v>40</v>
      </c>
    </row>
    <row r="339" spans="1:7" x14ac:dyDescent="0.2">
      <c r="A339" s="43">
        <f t="shared" si="5"/>
        <v>438</v>
      </c>
      <c r="B339" s="43" t="s">
        <v>2577</v>
      </c>
      <c r="C339" s="43" t="s">
        <v>2076</v>
      </c>
      <c r="D339" s="43" t="s">
        <v>2578</v>
      </c>
      <c r="E339" s="43" t="s">
        <v>1692</v>
      </c>
      <c r="F339" s="43">
        <v>868484</v>
      </c>
      <c r="G339" s="43">
        <v>33</v>
      </c>
    </row>
    <row r="340" spans="1:7" x14ac:dyDescent="0.2">
      <c r="A340" s="43">
        <f t="shared" si="5"/>
        <v>439</v>
      </c>
      <c r="B340" s="43" t="s">
        <v>2579</v>
      </c>
      <c r="C340" s="43" t="s">
        <v>2580</v>
      </c>
      <c r="D340" s="43" t="s">
        <v>2581</v>
      </c>
      <c r="E340" s="43" t="s">
        <v>1712</v>
      </c>
      <c r="F340" s="43">
        <v>846990</v>
      </c>
      <c r="G340" s="43">
        <v>27</v>
      </c>
    </row>
    <row r="341" spans="1:7" x14ac:dyDescent="0.2">
      <c r="A341" s="43">
        <f t="shared" si="5"/>
        <v>440</v>
      </c>
      <c r="B341" s="43" t="s">
        <v>1703</v>
      </c>
      <c r="C341" s="43" t="s">
        <v>2582</v>
      </c>
      <c r="D341" s="43" t="s">
        <v>2583</v>
      </c>
      <c r="E341" s="43" t="s">
        <v>1692</v>
      </c>
      <c r="F341" s="43">
        <v>1370039</v>
      </c>
      <c r="G341" s="43">
        <v>41</v>
      </c>
    </row>
    <row r="342" spans="1:7" x14ac:dyDescent="0.2">
      <c r="A342" s="43">
        <f t="shared" si="5"/>
        <v>441</v>
      </c>
      <c r="B342" s="43" t="s">
        <v>1677</v>
      </c>
      <c r="C342" s="43" t="s">
        <v>2584</v>
      </c>
      <c r="D342" s="43" t="s">
        <v>2585</v>
      </c>
      <c r="E342" s="43" t="s">
        <v>1719</v>
      </c>
      <c r="F342" s="43">
        <v>531123</v>
      </c>
      <c r="G342" s="43">
        <v>51</v>
      </c>
    </row>
    <row r="343" spans="1:7" x14ac:dyDescent="0.2">
      <c r="A343" s="43">
        <f t="shared" si="5"/>
        <v>442</v>
      </c>
      <c r="B343" s="43" t="s">
        <v>2132</v>
      </c>
      <c r="C343" s="43" t="s">
        <v>2344</v>
      </c>
      <c r="D343" s="43" t="s">
        <v>2586</v>
      </c>
      <c r="E343" s="43" t="s">
        <v>1719</v>
      </c>
      <c r="F343" s="43">
        <v>1238982</v>
      </c>
      <c r="G343" s="43"/>
    </row>
    <row r="344" spans="1:7" x14ac:dyDescent="0.2">
      <c r="A344" s="43">
        <f t="shared" si="5"/>
        <v>443</v>
      </c>
      <c r="B344" s="43" t="s">
        <v>2587</v>
      </c>
      <c r="C344" s="43" t="s">
        <v>2588</v>
      </c>
      <c r="D344" s="43" t="s">
        <v>2589</v>
      </c>
      <c r="E344" s="43" t="s">
        <v>1712</v>
      </c>
      <c r="F344" s="43">
        <v>893736</v>
      </c>
      <c r="G344" s="43">
        <v>51</v>
      </c>
    </row>
    <row r="345" spans="1:7" x14ac:dyDescent="0.2">
      <c r="A345" s="43">
        <f t="shared" si="5"/>
        <v>444</v>
      </c>
      <c r="B345" s="43" t="s">
        <v>2590</v>
      </c>
      <c r="C345" s="43" t="s">
        <v>2591</v>
      </c>
      <c r="D345" s="43" t="s">
        <v>2592</v>
      </c>
      <c r="E345" s="43" t="s">
        <v>1712</v>
      </c>
      <c r="F345" s="43">
        <v>1017946</v>
      </c>
      <c r="G345" s="43">
        <v>34</v>
      </c>
    </row>
    <row r="346" spans="1:7" x14ac:dyDescent="0.2">
      <c r="A346" s="43">
        <f t="shared" si="5"/>
        <v>445</v>
      </c>
      <c r="B346" s="43" t="s">
        <v>2593</v>
      </c>
      <c r="C346" s="43" t="s">
        <v>2594</v>
      </c>
      <c r="D346" s="43" t="s">
        <v>2595</v>
      </c>
      <c r="E346" s="43" t="s">
        <v>1719</v>
      </c>
      <c r="F346" s="43">
        <v>1194187</v>
      </c>
      <c r="G346" s="43">
        <v>51</v>
      </c>
    </row>
    <row r="347" spans="1:7" x14ac:dyDescent="0.2">
      <c r="A347" s="43">
        <f t="shared" si="5"/>
        <v>446</v>
      </c>
      <c r="B347" s="43" t="s">
        <v>1941</v>
      </c>
      <c r="C347" s="43" t="s">
        <v>2538</v>
      </c>
      <c r="D347" s="43" t="s">
        <v>2596</v>
      </c>
      <c r="E347" s="43" t="s">
        <v>1719</v>
      </c>
      <c r="F347" s="43">
        <v>209073</v>
      </c>
      <c r="G347" s="43">
        <v>43</v>
      </c>
    </row>
    <row r="348" spans="1:7" x14ac:dyDescent="0.2">
      <c r="A348" s="43">
        <f t="shared" si="5"/>
        <v>447</v>
      </c>
      <c r="B348" s="43" t="s">
        <v>2036</v>
      </c>
      <c r="C348" s="43" t="s">
        <v>2393</v>
      </c>
      <c r="D348" s="43" t="s">
        <v>2597</v>
      </c>
      <c r="E348" s="43" t="s">
        <v>1712</v>
      </c>
      <c r="F348" s="43">
        <v>195215</v>
      </c>
      <c r="G348" s="43">
        <v>43</v>
      </c>
    </row>
    <row r="349" spans="1:7" x14ac:dyDescent="0.2">
      <c r="A349" s="43">
        <f t="shared" si="5"/>
        <v>448</v>
      </c>
      <c r="B349" s="43" t="s">
        <v>2598</v>
      </c>
      <c r="C349" s="43" t="s">
        <v>2599</v>
      </c>
      <c r="D349" s="43" t="s">
        <v>2600</v>
      </c>
      <c r="E349" s="43" t="s">
        <v>1729</v>
      </c>
      <c r="F349" s="43">
        <v>318096</v>
      </c>
      <c r="G349" s="43">
        <v>32</v>
      </c>
    </row>
    <row r="350" spans="1:7" x14ac:dyDescent="0.2">
      <c r="A350" s="43">
        <f t="shared" si="5"/>
        <v>449</v>
      </c>
      <c r="B350" s="43" t="s">
        <v>2601</v>
      </c>
      <c r="C350" s="43" t="s">
        <v>1751</v>
      </c>
      <c r="D350" s="43" t="s">
        <v>2602</v>
      </c>
      <c r="E350" s="43" t="s">
        <v>1729</v>
      </c>
      <c r="F350" s="43">
        <v>365910</v>
      </c>
      <c r="G350" s="43">
        <v>20</v>
      </c>
    </row>
    <row r="351" spans="1:7" x14ac:dyDescent="0.2">
      <c r="A351" s="43">
        <f t="shared" si="5"/>
        <v>450</v>
      </c>
      <c r="B351" s="43" t="s">
        <v>2603</v>
      </c>
      <c r="C351" s="43" t="s">
        <v>2604</v>
      </c>
      <c r="D351" s="43" t="s">
        <v>2605</v>
      </c>
      <c r="E351" s="43" t="s">
        <v>1729</v>
      </c>
      <c r="F351" s="43">
        <v>945680</v>
      </c>
      <c r="G351" s="43"/>
    </row>
    <row r="352" spans="1:7" x14ac:dyDescent="0.2">
      <c r="A352" s="43">
        <f t="shared" si="5"/>
        <v>451</v>
      </c>
      <c r="B352" s="43" t="s">
        <v>2028</v>
      </c>
      <c r="C352" s="43" t="s">
        <v>2606</v>
      </c>
      <c r="D352" s="43" t="s">
        <v>2607</v>
      </c>
      <c r="E352" s="43" t="s">
        <v>1696</v>
      </c>
      <c r="F352" s="43">
        <v>327265</v>
      </c>
      <c r="G352" s="43">
        <v>50</v>
      </c>
    </row>
    <row r="353" spans="1:7" x14ac:dyDescent="0.2">
      <c r="A353" s="43">
        <f t="shared" si="5"/>
        <v>452</v>
      </c>
      <c r="B353" s="43" t="s">
        <v>2608</v>
      </c>
      <c r="C353" s="43" t="s">
        <v>1872</v>
      </c>
      <c r="D353" s="43" t="s">
        <v>2609</v>
      </c>
      <c r="E353" s="43" t="s">
        <v>1692</v>
      </c>
      <c r="F353" s="43">
        <v>1036734</v>
      </c>
      <c r="G353" s="43">
        <v>37</v>
      </c>
    </row>
    <row r="354" spans="1:7" x14ac:dyDescent="0.2">
      <c r="A354" s="43">
        <f t="shared" si="5"/>
        <v>453</v>
      </c>
      <c r="B354" s="43" t="s">
        <v>2610</v>
      </c>
      <c r="C354" s="43" t="s">
        <v>2611</v>
      </c>
      <c r="D354" s="43" t="s">
        <v>2612</v>
      </c>
      <c r="E354" s="43" t="s">
        <v>1712</v>
      </c>
      <c r="F354" s="43">
        <v>283128</v>
      </c>
      <c r="G354" s="43">
        <v>51</v>
      </c>
    </row>
    <row r="355" spans="1:7" x14ac:dyDescent="0.2">
      <c r="A355" s="43">
        <f t="shared" si="5"/>
        <v>454</v>
      </c>
      <c r="B355" s="43" t="s">
        <v>2613</v>
      </c>
      <c r="C355" s="43" t="s">
        <v>2530</v>
      </c>
      <c r="D355" s="43" t="s">
        <v>2614</v>
      </c>
      <c r="E355" s="43" t="s">
        <v>1696</v>
      </c>
      <c r="F355" s="43">
        <v>299108</v>
      </c>
      <c r="G355" s="43">
        <v>25</v>
      </c>
    </row>
    <row r="356" spans="1:7" x14ac:dyDescent="0.2">
      <c r="A356" s="43">
        <f t="shared" si="5"/>
        <v>455</v>
      </c>
      <c r="B356" s="43" t="s">
        <v>2615</v>
      </c>
      <c r="C356" s="43" t="s">
        <v>2616</v>
      </c>
      <c r="D356" s="43" t="s">
        <v>2617</v>
      </c>
      <c r="E356" s="43" t="s">
        <v>1696</v>
      </c>
      <c r="F356" s="43">
        <v>596152</v>
      </c>
      <c r="G356" s="43">
        <v>19</v>
      </c>
    </row>
    <row r="357" spans="1:7" x14ac:dyDescent="0.2">
      <c r="A357" s="43">
        <f t="shared" si="5"/>
        <v>456</v>
      </c>
      <c r="B357" s="43" t="s">
        <v>2618</v>
      </c>
      <c r="C357" s="43" t="s">
        <v>2619</v>
      </c>
      <c r="D357" s="43" t="s">
        <v>2620</v>
      </c>
      <c r="E357" s="43" t="s">
        <v>1692</v>
      </c>
      <c r="F357" s="43">
        <v>441053</v>
      </c>
      <c r="G357" s="43">
        <v>47</v>
      </c>
    </row>
    <row r="358" spans="1:7" x14ac:dyDescent="0.2">
      <c r="A358" s="43">
        <f t="shared" si="5"/>
        <v>457</v>
      </c>
      <c r="B358" s="43" t="s">
        <v>2046</v>
      </c>
      <c r="C358" s="43" t="s">
        <v>1774</v>
      </c>
      <c r="D358" s="43" t="s">
        <v>2621</v>
      </c>
      <c r="E358" s="43" t="s">
        <v>1719</v>
      </c>
      <c r="F358" s="43">
        <v>1188863</v>
      </c>
      <c r="G358" s="43">
        <v>37</v>
      </c>
    </row>
    <row r="359" spans="1:7" x14ac:dyDescent="0.2">
      <c r="A359" s="43">
        <f t="shared" si="5"/>
        <v>458</v>
      </c>
      <c r="B359" s="43" t="s">
        <v>1991</v>
      </c>
      <c r="C359" s="43" t="s">
        <v>2622</v>
      </c>
      <c r="D359" s="43" t="s">
        <v>2623</v>
      </c>
      <c r="E359" s="43" t="s">
        <v>1696</v>
      </c>
      <c r="F359" s="43">
        <v>657984</v>
      </c>
      <c r="G359" s="43">
        <v>29</v>
      </c>
    </row>
    <row r="360" spans="1:7" x14ac:dyDescent="0.2">
      <c r="A360" s="43">
        <f t="shared" si="5"/>
        <v>459</v>
      </c>
      <c r="B360" s="43" t="s">
        <v>1778</v>
      </c>
      <c r="C360" s="43" t="s">
        <v>2274</v>
      </c>
      <c r="D360" s="43" t="s">
        <v>2624</v>
      </c>
      <c r="E360" s="43" t="s">
        <v>1692</v>
      </c>
      <c r="F360" s="43">
        <v>137388</v>
      </c>
      <c r="G360" s="43">
        <v>22</v>
      </c>
    </row>
    <row r="361" spans="1:7" x14ac:dyDescent="0.2">
      <c r="A361" s="43">
        <f t="shared" si="5"/>
        <v>460</v>
      </c>
      <c r="B361" s="43" t="s">
        <v>1709</v>
      </c>
      <c r="C361" s="43" t="s">
        <v>2625</v>
      </c>
      <c r="D361" s="43" t="s">
        <v>2626</v>
      </c>
      <c r="E361" s="43" t="s">
        <v>1692</v>
      </c>
      <c r="F361" s="43">
        <v>395233</v>
      </c>
      <c r="G361" s="43">
        <v>21</v>
      </c>
    </row>
    <row r="362" spans="1:7" x14ac:dyDescent="0.2">
      <c r="A362" s="43">
        <f t="shared" si="5"/>
        <v>461</v>
      </c>
      <c r="B362" s="43" t="s">
        <v>2627</v>
      </c>
      <c r="C362" s="43" t="s">
        <v>2628</v>
      </c>
      <c r="D362" s="43" t="s">
        <v>2629</v>
      </c>
      <c r="E362" s="43" t="s">
        <v>1712</v>
      </c>
      <c r="F362" s="43">
        <v>1007907</v>
      </c>
      <c r="G362" s="43">
        <v>25</v>
      </c>
    </row>
    <row r="363" spans="1:7" x14ac:dyDescent="0.2">
      <c r="A363" s="43">
        <f t="shared" si="5"/>
        <v>462</v>
      </c>
      <c r="B363" s="43" t="s">
        <v>2059</v>
      </c>
      <c r="C363" s="43" t="s">
        <v>2630</v>
      </c>
      <c r="D363" s="43" t="s">
        <v>2631</v>
      </c>
      <c r="E363" s="43" t="s">
        <v>1719</v>
      </c>
      <c r="F363" s="43">
        <v>619801</v>
      </c>
      <c r="G363" s="43">
        <v>28</v>
      </c>
    </row>
    <row r="364" spans="1:7" x14ac:dyDescent="0.2">
      <c r="A364" s="43">
        <f t="shared" si="5"/>
        <v>463</v>
      </c>
      <c r="B364" s="43" t="s">
        <v>2439</v>
      </c>
      <c r="C364" s="43" t="s">
        <v>2076</v>
      </c>
      <c r="D364" s="43" t="s">
        <v>2632</v>
      </c>
      <c r="E364" s="43" t="s">
        <v>1696</v>
      </c>
      <c r="F364" s="43">
        <v>495701</v>
      </c>
      <c r="G364" s="43">
        <v>50</v>
      </c>
    </row>
    <row r="365" spans="1:7" x14ac:dyDescent="0.2">
      <c r="A365" s="43">
        <f t="shared" si="5"/>
        <v>464</v>
      </c>
      <c r="B365" s="43" t="s">
        <v>2422</v>
      </c>
      <c r="C365" s="43" t="s">
        <v>2633</v>
      </c>
      <c r="D365" s="43" t="s">
        <v>2634</v>
      </c>
      <c r="E365" s="43" t="s">
        <v>1696</v>
      </c>
      <c r="F365" s="43">
        <v>122256</v>
      </c>
      <c r="G365" s="43">
        <v>50</v>
      </c>
    </row>
    <row r="366" spans="1:7" x14ac:dyDescent="0.2">
      <c r="A366" s="43">
        <f t="shared" si="5"/>
        <v>465</v>
      </c>
      <c r="B366" s="43" t="s">
        <v>2635</v>
      </c>
      <c r="C366" s="43" t="s">
        <v>2400</v>
      </c>
      <c r="D366" s="43" t="s">
        <v>2636</v>
      </c>
      <c r="E366" s="43" t="s">
        <v>1692</v>
      </c>
      <c r="F366" s="43">
        <v>1456750</v>
      </c>
      <c r="G366" s="43">
        <v>29</v>
      </c>
    </row>
    <row r="367" spans="1:7" x14ac:dyDescent="0.2">
      <c r="A367" s="43">
        <f t="shared" si="5"/>
        <v>466</v>
      </c>
      <c r="B367" s="43" t="s">
        <v>2637</v>
      </c>
      <c r="C367" s="43" t="s">
        <v>2638</v>
      </c>
      <c r="D367" s="43" t="s">
        <v>2639</v>
      </c>
      <c r="E367" s="43" t="s">
        <v>1712</v>
      </c>
      <c r="F367" s="43">
        <v>519622</v>
      </c>
      <c r="G367" s="43"/>
    </row>
    <row r="368" spans="1:7" x14ac:dyDescent="0.2">
      <c r="A368" s="43">
        <f t="shared" si="5"/>
        <v>467</v>
      </c>
      <c r="B368" s="43" t="s">
        <v>2640</v>
      </c>
      <c r="C368" s="43" t="s">
        <v>2641</v>
      </c>
      <c r="D368" s="43" t="s">
        <v>2642</v>
      </c>
      <c r="E368" s="43" t="s">
        <v>1729</v>
      </c>
      <c r="F368" s="43">
        <v>465071</v>
      </c>
      <c r="G368" s="43">
        <v>19</v>
      </c>
    </row>
    <row r="369" spans="1:7" x14ac:dyDescent="0.2">
      <c r="A369" s="43">
        <f t="shared" si="5"/>
        <v>468</v>
      </c>
      <c r="B369" s="43" t="s">
        <v>2643</v>
      </c>
      <c r="C369" s="43" t="s">
        <v>2644</v>
      </c>
      <c r="D369" s="43" t="s">
        <v>2645</v>
      </c>
      <c r="E369" s="43" t="s">
        <v>1719</v>
      </c>
      <c r="F369" s="43">
        <v>907973</v>
      </c>
      <c r="G369" s="43">
        <v>32</v>
      </c>
    </row>
    <row r="370" spans="1:7" x14ac:dyDescent="0.2">
      <c r="A370" s="43">
        <f t="shared" si="5"/>
        <v>469</v>
      </c>
      <c r="B370" s="43" t="s">
        <v>2646</v>
      </c>
      <c r="C370" s="43" t="s">
        <v>2647</v>
      </c>
      <c r="D370" s="43" t="s">
        <v>2648</v>
      </c>
      <c r="E370" s="43" t="s">
        <v>1719</v>
      </c>
      <c r="F370" s="43">
        <v>992387</v>
      </c>
      <c r="G370" s="43">
        <v>52</v>
      </c>
    </row>
    <row r="371" spans="1:7" x14ac:dyDescent="0.2">
      <c r="A371" s="43">
        <f t="shared" si="5"/>
        <v>470</v>
      </c>
      <c r="B371" s="43" t="s">
        <v>2171</v>
      </c>
      <c r="C371" s="43" t="s">
        <v>2568</v>
      </c>
      <c r="D371" s="43"/>
      <c r="E371" s="43" t="s">
        <v>1719</v>
      </c>
      <c r="F371" s="43">
        <v>383654</v>
      </c>
      <c r="G371" s="43">
        <v>39</v>
      </c>
    </row>
    <row r="372" spans="1:7" x14ac:dyDescent="0.2">
      <c r="A372" s="43">
        <f t="shared" si="5"/>
        <v>471</v>
      </c>
      <c r="B372" s="43" t="s">
        <v>2649</v>
      </c>
      <c r="C372" s="43" t="s">
        <v>2650</v>
      </c>
      <c r="D372" s="43" t="s">
        <v>2651</v>
      </c>
      <c r="E372" s="43" t="s">
        <v>1696</v>
      </c>
      <c r="F372" s="43">
        <v>832013</v>
      </c>
      <c r="G372" s="43">
        <v>28</v>
      </c>
    </row>
    <row r="373" spans="1:7" x14ac:dyDescent="0.2">
      <c r="A373" s="43">
        <f t="shared" si="5"/>
        <v>472</v>
      </c>
      <c r="B373" s="43" t="s">
        <v>2652</v>
      </c>
      <c r="C373" s="43" t="s">
        <v>2653</v>
      </c>
      <c r="D373" s="43" t="s">
        <v>2654</v>
      </c>
      <c r="E373" s="43" t="s">
        <v>1712</v>
      </c>
      <c r="F373" s="43">
        <v>343521</v>
      </c>
      <c r="G373" s="43">
        <v>59</v>
      </c>
    </row>
    <row r="374" spans="1:7" x14ac:dyDescent="0.2">
      <c r="A374" s="43">
        <f t="shared" si="5"/>
        <v>473</v>
      </c>
      <c r="B374" s="43" t="s">
        <v>2655</v>
      </c>
      <c r="C374" s="43" t="s">
        <v>2360</v>
      </c>
      <c r="D374" s="43" t="s">
        <v>2656</v>
      </c>
      <c r="E374" s="43" t="s">
        <v>1692</v>
      </c>
      <c r="F374" s="43">
        <v>1188069</v>
      </c>
      <c r="G374" s="43">
        <v>21</v>
      </c>
    </row>
    <row r="375" spans="1:7" x14ac:dyDescent="0.2">
      <c r="A375" s="43">
        <f t="shared" si="5"/>
        <v>474</v>
      </c>
      <c r="B375" s="43" t="s">
        <v>2454</v>
      </c>
      <c r="C375" s="43" t="s">
        <v>2115</v>
      </c>
      <c r="D375" s="43" t="s">
        <v>2657</v>
      </c>
      <c r="E375" s="43" t="s">
        <v>1712</v>
      </c>
      <c r="F375" s="43">
        <v>827592</v>
      </c>
      <c r="G375" s="43">
        <v>35</v>
      </c>
    </row>
    <row r="376" spans="1:7" x14ac:dyDescent="0.2">
      <c r="A376" s="43">
        <f t="shared" si="5"/>
        <v>475</v>
      </c>
      <c r="B376" s="43" t="s">
        <v>2658</v>
      </c>
      <c r="C376" s="43" t="s">
        <v>2659</v>
      </c>
      <c r="D376" s="43" t="s">
        <v>2660</v>
      </c>
      <c r="E376" s="43" t="s">
        <v>1719</v>
      </c>
      <c r="F376" s="43">
        <v>730362</v>
      </c>
      <c r="G376" s="43">
        <v>49</v>
      </c>
    </row>
    <row r="377" spans="1:7" x14ac:dyDescent="0.2">
      <c r="A377" s="43">
        <f t="shared" si="5"/>
        <v>476</v>
      </c>
      <c r="B377" s="43" t="s">
        <v>2627</v>
      </c>
      <c r="C377" s="43"/>
      <c r="D377" s="43" t="s">
        <v>2661</v>
      </c>
      <c r="E377" s="43"/>
      <c r="F377" s="43">
        <v>1455908</v>
      </c>
      <c r="G377" s="43">
        <v>45</v>
      </c>
    </row>
    <row r="378" spans="1:7" x14ac:dyDescent="0.2">
      <c r="A378" s="43">
        <f t="shared" si="5"/>
        <v>477</v>
      </c>
      <c r="B378" s="43" t="s">
        <v>2662</v>
      </c>
      <c r="C378" s="43" t="s">
        <v>2663</v>
      </c>
      <c r="D378" s="43" t="s">
        <v>2664</v>
      </c>
      <c r="E378" s="43" t="s">
        <v>1692</v>
      </c>
      <c r="F378" s="43">
        <v>333624</v>
      </c>
      <c r="G378" s="43">
        <v>49</v>
      </c>
    </row>
    <row r="379" spans="1:7" x14ac:dyDescent="0.2">
      <c r="A379" s="43">
        <f t="shared" si="5"/>
        <v>478</v>
      </c>
      <c r="B379" s="43" t="s">
        <v>2439</v>
      </c>
      <c r="C379" s="43" t="s">
        <v>2665</v>
      </c>
      <c r="D379" s="43" t="s">
        <v>2666</v>
      </c>
      <c r="E379" s="43" t="s">
        <v>1719</v>
      </c>
      <c r="F379" s="43">
        <v>180483</v>
      </c>
      <c r="G379" s="43">
        <v>20</v>
      </c>
    </row>
    <row r="380" spans="1:7" x14ac:dyDescent="0.2">
      <c r="A380" s="43">
        <f t="shared" si="5"/>
        <v>479</v>
      </c>
      <c r="B380" s="43" t="s">
        <v>1950</v>
      </c>
      <c r="C380" s="43" t="s">
        <v>2667</v>
      </c>
      <c r="D380" s="43" t="s">
        <v>2668</v>
      </c>
      <c r="E380" s="43" t="s">
        <v>1696</v>
      </c>
      <c r="F380" s="43">
        <v>199410</v>
      </c>
      <c r="G380" s="43">
        <v>21</v>
      </c>
    </row>
    <row r="381" spans="1:7" x14ac:dyDescent="0.2">
      <c r="A381" s="43">
        <f t="shared" si="5"/>
        <v>480</v>
      </c>
      <c r="B381" s="43" t="s">
        <v>2322</v>
      </c>
      <c r="C381" s="43" t="s">
        <v>2669</v>
      </c>
      <c r="D381" s="43" t="s">
        <v>2670</v>
      </c>
      <c r="E381" s="43" t="s">
        <v>1696</v>
      </c>
      <c r="F381" s="43">
        <v>1000472</v>
      </c>
      <c r="G381" s="43">
        <v>39</v>
      </c>
    </row>
    <row r="382" spans="1:7" x14ac:dyDescent="0.2">
      <c r="A382" s="43">
        <f t="shared" si="5"/>
        <v>481</v>
      </c>
      <c r="B382" s="43" t="s">
        <v>2078</v>
      </c>
      <c r="C382" s="43" t="s">
        <v>2671</v>
      </c>
      <c r="D382" s="43" t="s">
        <v>2672</v>
      </c>
      <c r="E382" s="43" t="s">
        <v>1692</v>
      </c>
      <c r="F382" s="43">
        <v>1329684</v>
      </c>
      <c r="G382" s="43">
        <v>37</v>
      </c>
    </row>
    <row r="383" spans="1:7" x14ac:dyDescent="0.2">
      <c r="A383" s="43">
        <f t="shared" si="5"/>
        <v>482</v>
      </c>
      <c r="B383" s="43" t="s">
        <v>2673</v>
      </c>
      <c r="C383" s="43" t="s">
        <v>2674</v>
      </c>
      <c r="D383" s="43" t="s">
        <v>2675</v>
      </c>
      <c r="E383" s="43" t="s">
        <v>1712</v>
      </c>
      <c r="F383" s="43">
        <v>1099336</v>
      </c>
      <c r="G383" s="43">
        <v>24</v>
      </c>
    </row>
    <row r="384" spans="1:7" x14ac:dyDescent="0.2">
      <c r="A384" s="43">
        <f t="shared" si="5"/>
        <v>483</v>
      </c>
      <c r="B384" s="43" t="s">
        <v>2615</v>
      </c>
      <c r="C384" s="43" t="s">
        <v>2676</v>
      </c>
      <c r="D384" s="43" t="s">
        <v>2677</v>
      </c>
      <c r="E384" s="43" t="s">
        <v>1692</v>
      </c>
      <c r="F384" s="43">
        <v>1441596</v>
      </c>
      <c r="G384" s="43">
        <v>41</v>
      </c>
    </row>
    <row r="385" spans="1:7" x14ac:dyDescent="0.2">
      <c r="A385" s="43">
        <f t="shared" si="5"/>
        <v>484</v>
      </c>
      <c r="B385" s="43" t="s">
        <v>2678</v>
      </c>
      <c r="C385" s="43" t="s">
        <v>1960</v>
      </c>
      <c r="D385" s="43" t="s">
        <v>2679</v>
      </c>
      <c r="E385" s="43" t="s">
        <v>1692</v>
      </c>
      <c r="F385" s="43">
        <v>896219</v>
      </c>
      <c r="G385" s="43">
        <v>39</v>
      </c>
    </row>
    <row r="386" spans="1:7" x14ac:dyDescent="0.2">
      <c r="A386" s="43">
        <f t="shared" si="5"/>
        <v>485</v>
      </c>
      <c r="B386" s="43" t="s">
        <v>2680</v>
      </c>
      <c r="C386" s="43" t="s">
        <v>2681</v>
      </c>
      <c r="D386" s="43" t="s">
        <v>2682</v>
      </c>
      <c r="E386" s="43" t="s">
        <v>1692</v>
      </c>
      <c r="F386" s="43">
        <v>1322471</v>
      </c>
      <c r="G386" s="43">
        <v>50</v>
      </c>
    </row>
    <row r="387" spans="1:7" x14ac:dyDescent="0.2">
      <c r="A387" s="43">
        <f t="shared" si="5"/>
        <v>486</v>
      </c>
      <c r="B387" s="43" t="s">
        <v>2462</v>
      </c>
      <c r="C387" s="43" t="s">
        <v>2683</v>
      </c>
      <c r="D387" s="43" t="s">
        <v>2684</v>
      </c>
      <c r="E387" s="43" t="s">
        <v>1712</v>
      </c>
      <c r="F387" s="43">
        <v>544709</v>
      </c>
      <c r="G387" s="43">
        <v>59</v>
      </c>
    </row>
    <row r="388" spans="1:7" x14ac:dyDescent="0.2">
      <c r="A388" s="43">
        <f t="shared" ref="A388:A451" si="6">A387+1</f>
        <v>487</v>
      </c>
      <c r="B388" s="43" t="s">
        <v>2685</v>
      </c>
      <c r="C388" s="43" t="s">
        <v>1989</v>
      </c>
      <c r="D388" s="43" t="s">
        <v>2686</v>
      </c>
      <c r="E388" s="43" t="s">
        <v>1712</v>
      </c>
      <c r="F388" s="43">
        <v>1177449</v>
      </c>
      <c r="G388" s="43">
        <v>47</v>
      </c>
    </row>
    <row r="389" spans="1:7" x14ac:dyDescent="0.2">
      <c r="A389" s="43">
        <f t="shared" si="6"/>
        <v>488</v>
      </c>
      <c r="B389" s="43" t="s">
        <v>2687</v>
      </c>
      <c r="C389" s="43" t="s">
        <v>2349</v>
      </c>
      <c r="D389" s="43" t="s">
        <v>2688</v>
      </c>
      <c r="E389" s="43" t="s">
        <v>1712</v>
      </c>
      <c r="F389" s="43">
        <v>898581</v>
      </c>
      <c r="G389" s="43">
        <v>19</v>
      </c>
    </row>
    <row r="390" spans="1:7" x14ac:dyDescent="0.2">
      <c r="A390" s="43">
        <f t="shared" si="6"/>
        <v>489</v>
      </c>
      <c r="B390" s="43" t="s">
        <v>1750</v>
      </c>
      <c r="C390" s="43" t="s">
        <v>2689</v>
      </c>
      <c r="D390" s="43" t="s">
        <v>2690</v>
      </c>
      <c r="E390" s="43" t="s">
        <v>1692</v>
      </c>
      <c r="F390" s="43">
        <v>1481308</v>
      </c>
      <c r="G390" s="43">
        <v>26</v>
      </c>
    </row>
    <row r="391" spans="1:7" x14ac:dyDescent="0.2">
      <c r="A391" s="43">
        <f t="shared" si="6"/>
        <v>490</v>
      </c>
      <c r="B391" s="43" t="s">
        <v>2691</v>
      </c>
      <c r="C391" s="43" t="s">
        <v>2692</v>
      </c>
      <c r="D391" s="43" t="s">
        <v>2693</v>
      </c>
      <c r="E391" s="43" t="s">
        <v>1692</v>
      </c>
      <c r="F391" s="43">
        <v>1160276</v>
      </c>
      <c r="G391" s="43">
        <v>45</v>
      </c>
    </row>
    <row r="392" spans="1:7" x14ac:dyDescent="0.2">
      <c r="A392" s="43">
        <f t="shared" si="6"/>
        <v>491</v>
      </c>
      <c r="B392" s="43" t="s">
        <v>1706</v>
      </c>
      <c r="C392" s="43" t="s">
        <v>2694</v>
      </c>
      <c r="D392" s="43" t="s">
        <v>2695</v>
      </c>
      <c r="E392" s="43" t="s">
        <v>1696</v>
      </c>
      <c r="F392" s="43">
        <v>1035325</v>
      </c>
      <c r="G392" s="43">
        <v>58</v>
      </c>
    </row>
    <row r="393" spans="1:7" x14ac:dyDescent="0.2">
      <c r="A393" s="43">
        <f t="shared" si="6"/>
        <v>492</v>
      </c>
      <c r="B393" s="43" t="s">
        <v>2610</v>
      </c>
      <c r="C393" s="43" t="s">
        <v>2692</v>
      </c>
      <c r="D393" s="43" t="s">
        <v>2696</v>
      </c>
      <c r="E393" s="43" t="s">
        <v>1719</v>
      </c>
      <c r="F393" s="43">
        <v>348895</v>
      </c>
      <c r="G393" s="43">
        <v>27</v>
      </c>
    </row>
    <row r="394" spans="1:7" x14ac:dyDescent="0.2">
      <c r="A394" s="43">
        <f t="shared" si="6"/>
        <v>493</v>
      </c>
      <c r="B394" s="43" t="s">
        <v>2697</v>
      </c>
      <c r="C394" s="43" t="s">
        <v>2698</v>
      </c>
      <c r="D394" s="43" t="s">
        <v>2699</v>
      </c>
      <c r="E394" s="43" t="s">
        <v>1692</v>
      </c>
      <c r="F394" s="43">
        <v>1293916</v>
      </c>
      <c r="G394" s="43">
        <v>21</v>
      </c>
    </row>
    <row r="395" spans="1:7" x14ac:dyDescent="0.2">
      <c r="A395" s="43">
        <f t="shared" si="6"/>
        <v>494</v>
      </c>
      <c r="B395" s="43" t="s">
        <v>2510</v>
      </c>
      <c r="C395" s="43"/>
      <c r="D395" s="43" t="s">
        <v>2700</v>
      </c>
      <c r="E395" s="43"/>
      <c r="F395" s="43">
        <v>182868</v>
      </c>
      <c r="G395" s="43">
        <v>54</v>
      </c>
    </row>
    <row r="396" spans="1:7" x14ac:dyDescent="0.2">
      <c r="A396" s="43">
        <f t="shared" si="6"/>
        <v>495</v>
      </c>
      <c r="B396" s="43" t="s">
        <v>1973</v>
      </c>
      <c r="C396" s="43" t="s">
        <v>1903</v>
      </c>
      <c r="D396" s="43" t="s">
        <v>2701</v>
      </c>
      <c r="E396" s="43" t="s">
        <v>1692</v>
      </c>
      <c r="F396" s="43">
        <v>398889</v>
      </c>
      <c r="G396" s="43">
        <v>20</v>
      </c>
    </row>
    <row r="397" spans="1:7" x14ac:dyDescent="0.2">
      <c r="A397" s="43">
        <f t="shared" si="6"/>
        <v>496</v>
      </c>
      <c r="B397" s="43" t="s">
        <v>2702</v>
      </c>
      <c r="C397" s="43" t="s">
        <v>2703</v>
      </c>
      <c r="D397" s="43" t="s">
        <v>2704</v>
      </c>
      <c r="E397" s="43" t="s">
        <v>1696</v>
      </c>
      <c r="F397" s="43">
        <v>913226</v>
      </c>
      <c r="G397" s="43">
        <v>36</v>
      </c>
    </row>
    <row r="398" spans="1:7" x14ac:dyDescent="0.2">
      <c r="A398" s="43">
        <f t="shared" si="6"/>
        <v>497</v>
      </c>
      <c r="B398" s="43" t="s">
        <v>2705</v>
      </c>
      <c r="C398" s="43" t="s">
        <v>2341</v>
      </c>
      <c r="D398" s="43" t="s">
        <v>2706</v>
      </c>
      <c r="E398" s="43" t="s">
        <v>1712</v>
      </c>
      <c r="F398" s="43">
        <v>642447</v>
      </c>
      <c r="G398" s="43">
        <v>58</v>
      </c>
    </row>
    <row r="399" spans="1:7" x14ac:dyDescent="0.2">
      <c r="A399" s="43">
        <f t="shared" si="6"/>
        <v>498</v>
      </c>
      <c r="B399" s="43" t="s">
        <v>2707</v>
      </c>
      <c r="C399" s="43" t="s">
        <v>2474</v>
      </c>
      <c r="D399" s="43" t="s">
        <v>2708</v>
      </c>
      <c r="E399" s="43" t="s">
        <v>1692</v>
      </c>
      <c r="F399" s="43">
        <v>1164962</v>
      </c>
      <c r="G399" s="43">
        <v>27</v>
      </c>
    </row>
    <row r="400" spans="1:7" x14ac:dyDescent="0.2">
      <c r="A400" s="43">
        <f t="shared" si="6"/>
        <v>499</v>
      </c>
      <c r="B400" s="43" t="s">
        <v>2709</v>
      </c>
      <c r="C400" s="43" t="s">
        <v>2710</v>
      </c>
      <c r="D400" s="43" t="s">
        <v>2711</v>
      </c>
      <c r="E400" s="43" t="s">
        <v>1712</v>
      </c>
      <c r="F400" s="43">
        <v>906679</v>
      </c>
      <c r="G400" s="43">
        <v>57</v>
      </c>
    </row>
    <row r="401" spans="1:7" x14ac:dyDescent="0.2">
      <c r="A401" s="43">
        <f t="shared" si="6"/>
        <v>500</v>
      </c>
      <c r="B401" s="43" t="s">
        <v>2712</v>
      </c>
      <c r="C401" s="43" t="s">
        <v>1788</v>
      </c>
      <c r="D401" s="43" t="s">
        <v>2713</v>
      </c>
      <c r="E401" s="43" t="s">
        <v>1696</v>
      </c>
      <c r="F401" s="43">
        <v>418496</v>
      </c>
      <c r="G401" s="43">
        <v>41</v>
      </c>
    </row>
    <row r="402" spans="1:7" x14ac:dyDescent="0.2">
      <c r="A402" s="43">
        <f t="shared" si="6"/>
        <v>501</v>
      </c>
      <c r="B402" s="43" t="s">
        <v>2406</v>
      </c>
      <c r="C402" s="43" t="s">
        <v>2714</v>
      </c>
      <c r="D402" s="43" t="s">
        <v>2715</v>
      </c>
      <c r="E402" s="43" t="s">
        <v>1729</v>
      </c>
      <c r="F402" s="43">
        <v>1456355</v>
      </c>
      <c r="G402" s="43">
        <v>34</v>
      </c>
    </row>
    <row r="403" spans="1:7" x14ac:dyDescent="0.2">
      <c r="A403" s="43">
        <f t="shared" si="6"/>
        <v>502</v>
      </c>
      <c r="B403" s="43" t="s">
        <v>2036</v>
      </c>
      <c r="C403" s="43" t="s">
        <v>2716</v>
      </c>
      <c r="D403" s="43" t="s">
        <v>2717</v>
      </c>
      <c r="E403" s="43" t="s">
        <v>1692</v>
      </c>
      <c r="F403" s="43">
        <v>1227964</v>
      </c>
      <c r="G403" s="43">
        <v>47</v>
      </c>
    </row>
    <row r="404" spans="1:7" x14ac:dyDescent="0.2">
      <c r="A404" s="43">
        <f t="shared" si="6"/>
        <v>503</v>
      </c>
      <c r="B404" s="43" t="s">
        <v>2261</v>
      </c>
      <c r="C404" s="43" t="s">
        <v>2257</v>
      </c>
      <c r="D404" s="43" t="s">
        <v>2718</v>
      </c>
      <c r="E404" s="43" t="s">
        <v>1719</v>
      </c>
      <c r="F404" s="43">
        <v>1463889</v>
      </c>
      <c r="G404" s="43">
        <v>38</v>
      </c>
    </row>
    <row r="405" spans="1:7" x14ac:dyDescent="0.2">
      <c r="A405" s="43">
        <f t="shared" si="6"/>
        <v>504</v>
      </c>
      <c r="B405" s="43" t="s">
        <v>2719</v>
      </c>
      <c r="C405" s="43" t="s">
        <v>2720</v>
      </c>
      <c r="D405" s="43"/>
      <c r="E405" s="43" t="s">
        <v>1696</v>
      </c>
      <c r="F405" s="43">
        <v>1141785</v>
      </c>
      <c r="G405" s="43">
        <v>24</v>
      </c>
    </row>
    <row r="406" spans="1:7" x14ac:dyDescent="0.2">
      <c r="A406" s="43">
        <f t="shared" si="6"/>
        <v>505</v>
      </c>
      <c r="B406" s="43" t="s">
        <v>2721</v>
      </c>
      <c r="C406" s="43" t="s">
        <v>2722</v>
      </c>
      <c r="D406" s="43" t="s">
        <v>2723</v>
      </c>
      <c r="E406" s="43" t="s">
        <v>1719</v>
      </c>
      <c r="F406" s="43">
        <v>1221430</v>
      </c>
      <c r="G406" s="43">
        <v>33</v>
      </c>
    </row>
    <row r="407" spans="1:7" x14ac:dyDescent="0.2">
      <c r="A407" s="43">
        <f t="shared" si="6"/>
        <v>506</v>
      </c>
      <c r="B407" s="43" t="s">
        <v>2724</v>
      </c>
      <c r="C407" s="43" t="s">
        <v>2725</v>
      </c>
      <c r="D407" s="43" t="s">
        <v>2726</v>
      </c>
      <c r="E407" s="43" t="s">
        <v>1692</v>
      </c>
      <c r="F407" s="43">
        <v>1092472</v>
      </c>
      <c r="G407" s="43">
        <v>25</v>
      </c>
    </row>
    <row r="408" spans="1:7" x14ac:dyDescent="0.2">
      <c r="A408" s="43">
        <f t="shared" si="6"/>
        <v>507</v>
      </c>
      <c r="B408" s="43" t="s">
        <v>2727</v>
      </c>
      <c r="C408" s="43" t="s">
        <v>2728</v>
      </c>
      <c r="D408" s="43" t="s">
        <v>2729</v>
      </c>
      <c r="E408" s="43" t="s">
        <v>1712</v>
      </c>
      <c r="F408" s="43">
        <v>830695</v>
      </c>
      <c r="G408" s="43">
        <v>49</v>
      </c>
    </row>
    <row r="409" spans="1:7" x14ac:dyDescent="0.2">
      <c r="A409" s="43">
        <f t="shared" si="6"/>
        <v>508</v>
      </c>
      <c r="B409" s="43" t="s">
        <v>2517</v>
      </c>
      <c r="C409" s="43" t="s">
        <v>2730</v>
      </c>
      <c r="D409" s="43" t="s">
        <v>2731</v>
      </c>
      <c r="E409" s="43" t="s">
        <v>1712</v>
      </c>
      <c r="F409" s="43">
        <v>464243</v>
      </c>
      <c r="G409" s="43">
        <v>36</v>
      </c>
    </row>
    <row r="410" spans="1:7" x14ac:dyDescent="0.2">
      <c r="A410" s="43">
        <f t="shared" si="6"/>
        <v>509</v>
      </c>
      <c r="B410" s="43" t="s">
        <v>2687</v>
      </c>
      <c r="C410" s="43" t="s">
        <v>2732</v>
      </c>
      <c r="D410" s="43" t="s">
        <v>2733</v>
      </c>
      <c r="E410" s="43" t="s">
        <v>1692</v>
      </c>
      <c r="F410" s="43">
        <v>499989</v>
      </c>
      <c r="G410" s="43">
        <v>44</v>
      </c>
    </row>
    <row r="411" spans="1:7" x14ac:dyDescent="0.2">
      <c r="A411" s="43">
        <f t="shared" si="6"/>
        <v>510</v>
      </c>
      <c r="B411" s="43" t="s">
        <v>2646</v>
      </c>
      <c r="C411" s="43" t="s">
        <v>2039</v>
      </c>
      <c r="D411" s="43" t="s">
        <v>2734</v>
      </c>
      <c r="E411" s="43" t="s">
        <v>1719</v>
      </c>
      <c r="F411" s="43">
        <v>1384647</v>
      </c>
      <c r="G411" s="43">
        <v>40</v>
      </c>
    </row>
    <row r="412" spans="1:7" x14ac:dyDescent="0.2">
      <c r="A412" s="43">
        <f t="shared" si="6"/>
        <v>511</v>
      </c>
      <c r="B412" s="43" t="s">
        <v>2735</v>
      </c>
      <c r="C412" s="43" t="s">
        <v>2437</v>
      </c>
      <c r="D412" s="43" t="s">
        <v>2736</v>
      </c>
      <c r="E412" s="43" t="s">
        <v>1712</v>
      </c>
      <c r="F412" s="43">
        <v>1463236</v>
      </c>
      <c r="G412" s="43">
        <v>35</v>
      </c>
    </row>
    <row r="413" spans="1:7" x14ac:dyDescent="0.2">
      <c r="A413" s="43">
        <f t="shared" si="6"/>
        <v>512</v>
      </c>
      <c r="B413" s="43" t="s">
        <v>2737</v>
      </c>
      <c r="C413" s="43" t="s">
        <v>2738</v>
      </c>
      <c r="D413" s="43" t="s">
        <v>2739</v>
      </c>
      <c r="E413" s="43" t="s">
        <v>1729</v>
      </c>
      <c r="F413" s="43">
        <v>551194</v>
      </c>
      <c r="G413" s="43">
        <v>55</v>
      </c>
    </row>
    <row r="414" spans="1:7" x14ac:dyDescent="0.2">
      <c r="A414" s="43">
        <f t="shared" si="6"/>
        <v>513</v>
      </c>
      <c r="B414" s="43" t="s">
        <v>2740</v>
      </c>
      <c r="C414" s="43" t="s">
        <v>1813</v>
      </c>
      <c r="D414" s="43" t="s">
        <v>2741</v>
      </c>
      <c r="E414" s="43" t="s">
        <v>1712</v>
      </c>
      <c r="F414" s="43">
        <v>287845</v>
      </c>
      <c r="G414" s="43">
        <v>23</v>
      </c>
    </row>
    <row r="415" spans="1:7" x14ac:dyDescent="0.2">
      <c r="A415" s="43">
        <f t="shared" si="6"/>
        <v>514</v>
      </c>
      <c r="B415" s="43" t="s">
        <v>2742</v>
      </c>
      <c r="C415" s="43" t="s">
        <v>2743</v>
      </c>
      <c r="D415" s="43" t="s">
        <v>2744</v>
      </c>
      <c r="E415" s="43" t="s">
        <v>1719</v>
      </c>
      <c r="F415" s="43">
        <v>1188507</v>
      </c>
      <c r="G415" s="43">
        <v>50</v>
      </c>
    </row>
    <row r="416" spans="1:7" x14ac:dyDescent="0.2">
      <c r="A416" s="43">
        <f t="shared" si="6"/>
        <v>515</v>
      </c>
      <c r="B416" s="43" t="s">
        <v>2745</v>
      </c>
      <c r="C416" s="43" t="s">
        <v>2034</v>
      </c>
      <c r="D416" s="43" t="s">
        <v>2746</v>
      </c>
      <c r="E416" s="43" t="s">
        <v>1692</v>
      </c>
      <c r="F416" s="43">
        <v>500313</v>
      </c>
      <c r="G416" s="43">
        <v>59</v>
      </c>
    </row>
    <row r="417" spans="1:7" x14ac:dyDescent="0.2">
      <c r="A417" s="43">
        <f t="shared" si="6"/>
        <v>516</v>
      </c>
      <c r="B417" s="43" t="s">
        <v>2747</v>
      </c>
      <c r="C417" s="43" t="s">
        <v>2748</v>
      </c>
      <c r="D417" s="43" t="s">
        <v>2749</v>
      </c>
      <c r="E417" s="43" t="s">
        <v>1696</v>
      </c>
      <c r="F417" s="43">
        <v>400137</v>
      </c>
      <c r="G417" s="43">
        <v>34</v>
      </c>
    </row>
    <row r="418" spans="1:7" x14ac:dyDescent="0.2">
      <c r="A418" s="43">
        <f t="shared" si="6"/>
        <v>517</v>
      </c>
      <c r="B418" s="43" t="s">
        <v>2750</v>
      </c>
      <c r="C418" s="43" t="s">
        <v>2751</v>
      </c>
      <c r="D418" s="43" t="s">
        <v>2752</v>
      </c>
      <c r="E418" s="43" t="s">
        <v>1712</v>
      </c>
      <c r="F418" s="43">
        <v>1414498</v>
      </c>
      <c r="G418" s="43">
        <v>53</v>
      </c>
    </row>
    <row r="419" spans="1:7" x14ac:dyDescent="0.2">
      <c r="A419" s="43">
        <f t="shared" si="6"/>
        <v>518</v>
      </c>
      <c r="B419" s="43" t="s">
        <v>2753</v>
      </c>
      <c r="C419" s="43" t="s">
        <v>2398</v>
      </c>
      <c r="D419" s="43" t="s">
        <v>2754</v>
      </c>
      <c r="E419" s="43" t="s">
        <v>1692</v>
      </c>
      <c r="F419" s="43">
        <v>155057</v>
      </c>
      <c r="G419" s="43">
        <v>56</v>
      </c>
    </row>
    <row r="420" spans="1:7" x14ac:dyDescent="0.2">
      <c r="A420" s="43">
        <f t="shared" si="6"/>
        <v>519</v>
      </c>
      <c r="B420" s="43" t="s">
        <v>2166</v>
      </c>
      <c r="C420" s="43" t="s">
        <v>2755</v>
      </c>
      <c r="D420" s="43" t="s">
        <v>2756</v>
      </c>
      <c r="E420" s="43" t="s">
        <v>1712</v>
      </c>
      <c r="F420" s="43">
        <v>705433</v>
      </c>
      <c r="G420" s="43">
        <v>27</v>
      </c>
    </row>
    <row r="421" spans="1:7" x14ac:dyDescent="0.2">
      <c r="A421" s="43">
        <f t="shared" si="6"/>
        <v>520</v>
      </c>
      <c r="B421" s="43" t="s">
        <v>2757</v>
      </c>
      <c r="C421" s="43" t="s">
        <v>2758</v>
      </c>
      <c r="D421" s="43" t="s">
        <v>2759</v>
      </c>
      <c r="E421" s="43" t="s">
        <v>1719</v>
      </c>
      <c r="F421" s="43">
        <v>133757</v>
      </c>
      <c r="G421" s="43">
        <v>51</v>
      </c>
    </row>
    <row r="422" spans="1:7" x14ac:dyDescent="0.2">
      <c r="A422" s="43">
        <f t="shared" si="6"/>
        <v>521</v>
      </c>
      <c r="B422" s="43" t="s">
        <v>2760</v>
      </c>
      <c r="C422" s="43" t="s">
        <v>2761</v>
      </c>
      <c r="D422" s="43" t="s">
        <v>2762</v>
      </c>
      <c r="E422" s="43" t="s">
        <v>1696</v>
      </c>
      <c r="F422" s="43">
        <v>254813</v>
      </c>
      <c r="G422" s="43">
        <v>32</v>
      </c>
    </row>
    <row r="423" spans="1:7" x14ac:dyDescent="0.2">
      <c r="A423" s="43">
        <f t="shared" si="6"/>
        <v>522</v>
      </c>
      <c r="B423" s="43" t="s">
        <v>2763</v>
      </c>
      <c r="C423" s="43" t="s">
        <v>2210</v>
      </c>
      <c r="D423" s="43" t="s">
        <v>2764</v>
      </c>
      <c r="E423" s="43" t="s">
        <v>1712</v>
      </c>
      <c r="F423" s="43">
        <v>909115</v>
      </c>
      <c r="G423" s="43">
        <v>24</v>
      </c>
    </row>
    <row r="424" spans="1:7" x14ac:dyDescent="0.2">
      <c r="A424" s="43">
        <f t="shared" si="6"/>
        <v>523</v>
      </c>
      <c r="B424" s="43" t="s">
        <v>2765</v>
      </c>
      <c r="C424" s="43" t="s">
        <v>2426</v>
      </c>
      <c r="D424" s="43" t="s">
        <v>2766</v>
      </c>
      <c r="E424" s="43" t="s">
        <v>1719</v>
      </c>
      <c r="F424" s="43">
        <v>1050595</v>
      </c>
      <c r="G424" s="43">
        <v>36</v>
      </c>
    </row>
    <row r="425" spans="1:7" x14ac:dyDescent="0.2">
      <c r="A425" s="43">
        <f t="shared" si="6"/>
        <v>524</v>
      </c>
      <c r="B425" s="43" t="s">
        <v>2767</v>
      </c>
      <c r="C425" s="43" t="s">
        <v>2768</v>
      </c>
      <c r="D425" s="43" t="s">
        <v>2769</v>
      </c>
      <c r="E425" s="43" t="s">
        <v>1729</v>
      </c>
      <c r="F425" s="43">
        <v>392388</v>
      </c>
      <c r="G425" s="43">
        <v>39</v>
      </c>
    </row>
    <row r="426" spans="1:7" x14ac:dyDescent="0.2">
      <c r="A426" s="43">
        <f t="shared" si="6"/>
        <v>525</v>
      </c>
      <c r="B426" s="43" t="s">
        <v>2219</v>
      </c>
      <c r="C426" s="43" t="s">
        <v>2374</v>
      </c>
      <c r="D426" s="43" t="s">
        <v>2770</v>
      </c>
      <c r="E426" s="43" t="s">
        <v>1712</v>
      </c>
      <c r="F426" s="43">
        <v>1404208</v>
      </c>
      <c r="G426" s="43">
        <v>57</v>
      </c>
    </row>
    <row r="427" spans="1:7" x14ac:dyDescent="0.2">
      <c r="A427" s="43">
        <f t="shared" si="6"/>
        <v>526</v>
      </c>
      <c r="B427" s="43" t="s">
        <v>1778</v>
      </c>
      <c r="C427" s="43" t="s">
        <v>2771</v>
      </c>
      <c r="D427" s="43" t="s">
        <v>2772</v>
      </c>
      <c r="E427" s="43" t="s">
        <v>1712</v>
      </c>
      <c r="F427" s="43">
        <v>873088</v>
      </c>
      <c r="G427" s="43"/>
    </row>
    <row r="428" spans="1:7" x14ac:dyDescent="0.2">
      <c r="A428" s="43">
        <f t="shared" si="6"/>
        <v>527</v>
      </c>
      <c r="B428" s="43" t="s">
        <v>2773</v>
      </c>
      <c r="C428" s="43" t="s">
        <v>2213</v>
      </c>
      <c r="D428" s="43" t="s">
        <v>2774</v>
      </c>
      <c r="E428" s="43" t="s">
        <v>1696</v>
      </c>
      <c r="F428" s="43">
        <v>538406</v>
      </c>
      <c r="G428" s="43">
        <v>54</v>
      </c>
    </row>
    <row r="429" spans="1:7" x14ac:dyDescent="0.2">
      <c r="A429" s="43">
        <f t="shared" si="6"/>
        <v>528</v>
      </c>
      <c r="B429" s="43" t="s">
        <v>2775</v>
      </c>
      <c r="C429" s="43" t="s">
        <v>2776</v>
      </c>
      <c r="D429" s="43" t="s">
        <v>2777</v>
      </c>
      <c r="E429" s="43" t="s">
        <v>1696</v>
      </c>
      <c r="F429" s="43">
        <v>1125595</v>
      </c>
      <c r="G429" s="43">
        <v>49</v>
      </c>
    </row>
    <row r="430" spans="1:7" x14ac:dyDescent="0.2">
      <c r="A430" s="43">
        <f t="shared" si="6"/>
        <v>529</v>
      </c>
      <c r="B430" s="43" t="s">
        <v>2778</v>
      </c>
      <c r="C430" s="43" t="s">
        <v>2779</v>
      </c>
      <c r="D430" s="43" t="s">
        <v>2780</v>
      </c>
      <c r="E430" s="43" t="s">
        <v>1712</v>
      </c>
      <c r="F430" s="43">
        <v>1181426</v>
      </c>
      <c r="G430" s="43">
        <v>57</v>
      </c>
    </row>
    <row r="431" spans="1:7" x14ac:dyDescent="0.2">
      <c r="A431" s="43">
        <f t="shared" si="6"/>
        <v>530</v>
      </c>
      <c r="B431" s="43" t="s">
        <v>1753</v>
      </c>
      <c r="C431" s="43" t="s">
        <v>2781</v>
      </c>
      <c r="D431" s="43" t="s">
        <v>2782</v>
      </c>
      <c r="E431" s="43" t="s">
        <v>1696</v>
      </c>
      <c r="F431" s="43">
        <v>623928</v>
      </c>
      <c r="G431" s="43">
        <v>57</v>
      </c>
    </row>
    <row r="432" spans="1:7" x14ac:dyDescent="0.2">
      <c r="A432" s="43">
        <f t="shared" si="6"/>
        <v>531</v>
      </c>
      <c r="B432" s="43" t="s">
        <v>2340</v>
      </c>
      <c r="C432" s="43" t="s">
        <v>2783</v>
      </c>
      <c r="D432" s="43" t="s">
        <v>2784</v>
      </c>
      <c r="E432" s="43" t="s">
        <v>1729</v>
      </c>
      <c r="F432" s="43">
        <v>1340838</v>
      </c>
      <c r="G432" s="43">
        <v>36</v>
      </c>
    </row>
    <row r="433" spans="1:7" x14ac:dyDescent="0.2">
      <c r="A433" s="43">
        <f t="shared" si="6"/>
        <v>532</v>
      </c>
      <c r="B433" s="43" t="s">
        <v>2785</v>
      </c>
      <c r="C433" s="43" t="s">
        <v>2786</v>
      </c>
      <c r="D433" s="43" t="s">
        <v>2787</v>
      </c>
      <c r="E433" s="43" t="s">
        <v>1712</v>
      </c>
      <c r="F433" s="43">
        <v>741933</v>
      </c>
      <c r="G433" s="43">
        <v>30</v>
      </c>
    </row>
    <row r="434" spans="1:7" x14ac:dyDescent="0.2">
      <c r="A434" s="43">
        <f t="shared" si="6"/>
        <v>533</v>
      </c>
      <c r="B434" s="43" t="s">
        <v>2788</v>
      </c>
      <c r="C434" s="43" t="s">
        <v>2789</v>
      </c>
      <c r="D434" s="43" t="s">
        <v>2790</v>
      </c>
      <c r="E434" s="43" t="s">
        <v>1729</v>
      </c>
      <c r="F434" s="43">
        <v>1262009</v>
      </c>
      <c r="G434" s="43">
        <v>29</v>
      </c>
    </row>
    <row r="435" spans="1:7" x14ac:dyDescent="0.2">
      <c r="A435" s="43">
        <f t="shared" si="6"/>
        <v>534</v>
      </c>
      <c r="B435" s="43" t="s">
        <v>2791</v>
      </c>
      <c r="C435" s="43" t="s">
        <v>2792</v>
      </c>
      <c r="D435" s="43" t="s">
        <v>2793</v>
      </c>
      <c r="E435" s="43"/>
      <c r="F435" s="43">
        <v>173220</v>
      </c>
      <c r="G435" s="43">
        <v>31</v>
      </c>
    </row>
    <row r="436" spans="1:7" x14ac:dyDescent="0.2">
      <c r="A436" s="43">
        <f t="shared" si="6"/>
        <v>535</v>
      </c>
      <c r="B436" s="43" t="s">
        <v>2712</v>
      </c>
      <c r="C436" s="43" t="s">
        <v>2794</v>
      </c>
      <c r="D436" s="43" t="s">
        <v>2795</v>
      </c>
      <c r="E436" s="43" t="s">
        <v>1692</v>
      </c>
      <c r="F436" s="43">
        <v>1231817</v>
      </c>
      <c r="G436" s="43">
        <v>59</v>
      </c>
    </row>
    <row r="437" spans="1:7" x14ac:dyDescent="0.2">
      <c r="A437" s="43">
        <f t="shared" si="6"/>
        <v>536</v>
      </c>
      <c r="B437" s="43" t="s">
        <v>2796</v>
      </c>
      <c r="C437" s="43" t="s">
        <v>2274</v>
      </c>
      <c r="D437" s="43" t="s">
        <v>2797</v>
      </c>
      <c r="E437" s="43" t="s">
        <v>1692</v>
      </c>
      <c r="F437" s="43">
        <v>617269</v>
      </c>
      <c r="G437" s="43">
        <v>43</v>
      </c>
    </row>
    <row r="438" spans="1:7" x14ac:dyDescent="0.2">
      <c r="A438" s="43">
        <f t="shared" si="6"/>
        <v>537</v>
      </c>
      <c r="B438" s="43" t="s">
        <v>2798</v>
      </c>
      <c r="C438" s="43" t="s">
        <v>2799</v>
      </c>
      <c r="D438" s="43" t="s">
        <v>2800</v>
      </c>
      <c r="E438" s="43" t="s">
        <v>1712</v>
      </c>
      <c r="F438" s="43">
        <v>1437798</v>
      </c>
      <c r="G438" s="43">
        <v>49</v>
      </c>
    </row>
    <row r="439" spans="1:7" x14ac:dyDescent="0.2">
      <c r="A439" s="43">
        <f t="shared" si="6"/>
        <v>538</v>
      </c>
      <c r="B439" s="43" t="s">
        <v>2801</v>
      </c>
      <c r="C439" s="43" t="s">
        <v>2802</v>
      </c>
      <c r="D439" s="43" t="s">
        <v>2803</v>
      </c>
      <c r="E439" s="43" t="s">
        <v>1692</v>
      </c>
      <c r="F439" s="43">
        <v>759493</v>
      </c>
      <c r="G439" s="43">
        <v>34</v>
      </c>
    </row>
    <row r="440" spans="1:7" x14ac:dyDescent="0.2">
      <c r="A440" s="43">
        <f t="shared" si="6"/>
        <v>539</v>
      </c>
      <c r="B440" s="43" t="s">
        <v>2183</v>
      </c>
      <c r="C440" s="43" t="s">
        <v>2804</v>
      </c>
      <c r="D440" s="43" t="s">
        <v>2805</v>
      </c>
      <c r="E440" s="43" t="s">
        <v>1712</v>
      </c>
      <c r="F440" s="43">
        <v>1058247</v>
      </c>
      <c r="G440" s="43">
        <v>27</v>
      </c>
    </row>
    <row r="441" spans="1:7" x14ac:dyDescent="0.2">
      <c r="A441" s="43">
        <f t="shared" si="6"/>
        <v>540</v>
      </c>
      <c r="B441" s="43" t="s">
        <v>2806</v>
      </c>
      <c r="C441" s="43" t="s">
        <v>2807</v>
      </c>
      <c r="D441" s="43" t="s">
        <v>2808</v>
      </c>
      <c r="E441" s="43" t="s">
        <v>1719</v>
      </c>
      <c r="F441" s="43">
        <v>1377853</v>
      </c>
      <c r="G441" s="43">
        <v>38</v>
      </c>
    </row>
    <row r="442" spans="1:7" x14ac:dyDescent="0.2">
      <c r="A442" s="43">
        <f t="shared" si="6"/>
        <v>541</v>
      </c>
      <c r="B442" s="43" t="s">
        <v>2809</v>
      </c>
      <c r="C442" s="43" t="s">
        <v>2599</v>
      </c>
      <c r="D442" s="43" t="s">
        <v>2810</v>
      </c>
      <c r="E442" s="43" t="s">
        <v>1719</v>
      </c>
      <c r="F442" s="43">
        <v>336612</v>
      </c>
      <c r="G442" s="43">
        <v>54</v>
      </c>
    </row>
    <row r="443" spans="1:7" x14ac:dyDescent="0.2">
      <c r="A443" s="43">
        <f t="shared" si="6"/>
        <v>542</v>
      </c>
      <c r="B443" s="43" t="s">
        <v>2811</v>
      </c>
      <c r="C443" s="43" t="s">
        <v>2472</v>
      </c>
      <c r="D443" s="43" t="s">
        <v>2812</v>
      </c>
      <c r="E443" s="43" t="s">
        <v>1692</v>
      </c>
      <c r="F443" s="43">
        <v>219548</v>
      </c>
      <c r="G443" s="43">
        <v>33</v>
      </c>
    </row>
    <row r="444" spans="1:7" x14ac:dyDescent="0.2">
      <c r="A444" s="43">
        <f t="shared" si="6"/>
        <v>543</v>
      </c>
      <c r="B444" s="43" t="s">
        <v>1999</v>
      </c>
      <c r="C444" s="43" t="s">
        <v>2813</v>
      </c>
      <c r="D444" s="43" t="s">
        <v>2814</v>
      </c>
      <c r="E444" s="43" t="s">
        <v>1692</v>
      </c>
      <c r="F444" s="43">
        <v>209928</v>
      </c>
      <c r="G444" s="43">
        <v>47</v>
      </c>
    </row>
    <row r="445" spans="1:7" x14ac:dyDescent="0.2">
      <c r="A445" s="43">
        <f t="shared" si="6"/>
        <v>544</v>
      </c>
      <c r="B445" s="43" t="s">
        <v>2171</v>
      </c>
      <c r="C445" s="43" t="s">
        <v>2815</v>
      </c>
      <c r="D445" s="43" t="s">
        <v>2816</v>
      </c>
      <c r="E445" s="43" t="s">
        <v>1692</v>
      </c>
      <c r="F445" s="43">
        <v>1056221</v>
      </c>
      <c r="G445" s="43">
        <v>25</v>
      </c>
    </row>
    <row r="446" spans="1:7" x14ac:dyDescent="0.2">
      <c r="A446" s="43">
        <f t="shared" si="6"/>
        <v>545</v>
      </c>
      <c r="B446" s="43" t="s">
        <v>2740</v>
      </c>
      <c r="C446" s="43" t="s">
        <v>2124</v>
      </c>
      <c r="D446" s="43" t="s">
        <v>2817</v>
      </c>
      <c r="E446" s="43" t="s">
        <v>1692</v>
      </c>
      <c r="F446" s="43">
        <v>1011318</v>
      </c>
      <c r="G446" s="43">
        <v>34</v>
      </c>
    </row>
    <row r="447" spans="1:7" x14ac:dyDescent="0.2">
      <c r="A447" s="43">
        <f t="shared" si="6"/>
        <v>546</v>
      </c>
      <c r="B447" s="43" t="s">
        <v>2818</v>
      </c>
      <c r="C447" s="43" t="s">
        <v>2819</v>
      </c>
      <c r="D447" s="43" t="s">
        <v>2820</v>
      </c>
      <c r="E447" s="43" t="s">
        <v>1712</v>
      </c>
      <c r="F447" s="43">
        <v>851090</v>
      </c>
      <c r="G447" s="43">
        <v>56</v>
      </c>
    </row>
    <row r="448" spans="1:7" x14ac:dyDescent="0.2">
      <c r="A448" s="43">
        <f t="shared" si="6"/>
        <v>547</v>
      </c>
      <c r="B448" s="43" t="s">
        <v>1816</v>
      </c>
      <c r="C448" s="43" t="s">
        <v>2821</v>
      </c>
      <c r="D448" s="43" t="s">
        <v>2822</v>
      </c>
      <c r="E448" s="43" t="s">
        <v>1719</v>
      </c>
      <c r="F448" s="43">
        <v>1395631</v>
      </c>
      <c r="G448" s="43">
        <v>30</v>
      </c>
    </row>
    <row r="449" spans="1:7" x14ac:dyDescent="0.2">
      <c r="A449" s="43">
        <f t="shared" si="6"/>
        <v>548</v>
      </c>
      <c r="B449" s="43" t="s">
        <v>1776</v>
      </c>
      <c r="C449" s="43" t="s">
        <v>2117</v>
      </c>
      <c r="D449" s="43" t="s">
        <v>2823</v>
      </c>
      <c r="E449" s="43" t="s">
        <v>1696</v>
      </c>
      <c r="F449" s="43">
        <v>1045881</v>
      </c>
      <c r="G449" s="43">
        <v>20</v>
      </c>
    </row>
    <row r="450" spans="1:7" x14ac:dyDescent="0.2">
      <c r="A450" s="43">
        <f t="shared" si="6"/>
        <v>549</v>
      </c>
      <c r="B450" s="43" t="s">
        <v>2471</v>
      </c>
      <c r="C450" s="43" t="s">
        <v>2824</v>
      </c>
      <c r="D450" s="43" t="s">
        <v>2825</v>
      </c>
      <c r="E450" s="43" t="s">
        <v>1696</v>
      </c>
      <c r="F450" s="43">
        <v>899381</v>
      </c>
      <c r="G450" s="43">
        <v>49</v>
      </c>
    </row>
    <row r="451" spans="1:7" x14ac:dyDescent="0.2">
      <c r="A451" s="43">
        <f t="shared" si="6"/>
        <v>550</v>
      </c>
      <c r="B451" s="43" t="s">
        <v>2826</v>
      </c>
      <c r="C451" s="43" t="s">
        <v>2604</v>
      </c>
      <c r="D451" s="43" t="s">
        <v>2827</v>
      </c>
      <c r="E451" s="43" t="s">
        <v>1719</v>
      </c>
      <c r="F451" s="43">
        <v>1148813</v>
      </c>
      <c r="G451" s="43">
        <v>40</v>
      </c>
    </row>
    <row r="452" spans="1:7" x14ac:dyDescent="0.2">
      <c r="A452" s="43">
        <f t="shared" ref="A452:A515" si="7">A451+1</f>
        <v>551</v>
      </c>
      <c r="B452" s="43" t="s">
        <v>1882</v>
      </c>
      <c r="C452" s="43" t="s">
        <v>2828</v>
      </c>
      <c r="D452" s="43" t="s">
        <v>2829</v>
      </c>
      <c r="E452" s="43" t="s">
        <v>1719</v>
      </c>
      <c r="F452" s="43">
        <v>299203</v>
      </c>
      <c r="G452" s="43">
        <v>33</v>
      </c>
    </row>
    <row r="453" spans="1:7" x14ac:dyDescent="0.2">
      <c r="A453" s="43">
        <f t="shared" si="7"/>
        <v>552</v>
      </c>
      <c r="B453" s="43" t="s">
        <v>2016</v>
      </c>
      <c r="C453" s="43" t="s">
        <v>1939</v>
      </c>
      <c r="D453" s="43" t="s">
        <v>2830</v>
      </c>
      <c r="E453" s="43" t="s">
        <v>1729</v>
      </c>
      <c r="F453" s="43">
        <v>1321913</v>
      </c>
      <c r="G453" s="43">
        <v>33</v>
      </c>
    </row>
    <row r="454" spans="1:7" x14ac:dyDescent="0.2">
      <c r="A454" s="43">
        <f t="shared" si="7"/>
        <v>553</v>
      </c>
      <c r="B454" s="43" t="s">
        <v>2831</v>
      </c>
      <c r="C454" s="43" t="s">
        <v>2832</v>
      </c>
      <c r="D454" s="43" t="s">
        <v>2833</v>
      </c>
      <c r="E454" s="43" t="s">
        <v>1729</v>
      </c>
      <c r="F454" s="43">
        <v>837168</v>
      </c>
      <c r="G454" s="43">
        <v>23</v>
      </c>
    </row>
    <row r="455" spans="1:7" x14ac:dyDescent="0.2">
      <c r="A455" s="43">
        <f t="shared" si="7"/>
        <v>554</v>
      </c>
      <c r="B455" s="43" t="s">
        <v>2834</v>
      </c>
      <c r="C455" s="43" t="s">
        <v>2703</v>
      </c>
      <c r="D455" s="43" t="s">
        <v>2835</v>
      </c>
      <c r="E455" s="43" t="s">
        <v>1719</v>
      </c>
      <c r="F455" s="43">
        <v>834077</v>
      </c>
      <c r="G455" s="43">
        <v>28</v>
      </c>
    </row>
    <row r="456" spans="1:7" x14ac:dyDescent="0.2">
      <c r="A456" s="43">
        <f t="shared" si="7"/>
        <v>555</v>
      </c>
      <c r="B456" s="43" t="s">
        <v>2002</v>
      </c>
      <c r="C456" s="43" t="s">
        <v>2836</v>
      </c>
      <c r="D456" s="43" t="s">
        <v>2837</v>
      </c>
      <c r="E456" s="43" t="s">
        <v>1712</v>
      </c>
      <c r="F456" s="43">
        <v>578493</v>
      </c>
      <c r="G456" s="43">
        <v>59</v>
      </c>
    </row>
    <row r="457" spans="1:7" x14ac:dyDescent="0.2">
      <c r="A457" s="43">
        <f t="shared" si="7"/>
        <v>556</v>
      </c>
      <c r="B457" s="43" t="s">
        <v>2838</v>
      </c>
      <c r="C457" s="43" t="s">
        <v>2839</v>
      </c>
      <c r="D457" s="43" t="s">
        <v>2840</v>
      </c>
      <c r="E457" s="43" t="s">
        <v>1729</v>
      </c>
      <c r="F457" s="43">
        <v>1459375</v>
      </c>
      <c r="G457" s="43"/>
    </row>
    <row r="458" spans="1:7" x14ac:dyDescent="0.2">
      <c r="A458" s="43">
        <f t="shared" si="7"/>
        <v>557</v>
      </c>
      <c r="B458" s="43" t="s">
        <v>2841</v>
      </c>
      <c r="C458" s="43" t="s">
        <v>2842</v>
      </c>
      <c r="D458" s="43" t="s">
        <v>2843</v>
      </c>
      <c r="E458" s="43" t="s">
        <v>1729</v>
      </c>
      <c r="F458" s="43">
        <v>691435</v>
      </c>
      <c r="G458" s="43">
        <v>50</v>
      </c>
    </row>
    <row r="459" spans="1:7" x14ac:dyDescent="0.2">
      <c r="A459" s="43">
        <f t="shared" si="7"/>
        <v>558</v>
      </c>
      <c r="B459" s="43" t="s">
        <v>2507</v>
      </c>
      <c r="C459" s="43" t="s">
        <v>2092</v>
      </c>
      <c r="D459" s="43" t="s">
        <v>2844</v>
      </c>
      <c r="E459" s="43" t="s">
        <v>1712</v>
      </c>
      <c r="F459" s="43">
        <v>966266</v>
      </c>
      <c r="G459" s="43">
        <v>42</v>
      </c>
    </row>
    <row r="460" spans="1:7" x14ac:dyDescent="0.2">
      <c r="A460" s="43">
        <f t="shared" si="7"/>
        <v>559</v>
      </c>
      <c r="B460" s="43" t="s">
        <v>2845</v>
      </c>
      <c r="C460" s="43" t="s">
        <v>2349</v>
      </c>
      <c r="D460" s="43" t="s">
        <v>2846</v>
      </c>
      <c r="E460" s="43" t="s">
        <v>1692</v>
      </c>
      <c r="F460" s="43">
        <v>1123977</v>
      </c>
      <c r="G460" s="43">
        <v>38</v>
      </c>
    </row>
    <row r="461" spans="1:7" x14ac:dyDescent="0.2">
      <c r="A461" s="43">
        <f t="shared" si="7"/>
        <v>560</v>
      </c>
      <c r="B461" s="43" t="s">
        <v>2601</v>
      </c>
      <c r="C461" s="43" t="s">
        <v>2847</v>
      </c>
      <c r="D461" s="43" t="s">
        <v>2848</v>
      </c>
      <c r="E461" s="43" t="s">
        <v>1729</v>
      </c>
      <c r="F461" s="43">
        <v>461135</v>
      </c>
      <c r="G461" s="43">
        <v>29</v>
      </c>
    </row>
    <row r="462" spans="1:7" x14ac:dyDescent="0.2">
      <c r="A462" s="43">
        <f t="shared" si="7"/>
        <v>561</v>
      </c>
      <c r="B462" s="43" t="s">
        <v>2132</v>
      </c>
      <c r="C462" s="43" t="s">
        <v>2478</v>
      </c>
      <c r="D462" s="43" t="s">
        <v>2849</v>
      </c>
      <c r="E462" s="43" t="s">
        <v>1729</v>
      </c>
      <c r="F462" s="43">
        <v>764009</v>
      </c>
      <c r="G462" s="43">
        <v>27</v>
      </c>
    </row>
    <row r="463" spans="1:7" x14ac:dyDescent="0.2">
      <c r="A463" s="43">
        <f t="shared" si="7"/>
        <v>562</v>
      </c>
      <c r="B463" s="43" t="s">
        <v>2224</v>
      </c>
      <c r="C463" s="43" t="s">
        <v>1706</v>
      </c>
      <c r="D463" s="43" t="s">
        <v>2850</v>
      </c>
      <c r="E463" s="43" t="s">
        <v>1712</v>
      </c>
      <c r="F463" s="43">
        <v>532720</v>
      </c>
      <c r="G463" s="43">
        <v>34</v>
      </c>
    </row>
    <row r="464" spans="1:7" x14ac:dyDescent="0.2">
      <c r="A464" s="43">
        <f t="shared" si="7"/>
        <v>563</v>
      </c>
      <c r="B464" s="43" t="s">
        <v>2097</v>
      </c>
      <c r="C464" s="43" t="s">
        <v>2092</v>
      </c>
      <c r="D464" s="43" t="s">
        <v>2851</v>
      </c>
      <c r="E464" s="43" t="s">
        <v>1719</v>
      </c>
      <c r="F464" s="43">
        <v>165242</v>
      </c>
      <c r="G464" s="43">
        <v>21</v>
      </c>
    </row>
    <row r="465" spans="1:7" x14ac:dyDescent="0.2">
      <c r="A465" s="43">
        <f t="shared" si="7"/>
        <v>564</v>
      </c>
      <c r="B465" s="43" t="s">
        <v>2680</v>
      </c>
      <c r="C465" s="43"/>
      <c r="D465" s="43" t="s">
        <v>2852</v>
      </c>
      <c r="E465" s="43" t="s">
        <v>1692</v>
      </c>
      <c r="F465" s="43">
        <v>526228</v>
      </c>
      <c r="G465" s="43">
        <v>37</v>
      </c>
    </row>
    <row r="466" spans="1:7" x14ac:dyDescent="0.2">
      <c r="A466" s="43">
        <f t="shared" si="7"/>
        <v>565</v>
      </c>
      <c r="B466" s="43" t="s">
        <v>2853</v>
      </c>
      <c r="C466" s="43" t="s">
        <v>2854</v>
      </c>
      <c r="D466" s="43" t="s">
        <v>2855</v>
      </c>
      <c r="E466" s="43" t="s">
        <v>1719</v>
      </c>
      <c r="F466" s="43">
        <v>1253820</v>
      </c>
      <c r="G466" s="43">
        <v>47</v>
      </c>
    </row>
    <row r="467" spans="1:7" x14ac:dyDescent="0.2">
      <c r="A467" s="43">
        <f t="shared" si="7"/>
        <v>566</v>
      </c>
      <c r="B467" s="43" t="s">
        <v>2856</v>
      </c>
      <c r="C467" s="43" t="s">
        <v>2857</v>
      </c>
      <c r="D467" s="43" t="s">
        <v>2858</v>
      </c>
      <c r="E467" s="43" t="s">
        <v>1729</v>
      </c>
      <c r="F467" s="43">
        <v>771312</v>
      </c>
      <c r="G467" s="43">
        <v>53</v>
      </c>
    </row>
    <row r="468" spans="1:7" x14ac:dyDescent="0.2">
      <c r="A468" s="43">
        <f t="shared" si="7"/>
        <v>567</v>
      </c>
      <c r="B468" s="43" t="s">
        <v>2859</v>
      </c>
      <c r="C468" s="43" t="s">
        <v>2860</v>
      </c>
      <c r="D468" s="43" t="s">
        <v>2861</v>
      </c>
      <c r="E468" s="43" t="s">
        <v>1696</v>
      </c>
      <c r="F468" s="43">
        <v>1010706</v>
      </c>
      <c r="G468" s="43">
        <v>42</v>
      </c>
    </row>
    <row r="469" spans="1:7" x14ac:dyDescent="0.2">
      <c r="A469" s="43">
        <f t="shared" si="7"/>
        <v>568</v>
      </c>
      <c r="B469" s="43" t="s">
        <v>2724</v>
      </c>
      <c r="C469" s="43" t="s">
        <v>1900</v>
      </c>
      <c r="D469" s="43" t="s">
        <v>2862</v>
      </c>
      <c r="E469" s="43" t="s">
        <v>1729</v>
      </c>
      <c r="F469" s="43">
        <v>744968</v>
      </c>
      <c r="G469" s="43">
        <v>19</v>
      </c>
    </row>
    <row r="470" spans="1:7" x14ac:dyDescent="0.2">
      <c r="A470" s="43">
        <f t="shared" si="7"/>
        <v>569</v>
      </c>
      <c r="B470" s="43" t="s">
        <v>2863</v>
      </c>
      <c r="C470" s="43" t="s">
        <v>2864</v>
      </c>
      <c r="D470" s="43" t="s">
        <v>2865</v>
      </c>
      <c r="E470" s="43" t="s">
        <v>1729</v>
      </c>
      <c r="F470" s="43">
        <v>1243390</v>
      </c>
      <c r="G470" s="43">
        <v>24</v>
      </c>
    </row>
    <row r="471" spans="1:7" x14ac:dyDescent="0.2">
      <c r="A471" s="43">
        <f t="shared" si="7"/>
        <v>570</v>
      </c>
      <c r="B471" s="43" t="s">
        <v>1805</v>
      </c>
      <c r="C471" s="43" t="s">
        <v>2478</v>
      </c>
      <c r="D471" s="43" t="s">
        <v>2866</v>
      </c>
      <c r="E471" s="43" t="s">
        <v>1729</v>
      </c>
      <c r="F471" s="43">
        <v>807772</v>
      </c>
      <c r="G471" s="43">
        <v>50</v>
      </c>
    </row>
    <row r="472" spans="1:7" x14ac:dyDescent="0.2">
      <c r="A472" s="43">
        <f t="shared" si="7"/>
        <v>571</v>
      </c>
      <c r="B472" s="43" t="s">
        <v>2867</v>
      </c>
      <c r="C472" s="43" t="s">
        <v>2611</v>
      </c>
      <c r="D472" s="43" t="s">
        <v>2868</v>
      </c>
      <c r="E472" s="43" t="s">
        <v>1719</v>
      </c>
      <c r="F472" s="43">
        <v>865835</v>
      </c>
      <c r="G472" s="43">
        <v>23</v>
      </c>
    </row>
    <row r="473" spans="1:7" x14ac:dyDescent="0.2">
      <c r="A473" s="43">
        <f t="shared" si="7"/>
        <v>572</v>
      </c>
      <c r="B473" s="43" t="s">
        <v>2869</v>
      </c>
      <c r="C473" s="43" t="s">
        <v>2870</v>
      </c>
      <c r="D473" s="43" t="s">
        <v>2871</v>
      </c>
      <c r="E473" s="43" t="s">
        <v>1696</v>
      </c>
      <c r="F473" s="43">
        <v>541080</v>
      </c>
      <c r="G473" s="43">
        <v>45</v>
      </c>
    </row>
    <row r="474" spans="1:7" x14ac:dyDescent="0.2">
      <c r="A474" s="43">
        <f t="shared" si="7"/>
        <v>573</v>
      </c>
      <c r="B474" s="43" t="s">
        <v>2872</v>
      </c>
      <c r="C474" s="43" t="s">
        <v>2873</v>
      </c>
      <c r="D474" s="43" t="s">
        <v>2874</v>
      </c>
      <c r="E474" s="43" t="s">
        <v>1729</v>
      </c>
      <c r="F474" s="43">
        <v>1159395</v>
      </c>
      <c r="G474" s="43">
        <v>23</v>
      </c>
    </row>
    <row r="475" spans="1:7" x14ac:dyDescent="0.2">
      <c r="A475" s="43">
        <f t="shared" si="7"/>
        <v>574</v>
      </c>
      <c r="B475" s="43" t="s">
        <v>2875</v>
      </c>
      <c r="C475" s="43" t="s">
        <v>2876</v>
      </c>
      <c r="D475" s="43" t="s">
        <v>2877</v>
      </c>
      <c r="E475" s="43" t="s">
        <v>1729</v>
      </c>
      <c r="F475" s="43">
        <v>561115</v>
      </c>
      <c r="G475" s="43">
        <v>29</v>
      </c>
    </row>
    <row r="476" spans="1:7" x14ac:dyDescent="0.2">
      <c r="A476" s="43">
        <f t="shared" si="7"/>
        <v>575</v>
      </c>
      <c r="B476" s="43" t="s">
        <v>2250</v>
      </c>
      <c r="C476" s="43" t="s">
        <v>2494</v>
      </c>
      <c r="D476" s="43" t="s">
        <v>2878</v>
      </c>
      <c r="E476" s="43" t="s">
        <v>1696</v>
      </c>
      <c r="F476" s="43">
        <v>1325154</v>
      </c>
      <c r="G476" s="43">
        <v>57</v>
      </c>
    </row>
    <row r="477" spans="1:7" x14ac:dyDescent="0.2">
      <c r="A477" s="43">
        <f t="shared" si="7"/>
        <v>576</v>
      </c>
      <c r="B477" s="43" t="s">
        <v>2879</v>
      </c>
      <c r="C477" s="43" t="s">
        <v>2880</v>
      </c>
      <c r="D477" s="43" t="s">
        <v>2881</v>
      </c>
      <c r="E477" s="43" t="s">
        <v>1729</v>
      </c>
      <c r="F477" s="43">
        <v>1368317</v>
      </c>
      <c r="G477" s="43">
        <v>51</v>
      </c>
    </row>
    <row r="478" spans="1:7" x14ac:dyDescent="0.2">
      <c r="A478" s="43">
        <f t="shared" si="7"/>
        <v>577</v>
      </c>
      <c r="B478" s="43" t="s">
        <v>2882</v>
      </c>
      <c r="C478" s="43" t="s">
        <v>2883</v>
      </c>
      <c r="D478" s="43" t="s">
        <v>2884</v>
      </c>
      <c r="E478" s="43" t="s">
        <v>1719</v>
      </c>
      <c r="F478" s="43">
        <v>1294077</v>
      </c>
      <c r="G478" s="43">
        <v>27</v>
      </c>
    </row>
    <row r="479" spans="1:7" x14ac:dyDescent="0.2">
      <c r="A479" s="43">
        <f t="shared" si="7"/>
        <v>578</v>
      </c>
      <c r="B479" s="43" t="s">
        <v>2885</v>
      </c>
      <c r="C479" s="43" t="s">
        <v>1777</v>
      </c>
      <c r="D479" s="43" t="s">
        <v>2886</v>
      </c>
      <c r="E479" s="43" t="s">
        <v>1696</v>
      </c>
      <c r="F479" s="43">
        <v>908754</v>
      </c>
      <c r="G479" s="43">
        <v>48</v>
      </c>
    </row>
    <row r="480" spans="1:7" x14ac:dyDescent="0.2">
      <c r="A480" s="43">
        <f t="shared" si="7"/>
        <v>579</v>
      </c>
      <c r="B480" s="43" t="s">
        <v>2887</v>
      </c>
      <c r="C480" s="43" t="s">
        <v>1794</v>
      </c>
      <c r="D480" s="43" t="s">
        <v>2888</v>
      </c>
      <c r="E480" s="43" t="s">
        <v>1729</v>
      </c>
      <c r="F480" s="43">
        <v>464264</v>
      </c>
      <c r="G480" s="43">
        <v>43</v>
      </c>
    </row>
    <row r="481" spans="1:7" x14ac:dyDescent="0.2">
      <c r="A481" s="43">
        <f t="shared" si="7"/>
        <v>580</v>
      </c>
      <c r="B481" s="43" t="s">
        <v>2889</v>
      </c>
      <c r="C481" s="43" t="s">
        <v>2890</v>
      </c>
      <c r="D481" s="43" t="s">
        <v>2891</v>
      </c>
      <c r="E481" s="43" t="s">
        <v>1712</v>
      </c>
      <c r="F481" s="43">
        <v>290858</v>
      </c>
      <c r="G481" s="43">
        <v>30</v>
      </c>
    </row>
    <row r="482" spans="1:7" x14ac:dyDescent="0.2">
      <c r="A482" s="43">
        <f t="shared" si="7"/>
        <v>581</v>
      </c>
      <c r="B482" s="43" t="s">
        <v>2892</v>
      </c>
      <c r="C482" s="43" t="s">
        <v>2893</v>
      </c>
      <c r="D482" s="43" t="s">
        <v>2894</v>
      </c>
      <c r="E482" s="43" t="s">
        <v>1719</v>
      </c>
      <c r="F482" s="43">
        <v>1113398</v>
      </c>
      <c r="G482" s="43">
        <v>19</v>
      </c>
    </row>
    <row r="483" spans="1:7" x14ac:dyDescent="0.2">
      <c r="A483" s="43">
        <f t="shared" si="7"/>
        <v>582</v>
      </c>
      <c r="B483" s="43" t="s">
        <v>2603</v>
      </c>
      <c r="C483" s="43" t="s">
        <v>2725</v>
      </c>
      <c r="D483" s="43" t="s">
        <v>2895</v>
      </c>
      <c r="E483" s="43" t="s">
        <v>1712</v>
      </c>
      <c r="F483" s="43">
        <v>750686</v>
      </c>
      <c r="G483" s="43">
        <v>49</v>
      </c>
    </row>
    <row r="484" spans="1:7" x14ac:dyDescent="0.2">
      <c r="A484" s="43">
        <f t="shared" si="7"/>
        <v>583</v>
      </c>
      <c r="B484" s="43" t="s">
        <v>2896</v>
      </c>
      <c r="C484" s="43" t="s">
        <v>1811</v>
      </c>
      <c r="D484" s="43" t="s">
        <v>2897</v>
      </c>
      <c r="E484" s="43" t="s">
        <v>1719</v>
      </c>
      <c r="F484" s="43">
        <v>1174547</v>
      </c>
      <c r="G484" s="43"/>
    </row>
    <row r="485" spans="1:7" x14ac:dyDescent="0.2">
      <c r="A485" s="43">
        <f t="shared" si="7"/>
        <v>584</v>
      </c>
      <c r="B485" s="43" t="s">
        <v>1910</v>
      </c>
      <c r="C485" s="43" t="s">
        <v>2630</v>
      </c>
      <c r="D485" s="43" t="s">
        <v>2898</v>
      </c>
      <c r="E485" s="43" t="s">
        <v>1692</v>
      </c>
      <c r="F485" s="43">
        <v>782115</v>
      </c>
      <c r="G485" s="43">
        <v>27</v>
      </c>
    </row>
    <row r="486" spans="1:7" x14ac:dyDescent="0.2">
      <c r="A486" s="43">
        <f t="shared" si="7"/>
        <v>585</v>
      </c>
      <c r="B486" s="43" t="s">
        <v>2899</v>
      </c>
      <c r="C486" s="43"/>
      <c r="D486" s="43" t="s">
        <v>2900</v>
      </c>
      <c r="E486" s="43"/>
      <c r="F486" s="43">
        <v>620026</v>
      </c>
      <c r="G486" s="43">
        <v>20</v>
      </c>
    </row>
    <row r="487" spans="1:7" x14ac:dyDescent="0.2">
      <c r="A487" s="43">
        <f t="shared" si="7"/>
        <v>586</v>
      </c>
      <c r="B487" s="43" t="s">
        <v>2901</v>
      </c>
      <c r="C487" s="43" t="s">
        <v>2902</v>
      </c>
      <c r="D487" s="43" t="s">
        <v>2903</v>
      </c>
      <c r="E487" s="43" t="s">
        <v>1712</v>
      </c>
      <c r="F487" s="43">
        <v>958269</v>
      </c>
      <c r="G487" s="43">
        <v>22</v>
      </c>
    </row>
    <row r="488" spans="1:7" x14ac:dyDescent="0.2">
      <c r="A488" s="43">
        <f t="shared" si="7"/>
        <v>587</v>
      </c>
      <c r="B488" s="43" t="s">
        <v>1918</v>
      </c>
      <c r="C488" s="43" t="s">
        <v>2904</v>
      </c>
      <c r="D488" s="43" t="s">
        <v>2905</v>
      </c>
      <c r="E488" s="43" t="s">
        <v>1692</v>
      </c>
      <c r="F488" s="43">
        <v>1079450</v>
      </c>
      <c r="G488" s="43">
        <v>22</v>
      </c>
    </row>
    <row r="489" spans="1:7" x14ac:dyDescent="0.2">
      <c r="A489" s="43">
        <f t="shared" si="7"/>
        <v>588</v>
      </c>
      <c r="B489" s="43" t="s">
        <v>2332</v>
      </c>
      <c r="C489" s="43" t="s">
        <v>2906</v>
      </c>
      <c r="D489" s="43" t="s">
        <v>2907</v>
      </c>
      <c r="E489" s="43" t="s">
        <v>1692</v>
      </c>
      <c r="F489" s="43">
        <v>922660</v>
      </c>
      <c r="G489" s="43">
        <v>21</v>
      </c>
    </row>
    <row r="490" spans="1:7" x14ac:dyDescent="0.2">
      <c r="A490" s="43">
        <f t="shared" si="7"/>
        <v>589</v>
      </c>
      <c r="B490" s="43" t="s">
        <v>2896</v>
      </c>
      <c r="C490" s="43" t="s">
        <v>2908</v>
      </c>
      <c r="D490" s="43" t="s">
        <v>2909</v>
      </c>
      <c r="E490" s="43" t="s">
        <v>1696</v>
      </c>
      <c r="F490" s="43">
        <v>763099</v>
      </c>
      <c r="G490" s="43">
        <v>21</v>
      </c>
    </row>
    <row r="491" spans="1:7" x14ac:dyDescent="0.2">
      <c r="A491" s="43">
        <f t="shared" si="7"/>
        <v>590</v>
      </c>
      <c r="B491" s="43" t="s">
        <v>2496</v>
      </c>
      <c r="C491" s="43" t="s">
        <v>2910</v>
      </c>
      <c r="D491" s="43" t="s">
        <v>2911</v>
      </c>
      <c r="E491" s="43" t="s">
        <v>1692</v>
      </c>
      <c r="F491" s="43">
        <v>184861</v>
      </c>
      <c r="G491" s="43">
        <v>37</v>
      </c>
    </row>
    <row r="492" spans="1:7" x14ac:dyDescent="0.2">
      <c r="A492" s="43">
        <f t="shared" si="7"/>
        <v>591</v>
      </c>
      <c r="B492" s="43" t="s">
        <v>2912</v>
      </c>
      <c r="C492" s="43" t="s">
        <v>2913</v>
      </c>
      <c r="D492" s="43" t="s">
        <v>2914</v>
      </c>
      <c r="E492" s="43" t="s">
        <v>1696</v>
      </c>
      <c r="F492" s="43">
        <v>391982</v>
      </c>
      <c r="G492" s="43">
        <v>46</v>
      </c>
    </row>
    <row r="493" spans="1:7" x14ac:dyDescent="0.2">
      <c r="A493" s="43">
        <f t="shared" si="7"/>
        <v>592</v>
      </c>
      <c r="B493" s="43" t="s">
        <v>2915</v>
      </c>
      <c r="C493" s="43" t="s">
        <v>2916</v>
      </c>
      <c r="D493" s="43" t="s">
        <v>2917</v>
      </c>
      <c r="E493" s="43" t="s">
        <v>1712</v>
      </c>
      <c r="F493" s="43">
        <v>959759</v>
      </c>
      <c r="G493" s="43">
        <v>50</v>
      </c>
    </row>
    <row r="494" spans="1:7" x14ac:dyDescent="0.2">
      <c r="A494" s="43">
        <f t="shared" si="7"/>
        <v>593</v>
      </c>
      <c r="B494" s="43" t="s">
        <v>1947</v>
      </c>
      <c r="C494" s="43" t="s">
        <v>2918</v>
      </c>
      <c r="D494" s="43" t="s">
        <v>2919</v>
      </c>
      <c r="E494" s="43" t="s">
        <v>1712</v>
      </c>
      <c r="F494" s="43">
        <v>1337979</v>
      </c>
      <c r="G494" s="43">
        <v>20</v>
      </c>
    </row>
    <row r="495" spans="1:7" x14ac:dyDescent="0.2">
      <c r="A495" s="43">
        <f t="shared" si="7"/>
        <v>594</v>
      </c>
      <c r="B495" s="43" t="s">
        <v>2920</v>
      </c>
      <c r="C495" s="43" t="s">
        <v>2921</v>
      </c>
      <c r="D495" s="43" t="s">
        <v>2922</v>
      </c>
      <c r="E495" s="43" t="s">
        <v>1696</v>
      </c>
      <c r="F495" s="43">
        <v>874309</v>
      </c>
      <c r="G495" s="43">
        <v>30</v>
      </c>
    </row>
    <row r="496" spans="1:7" x14ac:dyDescent="0.2">
      <c r="A496" s="43">
        <f t="shared" si="7"/>
        <v>595</v>
      </c>
      <c r="B496" s="43" t="s">
        <v>2608</v>
      </c>
      <c r="C496" s="43" t="s">
        <v>2923</v>
      </c>
      <c r="D496" s="43" t="s">
        <v>2924</v>
      </c>
      <c r="E496" s="43" t="s">
        <v>1696</v>
      </c>
      <c r="F496" s="43">
        <v>653409</v>
      </c>
      <c r="G496" s="43">
        <v>50</v>
      </c>
    </row>
    <row r="497" spans="1:7" x14ac:dyDescent="0.2">
      <c r="A497" s="43">
        <f t="shared" si="7"/>
        <v>596</v>
      </c>
      <c r="B497" s="43" t="s">
        <v>1816</v>
      </c>
      <c r="C497" s="43" t="s">
        <v>1866</v>
      </c>
      <c r="D497" s="43" t="s">
        <v>2925</v>
      </c>
      <c r="E497" s="43" t="s">
        <v>1692</v>
      </c>
      <c r="F497" s="43">
        <v>1120565</v>
      </c>
      <c r="G497" s="43">
        <v>32</v>
      </c>
    </row>
    <row r="498" spans="1:7" x14ac:dyDescent="0.2">
      <c r="A498" s="43">
        <f t="shared" si="7"/>
        <v>597</v>
      </c>
      <c r="B498" s="43" t="s">
        <v>2285</v>
      </c>
      <c r="C498" s="43" t="s">
        <v>2926</v>
      </c>
      <c r="D498" s="43" t="s">
        <v>2927</v>
      </c>
      <c r="E498" s="43" t="s">
        <v>1696</v>
      </c>
      <c r="F498" s="43">
        <v>357138</v>
      </c>
      <c r="G498" s="43">
        <v>22</v>
      </c>
    </row>
    <row r="499" spans="1:7" x14ac:dyDescent="0.2">
      <c r="A499" s="43">
        <f t="shared" si="7"/>
        <v>598</v>
      </c>
      <c r="B499" s="43" t="s">
        <v>2482</v>
      </c>
      <c r="C499" s="43" t="s">
        <v>2928</v>
      </c>
      <c r="D499" s="43" t="s">
        <v>2929</v>
      </c>
      <c r="E499" s="43" t="s">
        <v>1712</v>
      </c>
      <c r="F499" s="43">
        <v>918109</v>
      </c>
      <c r="G499" s="43"/>
    </row>
    <row r="500" spans="1:7" x14ac:dyDescent="0.2">
      <c r="A500" s="43">
        <f t="shared" si="7"/>
        <v>599</v>
      </c>
      <c r="B500" s="43" t="s">
        <v>2834</v>
      </c>
      <c r="C500" s="43" t="s">
        <v>1919</v>
      </c>
      <c r="D500" s="43" t="s">
        <v>2930</v>
      </c>
      <c r="E500" s="43" t="s">
        <v>1729</v>
      </c>
      <c r="F500" s="43">
        <v>1276308</v>
      </c>
      <c r="G500" s="43">
        <v>19</v>
      </c>
    </row>
    <row r="501" spans="1:7" x14ac:dyDescent="0.2">
      <c r="A501" s="43">
        <f t="shared" si="7"/>
        <v>600</v>
      </c>
      <c r="B501" s="43" t="s">
        <v>2238</v>
      </c>
      <c r="C501" s="43" t="s">
        <v>2931</v>
      </c>
      <c r="D501" s="43" t="s">
        <v>2932</v>
      </c>
      <c r="E501" s="43" t="s">
        <v>1692</v>
      </c>
      <c r="F501" s="43">
        <v>248096</v>
      </c>
      <c r="G501" s="43"/>
    </row>
    <row r="502" spans="1:7" x14ac:dyDescent="0.2">
      <c r="A502" s="43">
        <f t="shared" si="7"/>
        <v>601</v>
      </c>
      <c r="B502" s="43" t="s">
        <v>2376</v>
      </c>
      <c r="C502" s="43" t="s">
        <v>2933</v>
      </c>
      <c r="D502" s="43" t="s">
        <v>2934</v>
      </c>
      <c r="E502" s="43" t="s">
        <v>1712</v>
      </c>
      <c r="F502" s="43">
        <v>1316094</v>
      </c>
      <c r="G502" s="43">
        <v>57</v>
      </c>
    </row>
    <row r="503" spans="1:7" x14ac:dyDescent="0.2">
      <c r="A503" s="43">
        <f t="shared" si="7"/>
        <v>602</v>
      </c>
      <c r="B503" s="43" t="s">
        <v>2935</v>
      </c>
      <c r="C503" s="43" t="s">
        <v>2783</v>
      </c>
      <c r="D503" s="43" t="s">
        <v>2936</v>
      </c>
      <c r="E503" s="43" t="s">
        <v>1696</v>
      </c>
      <c r="F503" s="43">
        <v>606053</v>
      </c>
      <c r="G503" s="43">
        <v>44</v>
      </c>
    </row>
    <row r="504" spans="1:7" x14ac:dyDescent="0.2">
      <c r="A504" s="43">
        <f t="shared" si="7"/>
        <v>603</v>
      </c>
      <c r="B504" s="43" t="s">
        <v>2763</v>
      </c>
      <c r="C504" s="43" t="s">
        <v>2633</v>
      </c>
      <c r="D504" s="43" t="s">
        <v>2937</v>
      </c>
      <c r="E504" s="43" t="s">
        <v>1729</v>
      </c>
      <c r="F504" s="43">
        <v>133829</v>
      </c>
      <c r="G504" s="43">
        <v>56</v>
      </c>
    </row>
    <row r="505" spans="1:7" x14ac:dyDescent="0.2">
      <c r="A505" s="43">
        <f t="shared" si="7"/>
        <v>604</v>
      </c>
      <c r="B505" s="43" t="s">
        <v>2938</v>
      </c>
      <c r="C505" s="43" t="s">
        <v>2360</v>
      </c>
      <c r="D505" s="43" t="s">
        <v>2939</v>
      </c>
      <c r="E505" s="43" t="s">
        <v>1696</v>
      </c>
      <c r="F505" s="43">
        <v>1197885</v>
      </c>
      <c r="G505" s="43">
        <v>38</v>
      </c>
    </row>
    <row r="506" spans="1:7" x14ac:dyDescent="0.2">
      <c r="A506" s="43">
        <f t="shared" si="7"/>
        <v>605</v>
      </c>
      <c r="B506" s="43" t="s">
        <v>2940</v>
      </c>
      <c r="C506" s="43" t="s">
        <v>2941</v>
      </c>
      <c r="D506" s="43" t="s">
        <v>2942</v>
      </c>
      <c r="E506" s="43" t="s">
        <v>1729</v>
      </c>
      <c r="F506" s="43">
        <v>1271305</v>
      </c>
      <c r="G506" s="43">
        <v>52</v>
      </c>
    </row>
    <row r="507" spans="1:7" x14ac:dyDescent="0.2">
      <c r="A507" s="43">
        <f t="shared" si="7"/>
        <v>606</v>
      </c>
      <c r="B507" s="43" t="s">
        <v>2943</v>
      </c>
      <c r="C507" s="43" t="s">
        <v>2944</v>
      </c>
      <c r="D507" s="43" t="s">
        <v>2945</v>
      </c>
      <c r="E507" s="43" t="s">
        <v>1712</v>
      </c>
      <c r="F507" s="43">
        <v>1347814</v>
      </c>
      <c r="G507" s="43">
        <v>53</v>
      </c>
    </row>
    <row r="508" spans="1:7" x14ac:dyDescent="0.2">
      <c r="A508" s="43">
        <f t="shared" si="7"/>
        <v>607</v>
      </c>
      <c r="B508" s="43" t="s">
        <v>2348</v>
      </c>
      <c r="C508" s="43" t="s">
        <v>2946</v>
      </c>
      <c r="D508" s="43" t="s">
        <v>2947</v>
      </c>
      <c r="E508" s="43"/>
      <c r="F508" s="43">
        <v>968715</v>
      </c>
      <c r="G508" s="43">
        <v>58</v>
      </c>
    </row>
    <row r="509" spans="1:7" x14ac:dyDescent="0.2">
      <c r="A509" s="43">
        <f t="shared" si="7"/>
        <v>608</v>
      </c>
      <c r="B509" s="43" t="s">
        <v>2584</v>
      </c>
      <c r="C509" s="43" t="s">
        <v>2062</v>
      </c>
      <c r="D509" s="43" t="s">
        <v>2948</v>
      </c>
      <c r="E509" s="43" t="s">
        <v>1696</v>
      </c>
      <c r="F509" s="43">
        <v>511549</v>
      </c>
      <c r="G509" s="43">
        <v>27</v>
      </c>
    </row>
    <row r="510" spans="1:7" x14ac:dyDescent="0.2">
      <c r="A510" s="43">
        <f t="shared" si="7"/>
        <v>609</v>
      </c>
      <c r="B510" s="43" t="s">
        <v>2788</v>
      </c>
      <c r="C510" s="43" t="s">
        <v>2776</v>
      </c>
      <c r="D510" s="43" t="s">
        <v>2949</v>
      </c>
      <c r="E510" s="43" t="s">
        <v>1696</v>
      </c>
      <c r="F510" s="43">
        <v>1293832</v>
      </c>
      <c r="G510" s="43">
        <v>34</v>
      </c>
    </row>
    <row r="511" spans="1:7" x14ac:dyDescent="0.2">
      <c r="A511" s="43">
        <f t="shared" si="7"/>
        <v>610</v>
      </c>
      <c r="B511" s="43" t="s">
        <v>2627</v>
      </c>
      <c r="C511" s="43" t="s">
        <v>2536</v>
      </c>
      <c r="D511" s="43" t="s">
        <v>2950</v>
      </c>
      <c r="E511" s="43" t="s">
        <v>1696</v>
      </c>
      <c r="F511" s="43">
        <v>922577</v>
      </c>
      <c r="G511" s="43">
        <v>52</v>
      </c>
    </row>
    <row r="512" spans="1:7" x14ac:dyDescent="0.2">
      <c r="A512" s="43">
        <f t="shared" si="7"/>
        <v>611</v>
      </c>
      <c r="B512" s="43" t="s">
        <v>2119</v>
      </c>
      <c r="C512" s="43" t="s">
        <v>1864</v>
      </c>
      <c r="D512" s="43" t="s">
        <v>2951</v>
      </c>
      <c r="E512" s="43" t="s">
        <v>1692</v>
      </c>
      <c r="F512" s="43">
        <v>208403</v>
      </c>
      <c r="G512" s="43">
        <v>57</v>
      </c>
    </row>
    <row r="513" spans="1:7" x14ac:dyDescent="0.2">
      <c r="A513" s="43">
        <f t="shared" si="7"/>
        <v>612</v>
      </c>
      <c r="B513" s="43" t="s">
        <v>2952</v>
      </c>
      <c r="C513" s="43" t="s">
        <v>2953</v>
      </c>
      <c r="D513" s="43" t="s">
        <v>2954</v>
      </c>
      <c r="E513" s="43" t="s">
        <v>1729</v>
      </c>
      <c r="F513" s="43">
        <v>978395</v>
      </c>
      <c r="G513" s="43">
        <v>47</v>
      </c>
    </row>
    <row r="514" spans="1:7" x14ac:dyDescent="0.2">
      <c r="A514" s="43">
        <f t="shared" si="7"/>
        <v>613</v>
      </c>
      <c r="B514" s="43" t="s">
        <v>2955</v>
      </c>
      <c r="C514" s="43" t="s">
        <v>2956</v>
      </c>
      <c r="D514" s="43"/>
      <c r="E514" s="43" t="s">
        <v>1729</v>
      </c>
      <c r="F514" s="43">
        <v>523442</v>
      </c>
      <c r="G514" s="43">
        <v>49</v>
      </c>
    </row>
    <row r="515" spans="1:7" x14ac:dyDescent="0.2">
      <c r="A515" s="43">
        <f t="shared" si="7"/>
        <v>614</v>
      </c>
      <c r="B515" s="43" t="s">
        <v>2957</v>
      </c>
      <c r="C515" s="43" t="s">
        <v>2186</v>
      </c>
      <c r="D515" s="43" t="s">
        <v>2958</v>
      </c>
      <c r="E515" s="43" t="s">
        <v>1712</v>
      </c>
      <c r="F515" s="43">
        <v>140063</v>
      </c>
      <c r="G515" s="43">
        <v>55</v>
      </c>
    </row>
    <row r="516" spans="1:7" x14ac:dyDescent="0.2">
      <c r="A516" s="43">
        <f t="shared" ref="A516:A579" si="8">A515+1</f>
        <v>615</v>
      </c>
      <c r="B516" s="43" t="s">
        <v>2959</v>
      </c>
      <c r="C516" s="43" t="s">
        <v>2960</v>
      </c>
      <c r="D516" s="43" t="s">
        <v>2961</v>
      </c>
      <c r="E516" s="43" t="s">
        <v>1729</v>
      </c>
      <c r="F516" s="43">
        <v>548952</v>
      </c>
      <c r="G516" s="43">
        <v>53</v>
      </c>
    </row>
    <row r="517" spans="1:7" x14ac:dyDescent="0.2">
      <c r="A517" s="43">
        <f t="shared" si="8"/>
        <v>616</v>
      </c>
      <c r="B517" s="43" t="s">
        <v>2392</v>
      </c>
      <c r="C517" s="43" t="s">
        <v>2962</v>
      </c>
      <c r="D517" s="43" t="s">
        <v>2963</v>
      </c>
      <c r="E517" s="43" t="s">
        <v>1692</v>
      </c>
      <c r="F517" s="43">
        <v>707144</v>
      </c>
      <c r="G517" s="43">
        <v>52</v>
      </c>
    </row>
    <row r="518" spans="1:7" x14ac:dyDescent="0.2">
      <c r="A518" s="43">
        <f t="shared" si="8"/>
        <v>617</v>
      </c>
      <c r="B518" s="43" t="s">
        <v>2964</v>
      </c>
      <c r="C518" s="43" t="s">
        <v>2965</v>
      </c>
      <c r="D518" s="43" t="s">
        <v>2966</v>
      </c>
      <c r="E518" s="43" t="s">
        <v>1692</v>
      </c>
      <c r="F518" s="43">
        <v>1354805</v>
      </c>
      <c r="G518" s="43">
        <v>45</v>
      </c>
    </row>
    <row r="519" spans="1:7" x14ac:dyDescent="0.2">
      <c r="A519" s="43">
        <f t="shared" si="8"/>
        <v>618</v>
      </c>
      <c r="B519" s="43" t="s">
        <v>1828</v>
      </c>
      <c r="C519" s="43" t="s">
        <v>2967</v>
      </c>
      <c r="D519" s="43" t="s">
        <v>2968</v>
      </c>
      <c r="E519" s="43" t="s">
        <v>1696</v>
      </c>
      <c r="F519" s="43">
        <v>1378658</v>
      </c>
      <c r="G519" s="43">
        <v>30</v>
      </c>
    </row>
    <row r="520" spans="1:7" x14ac:dyDescent="0.2">
      <c r="A520" s="43">
        <f t="shared" si="8"/>
        <v>619</v>
      </c>
      <c r="B520" s="43" t="s">
        <v>2745</v>
      </c>
      <c r="C520" s="43" t="s">
        <v>2969</v>
      </c>
      <c r="D520" s="43" t="s">
        <v>2970</v>
      </c>
      <c r="E520" s="43" t="s">
        <v>1729</v>
      </c>
      <c r="F520" s="43">
        <v>944157</v>
      </c>
      <c r="G520" s="43">
        <v>37</v>
      </c>
    </row>
    <row r="521" spans="1:7" x14ac:dyDescent="0.2">
      <c r="A521" s="43">
        <f t="shared" si="8"/>
        <v>620</v>
      </c>
      <c r="B521" s="43" t="s">
        <v>2496</v>
      </c>
      <c r="C521" s="43" t="s">
        <v>2971</v>
      </c>
      <c r="D521" s="43" t="s">
        <v>2972</v>
      </c>
      <c r="E521" s="43" t="s">
        <v>1719</v>
      </c>
      <c r="F521" s="43">
        <v>1476983</v>
      </c>
      <c r="G521" s="43">
        <v>35</v>
      </c>
    </row>
    <row r="522" spans="1:7" x14ac:dyDescent="0.2">
      <c r="A522" s="43">
        <f t="shared" si="8"/>
        <v>621</v>
      </c>
      <c r="B522" s="43" t="s">
        <v>2973</v>
      </c>
      <c r="C522" s="43" t="s">
        <v>2974</v>
      </c>
      <c r="D522" s="43" t="s">
        <v>2975</v>
      </c>
      <c r="E522" s="43" t="s">
        <v>1696</v>
      </c>
      <c r="F522" s="43">
        <v>620127</v>
      </c>
      <c r="G522" s="43">
        <v>42</v>
      </c>
    </row>
    <row r="523" spans="1:7" x14ac:dyDescent="0.2">
      <c r="A523" s="43">
        <f t="shared" si="8"/>
        <v>622</v>
      </c>
      <c r="B523" s="43" t="s">
        <v>2557</v>
      </c>
      <c r="C523" s="43" t="s">
        <v>2560</v>
      </c>
      <c r="D523" s="43" t="s">
        <v>2976</v>
      </c>
      <c r="E523" s="43" t="s">
        <v>1729</v>
      </c>
      <c r="F523" s="43">
        <v>891706</v>
      </c>
      <c r="G523" s="43">
        <v>23</v>
      </c>
    </row>
    <row r="524" spans="1:7" x14ac:dyDescent="0.2">
      <c r="A524" s="43">
        <f t="shared" si="8"/>
        <v>623</v>
      </c>
      <c r="B524" s="43" t="s">
        <v>2059</v>
      </c>
      <c r="C524" s="43" t="s">
        <v>2960</v>
      </c>
      <c r="D524" s="43" t="s">
        <v>2977</v>
      </c>
      <c r="E524" s="43" t="s">
        <v>1712</v>
      </c>
      <c r="F524" s="43">
        <v>1015157</v>
      </c>
      <c r="G524" s="43">
        <v>26</v>
      </c>
    </row>
    <row r="525" spans="1:7" x14ac:dyDescent="0.2">
      <c r="A525" s="43">
        <f t="shared" si="8"/>
        <v>624</v>
      </c>
      <c r="B525" s="43" t="s">
        <v>2978</v>
      </c>
      <c r="C525" s="43" t="s">
        <v>2207</v>
      </c>
      <c r="D525" s="43" t="s">
        <v>2979</v>
      </c>
      <c r="E525" s="43" t="s">
        <v>1729</v>
      </c>
      <c r="F525" s="43">
        <v>1019093</v>
      </c>
      <c r="G525" s="43">
        <v>41</v>
      </c>
    </row>
    <row r="526" spans="1:7" x14ac:dyDescent="0.2">
      <c r="A526" s="43">
        <f t="shared" si="8"/>
        <v>625</v>
      </c>
      <c r="B526" s="43" t="s">
        <v>2980</v>
      </c>
      <c r="C526" s="43" t="s">
        <v>2981</v>
      </c>
      <c r="D526" s="43" t="s">
        <v>2982</v>
      </c>
      <c r="E526" s="43" t="s">
        <v>1712</v>
      </c>
      <c r="F526" s="43">
        <v>564771</v>
      </c>
      <c r="G526" s="43">
        <v>53</v>
      </c>
    </row>
    <row r="527" spans="1:7" x14ac:dyDescent="0.2">
      <c r="A527" s="43">
        <f t="shared" si="8"/>
        <v>626</v>
      </c>
      <c r="B527" s="43" t="s">
        <v>1871</v>
      </c>
      <c r="C527" s="43" t="s">
        <v>2983</v>
      </c>
      <c r="D527" s="43" t="s">
        <v>2984</v>
      </c>
      <c r="E527" s="43" t="s">
        <v>1719</v>
      </c>
      <c r="F527" s="43">
        <v>375566</v>
      </c>
      <c r="G527" s="43">
        <v>20</v>
      </c>
    </row>
    <row r="528" spans="1:7" x14ac:dyDescent="0.2">
      <c r="A528" s="43">
        <f t="shared" si="8"/>
        <v>627</v>
      </c>
      <c r="B528" s="43" t="s">
        <v>2147</v>
      </c>
      <c r="C528" s="43" t="s">
        <v>2985</v>
      </c>
      <c r="D528" s="43" t="s">
        <v>2986</v>
      </c>
      <c r="E528" s="43" t="s">
        <v>1692</v>
      </c>
      <c r="F528" s="43">
        <v>1004299</v>
      </c>
      <c r="G528" s="43">
        <v>36</v>
      </c>
    </row>
    <row r="529" spans="1:7" x14ac:dyDescent="0.2">
      <c r="A529" s="43">
        <f t="shared" si="8"/>
        <v>628</v>
      </c>
      <c r="B529" s="43" t="s">
        <v>2867</v>
      </c>
      <c r="C529" s="43" t="s">
        <v>2580</v>
      </c>
      <c r="D529" s="43" t="s">
        <v>2987</v>
      </c>
      <c r="E529" s="43" t="s">
        <v>1696</v>
      </c>
      <c r="F529" s="43">
        <v>643147</v>
      </c>
      <c r="G529" s="43">
        <v>54</v>
      </c>
    </row>
    <row r="530" spans="1:7" x14ac:dyDescent="0.2">
      <c r="A530" s="43">
        <f t="shared" si="8"/>
        <v>629</v>
      </c>
      <c r="B530" s="43" t="s">
        <v>1816</v>
      </c>
      <c r="C530" s="43" t="s">
        <v>2988</v>
      </c>
      <c r="D530" s="43" t="s">
        <v>2989</v>
      </c>
      <c r="E530" s="43" t="s">
        <v>1696</v>
      </c>
      <c r="F530" s="43">
        <v>739492</v>
      </c>
      <c r="G530" s="43">
        <v>56</v>
      </c>
    </row>
    <row r="531" spans="1:7" x14ac:dyDescent="0.2">
      <c r="A531" s="43">
        <f t="shared" si="8"/>
        <v>630</v>
      </c>
      <c r="B531" s="43" t="s">
        <v>2990</v>
      </c>
      <c r="C531" s="43" t="s">
        <v>2630</v>
      </c>
      <c r="D531" s="43" t="s">
        <v>2991</v>
      </c>
      <c r="E531" s="43" t="s">
        <v>1696</v>
      </c>
      <c r="F531" s="43">
        <v>972504</v>
      </c>
      <c r="G531" s="43">
        <v>47</v>
      </c>
    </row>
    <row r="532" spans="1:7" x14ac:dyDescent="0.2">
      <c r="A532" s="43">
        <f t="shared" si="8"/>
        <v>631</v>
      </c>
      <c r="B532" s="43" t="s">
        <v>2721</v>
      </c>
      <c r="C532" s="43" t="s">
        <v>2992</v>
      </c>
      <c r="D532" s="43" t="s">
        <v>2993</v>
      </c>
      <c r="E532" s="43" t="s">
        <v>1712</v>
      </c>
      <c r="F532" s="43">
        <v>180315</v>
      </c>
      <c r="G532" s="43">
        <v>42</v>
      </c>
    </row>
    <row r="533" spans="1:7" x14ac:dyDescent="0.2">
      <c r="A533" s="43">
        <f t="shared" si="8"/>
        <v>632</v>
      </c>
      <c r="B533" s="43" t="s">
        <v>2994</v>
      </c>
      <c r="C533" s="43" t="s">
        <v>2995</v>
      </c>
      <c r="D533" s="43" t="s">
        <v>2996</v>
      </c>
      <c r="E533" s="43" t="s">
        <v>1712</v>
      </c>
      <c r="F533" s="43">
        <v>182708</v>
      </c>
      <c r="G533" s="43">
        <v>26</v>
      </c>
    </row>
    <row r="534" spans="1:7" x14ac:dyDescent="0.2">
      <c r="A534" s="43">
        <f t="shared" si="8"/>
        <v>633</v>
      </c>
      <c r="B534" s="43" t="s">
        <v>2540</v>
      </c>
      <c r="C534" s="43" t="s">
        <v>2997</v>
      </c>
      <c r="D534" s="43" t="s">
        <v>2998</v>
      </c>
      <c r="E534" s="43" t="s">
        <v>1692</v>
      </c>
      <c r="F534" s="43">
        <v>748314</v>
      </c>
      <c r="G534" s="43">
        <v>33</v>
      </c>
    </row>
    <row r="535" spans="1:7" x14ac:dyDescent="0.2">
      <c r="A535" s="43">
        <f t="shared" si="8"/>
        <v>634</v>
      </c>
      <c r="B535" s="43" t="s">
        <v>1907</v>
      </c>
      <c r="C535" s="43" t="s">
        <v>1948</v>
      </c>
      <c r="D535" s="43" t="s">
        <v>2999</v>
      </c>
      <c r="E535" s="43" t="s">
        <v>1729</v>
      </c>
      <c r="F535" s="43">
        <v>179481</v>
      </c>
      <c r="G535" s="43">
        <v>25</v>
      </c>
    </row>
    <row r="536" spans="1:7" x14ac:dyDescent="0.2">
      <c r="A536" s="43">
        <f t="shared" si="8"/>
        <v>635</v>
      </c>
      <c r="B536" s="43" t="s">
        <v>1921</v>
      </c>
      <c r="C536" s="43" t="s">
        <v>3000</v>
      </c>
      <c r="D536" s="43" t="s">
        <v>3001</v>
      </c>
      <c r="E536" s="43" t="s">
        <v>1692</v>
      </c>
      <c r="F536" s="43">
        <v>846145</v>
      </c>
      <c r="G536" s="43">
        <v>19</v>
      </c>
    </row>
    <row r="537" spans="1:7" x14ac:dyDescent="0.2">
      <c r="A537" s="43">
        <f t="shared" si="8"/>
        <v>636</v>
      </c>
      <c r="B537" s="43" t="s">
        <v>2940</v>
      </c>
      <c r="C537" s="43" t="s">
        <v>3002</v>
      </c>
      <c r="D537" s="43" t="s">
        <v>3003</v>
      </c>
      <c r="E537" s="43" t="s">
        <v>1712</v>
      </c>
      <c r="F537" s="43">
        <v>987096</v>
      </c>
      <c r="G537" s="43">
        <v>28</v>
      </c>
    </row>
    <row r="538" spans="1:7" x14ac:dyDescent="0.2">
      <c r="A538" s="43">
        <f t="shared" si="8"/>
        <v>637</v>
      </c>
      <c r="B538" s="43" t="s">
        <v>3004</v>
      </c>
      <c r="C538" s="43" t="s">
        <v>3005</v>
      </c>
      <c r="D538" s="43" t="s">
        <v>3006</v>
      </c>
      <c r="E538" s="43" t="s">
        <v>1696</v>
      </c>
      <c r="F538" s="43">
        <v>1315798</v>
      </c>
      <c r="G538" s="43">
        <v>54</v>
      </c>
    </row>
    <row r="539" spans="1:7" x14ac:dyDescent="0.2">
      <c r="A539" s="43">
        <f t="shared" si="8"/>
        <v>638</v>
      </c>
      <c r="B539" s="43" t="s">
        <v>2227</v>
      </c>
      <c r="C539" s="43" t="s">
        <v>2650</v>
      </c>
      <c r="D539" s="43" t="s">
        <v>3007</v>
      </c>
      <c r="E539" s="43" t="s">
        <v>1696</v>
      </c>
      <c r="F539" s="43">
        <v>355790</v>
      </c>
      <c r="G539" s="43">
        <v>36</v>
      </c>
    </row>
    <row r="540" spans="1:7" x14ac:dyDescent="0.2">
      <c r="A540" s="43">
        <f t="shared" si="8"/>
        <v>639</v>
      </c>
      <c r="B540" s="43" t="s">
        <v>3008</v>
      </c>
      <c r="C540" s="43" t="s">
        <v>3009</v>
      </c>
      <c r="D540" s="43" t="s">
        <v>3010</v>
      </c>
      <c r="E540" s="43" t="s">
        <v>1712</v>
      </c>
      <c r="F540" s="43">
        <v>1403166</v>
      </c>
      <c r="G540" s="43">
        <v>20</v>
      </c>
    </row>
    <row r="541" spans="1:7" x14ac:dyDescent="0.2">
      <c r="A541" s="43">
        <f t="shared" si="8"/>
        <v>640</v>
      </c>
      <c r="B541" s="43" t="s">
        <v>3011</v>
      </c>
      <c r="C541" s="43" t="s">
        <v>3012</v>
      </c>
      <c r="D541" s="43" t="s">
        <v>3013</v>
      </c>
      <c r="E541" s="43" t="s">
        <v>1729</v>
      </c>
      <c r="F541" s="43">
        <v>470640</v>
      </c>
      <c r="G541" s="43">
        <v>25</v>
      </c>
    </row>
    <row r="542" spans="1:7" x14ac:dyDescent="0.2">
      <c r="A542" s="43">
        <f t="shared" si="8"/>
        <v>641</v>
      </c>
      <c r="B542" s="43" t="s">
        <v>3014</v>
      </c>
      <c r="C542" s="43" t="s">
        <v>3015</v>
      </c>
      <c r="D542" s="43" t="s">
        <v>3016</v>
      </c>
      <c r="E542" s="43" t="s">
        <v>1696</v>
      </c>
      <c r="F542" s="43">
        <v>1313471</v>
      </c>
      <c r="G542" s="43">
        <v>40</v>
      </c>
    </row>
    <row r="543" spans="1:7" x14ac:dyDescent="0.2">
      <c r="A543" s="43">
        <f t="shared" si="8"/>
        <v>642</v>
      </c>
      <c r="B543" s="43" t="s">
        <v>1918</v>
      </c>
      <c r="C543" s="43" t="s">
        <v>3017</v>
      </c>
      <c r="D543" s="43" t="s">
        <v>3018</v>
      </c>
      <c r="E543" s="43" t="s">
        <v>1712</v>
      </c>
      <c r="F543" s="43">
        <v>484149</v>
      </c>
      <c r="G543" s="43">
        <v>34</v>
      </c>
    </row>
    <row r="544" spans="1:7" x14ac:dyDescent="0.2">
      <c r="A544" s="43">
        <f t="shared" si="8"/>
        <v>643</v>
      </c>
      <c r="B544" s="43" t="s">
        <v>3019</v>
      </c>
      <c r="C544" s="43" t="s">
        <v>3020</v>
      </c>
      <c r="D544" s="43" t="s">
        <v>3021</v>
      </c>
      <c r="E544" s="43" t="s">
        <v>1712</v>
      </c>
      <c r="F544" s="43">
        <v>676460</v>
      </c>
      <c r="G544" s="43">
        <v>52</v>
      </c>
    </row>
    <row r="545" spans="1:7" x14ac:dyDescent="0.2">
      <c r="A545" s="43">
        <f t="shared" si="8"/>
        <v>644</v>
      </c>
      <c r="B545" s="43" t="s">
        <v>1833</v>
      </c>
      <c r="C545" s="43" t="s">
        <v>3022</v>
      </c>
      <c r="D545" s="43" t="s">
        <v>3023</v>
      </c>
      <c r="E545" s="43" t="s">
        <v>1729</v>
      </c>
      <c r="F545" s="43">
        <v>491096</v>
      </c>
      <c r="G545" s="43">
        <v>23</v>
      </c>
    </row>
    <row r="546" spans="1:7" x14ac:dyDescent="0.2">
      <c r="A546" s="43">
        <f t="shared" si="8"/>
        <v>645</v>
      </c>
      <c r="B546" s="43" t="s">
        <v>1730</v>
      </c>
      <c r="C546" s="43" t="s">
        <v>2674</v>
      </c>
      <c r="D546" s="43" t="s">
        <v>3024</v>
      </c>
      <c r="E546" s="43" t="s">
        <v>1692</v>
      </c>
      <c r="F546" s="43">
        <v>979804</v>
      </c>
      <c r="G546" s="43">
        <v>22</v>
      </c>
    </row>
    <row r="547" spans="1:7" x14ac:dyDescent="0.2">
      <c r="A547" s="43">
        <f t="shared" si="8"/>
        <v>646</v>
      </c>
      <c r="B547" s="43" t="s">
        <v>3025</v>
      </c>
      <c r="C547" s="43" t="s">
        <v>3026</v>
      </c>
      <c r="D547" s="43" t="s">
        <v>3027</v>
      </c>
      <c r="E547" s="43" t="s">
        <v>1729</v>
      </c>
      <c r="F547" s="43">
        <v>1419805</v>
      </c>
      <c r="G547" s="43">
        <v>43</v>
      </c>
    </row>
    <row r="548" spans="1:7" x14ac:dyDescent="0.2">
      <c r="A548" s="43">
        <f t="shared" si="8"/>
        <v>647</v>
      </c>
      <c r="B548" s="43" t="s">
        <v>3028</v>
      </c>
      <c r="C548" s="43"/>
      <c r="D548" s="43" t="s">
        <v>3029</v>
      </c>
      <c r="E548" s="43"/>
      <c r="F548" s="43">
        <v>459376</v>
      </c>
      <c r="G548" s="43">
        <v>42</v>
      </c>
    </row>
    <row r="549" spans="1:7" x14ac:dyDescent="0.2">
      <c r="A549" s="43">
        <f t="shared" si="8"/>
        <v>648</v>
      </c>
      <c r="B549" s="43" t="s">
        <v>2584</v>
      </c>
      <c r="C549" s="43" t="s">
        <v>1849</v>
      </c>
      <c r="D549" s="43" t="s">
        <v>3030</v>
      </c>
      <c r="E549" s="43" t="s">
        <v>1712</v>
      </c>
      <c r="F549" s="43">
        <v>1234729</v>
      </c>
      <c r="G549" s="43">
        <v>23</v>
      </c>
    </row>
    <row r="550" spans="1:7" x14ac:dyDescent="0.2">
      <c r="A550" s="43">
        <f t="shared" si="8"/>
        <v>649</v>
      </c>
      <c r="B550" s="43" t="s">
        <v>2147</v>
      </c>
      <c r="C550" s="43" t="s">
        <v>2768</v>
      </c>
      <c r="D550" s="43" t="s">
        <v>3031</v>
      </c>
      <c r="E550" s="43" t="s">
        <v>1692</v>
      </c>
      <c r="F550" s="43">
        <v>833216</v>
      </c>
      <c r="G550" s="43">
        <v>28</v>
      </c>
    </row>
    <row r="551" spans="1:7" x14ac:dyDescent="0.2">
      <c r="A551" s="43">
        <f t="shared" si="8"/>
        <v>650</v>
      </c>
      <c r="B551" s="43" t="s">
        <v>2114</v>
      </c>
      <c r="C551" s="43" t="s">
        <v>3032</v>
      </c>
      <c r="D551" s="43" t="s">
        <v>3033</v>
      </c>
      <c r="E551" s="43" t="s">
        <v>1692</v>
      </c>
      <c r="F551" s="43">
        <v>132601</v>
      </c>
      <c r="G551" s="43">
        <v>24</v>
      </c>
    </row>
    <row r="552" spans="1:7" x14ac:dyDescent="0.2">
      <c r="A552" s="43">
        <f t="shared" si="8"/>
        <v>651</v>
      </c>
      <c r="B552" s="43" t="s">
        <v>2064</v>
      </c>
      <c r="C552" s="43" t="s">
        <v>3034</v>
      </c>
      <c r="D552" s="43" t="s">
        <v>3035</v>
      </c>
      <c r="E552" s="43" t="s">
        <v>1719</v>
      </c>
      <c r="F552" s="43">
        <v>157032</v>
      </c>
      <c r="G552" s="43">
        <v>37</v>
      </c>
    </row>
    <row r="553" spans="1:7" x14ac:dyDescent="0.2">
      <c r="A553" s="43">
        <f t="shared" si="8"/>
        <v>652</v>
      </c>
      <c r="B553" s="43" t="s">
        <v>3036</v>
      </c>
      <c r="C553" s="43"/>
      <c r="D553" s="43" t="s">
        <v>3037</v>
      </c>
      <c r="E553" s="43"/>
      <c r="F553" s="43">
        <v>1331836</v>
      </c>
      <c r="G553" s="43">
        <v>58</v>
      </c>
    </row>
    <row r="554" spans="1:7" x14ac:dyDescent="0.2">
      <c r="A554" s="43">
        <f t="shared" si="8"/>
        <v>653</v>
      </c>
      <c r="B554" s="43" t="s">
        <v>1959</v>
      </c>
      <c r="C554" s="43" t="s">
        <v>3038</v>
      </c>
      <c r="D554" s="43" t="s">
        <v>3039</v>
      </c>
      <c r="E554" s="43" t="s">
        <v>1696</v>
      </c>
      <c r="F554" s="43">
        <v>896204</v>
      </c>
      <c r="G554" s="43"/>
    </row>
    <row r="555" spans="1:7" x14ac:dyDescent="0.2">
      <c r="A555" s="43">
        <f t="shared" si="8"/>
        <v>654</v>
      </c>
      <c r="B555" s="43" t="s">
        <v>2834</v>
      </c>
      <c r="C555" s="43" t="s">
        <v>2363</v>
      </c>
      <c r="D555" s="43" t="s">
        <v>3040</v>
      </c>
      <c r="E555" s="43" t="s">
        <v>1696</v>
      </c>
      <c r="F555" s="43">
        <v>709376</v>
      </c>
      <c r="G555" s="43">
        <v>34</v>
      </c>
    </row>
    <row r="556" spans="1:7" x14ac:dyDescent="0.2">
      <c r="A556" s="43">
        <f t="shared" si="8"/>
        <v>655</v>
      </c>
      <c r="B556" s="43" t="s">
        <v>1697</v>
      </c>
      <c r="C556" s="43" t="s">
        <v>3041</v>
      </c>
      <c r="D556" s="43" t="s">
        <v>3042</v>
      </c>
      <c r="E556" s="43" t="s">
        <v>1692</v>
      </c>
      <c r="F556" s="43">
        <v>573649</v>
      </c>
      <c r="G556" s="43">
        <v>34</v>
      </c>
    </row>
    <row r="557" spans="1:7" x14ac:dyDescent="0.2">
      <c r="A557" s="43">
        <f t="shared" si="8"/>
        <v>656</v>
      </c>
      <c r="B557" s="43" t="s">
        <v>3043</v>
      </c>
      <c r="C557" s="43" t="s">
        <v>3044</v>
      </c>
      <c r="D557" s="43" t="s">
        <v>3045</v>
      </c>
      <c r="E557" s="43" t="s">
        <v>1712</v>
      </c>
      <c r="F557" s="43">
        <v>325211</v>
      </c>
      <c r="G557" s="43">
        <v>56</v>
      </c>
    </row>
    <row r="558" spans="1:7" x14ac:dyDescent="0.2">
      <c r="A558" s="43">
        <f t="shared" si="8"/>
        <v>657</v>
      </c>
      <c r="B558" s="43" t="s">
        <v>2142</v>
      </c>
      <c r="C558" s="43" t="s">
        <v>2480</v>
      </c>
      <c r="D558" s="43" t="s">
        <v>3046</v>
      </c>
      <c r="E558" s="43" t="s">
        <v>1729</v>
      </c>
      <c r="F558" s="43">
        <v>189343</v>
      </c>
      <c r="G558" s="43">
        <v>23</v>
      </c>
    </row>
    <row r="559" spans="1:7" x14ac:dyDescent="0.2">
      <c r="A559" s="43">
        <f t="shared" si="8"/>
        <v>658</v>
      </c>
      <c r="B559" s="43" t="s">
        <v>2335</v>
      </c>
      <c r="C559" s="43" t="s">
        <v>3047</v>
      </c>
      <c r="D559" s="43" t="s">
        <v>3048</v>
      </c>
      <c r="E559" s="43" t="s">
        <v>1719</v>
      </c>
      <c r="F559" s="43">
        <v>1302993</v>
      </c>
      <c r="G559" s="43">
        <v>31</v>
      </c>
    </row>
    <row r="560" spans="1:7" x14ac:dyDescent="0.2">
      <c r="A560" s="43">
        <f t="shared" si="8"/>
        <v>659</v>
      </c>
      <c r="B560" s="43" t="s">
        <v>3049</v>
      </c>
      <c r="C560" s="43" t="s">
        <v>3050</v>
      </c>
      <c r="D560" s="43" t="s">
        <v>3051</v>
      </c>
      <c r="E560" s="43"/>
      <c r="F560" s="43">
        <v>1386370</v>
      </c>
      <c r="G560" s="43">
        <v>52</v>
      </c>
    </row>
    <row r="561" spans="1:7" x14ac:dyDescent="0.2">
      <c r="A561" s="43">
        <f t="shared" si="8"/>
        <v>660</v>
      </c>
      <c r="B561" s="43" t="s">
        <v>3052</v>
      </c>
      <c r="C561" s="43" t="s">
        <v>3053</v>
      </c>
      <c r="D561" s="43" t="s">
        <v>3054</v>
      </c>
      <c r="E561" s="43" t="s">
        <v>1696</v>
      </c>
      <c r="F561" s="43">
        <v>1012587</v>
      </c>
      <c r="G561" s="43">
        <v>29</v>
      </c>
    </row>
    <row r="562" spans="1:7" x14ac:dyDescent="0.2">
      <c r="A562" s="43">
        <f t="shared" si="8"/>
        <v>661</v>
      </c>
      <c r="B562" s="43" t="s">
        <v>3055</v>
      </c>
      <c r="C562" s="43" t="s">
        <v>2768</v>
      </c>
      <c r="D562" s="43" t="s">
        <v>3056</v>
      </c>
      <c r="E562" s="43" t="s">
        <v>1712</v>
      </c>
      <c r="F562" s="43">
        <v>1380076</v>
      </c>
      <c r="G562" s="43">
        <v>43</v>
      </c>
    </row>
    <row r="563" spans="1:7" x14ac:dyDescent="0.2">
      <c r="A563" s="43">
        <f t="shared" si="8"/>
        <v>662</v>
      </c>
      <c r="B563" s="43" t="s">
        <v>3057</v>
      </c>
      <c r="C563" s="43" t="s">
        <v>3058</v>
      </c>
      <c r="D563" s="43" t="s">
        <v>3059</v>
      </c>
      <c r="E563" s="43" t="s">
        <v>1696</v>
      </c>
      <c r="F563" s="43">
        <v>150072</v>
      </c>
      <c r="G563" s="43">
        <v>29</v>
      </c>
    </row>
    <row r="564" spans="1:7" x14ac:dyDescent="0.2">
      <c r="A564" s="43">
        <f t="shared" si="8"/>
        <v>663</v>
      </c>
      <c r="B564" s="43" t="s">
        <v>2091</v>
      </c>
      <c r="C564" s="43" t="s">
        <v>3060</v>
      </c>
      <c r="D564" s="43" t="s">
        <v>3061</v>
      </c>
      <c r="E564" s="43" t="s">
        <v>1692</v>
      </c>
      <c r="F564" s="43">
        <v>989853</v>
      </c>
      <c r="G564" s="43">
        <v>21</v>
      </c>
    </row>
    <row r="565" spans="1:7" x14ac:dyDescent="0.2">
      <c r="A565" s="43">
        <f t="shared" si="8"/>
        <v>664</v>
      </c>
      <c r="B565" s="43" t="s">
        <v>2493</v>
      </c>
      <c r="C565" s="43" t="s">
        <v>3062</v>
      </c>
      <c r="D565" s="43" t="s">
        <v>3063</v>
      </c>
      <c r="E565" s="43" t="s">
        <v>1712</v>
      </c>
      <c r="F565" s="43">
        <v>1028511</v>
      </c>
      <c r="G565" s="43">
        <v>45</v>
      </c>
    </row>
    <row r="566" spans="1:7" x14ac:dyDescent="0.2">
      <c r="A566" s="43">
        <f t="shared" si="8"/>
        <v>665</v>
      </c>
      <c r="B566" s="43" t="s">
        <v>3064</v>
      </c>
      <c r="C566" s="43" t="s">
        <v>3065</v>
      </c>
      <c r="D566" s="43" t="s">
        <v>3066</v>
      </c>
      <c r="E566" s="43" t="s">
        <v>1719</v>
      </c>
      <c r="F566" s="43">
        <v>847790</v>
      </c>
      <c r="G566" s="43">
        <v>59</v>
      </c>
    </row>
    <row r="567" spans="1:7" x14ac:dyDescent="0.2">
      <c r="A567" s="43">
        <f t="shared" si="8"/>
        <v>666</v>
      </c>
      <c r="B567" s="43" t="s">
        <v>3067</v>
      </c>
      <c r="C567" s="43" t="s">
        <v>3068</v>
      </c>
      <c r="D567" s="43" t="s">
        <v>3069</v>
      </c>
      <c r="E567" s="43" t="s">
        <v>1692</v>
      </c>
      <c r="F567" s="43">
        <v>269752</v>
      </c>
      <c r="G567" s="43">
        <v>48</v>
      </c>
    </row>
    <row r="568" spans="1:7" x14ac:dyDescent="0.2">
      <c r="A568" s="43">
        <f t="shared" si="8"/>
        <v>667</v>
      </c>
      <c r="B568" s="43" t="s">
        <v>2111</v>
      </c>
      <c r="C568" s="43" t="s">
        <v>3070</v>
      </c>
      <c r="D568" s="43" t="s">
        <v>3071</v>
      </c>
      <c r="E568" s="43" t="s">
        <v>1712</v>
      </c>
      <c r="F568" s="43">
        <v>690092</v>
      </c>
      <c r="G568" s="43">
        <v>57</v>
      </c>
    </row>
    <row r="569" spans="1:7" x14ac:dyDescent="0.2">
      <c r="A569" s="43">
        <f t="shared" si="8"/>
        <v>668</v>
      </c>
      <c r="B569" s="43" t="s">
        <v>2601</v>
      </c>
      <c r="C569" s="43" t="s">
        <v>3034</v>
      </c>
      <c r="D569" s="43" t="s">
        <v>3072</v>
      </c>
      <c r="E569" s="43" t="s">
        <v>1692</v>
      </c>
      <c r="F569" s="43">
        <v>1311045</v>
      </c>
      <c r="G569" s="43">
        <v>29</v>
      </c>
    </row>
    <row r="570" spans="1:7" x14ac:dyDescent="0.2">
      <c r="A570" s="43">
        <f t="shared" si="8"/>
        <v>669</v>
      </c>
      <c r="B570" s="43" t="s">
        <v>3073</v>
      </c>
      <c r="C570" s="43" t="s">
        <v>3074</v>
      </c>
      <c r="D570" s="43" t="s">
        <v>3075</v>
      </c>
      <c r="E570" s="43" t="s">
        <v>1729</v>
      </c>
      <c r="F570" s="43">
        <v>1294127</v>
      </c>
      <c r="G570" s="43">
        <v>58</v>
      </c>
    </row>
    <row r="571" spans="1:7" x14ac:dyDescent="0.2">
      <c r="A571" s="43">
        <f t="shared" si="8"/>
        <v>670</v>
      </c>
      <c r="B571" s="43" t="s">
        <v>1846</v>
      </c>
      <c r="C571" s="43" t="s">
        <v>3076</v>
      </c>
      <c r="D571" s="43" t="s">
        <v>3077</v>
      </c>
      <c r="E571" s="43" t="s">
        <v>1692</v>
      </c>
      <c r="F571" s="43">
        <v>787942</v>
      </c>
      <c r="G571" s="43">
        <v>49</v>
      </c>
    </row>
    <row r="572" spans="1:7" x14ac:dyDescent="0.2">
      <c r="A572" s="43">
        <f t="shared" si="8"/>
        <v>671</v>
      </c>
      <c r="B572" s="43" t="s">
        <v>3078</v>
      </c>
      <c r="C572" s="43" t="s">
        <v>3079</v>
      </c>
      <c r="D572" s="43" t="s">
        <v>3080</v>
      </c>
      <c r="E572" s="43" t="s">
        <v>1729</v>
      </c>
      <c r="F572" s="43">
        <v>634178</v>
      </c>
      <c r="G572" s="43">
        <v>54</v>
      </c>
    </row>
    <row r="573" spans="1:7" x14ac:dyDescent="0.2">
      <c r="A573" s="43">
        <f t="shared" si="8"/>
        <v>672</v>
      </c>
      <c r="B573" s="43" t="s">
        <v>3081</v>
      </c>
      <c r="C573" s="43" t="s">
        <v>3082</v>
      </c>
      <c r="D573" s="43" t="s">
        <v>3083</v>
      </c>
      <c r="E573" s="43" t="s">
        <v>1729</v>
      </c>
      <c r="F573" s="43">
        <v>1181036</v>
      </c>
      <c r="G573" s="43">
        <v>21</v>
      </c>
    </row>
    <row r="574" spans="1:7" x14ac:dyDescent="0.2">
      <c r="A574" s="43">
        <f t="shared" si="8"/>
        <v>673</v>
      </c>
      <c r="B574" s="43" t="s">
        <v>3067</v>
      </c>
      <c r="C574" s="43" t="s">
        <v>3084</v>
      </c>
      <c r="D574" s="43" t="s">
        <v>3085</v>
      </c>
      <c r="E574" s="43" t="s">
        <v>1692</v>
      </c>
      <c r="F574" s="43">
        <v>477538</v>
      </c>
      <c r="G574" s="43">
        <v>28</v>
      </c>
    </row>
    <row r="575" spans="1:7" x14ac:dyDescent="0.2">
      <c r="A575" s="43">
        <f t="shared" si="8"/>
        <v>674</v>
      </c>
      <c r="B575" s="43" t="s">
        <v>3086</v>
      </c>
      <c r="C575" s="43" t="s">
        <v>3087</v>
      </c>
      <c r="D575" s="43" t="s">
        <v>3088</v>
      </c>
      <c r="E575" s="43" t="s">
        <v>1696</v>
      </c>
      <c r="F575" s="43">
        <v>1407543</v>
      </c>
      <c r="G575" s="43">
        <v>59</v>
      </c>
    </row>
    <row r="576" spans="1:7" x14ac:dyDescent="0.2">
      <c r="A576" s="43">
        <f t="shared" si="8"/>
        <v>675</v>
      </c>
      <c r="B576" s="43" t="s">
        <v>2376</v>
      </c>
      <c r="C576" s="43" t="s">
        <v>3089</v>
      </c>
      <c r="D576" s="43" t="s">
        <v>3090</v>
      </c>
      <c r="E576" s="43" t="s">
        <v>1696</v>
      </c>
      <c r="F576" s="43">
        <v>1430073</v>
      </c>
      <c r="G576" s="43">
        <v>57</v>
      </c>
    </row>
    <row r="577" spans="1:7" x14ac:dyDescent="0.2">
      <c r="A577" s="43">
        <f t="shared" si="8"/>
        <v>676</v>
      </c>
      <c r="B577" s="43" t="s">
        <v>3091</v>
      </c>
      <c r="C577" s="43" t="s">
        <v>3092</v>
      </c>
      <c r="D577" s="43" t="s">
        <v>3093</v>
      </c>
      <c r="E577" s="43" t="s">
        <v>1719</v>
      </c>
      <c r="F577" s="43">
        <v>410191</v>
      </c>
      <c r="G577" s="43">
        <v>38</v>
      </c>
    </row>
    <row r="578" spans="1:7" x14ac:dyDescent="0.2">
      <c r="A578" s="43">
        <f t="shared" si="8"/>
        <v>677</v>
      </c>
      <c r="B578" s="43" t="s">
        <v>1756</v>
      </c>
      <c r="C578" s="43" t="s">
        <v>3094</v>
      </c>
      <c r="D578" s="43" t="s">
        <v>3095</v>
      </c>
      <c r="E578" s="43" t="s">
        <v>1719</v>
      </c>
      <c r="F578" s="43">
        <v>1478117</v>
      </c>
      <c r="G578" s="43">
        <v>50</v>
      </c>
    </row>
    <row r="579" spans="1:7" x14ac:dyDescent="0.2">
      <c r="A579" s="43">
        <f t="shared" si="8"/>
        <v>678</v>
      </c>
      <c r="B579" s="43" t="s">
        <v>3096</v>
      </c>
      <c r="C579" s="43" t="s">
        <v>3097</v>
      </c>
      <c r="D579" s="43" t="s">
        <v>3098</v>
      </c>
      <c r="E579" s="43" t="s">
        <v>1729</v>
      </c>
      <c r="F579" s="43">
        <v>588198</v>
      </c>
      <c r="G579" s="43">
        <v>52</v>
      </c>
    </row>
    <row r="580" spans="1:7" x14ac:dyDescent="0.2">
      <c r="A580" s="43">
        <f t="shared" ref="A580:A643" si="9">A579+1</f>
        <v>679</v>
      </c>
      <c r="B580" s="43" t="s">
        <v>3099</v>
      </c>
      <c r="C580" s="43" t="s">
        <v>2050</v>
      </c>
      <c r="D580" s="43" t="s">
        <v>3100</v>
      </c>
      <c r="E580" s="43" t="s">
        <v>1729</v>
      </c>
      <c r="F580" s="43">
        <v>636391</v>
      </c>
      <c r="G580" s="43">
        <v>49</v>
      </c>
    </row>
    <row r="581" spans="1:7" x14ac:dyDescent="0.2">
      <c r="A581" s="43">
        <f t="shared" si="9"/>
        <v>680</v>
      </c>
      <c r="B581" s="43" t="s">
        <v>3101</v>
      </c>
      <c r="C581" s="43" t="s">
        <v>2034</v>
      </c>
      <c r="D581" s="43" t="s">
        <v>3102</v>
      </c>
      <c r="E581" s="43" t="s">
        <v>1729</v>
      </c>
      <c r="F581" s="43">
        <v>516830</v>
      </c>
      <c r="G581" s="43">
        <v>54</v>
      </c>
    </row>
    <row r="582" spans="1:7" x14ac:dyDescent="0.2">
      <c r="A582" s="43">
        <f t="shared" si="9"/>
        <v>681</v>
      </c>
      <c r="B582" s="43" t="s">
        <v>2524</v>
      </c>
      <c r="C582" s="43" t="s">
        <v>3103</v>
      </c>
      <c r="D582" s="43" t="s">
        <v>3104</v>
      </c>
      <c r="E582" s="43" t="s">
        <v>1692</v>
      </c>
      <c r="F582" s="43">
        <v>1205137</v>
      </c>
      <c r="G582" s="43">
        <v>37</v>
      </c>
    </row>
    <row r="583" spans="1:7" x14ac:dyDescent="0.2">
      <c r="A583" s="43">
        <f t="shared" si="9"/>
        <v>682</v>
      </c>
      <c r="B583" s="43" t="s">
        <v>3105</v>
      </c>
      <c r="C583" s="43" t="s">
        <v>1872</v>
      </c>
      <c r="D583" s="43" t="s">
        <v>3106</v>
      </c>
      <c r="E583" s="43" t="s">
        <v>1712</v>
      </c>
      <c r="F583" s="43">
        <v>1126969</v>
      </c>
      <c r="G583" s="43">
        <v>19</v>
      </c>
    </row>
    <row r="584" spans="1:7" x14ac:dyDescent="0.2">
      <c r="A584" s="43">
        <f t="shared" si="9"/>
        <v>683</v>
      </c>
      <c r="B584" s="43" t="s">
        <v>2487</v>
      </c>
      <c r="C584" s="43" t="s">
        <v>2860</v>
      </c>
      <c r="D584" s="43" t="s">
        <v>3107</v>
      </c>
      <c r="E584" s="43" t="s">
        <v>1729</v>
      </c>
      <c r="F584" s="43">
        <v>1056915</v>
      </c>
      <c r="G584" s="43">
        <v>45</v>
      </c>
    </row>
    <row r="585" spans="1:7" x14ac:dyDescent="0.2">
      <c r="A585" s="43">
        <f t="shared" si="9"/>
        <v>684</v>
      </c>
      <c r="B585" s="43" t="s">
        <v>2310</v>
      </c>
      <c r="C585" s="43" t="s">
        <v>2498</v>
      </c>
      <c r="D585" s="43" t="s">
        <v>3108</v>
      </c>
      <c r="E585" s="43" t="s">
        <v>1712</v>
      </c>
      <c r="F585" s="43">
        <v>709981</v>
      </c>
      <c r="G585" s="43">
        <v>22</v>
      </c>
    </row>
    <row r="586" spans="1:7" x14ac:dyDescent="0.2">
      <c r="A586" s="43">
        <f t="shared" si="9"/>
        <v>685</v>
      </c>
      <c r="B586" s="43" t="s">
        <v>2535</v>
      </c>
      <c r="C586" s="43" t="s">
        <v>2109</v>
      </c>
      <c r="D586" s="43" t="s">
        <v>3109</v>
      </c>
      <c r="E586" s="43" t="s">
        <v>1692</v>
      </c>
      <c r="F586" s="43">
        <v>115278</v>
      </c>
      <c r="G586" s="43">
        <v>42</v>
      </c>
    </row>
    <row r="587" spans="1:7" x14ac:dyDescent="0.2">
      <c r="A587" s="43">
        <f t="shared" si="9"/>
        <v>686</v>
      </c>
      <c r="B587" s="43" t="s">
        <v>1885</v>
      </c>
      <c r="C587" s="43" t="s">
        <v>2508</v>
      </c>
      <c r="D587" s="43" t="s">
        <v>3110</v>
      </c>
      <c r="E587" s="43" t="s">
        <v>1712</v>
      </c>
      <c r="F587" s="43">
        <v>872100</v>
      </c>
      <c r="G587" s="43">
        <v>49</v>
      </c>
    </row>
    <row r="588" spans="1:7" x14ac:dyDescent="0.2">
      <c r="A588" s="43">
        <f t="shared" si="9"/>
        <v>687</v>
      </c>
      <c r="B588" s="43" t="s">
        <v>3111</v>
      </c>
      <c r="C588" s="43" t="s">
        <v>3112</v>
      </c>
      <c r="D588" s="43" t="s">
        <v>3113</v>
      </c>
      <c r="E588" s="43" t="s">
        <v>1692</v>
      </c>
      <c r="F588" s="43">
        <v>239617</v>
      </c>
      <c r="G588" s="43">
        <v>56</v>
      </c>
    </row>
    <row r="589" spans="1:7" x14ac:dyDescent="0.2">
      <c r="A589" s="43">
        <f t="shared" si="9"/>
        <v>688</v>
      </c>
      <c r="B589" s="43" t="s">
        <v>3114</v>
      </c>
      <c r="C589" s="43" t="s">
        <v>3115</v>
      </c>
      <c r="D589" s="43" t="s">
        <v>3116</v>
      </c>
      <c r="E589" s="43" t="s">
        <v>1729</v>
      </c>
      <c r="F589" s="43">
        <v>1117960</v>
      </c>
      <c r="G589" s="43">
        <v>34</v>
      </c>
    </row>
    <row r="590" spans="1:7" x14ac:dyDescent="0.2">
      <c r="A590" s="43">
        <f t="shared" si="9"/>
        <v>689</v>
      </c>
      <c r="B590" s="43" t="s">
        <v>1697</v>
      </c>
      <c r="C590" s="43" t="s">
        <v>2266</v>
      </c>
      <c r="D590" s="43" t="s">
        <v>3117</v>
      </c>
      <c r="E590" s="43" t="s">
        <v>1692</v>
      </c>
      <c r="F590" s="43">
        <v>659695</v>
      </c>
      <c r="G590" s="43">
        <v>25</v>
      </c>
    </row>
    <row r="591" spans="1:7" x14ac:dyDescent="0.2">
      <c r="A591" s="43">
        <f t="shared" si="9"/>
        <v>690</v>
      </c>
      <c r="B591" s="43" t="s">
        <v>3118</v>
      </c>
      <c r="C591" s="43" t="s">
        <v>3119</v>
      </c>
      <c r="D591" s="43" t="s">
        <v>3120</v>
      </c>
      <c r="E591" s="43" t="s">
        <v>1719</v>
      </c>
      <c r="F591" s="43">
        <v>316562</v>
      </c>
      <c r="G591" s="43">
        <v>51</v>
      </c>
    </row>
    <row r="592" spans="1:7" x14ac:dyDescent="0.2">
      <c r="A592" s="43">
        <f t="shared" si="9"/>
        <v>691</v>
      </c>
      <c r="B592" s="43" t="s">
        <v>3121</v>
      </c>
      <c r="C592" s="43" t="s">
        <v>3122</v>
      </c>
      <c r="D592" s="43" t="s">
        <v>3123</v>
      </c>
      <c r="E592" s="43" t="s">
        <v>1692</v>
      </c>
      <c r="F592" s="43">
        <v>660516</v>
      </c>
      <c r="G592" s="43"/>
    </row>
    <row r="593" spans="1:7" x14ac:dyDescent="0.2">
      <c r="A593" s="43">
        <f t="shared" si="9"/>
        <v>692</v>
      </c>
      <c r="B593" s="43" t="s">
        <v>3124</v>
      </c>
      <c r="C593" s="43" t="s">
        <v>2971</v>
      </c>
      <c r="D593" s="43" t="s">
        <v>3125</v>
      </c>
      <c r="E593" s="43" t="s">
        <v>1719</v>
      </c>
      <c r="F593" s="43">
        <v>883120</v>
      </c>
      <c r="G593" s="43">
        <v>45</v>
      </c>
    </row>
    <row r="594" spans="1:7" x14ac:dyDescent="0.2">
      <c r="A594" s="43">
        <f t="shared" si="9"/>
        <v>693</v>
      </c>
      <c r="B594" s="43" t="s">
        <v>2608</v>
      </c>
      <c r="C594" s="43" t="s">
        <v>2604</v>
      </c>
      <c r="D594" s="43" t="s">
        <v>3126</v>
      </c>
      <c r="E594" s="43" t="s">
        <v>1719</v>
      </c>
      <c r="F594" s="43">
        <v>1021661</v>
      </c>
      <c r="G594" s="43">
        <v>41</v>
      </c>
    </row>
    <row r="595" spans="1:7" x14ac:dyDescent="0.2">
      <c r="A595" s="43">
        <f t="shared" si="9"/>
        <v>694</v>
      </c>
      <c r="B595" s="43" t="s">
        <v>2515</v>
      </c>
      <c r="C595" s="43" t="s">
        <v>2254</v>
      </c>
      <c r="D595" s="43" t="s">
        <v>3127</v>
      </c>
      <c r="E595" s="43" t="s">
        <v>1692</v>
      </c>
      <c r="F595" s="43">
        <v>161776</v>
      </c>
      <c r="G595" s="43">
        <v>53</v>
      </c>
    </row>
    <row r="596" spans="1:7" x14ac:dyDescent="0.2">
      <c r="A596" s="43">
        <f t="shared" si="9"/>
        <v>695</v>
      </c>
      <c r="B596" s="43" t="s">
        <v>2750</v>
      </c>
      <c r="C596" s="43" t="s">
        <v>1864</v>
      </c>
      <c r="D596" s="43" t="s">
        <v>3128</v>
      </c>
      <c r="E596" s="43" t="s">
        <v>1692</v>
      </c>
      <c r="F596" s="43">
        <v>1013328</v>
      </c>
      <c r="G596" s="43">
        <v>41</v>
      </c>
    </row>
    <row r="597" spans="1:7" x14ac:dyDescent="0.2">
      <c r="A597" s="43">
        <f t="shared" si="9"/>
        <v>696</v>
      </c>
      <c r="B597" s="43" t="s">
        <v>3129</v>
      </c>
      <c r="C597" s="43" t="s">
        <v>3130</v>
      </c>
      <c r="D597" s="43" t="s">
        <v>3131</v>
      </c>
      <c r="E597" s="43" t="s">
        <v>1692</v>
      </c>
      <c r="F597" s="43">
        <v>934653</v>
      </c>
      <c r="G597" s="43">
        <v>45</v>
      </c>
    </row>
    <row r="598" spans="1:7" x14ac:dyDescent="0.2">
      <c r="A598" s="43">
        <f t="shared" si="9"/>
        <v>697</v>
      </c>
      <c r="B598" s="43" t="s">
        <v>2649</v>
      </c>
      <c r="C598" s="43" t="s">
        <v>3079</v>
      </c>
      <c r="D598" s="43" t="s">
        <v>3132</v>
      </c>
      <c r="E598" s="43" t="s">
        <v>1719</v>
      </c>
      <c r="F598" s="43">
        <v>952803</v>
      </c>
      <c r="G598" s="43">
        <v>26</v>
      </c>
    </row>
    <row r="599" spans="1:7" x14ac:dyDescent="0.2">
      <c r="A599" s="43">
        <f t="shared" si="9"/>
        <v>698</v>
      </c>
      <c r="B599" s="43" t="s">
        <v>3073</v>
      </c>
      <c r="C599" s="43" t="s">
        <v>2472</v>
      </c>
      <c r="D599" s="43" t="s">
        <v>3133</v>
      </c>
      <c r="E599" s="43" t="s">
        <v>1712</v>
      </c>
      <c r="F599" s="43">
        <v>664684</v>
      </c>
      <c r="G599" s="43">
        <v>33</v>
      </c>
    </row>
    <row r="600" spans="1:7" x14ac:dyDescent="0.2">
      <c r="A600" s="43">
        <f t="shared" si="9"/>
        <v>699</v>
      </c>
      <c r="B600" s="43" t="s">
        <v>1857</v>
      </c>
      <c r="C600" s="43" t="s">
        <v>2057</v>
      </c>
      <c r="D600" s="43" t="s">
        <v>3134</v>
      </c>
      <c r="E600" s="43" t="s">
        <v>1712</v>
      </c>
      <c r="F600" s="43">
        <v>450460</v>
      </c>
      <c r="G600" s="43">
        <v>54</v>
      </c>
    </row>
    <row r="601" spans="1:7" x14ac:dyDescent="0.2">
      <c r="A601" s="43">
        <f t="shared" si="9"/>
        <v>700</v>
      </c>
      <c r="B601" s="43" t="s">
        <v>2806</v>
      </c>
      <c r="C601" s="43"/>
      <c r="D601" s="43" t="s">
        <v>3135</v>
      </c>
      <c r="E601" s="43" t="s">
        <v>1712</v>
      </c>
      <c r="F601" s="43">
        <v>1148647</v>
      </c>
      <c r="G601" s="43">
        <v>50</v>
      </c>
    </row>
    <row r="602" spans="1:7" x14ac:dyDescent="0.2">
      <c r="A602" s="43">
        <f t="shared" si="9"/>
        <v>701</v>
      </c>
      <c r="B602" s="43" t="s">
        <v>3136</v>
      </c>
      <c r="C602" s="43" t="s">
        <v>3137</v>
      </c>
      <c r="D602" s="43" t="s">
        <v>3138</v>
      </c>
      <c r="E602" s="43" t="s">
        <v>1692</v>
      </c>
      <c r="F602" s="43">
        <v>1251988</v>
      </c>
      <c r="G602" s="43">
        <v>39</v>
      </c>
    </row>
    <row r="603" spans="1:7" x14ac:dyDescent="0.2">
      <c r="A603" s="43">
        <f t="shared" si="9"/>
        <v>702</v>
      </c>
      <c r="B603" s="43" t="s">
        <v>3139</v>
      </c>
      <c r="C603" s="43" t="s">
        <v>3140</v>
      </c>
      <c r="D603" s="43" t="s">
        <v>3141</v>
      </c>
      <c r="E603" s="43" t="s">
        <v>1696</v>
      </c>
      <c r="F603" s="43">
        <v>378323</v>
      </c>
      <c r="G603" s="43">
        <v>35</v>
      </c>
    </row>
    <row r="604" spans="1:7" x14ac:dyDescent="0.2">
      <c r="A604" s="43">
        <f t="shared" si="9"/>
        <v>703</v>
      </c>
      <c r="B604" s="43" t="s">
        <v>3142</v>
      </c>
      <c r="C604" s="43"/>
      <c r="D604" s="43" t="s">
        <v>3143</v>
      </c>
      <c r="E604" s="43"/>
      <c r="F604" s="43">
        <v>1035833</v>
      </c>
      <c r="G604" s="43">
        <v>52</v>
      </c>
    </row>
    <row r="605" spans="1:7" x14ac:dyDescent="0.2">
      <c r="A605" s="43">
        <f t="shared" si="9"/>
        <v>704</v>
      </c>
      <c r="B605" s="43" t="s">
        <v>3144</v>
      </c>
      <c r="C605" s="43" t="s">
        <v>2611</v>
      </c>
      <c r="D605" s="43" t="s">
        <v>3145</v>
      </c>
      <c r="E605" s="43" t="s">
        <v>1712</v>
      </c>
      <c r="F605" s="43">
        <v>537221</v>
      </c>
      <c r="G605" s="43">
        <v>29</v>
      </c>
    </row>
    <row r="606" spans="1:7" x14ac:dyDescent="0.2">
      <c r="A606" s="43">
        <f t="shared" si="9"/>
        <v>705</v>
      </c>
      <c r="B606" s="43" t="s">
        <v>2938</v>
      </c>
      <c r="C606" s="43" t="s">
        <v>3146</v>
      </c>
      <c r="D606" s="43" t="s">
        <v>3147</v>
      </c>
      <c r="E606" s="43" t="s">
        <v>1696</v>
      </c>
      <c r="F606" s="43">
        <v>1113165</v>
      </c>
      <c r="G606" s="43">
        <v>36</v>
      </c>
    </row>
    <row r="607" spans="1:7" x14ac:dyDescent="0.2">
      <c r="A607" s="43">
        <f t="shared" si="9"/>
        <v>706</v>
      </c>
      <c r="B607" s="43" t="s">
        <v>2685</v>
      </c>
      <c r="C607" s="43" t="s">
        <v>3148</v>
      </c>
      <c r="D607" s="43" t="s">
        <v>3149</v>
      </c>
      <c r="E607" s="43" t="s">
        <v>1712</v>
      </c>
      <c r="F607" s="43">
        <v>399151</v>
      </c>
      <c r="G607" s="43">
        <v>39</v>
      </c>
    </row>
    <row r="608" spans="1:7" x14ac:dyDescent="0.2">
      <c r="A608" s="43">
        <f t="shared" si="9"/>
        <v>707</v>
      </c>
      <c r="B608" s="43" t="s">
        <v>3150</v>
      </c>
      <c r="C608" s="43" t="s">
        <v>3082</v>
      </c>
      <c r="D608" s="43" t="s">
        <v>3151</v>
      </c>
      <c r="E608" s="43" t="s">
        <v>1696</v>
      </c>
      <c r="F608" s="43">
        <v>224602</v>
      </c>
      <c r="G608" s="43">
        <v>58</v>
      </c>
    </row>
    <row r="609" spans="1:7" x14ac:dyDescent="0.2">
      <c r="A609" s="43">
        <f t="shared" si="9"/>
        <v>708</v>
      </c>
      <c r="B609" s="43" t="s">
        <v>1965</v>
      </c>
      <c r="C609" s="43" t="s">
        <v>3152</v>
      </c>
      <c r="D609" s="43" t="s">
        <v>3153</v>
      </c>
      <c r="E609" s="43" t="s">
        <v>1712</v>
      </c>
      <c r="F609" s="43">
        <v>898967</v>
      </c>
      <c r="G609" s="43">
        <v>54</v>
      </c>
    </row>
    <row r="610" spans="1:7" x14ac:dyDescent="0.2">
      <c r="A610" s="43">
        <f t="shared" si="9"/>
        <v>709</v>
      </c>
      <c r="B610" s="43" t="s">
        <v>1697</v>
      </c>
      <c r="C610" s="43" t="s">
        <v>3154</v>
      </c>
      <c r="D610" s="43" t="s">
        <v>3155</v>
      </c>
      <c r="E610" s="43" t="s">
        <v>1729</v>
      </c>
      <c r="F610" s="43">
        <v>111961</v>
      </c>
      <c r="G610" s="43">
        <v>40</v>
      </c>
    </row>
    <row r="611" spans="1:7" x14ac:dyDescent="0.2">
      <c r="A611" s="43">
        <f t="shared" si="9"/>
        <v>710</v>
      </c>
      <c r="B611" s="43" t="s">
        <v>3096</v>
      </c>
      <c r="C611" s="43" t="s">
        <v>3156</v>
      </c>
      <c r="D611" s="43" t="s">
        <v>3157</v>
      </c>
      <c r="E611" s="43" t="s">
        <v>1696</v>
      </c>
      <c r="F611" s="43">
        <v>1268583</v>
      </c>
      <c r="G611" s="43">
        <v>23</v>
      </c>
    </row>
    <row r="612" spans="1:7" x14ac:dyDescent="0.2">
      <c r="A612" s="43">
        <f t="shared" si="9"/>
        <v>711</v>
      </c>
      <c r="B612" s="43" t="s">
        <v>2156</v>
      </c>
      <c r="C612" s="43" t="s">
        <v>3158</v>
      </c>
      <c r="D612" s="43" t="s">
        <v>3159</v>
      </c>
      <c r="E612" s="43" t="s">
        <v>1719</v>
      </c>
      <c r="F612" s="43">
        <v>228282</v>
      </c>
      <c r="G612" s="43">
        <v>53</v>
      </c>
    </row>
    <row r="613" spans="1:7" x14ac:dyDescent="0.2">
      <c r="A613" s="43">
        <f t="shared" si="9"/>
        <v>712</v>
      </c>
      <c r="B613" s="43" t="s">
        <v>3160</v>
      </c>
      <c r="C613" s="43" t="s">
        <v>2828</v>
      </c>
      <c r="D613" s="43" t="s">
        <v>3161</v>
      </c>
      <c r="E613" s="43" t="s">
        <v>1692</v>
      </c>
      <c r="F613" s="43">
        <v>1056609</v>
      </c>
      <c r="G613" s="43">
        <v>39</v>
      </c>
    </row>
    <row r="614" spans="1:7" x14ac:dyDescent="0.2">
      <c r="A614" s="43">
        <f t="shared" si="9"/>
        <v>713</v>
      </c>
      <c r="B614" s="43" t="s">
        <v>3162</v>
      </c>
      <c r="C614" s="43" t="s">
        <v>3163</v>
      </c>
      <c r="D614" s="43" t="s">
        <v>3164</v>
      </c>
      <c r="E614" s="43" t="s">
        <v>1696</v>
      </c>
      <c r="F614" s="43">
        <v>759612</v>
      </c>
      <c r="G614" s="43">
        <v>53</v>
      </c>
    </row>
    <row r="615" spans="1:7" x14ac:dyDescent="0.2">
      <c r="A615" s="43">
        <f t="shared" si="9"/>
        <v>714</v>
      </c>
      <c r="B615" s="43" t="s">
        <v>2859</v>
      </c>
      <c r="C615" s="43" t="s">
        <v>2262</v>
      </c>
      <c r="D615" s="43" t="s">
        <v>3165</v>
      </c>
      <c r="E615" s="43" t="s">
        <v>1712</v>
      </c>
      <c r="F615" s="43">
        <v>943844</v>
      </c>
      <c r="G615" s="43">
        <v>29</v>
      </c>
    </row>
    <row r="616" spans="1:7" x14ac:dyDescent="0.2">
      <c r="A616" s="43">
        <f t="shared" si="9"/>
        <v>715</v>
      </c>
      <c r="B616" s="43" t="s">
        <v>1726</v>
      </c>
      <c r="C616" s="43" t="s">
        <v>3166</v>
      </c>
      <c r="D616" s="43" t="s">
        <v>3167</v>
      </c>
      <c r="E616" s="43" t="s">
        <v>1712</v>
      </c>
      <c r="F616" s="43">
        <v>739769</v>
      </c>
      <c r="G616" s="43">
        <v>41</v>
      </c>
    </row>
    <row r="617" spans="1:7" x14ac:dyDescent="0.2">
      <c r="A617" s="43">
        <f t="shared" si="9"/>
        <v>716</v>
      </c>
      <c r="B617" s="43" t="s">
        <v>2462</v>
      </c>
      <c r="C617" s="43" t="s">
        <v>2910</v>
      </c>
      <c r="D617" s="43" t="s">
        <v>3168</v>
      </c>
      <c r="E617" s="43" t="s">
        <v>1719</v>
      </c>
      <c r="F617" s="43">
        <v>1372277</v>
      </c>
      <c r="G617" s="43">
        <v>47</v>
      </c>
    </row>
    <row r="618" spans="1:7" x14ac:dyDescent="0.2">
      <c r="A618" s="43">
        <f t="shared" si="9"/>
        <v>717</v>
      </c>
      <c r="B618" s="43" t="s">
        <v>2206</v>
      </c>
      <c r="C618" s="43" t="s">
        <v>3169</v>
      </c>
      <c r="D618" s="43" t="s">
        <v>3170</v>
      </c>
      <c r="E618" s="43" t="s">
        <v>1719</v>
      </c>
      <c r="F618" s="43">
        <v>174945</v>
      </c>
      <c r="G618" s="43"/>
    </row>
    <row r="619" spans="1:7" x14ac:dyDescent="0.2">
      <c r="A619" s="43">
        <f t="shared" si="9"/>
        <v>718</v>
      </c>
      <c r="B619" s="43" t="s">
        <v>3171</v>
      </c>
      <c r="C619" s="43" t="s">
        <v>3172</v>
      </c>
      <c r="D619" s="43" t="s">
        <v>3173</v>
      </c>
      <c r="E619" s="43" t="s">
        <v>1712</v>
      </c>
      <c r="F619" s="43">
        <v>460824</v>
      </c>
      <c r="G619" s="43"/>
    </row>
    <row r="620" spans="1:7" x14ac:dyDescent="0.2">
      <c r="A620" s="43">
        <f t="shared" si="9"/>
        <v>719</v>
      </c>
      <c r="B620" s="43" t="s">
        <v>2316</v>
      </c>
      <c r="C620" s="43" t="s">
        <v>2751</v>
      </c>
      <c r="D620" s="43" t="s">
        <v>3174</v>
      </c>
      <c r="E620" s="43" t="s">
        <v>1719</v>
      </c>
      <c r="F620" s="43">
        <v>293986</v>
      </c>
      <c r="G620" s="43">
        <v>27</v>
      </c>
    </row>
    <row r="621" spans="1:7" x14ac:dyDescent="0.2">
      <c r="A621" s="43">
        <f t="shared" si="9"/>
        <v>720</v>
      </c>
      <c r="B621" s="43" t="s">
        <v>1759</v>
      </c>
      <c r="C621" s="43" t="s">
        <v>3175</v>
      </c>
      <c r="D621" s="43" t="s">
        <v>3176</v>
      </c>
      <c r="E621" s="43" t="s">
        <v>1729</v>
      </c>
      <c r="F621" s="43">
        <v>792288</v>
      </c>
      <c r="G621" s="43">
        <v>20</v>
      </c>
    </row>
    <row r="622" spans="1:7" x14ac:dyDescent="0.2">
      <c r="A622" s="43">
        <f t="shared" si="9"/>
        <v>721</v>
      </c>
      <c r="B622" s="43" t="s">
        <v>3177</v>
      </c>
      <c r="C622" s="43" t="s">
        <v>3178</v>
      </c>
      <c r="D622" s="43" t="s">
        <v>3179</v>
      </c>
      <c r="E622" s="43" t="s">
        <v>1692</v>
      </c>
      <c r="F622" s="43">
        <v>554377</v>
      </c>
      <c r="G622" s="43">
        <v>42</v>
      </c>
    </row>
    <row r="623" spans="1:7" x14ac:dyDescent="0.2">
      <c r="A623" s="43">
        <f t="shared" si="9"/>
        <v>722</v>
      </c>
      <c r="B623" s="43" t="s">
        <v>2724</v>
      </c>
      <c r="C623" s="43" t="s">
        <v>2880</v>
      </c>
      <c r="D623" s="43" t="s">
        <v>3180</v>
      </c>
      <c r="E623" s="43" t="s">
        <v>1696</v>
      </c>
      <c r="F623" s="43">
        <v>1020462</v>
      </c>
      <c r="G623" s="43">
        <v>27</v>
      </c>
    </row>
    <row r="624" spans="1:7" x14ac:dyDescent="0.2">
      <c r="A624" s="43">
        <f t="shared" si="9"/>
        <v>723</v>
      </c>
      <c r="B624" s="43" t="s">
        <v>3160</v>
      </c>
      <c r="C624" s="43" t="s">
        <v>3181</v>
      </c>
      <c r="D624" s="43" t="s">
        <v>3182</v>
      </c>
      <c r="E624" s="43" t="s">
        <v>1696</v>
      </c>
      <c r="F624" s="43">
        <v>976176</v>
      </c>
      <c r="G624" s="43">
        <v>59</v>
      </c>
    </row>
    <row r="625" spans="1:7" x14ac:dyDescent="0.2">
      <c r="A625" s="43">
        <f t="shared" si="9"/>
        <v>724</v>
      </c>
      <c r="B625" s="43" t="s">
        <v>2433</v>
      </c>
      <c r="C625" s="43" t="s">
        <v>3183</v>
      </c>
      <c r="D625" s="43" t="s">
        <v>3184</v>
      </c>
      <c r="E625" s="43" t="s">
        <v>1696</v>
      </c>
      <c r="F625" s="43">
        <v>1125695</v>
      </c>
      <c r="G625" s="43">
        <v>42</v>
      </c>
    </row>
    <row r="626" spans="1:7" x14ac:dyDescent="0.2">
      <c r="A626" s="43">
        <f t="shared" si="9"/>
        <v>725</v>
      </c>
      <c r="B626" s="43" t="s">
        <v>2056</v>
      </c>
      <c r="C626" s="43" t="s">
        <v>3185</v>
      </c>
      <c r="D626" s="43" t="s">
        <v>3186</v>
      </c>
      <c r="E626" s="43" t="s">
        <v>1719</v>
      </c>
      <c r="F626" s="43">
        <v>277801</v>
      </c>
      <c r="G626" s="43">
        <v>49</v>
      </c>
    </row>
    <row r="627" spans="1:7" x14ac:dyDescent="0.2">
      <c r="A627" s="43">
        <f t="shared" si="9"/>
        <v>726</v>
      </c>
      <c r="B627" s="43" t="s">
        <v>2335</v>
      </c>
      <c r="C627" s="43" t="s">
        <v>3187</v>
      </c>
      <c r="D627" s="43" t="s">
        <v>3188</v>
      </c>
      <c r="E627" s="43" t="s">
        <v>1692</v>
      </c>
      <c r="F627" s="43">
        <v>267039</v>
      </c>
      <c r="G627" s="43">
        <v>40</v>
      </c>
    </row>
    <row r="628" spans="1:7" x14ac:dyDescent="0.2">
      <c r="A628" s="43">
        <f t="shared" si="9"/>
        <v>727</v>
      </c>
      <c r="B628" s="43" t="s">
        <v>3028</v>
      </c>
      <c r="C628" s="43" t="s">
        <v>3189</v>
      </c>
      <c r="D628" s="43" t="s">
        <v>3190</v>
      </c>
      <c r="E628" s="43" t="s">
        <v>1729</v>
      </c>
      <c r="F628" s="43">
        <v>1173250</v>
      </c>
      <c r="G628" s="43">
        <v>55</v>
      </c>
    </row>
    <row r="629" spans="1:7" x14ac:dyDescent="0.2">
      <c r="A629" s="43">
        <f t="shared" si="9"/>
        <v>728</v>
      </c>
      <c r="B629" s="43" t="s">
        <v>1999</v>
      </c>
      <c r="C629" s="43" t="s">
        <v>1919</v>
      </c>
      <c r="D629" s="43" t="s">
        <v>3191</v>
      </c>
      <c r="E629" s="43" t="s">
        <v>1729</v>
      </c>
      <c r="F629" s="43">
        <v>376574</v>
      </c>
      <c r="G629" s="43">
        <v>35</v>
      </c>
    </row>
    <row r="630" spans="1:7" x14ac:dyDescent="0.2">
      <c r="A630" s="43">
        <f t="shared" si="9"/>
        <v>729</v>
      </c>
      <c r="B630" s="43" t="s">
        <v>3192</v>
      </c>
      <c r="C630" s="43" t="s">
        <v>3193</v>
      </c>
      <c r="D630" s="43" t="s">
        <v>3194</v>
      </c>
      <c r="E630" s="43" t="s">
        <v>1712</v>
      </c>
      <c r="F630" s="43">
        <v>840571</v>
      </c>
      <c r="G630" s="43">
        <v>41</v>
      </c>
    </row>
    <row r="631" spans="1:7" x14ac:dyDescent="0.2">
      <c r="A631" s="43">
        <f t="shared" si="9"/>
        <v>730</v>
      </c>
      <c r="B631" s="43" t="s">
        <v>2430</v>
      </c>
      <c r="C631" s="43" t="s">
        <v>2117</v>
      </c>
      <c r="D631" s="43" t="s">
        <v>3195</v>
      </c>
      <c r="E631" s="43" t="s">
        <v>1729</v>
      </c>
      <c r="F631" s="43">
        <v>488518</v>
      </c>
      <c r="G631" s="43">
        <v>52</v>
      </c>
    </row>
    <row r="632" spans="1:7" x14ac:dyDescent="0.2">
      <c r="A632" s="43">
        <f t="shared" si="9"/>
        <v>731</v>
      </c>
      <c r="B632" s="43" t="s">
        <v>3196</v>
      </c>
      <c r="C632" s="43" t="s">
        <v>2815</v>
      </c>
      <c r="D632" s="43" t="s">
        <v>3197</v>
      </c>
      <c r="E632" s="43" t="s">
        <v>1729</v>
      </c>
      <c r="F632" s="43">
        <v>1203289</v>
      </c>
      <c r="G632" s="43">
        <v>36</v>
      </c>
    </row>
    <row r="633" spans="1:7" x14ac:dyDescent="0.2">
      <c r="A633" s="43">
        <f t="shared" si="9"/>
        <v>732</v>
      </c>
      <c r="B633" s="43" t="s">
        <v>2022</v>
      </c>
      <c r="C633" s="43" t="s">
        <v>3198</v>
      </c>
      <c r="D633" s="43" t="s">
        <v>3199</v>
      </c>
      <c r="E633" s="43" t="s">
        <v>1692</v>
      </c>
      <c r="F633" s="43">
        <v>380706</v>
      </c>
      <c r="G633" s="43">
        <v>29</v>
      </c>
    </row>
    <row r="634" spans="1:7" x14ac:dyDescent="0.2">
      <c r="A634" s="43">
        <f t="shared" si="9"/>
        <v>733</v>
      </c>
      <c r="B634" s="43" t="s">
        <v>2994</v>
      </c>
      <c r="C634" s="43" t="s">
        <v>2028</v>
      </c>
      <c r="D634" s="43" t="s">
        <v>3200</v>
      </c>
      <c r="E634" s="43" t="s">
        <v>1712</v>
      </c>
      <c r="F634" s="43">
        <v>1316697</v>
      </c>
      <c r="G634" s="43">
        <v>20</v>
      </c>
    </row>
    <row r="635" spans="1:7" x14ac:dyDescent="0.2">
      <c r="A635" s="43">
        <f t="shared" si="9"/>
        <v>734</v>
      </c>
      <c r="B635" s="43" t="s">
        <v>1822</v>
      </c>
      <c r="C635" s="43" t="s">
        <v>3201</v>
      </c>
      <c r="D635" s="43" t="s">
        <v>3202</v>
      </c>
      <c r="E635" s="43" t="s">
        <v>1719</v>
      </c>
      <c r="F635" s="43">
        <v>1145087</v>
      </c>
      <c r="G635" s="43">
        <v>49</v>
      </c>
    </row>
    <row r="636" spans="1:7" x14ac:dyDescent="0.2">
      <c r="A636" s="43">
        <f t="shared" si="9"/>
        <v>735</v>
      </c>
      <c r="B636" s="43" t="s">
        <v>2678</v>
      </c>
      <c r="C636" s="43" t="s">
        <v>3203</v>
      </c>
      <c r="D636" s="43" t="s">
        <v>3204</v>
      </c>
      <c r="E636" s="43" t="s">
        <v>1696</v>
      </c>
      <c r="F636" s="43">
        <v>1353990</v>
      </c>
      <c r="G636" s="43">
        <v>36</v>
      </c>
    </row>
    <row r="637" spans="1:7" x14ac:dyDescent="0.2">
      <c r="A637" s="43">
        <f t="shared" si="9"/>
        <v>736</v>
      </c>
      <c r="B637" s="43" t="s">
        <v>3129</v>
      </c>
      <c r="C637" s="43" t="s">
        <v>3205</v>
      </c>
      <c r="D637" s="43" t="s">
        <v>3206</v>
      </c>
      <c r="E637" s="43" t="s">
        <v>1712</v>
      </c>
      <c r="F637" s="43">
        <v>156002</v>
      </c>
      <c r="G637" s="43">
        <v>33</v>
      </c>
    </row>
    <row r="638" spans="1:7" x14ac:dyDescent="0.2">
      <c r="A638" s="43">
        <f t="shared" si="9"/>
        <v>737</v>
      </c>
      <c r="B638" s="43" t="s">
        <v>3207</v>
      </c>
      <c r="C638" s="43" t="s">
        <v>3208</v>
      </c>
      <c r="D638" s="43" t="s">
        <v>3209</v>
      </c>
      <c r="E638" s="43" t="s">
        <v>1696</v>
      </c>
      <c r="F638" s="43">
        <v>817148</v>
      </c>
      <c r="G638" s="43">
        <v>25</v>
      </c>
    </row>
    <row r="639" spans="1:7" x14ac:dyDescent="0.2">
      <c r="A639" s="43">
        <f t="shared" si="9"/>
        <v>738</v>
      </c>
      <c r="B639" s="43" t="s">
        <v>2091</v>
      </c>
      <c r="C639" s="43" t="s">
        <v>3210</v>
      </c>
      <c r="D639" s="43" t="s">
        <v>3211</v>
      </c>
      <c r="E639" s="43" t="s">
        <v>1712</v>
      </c>
      <c r="F639" s="43">
        <v>101993</v>
      </c>
      <c r="G639" s="43">
        <v>46</v>
      </c>
    </row>
    <row r="640" spans="1:7" x14ac:dyDescent="0.2">
      <c r="A640" s="43">
        <f t="shared" si="9"/>
        <v>739</v>
      </c>
      <c r="B640" s="43" t="s">
        <v>2955</v>
      </c>
      <c r="C640" s="43" t="s">
        <v>3210</v>
      </c>
      <c r="D640" s="43" t="s">
        <v>3212</v>
      </c>
      <c r="E640" s="43" t="s">
        <v>1692</v>
      </c>
      <c r="F640" s="43">
        <v>916216</v>
      </c>
      <c r="G640" s="43">
        <v>34</v>
      </c>
    </row>
    <row r="641" spans="1:7" x14ac:dyDescent="0.2">
      <c r="A641" s="43">
        <f t="shared" si="9"/>
        <v>740</v>
      </c>
      <c r="B641" s="43" t="s">
        <v>1851</v>
      </c>
      <c r="C641" s="43" t="s">
        <v>3213</v>
      </c>
      <c r="D641" s="43" t="s">
        <v>3214</v>
      </c>
      <c r="E641" s="43" t="s">
        <v>1692</v>
      </c>
      <c r="F641" s="43">
        <v>213017</v>
      </c>
      <c r="G641" s="43">
        <v>22</v>
      </c>
    </row>
    <row r="642" spans="1:7" x14ac:dyDescent="0.2">
      <c r="A642" s="43">
        <f t="shared" si="9"/>
        <v>741</v>
      </c>
      <c r="B642" s="43" t="s">
        <v>2194</v>
      </c>
      <c r="C642" s="43" t="s">
        <v>3215</v>
      </c>
      <c r="D642" s="43" t="s">
        <v>3216</v>
      </c>
      <c r="E642" s="43" t="s">
        <v>1719</v>
      </c>
      <c r="F642" s="43">
        <v>770215</v>
      </c>
      <c r="G642" s="43">
        <v>28</v>
      </c>
    </row>
    <row r="643" spans="1:7" x14ac:dyDescent="0.2">
      <c r="A643" s="43">
        <f t="shared" si="9"/>
        <v>742</v>
      </c>
      <c r="B643" s="43" t="s">
        <v>3217</v>
      </c>
      <c r="C643" s="43" t="s">
        <v>2302</v>
      </c>
      <c r="D643" s="43" t="s">
        <v>3218</v>
      </c>
      <c r="E643" s="43" t="s">
        <v>1696</v>
      </c>
      <c r="F643" s="43">
        <v>106105</v>
      </c>
      <c r="G643" s="43">
        <v>52</v>
      </c>
    </row>
    <row r="644" spans="1:7" x14ac:dyDescent="0.2">
      <c r="A644" s="43">
        <f t="shared" ref="A644:A707" si="10">A643+1</f>
        <v>743</v>
      </c>
      <c r="B644" s="43" t="s">
        <v>3139</v>
      </c>
      <c r="C644" s="43" t="s">
        <v>3041</v>
      </c>
      <c r="D644" s="43" t="s">
        <v>3219</v>
      </c>
      <c r="E644" s="43" t="s">
        <v>1696</v>
      </c>
      <c r="F644" s="43">
        <v>421304</v>
      </c>
      <c r="G644" s="43"/>
    </row>
    <row r="645" spans="1:7" x14ac:dyDescent="0.2">
      <c r="A645" s="43">
        <f t="shared" si="10"/>
        <v>744</v>
      </c>
      <c r="B645" s="43" t="s">
        <v>2130</v>
      </c>
      <c r="C645" s="43" t="s">
        <v>3220</v>
      </c>
      <c r="D645" s="43" t="s">
        <v>3221</v>
      </c>
      <c r="E645" s="43" t="s">
        <v>1729</v>
      </c>
      <c r="F645" s="43">
        <v>723983</v>
      </c>
      <c r="G645" s="43">
        <v>50</v>
      </c>
    </row>
    <row r="646" spans="1:7" x14ac:dyDescent="0.2">
      <c r="A646" s="43">
        <f t="shared" si="10"/>
        <v>745</v>
      </c>
      <c r="B646" s="43" t="s">
        <v>3222</v>
      </c>
      <c r="C646" s="43" t="s">
        <v>3223</v>
      </c>
      <c r="D646" s="43" t="s">
        <v>3224</v>
      </c>
      <c r="E646" s="43" t="s">
        <v>1692</v>
      </c>
      <c r="F646" s="43">
        <v>260814</v>
      </c>
      <c r="G646" s="43">
        <v>39</v>
      </c>
    </row>
    <row r="647" spans="1:7" x14ac:dyDescent="0.2">
      <c r="A647" s="43">
        <f t="shared" si="10"/>
        <v>746</v>
      </c>
      <c r="B647" s="43" t="s">
        <v>3144</v>
      </c>
      <c r="C647" s="43" t="s">
        <v>3225</v>
      </c>
      <c r="D647" s="43" t="s">
        <v>3226</v>
      </c>
      <c r="E647" s="43" t="s">
        <v>1712</v>
      </c>
      <c r="F647" s="43">
        <v>622623</v>
      </c>
      <c r="G647" s="43">
        <v>47</v>
      </c>
    </row>
    <row r="648" spans="1:7" x14ac:dyDescent="0.2">
      <c r="A648" s="43">
        <f t="shared" si="10"/>
        <v>747</v>
      </c>
      <c r="B648" s="43" t="s">
        <v>1739</v>
      </c>
      <c r="C648" s="43" t="s">
        <v>3227</v>
      </c>
      <c r="D648" s="43" t="s">
        <v>3228</v>
      </c>
      <c r="E648" s="43" t="s">
        <v>1712</v>
      </c>
      <c r="F648" s="43">
        <v>915494</v>
      </c>
      <c r="G648" s="43">
        <v>34</v>
      </c>
    </row>
    <row r="649" spans="1:7" x14ac:dyDescent="0.2">
      <c r="A649" s="43">
        <f t="shared" si="10"/>
        <v>748</v>
      </c>
      <c r="B649" s="43" t="s">
        <v>3229</v>
      </c>
      <c r="C649" s="43" t="s">
        <v>3230</v>
      </c>
      <c r="D649" s="43" t="s">
        <v>3231</v>
      </c>
      <c r="E649" s="43" t="s">
        <v>1692</v>
      </c>
      <c r="F649" s="43">
        <v>1448301</v>
      </c>
      <c r="G649" s="43"/>
    </row>
    <row r="650" spans="1:7" x14ac:dyDescent="0.2">
      <c r="A650" s="43">
        <f t="shared" si="10"/>
        <v>749</v>
      </c>
      <c r="B650" s="43" t="s">
        <v>3232</v>
      </c>
      <c r="C650" s="43" t="s">
        <v>2122</v>
      </c>
      <c r="D650" s="43" t="s">
        <v>3233</v>
      </c>
      <c r="E650" s="43" t="s">
        <v>1719</v>
      </c>
      <c r="F650" s="43">
        <v>1146894</v>
      </c>
      <c r="G650" s="43">
        <v>47</v>
      </c>
    </row>
    <row r="651" spans="1:7" x14ac:dyDescent="0.2">
      <c r="A651" s="43">
        <f t="shared" si="10"/>
        <v>750</v>
      </c>
      <c r="B651" s="43" t="s">
        <v>2615</v>
      </c>
      <c r="C651" s="43" t="s">
        <v>2396</v>
      </c>
      <c r="D651" s="43" t="s">
        <v>3234</v>
      </c>
      <c r="E651" s="43" t="s">
        <v>1712</v>
      </c>
      <c r="F651" s="43">
        <v>1398683</v>
      </c>
      <c r="G651" s="43">
        <v>56</v>
      </c>
    </row>
    <row r="652" spans="1:7" x14ac:dyDescent="0.2">
      <c r="A652" s="43">
        <f t="shared" si="10"/>
        <v>751</v>
      </c>
      <c r="B652" s="43" t="s">
        <v>2340</v>
      </c>
      <c r="C652" s="43" t="s">
        <v>2374</v>
      </c>
      <c r="D652" s="43" t="s">
        <v>3235</v>
      </c>
      <c r="E652" s="43" t="s">
        <v>1712</v>
      </c>
      <c r="F652" s="43">
        <v>471763</v>
      </c>
      <c r="G652" s="43">
        <v>58</v>
      </c>
    </row>
    <row r="653" spans="1:7" x14ac:dyDescent="0.2">
      <c r="A653" s="43">
        <f t="shared" si="10"/>
        <v>752</v>
      </c>
      <c r="B653" s="43" t="s">
        <v>2433</v>
      </c>
      <c r="C653" s="43" t="s">
        <v>3236</v>
      </c>
      <c r="D653" s="43" t="s">
        <v>3237</v>
      </c>
      <c r="E653" s="43" t="s">
        <v>1696</v>
      </c>
      <c r="F653" s="43">
        <v>1283599</v>
      </c>
      <c r="G653" s="43">
        <v>23</v>
      </c>
    </row>
    <row r="654" spans="1:7" x14ac:dyDescent="0.2">
      <c r="A654" s="43">
        <f t="shared" si="10"/>
        <v>753</v>
      </c>
      <c r="B654" s="43" t="s">
        <v>3238</v>
      </c>
      <c r="C654" s="43" t="s">
        <v>3239</v>
      </c>
      <c r="D654" s="43" t="s">
        <v>3240</v>
      </c>
      <c r="E654" s="43" t="s">
        <v>1696</v>
      </c>
      <c r="F654" s="43">
        <v>913214</v>
      </c>
      <c r="G654" s="43">
        <v>22</v>
      </c>
    </row>
    <row r="655" spans="1:7" x14ac:dyDescent="0.2">
      <c r="A655" s="43">
        <f t="shared" si="10"/>
        <v>754</v>
      </c>
      <c r="B655" s="43" t="s">
        <v>3241</v>
      </c>
      <c r="C655" s="43" t="s">
        <v>1900</v>
      </c>
      <c r="D655" s="43" t="s">
        <v>3242</v>
      </c>
      <c r="E655" s="43" t="s">
        <v>1712</v>
      </c>
      <c r="F655" s="43">
        <v>1290030</v>
      </c>
      <c r="G655" s="43">
        <v>29</v>
      </c>
    </row>
    <row r="656" spans="1:7" x14ac:dyDescent="0.2">
      <c r="A656" s="43">
        <f t="shared" si="10"/>
        <v>755</v>
      </c>
      <c r="B656" s="43" t="s">
        <v>2920</v>
      </c>
      <c r="C656" s="43" t="s">
        <v>2079</v>
      </c>
      <c r="D656" s="43" t="s">
        <v>3243</v>
      </c>
      <c r="E656" s="43" t="s">
        <v>1692</v>
      </c>
      <c r="F656" s="43">
        <v>1284951</v>
      </c>
      <c r="G656" s="43">
        <v>28</v>
      </c>
    </row>
    <row r="657" spans="1:7" x14ac:dyDescent="0.2">
      <c r="A657" s="43">
        <f t="shared" si="10"/>
        <v>756</v>
      </c>
      <c r="B657" s="43" t="s">
        <v>1956</v>
      </c>
      <c r="C657" s="43" t="s">
        <v>3196</v>
      </c>
      <c r="D657" s="43" t="s">
        <v>3244</v>
      </c>
      <c r="E657" s="43" t="s">
        <v>1696</v>
      </c>
      <c r="F657" s="43">
        <v>432463</v>
      </c>
      <c r="G657" s="43">
        <v>41</v>
      </c>
    </row>
    <row r="658" spans="1:7" x14ac:dyDescent="0.2">
      <c r="A658" s="43">
        <f t="shared" si="10"/>
        <v>757</v>
      </c>
      <c r="B658" s="43" t="s">
        <v>2242</v>
      </c>
      <c r="C658" s="43" t="s">
        <v>3245</v>
      </c>
      <c r="D658" s="43" t="s">
        <v>3246</v>
      </c>
      <c r="E658" s="43" t="s">
        <v>1712</v>
      </c>
      <c r="F658" s="43">
        <v>382588</v>
      </c>
      <c r="G658" s="43">
        <v>44</v>
      </c>
    </row>
    <row r="659" spans="1:7" x14ac:dyDescent="0.2">
      <c r="A659" s="43">
        <f t="shared" si="10"/>
        <v>758</v>
      </c>
      <c r="B659" s="43" t="s">
        <v>3247</v>
      </c>
      <c r="C659" s="43"/>
      <c r="D659" s="43" t="s">
        <v>3248</v>
      </c>
      <c r="E659" s="43" t="s">
        <v>1729</v>
      </c>
      <c r="F659" s="43">
        <v>194779</v>
      </c>
      <c r="G659" s="43">
        <v>20</v>
      </c>
    </row>
    <row r="660" spans="1:7" x14ac:dyDescent="0.2">
      <c r="A660" s="43">
        <f t="shared" si="10"/>
        <v>759</v>
      </c>
      <c r="B660" s="43" t="s">
        <v>2209</v>
      </c>
      <c r="C660" s="43" t="s">
        <v>3076</v>
      </c>
      <c r="D660" s="43" t="s">
        <v>3249</v>
      </c>
      <c r="E660" s="43" t="s">
        <v>1692</v>
      </c>
      <c r="F660" s="43">
        <v>885915</v>
      </c>
      <c r="G660" s="43">
        <v>38</v>
      </c>
    </row>
    <row r="661" spans="1:7" x14ac:dyDescent="0.2">
      <c r="A661" s="43">
        <f t="shared" si="10"/>
        <v>760</v>
      </c>
      <c r="B661" s="43" t="s">
        <v>2763</v>
      </c>
      <c r="C661" s="43" t="s">
        <v>2786</v>
      </c>
      <c r="D661" s="43" t="s">
        <v>3250</v>
      </c>
      <c r="E661" s="43" t="s">
        <v>1696</v>
      </c>
      <c r="F661" s="43">
        <v>104251</v>
      </c>
      <c r="G661" s="43">
        <v>51</v>
      </c>
    </row>
    <row r="662" spans="1:7" x14ac:dyDescent="0.2">
      <c r="A662" s="43">
        <f t="shared" si="10"/>
        <v>761</v>
      </c>
      <c r="B662" s="43" t="s">
        <v>2465</v>
      </c>
      <c r="C662" s="43" t="s">
        <v>2633</v>
      </c>
      <c r="D662" s="43" t="s">
        <v>3251</v>
      </c>
      <c r="E662" s="43" t="s">
        <v>1712</v>
      </c>
      <c r="F662" s="43">
        <v>1023033</v>
      </c>
      <c r="G662" s="43">
        <v>51</v>
      </c>
    </row>
    <row r="663" spans="1:7" x14ac:dyDescent="0.2">
      <c r="A663" s="43">
        <f t="shared" si="10"/>
        <v>762</v>
      </c>
      <c r="B663" s="43" t="s">
        <v>2064</v>
      </c>
      <c r="C663" s="43" t="s">
        <v>2017</v>
      </c>
      <c r="D663" s="43" t="s">
        <v>3252</v>
      </c>
      <c r="E663" s="43" t="s">
        <v>1719</v>
      </c>
      <c r="F663" s="43">
        <v>1355557</v>
      </c>
      <c r="G663" s="43">
        <v>47</v>
      </c>
    </row>
    <row r="664" spans="1:7" x14ac:dyDescent="0.2">
      <c r="A664" s="43">
        <f t="shared" si="10"/>
        <v>763</v>
      </c>
      <c r="B664" s="43" t="s">
        <v>2590</v>
      </c>
      <c r="C664" s="43" t="s">
        <v>2420</v>
      </c>
      <c r="D664" s="43" t="s">
        <v>3253</v>
      </c>
      <c r="E664" s="43" t="s">
        <v>1696</v>
      </c>
      <c r="F664" s="43">
        <v>834109</v>
      </c>
      <c r="G664" s="43">
        <v>47</v>
      </c>
    </row>
    <row r="665" spans="1:7" x14ac:dyDescent="0.2">
      <c r="A665" s="43">
        <f t="shared" si="10"/>
        <v>764</v>
      </c>
      <c r="B665" s="43" t="s">
        <v>1882</v>
      </c>
      <c r="C665" s="43" t="s">
        <v>2400</v>
      </c>
      <c r="D665" s="43" t="s">
        <v>3254</v>
      </c>
      <c r="E665" s="43" t="s">
        <v>1692</v>
      </c>
      <c r="F665" s="43">
        <v>1237956</v>
      </c>
      <c r="G665" s="43">
        <v>51</v>
      </c>
    </row>
    <row r="666" spans="1:7" x14ac:dyDescent="0.2">
      <c r="A666" s="43">
        <f t="shared" si="10"/>
        <v>765</v>
      </c>
      <c r="B666" s="43" t="s">
        <v>1965</v>
      </c>
      <c r="C666" s="43" t="s">
        <v>3255</v>
      </c>
      <c r="D666" s="43" t="s">
        <v>3256</v>
      </c>
      <c r="E666" s="43" t="s">
        <v>1719</v>
      </c>
      <c r="F666" s="43">
        <v>133622</v>
      </c>
      <c r="G666" s="43">
        <v>53</v>
      </c>
    </row>
    <row r="667" spans="1:7" x14ac:dyDescent="0.2">
      <c r="A667" s="43">
        <f t="shared" si="10"/>
        <v>766</v>
      </c>
      <c r="B667" s="43" t="s">
        <v>2785</v>
      </c>
      <c r="C667" s="43" t="s">
        <v>3257</v>
      </c>
      <c r="D667" s="43" t="s">
        <v>3258</v>
      </c>
      <c r="E667" s="43" t="s">
        <v>1692</v>
      </c>
      <c r="F667" s="43">
        <v>170220</v>
      </c>
      <c r="G667" s="43">
        <v>20</v>
      </c>
    </row>
    <row r="668" spans="1:7" x14ac:dyDescent="0.2">
      <c r="A668" s="43">
        <f t="shared" si="10"/>
        <v>767</v>
      </c>
      <c r="B668" s="43" t="s">
        <v>3259</v>
      </c>
      <c r="C668" s="43" t="s">
        <v>3260</v>
      </c>
      <c r="D668" s="43" t="s">
        <v>3261</v>
      </c>
      <c r="E668" s="43" t="s">
        <v>1712</v>
      </c>
      <c r="F668" s="43">
        <v>192211</v>
      </c>
      <c r="G668" s="43">
        <v>41</v>
      </c>
    </row>
    <row r="669" spans="1:7" x14ac:dyDescent="0.2">
      <c r="A669" s="43">
        <f t="shared" si="10"/>
        <v>768</v>
      </c>
      <c r="B669" s="43" t="s">
        <v>3262</v>
      </c>
      <c r="C669" s="43" t="s">
        <v>2057</v>
      </c>
      <c r="D669" s="43" t="s">
        <v>3263</v>
      </c>
      <c r="E669" s="43" t="s">
        <v>1712</v>
      </c>
      <c r="F669" s="43">
        <v>1476464</v>
      </c>
      <c r="G669" s="43">
        <v>34</v>
      </c>
    </row>
    <row r="670" spans="1:7" x14ac:dyDescent="0.2">
      <c r="A670" s="43">
        <f t="shared" si="10"/>
        <v>769</v>
      </c>
      <c r="B670" s="43" t="s">
        <v>1907</v>
      </c>
      <c r="C670" s="43" t="s">
        <v>3264</v>
      </c>
      <c r="D670" s="43" t="s">
        <v>3265</v>
      </c>
      <c r="E670" s="43" t="s">
        <v>1712</v>
      </c>
      <c r="F670" s="43">
        <v>514070</v>
      </c>
      <c r="G670" s="43">
        <v>21</v>
      </c>
    </row>
    <row r="671" spans="1:7" x14ac:dyDescent="0.2">
      <c r="A671" s="43">
        <f t="shared" si="10"/>
        <v>770</v>
      </c>
      <c r="B671" s="43" t="s">
        <v>2219</v>
      </c>
      <c r="C671" s="43" t="s">
        <v>2751</v>
      </c>
      <c r="D671" s="43" t="s">
        <v>3266</v>
      </c>
      <c r="E671" s="43" t="s">
        <v>1696</v>
      </c>
      <c r="F671" s="43">
        <v>1337352</v>
      </c>
      <c r="G671" s="43">
        <v>20</v>
      </c>
    </row>
    <row r="672" spans="1:7" x14ac:dyDescent="0.2">
      <c r="A672" s="43">
        <f t="shared" si="10"/>
        <v>771</v>
      </c>
      <c r="B672" s="43" t="s">
        <v>2178</v>
      </c>
      <c r="C672" s="43" t="s">
        <v>3267</v>
      </c>
      <c r="D672" s="43" t="s">
        <v>3268</v>
      </c>
      <c r="E672" s="43" t="s">
        <v>1692</v>
      </c>
      <c r="F672" s="43">
        <v>1032480</v>
      </c>
      <c r="G672" s="43">
        <v>55</v>
      </c>
    </row>
    <row r="673" spans="1:7" x14ac:dyDescent="0.2">
      <c r="A673" s="43">
        <f t="shared" si="10"/>
        <v>772</v>
      </c>
      <c r="B673" s="43" t="s">
        <v>2049</v>
      </c>
      <c r="C673" s="43" t="s">
        <v>3269</v>
      </c>
      <c r="D673" s="43" t="s">
        <v>3270</v>
      </c>
      <c r="E673" s="43" t="s">
        <v>1696</v>
      </c>
      <c r="F673" s="43">
        <v>1224710</v>
      </c>
      <c r="G673" s="43">
        <v>22</v>
      </c>
    </row>
    <row r="674" spans="1:7" x14ac:dyDescent="0.2">
      <c r="A674" s="43">
        <f t="shared" si="10"/>
        <v>773</v>
      </c>
      <c r="B674" s="43" t="s">
        <v>2490</v>
      </c>
      <c r="C674" s="43" t="s">
        <v>3271</v>
      </c>
      <c r="D674" s="43" t="s">
        <v>3272</v>
      </c>
      <c r="E674" s="43" t="s">
        <v>1719</v>
      </c>
      <c r="F674" s="43">
        <v>533556</v>
      </c>
      <c r="G674" s="43">
        <v>42</v>
      </c>
    </row>
    <row r="675" spans="1:7" x14ac:dyDescent="0.2">
      <c r="A675" s="43">
        <f t="shared" si="10"/>
        <v>774</v>
      </c>
      <c r="B675" s="43" t="s">
        <v>3273</v>
      </c>
      <c r="C675" s="43" t="s">
        <v>2311</v>
      </c>
      <c r="D675" s="43" t="s">
        <v>3274</v>
      </c>
      <c r="E675" s="43" t="s">
        <v>1719</v>
      </c>
      <c r="F675" s="43">
        <v>799339</v>
      </c>
      <c r="G675" s="43">
        <v>59</v>
      </c>
    </row>
    <row r="676" spans="1:7" x14ac:dyDescent="0.2">
      <c r="A676" s="43">
        <f t="shared" si="10"/>
        <v>775</v>
      </c>
      <c r="B676" s="43" t="s">
        <v>2640</v>
      </c>
      <c r="C676" s="43" t="s">
        <v>2346</v>
      </c>
      <c r="D676" s="43" t="s">
        <v>3275</v>
      </c>
      <c r="E676" s="43" t="s">
        <v>1719</v>
      </c>
      <c r="F676" s="43">
        <v>120735</v>
      </c>
      <c r="G676" s="43">
        <v>45</v>
      </c>
    </row>
    <row r="677" spans="1:7" x14ac:dyDescent="0.2">
      <c r="A677" s="43">
        <f t="shared" si="10"/>
        <v>776</v>
      </c>
      <c r="B677" s="43" t="s">
        <v>2562</v>
      </c>
      <c r="C677" s="43" t="s">
        <v>2698</v>
      </c>
      <c r="D677" s="43" t="s">
        <v>3276</v>
      </c>
      <c r="E677" s="43" t="s">
        <v>1729</v>
      </c>
      <c r="F677" s="43">
        <v>739975</v>
      </c>
      <c r="G677" s="43">
        <v>23</v>
      </c>
    </row>
    <row r="678" spans="1:7" x14ac:dyDescent="0.2">
      <c r="A678" s="43">
        <f t="shared" si="10"/>
        <v>777</v>
      </c>
      <c r="B678" s="43" t="s">
        <v>3101</v>
      </c>
      <c r="C678" s="43" t="s">
        <v>3277</v>
      </c>
      <c r="D678" s="43" t="s">
        <v>3278</v>
      </c>
      <c r="E678" s="43" t="s">
        <v>1729</v>
      </c>
      <c r="F678" s="43">
        <v>941344</v>
      </c>
      <c r="G678" s="43">
        <v>40</v>
      </c>
    </row>
    <row r="679" spans="1:7" x14ac:dyDescent="0.2">
      <c r="A679" s="43">
        <f t="shared" si="10"/>
        <v>778</v>
      </c>
      <c r="B679" s="43" t="s">
        <v>3279</v>
      </c>
      <c r="C679" s="43" t="s">
        <v>3280</v>
      </c>
      <c r="D679" s="43" t="s">
        <v>3281</v>
      </c>
      <c r="E679" s="43" t="s">
        <v>1719</v>
      </c>
      <c r="F679" s="43">
        <v>1172278</v>
      </c>
      <c r="G679" s="43">
        <v>37</v>
      </c>
    </row>
    <row r="680" spans="1:7" x14ac:dyDescent="0.2">
      <c r="A680" s="43">
        <f t="shared" si="10"/>
        <v>779</v>
      </c>
      <c r="B680" s="43" t="s">
        <v>3282</v>
      </c>
      <c r="C680" s="43" t="s">
        <v>3283</v>
      </c>
      <c r="D680" s="43" t="s">
        <v>3284</v>
      </c>
      <c r="E680" s="43" t="s">
        <v>1719</v>
      </c>
      <c r="F680" s="43">
        <v>1359520</v>
      </c>
      <c r="G680" s="43">
        <v>43</v>
      </c>
    </row>
    <row r="681" spans="1:7" x14ac:dyDescent="0.2">
      <c r="A681" s="43">
        <f t="shared" si="10"/>
        <v>780</v>
      </c>
      <c r="B681" s="43" t="s">
        <v>1739</v>
      </c>
      <c r="C681" s="43" t="s">
        <v>2122</v>
      </c>
      <c r="D681" s="43" t="s">
        <v>3285</v>
      </c>
      <c r="E681" s="43" t="s">
        <v>1696</v>
      </c>
      <c r="F681" s="43">
        <v>751032</v>
      </c>
      <c r="G681" s="43">
        <v>46</v>
      </c>
    </row>
    <row r="682" spans="1:7" x14ac:dyDescent="0.2">
      <c r="A682" s="43">
        <f t="shared" si="10"/>
        <v>781</v>
      </c>
      <c r="B682" s="43" t="s">
        <v>3160</v>
      </c>
      <c r="C682" s="43" t="s">
        <v>1919</v>
      </c>
      <c r="D682" s="43" t="s">
        <v>3286</v>
      </c>
      <c r="E682" s="43" t="s">
        <v>1719</v>
      </c>
      <c r="F682" s="43">
        <v>840823</v>
      </c>
      <c r="G682" s="43">
        <v>45</v>
      </c>
    </row>
    <row r="683" spans="1:7" x14ac:dyDescent="0.2">
      <c r="A683" s="43">
        <f t="shared" si="10"/>
        <v>782</v>
      </c>
      <c r="B683" s="43" t="s">
        <v>2562</v>
      </c>
      <c r="C683" s="43" t="s">
        <v>3201</v>
      </c>
      <c r="D683" s="43" t="s">
        <v>3287</v>
      </c>
      <c r="E683" s="43" t="s">
        <v>1729</v>
      </c>
      <c r="F683" s="43">
        <v>512672</v>
      </c>
      <c r="G683" s="43">
        <v>34</v>
      </c>
    </row>
    <row r="684" spans="1:7" x14ac:dyDescent="0.2">
      <c r="A684" s="43">
        <f t="shared" si="10"/>
        <v>783</v>
      </c>
      <c r="B684" s="43" t="s">
        <v>2845</v>
      </c>
      <c r="C684" s="43" t="s">
        <v>2716</v>
      </c>
      <c r="D684" s="43" t="s">
        <v>3288</v>
      </c>
      <c r="E684" s="43" t="s">
        <v>1696</v>
      </c>
      <c r="F684" s="43">
        <v>104093</v>
      </c>
      <c r="G684" s="43">
        <v>19</v>
      </c>
    </row>
    <row r="685" spans="1:7" x14ac:dyDescent="0.2">
      <c r="A685" s="43">
        <f t="shared" si="10"/>
        <v>784</v>
      </c>
      <c r="B685" s="43" t="s">
        <v>1842</v>
      </c>
      <c r="C685" s="43" t="s">
        <v>3289</v>
      </c>
      <c r="D685" s="43" t="s">
        <v>3290</v>
      </c>
      <c r="E685" s="43" t="s">
        <v>1719</v>
      </c>
      <c r="F685" s="43">
        <v>1382895</v>
      </c>
      <c r="G685" s="43">
        <v>40</v>
      </c>
    </row>
    <row r="686" spans="1:7" x14ac:dyDescent="0.2">
      <c r="A686" s="43">
        <f t="shared" si="10"/>
        <v>785</v>
      </c>
      <c r="B686" s="43" t="s">
        <v>2487</v>
      </c>
      <c r="C686" s="43" t="s">
        <v>3291</v>
      </c>
      <c r="D686" s="43" t="s">
        <v>3292</v>
      </c>
      <c r="E686" s="43" t="s">
        <v>1696</v>
      </c>
      <c r="F686" s="43">
        <v>1138804</v>
      </c>
      <c r="G686" s="43">
        <v>36</v>
      </c>
    </row>
    <row r="687" spans="1:7" x14ac:dyDescent="0.2">
      <c r="A687" s="43">
        <f t="shared" si="10"/>
        <v>786</v>
      </c>
      <c r="B687" s="43" t="s">
        <v>2796</v>
      </c>
      <c r="C687" s="43" t="s">
        <v>2236</v>
      </c>
      <c r="D687" s="43"/>
      <c r="E687" s="43" t="s">
        <v>1719</v>
      </c>
      <c r="F687" s="43">
        <v>207257</v>
      </c>
      <c r="G687" s="43">
        <v>32</v>
      </c>
    </row>
    <row r="688" spans="1:7" x14ac:dyDescent="0.2">
      <c r="A688" s="43">
        <f t="shared" si="10"/>
        <v>787</v>
      </c>
      <c r="B688" s="43" t="s">
        <v>1863</v>
      </c>
      <c r="C688" s="43" t="s">
        <v>3293</v>
      </c>
      <c r="D688" s="43" t="s">
        <v>3294</v>
      </c>
      <c r="E688" s="43" t="s">
        <v>1696</v>
      </c>
      <c r="F688" s="43">
        <v>110994</v>
      </c>
      <c r="G688" s="43">
        <v>42</v>
      </c>
    </row>
    <row r="689" spans="1:7" x14ac:dyDescent="0.2">
      <c r="A689" s="43">
        <f t="shared" si="10"/>
        <v>788</v>
      </c>
      <c r="B689" s="43" t="s">
        <v>3171</v>
      </c>
      <c r="C689" s="43" t="s">
        <v>3295</v>
      </c>
      <c r="D689" s="43" t="s">
        <v>3296</v>
      </c>
      <c r="E689" s="43" t="s">
        <v>1692</v>
      </c>
      <c r="F689" s="43">
        <v>990332</v>
      </c>
      <c r="G689" s="43">
        <v>36</v>
      </c>
    </row>
    <row r="690" spans="1:7" x14ac:dyDescent="0.2">
      <c r="A690" s="43">
        <f t="shared" si="10"/>
        <v>789</v>
      </c>
      <c r="B690" s="43" t="s">
        <v>2994</v>
      </c>
      <c r="C690" s="43" t="s">
        <v>3148</v>
      </c>
      <c r="D690" s="43" t="s">
        <v>3297</v>
      </c>
      <c r="E690" s="43" t="s">
        <v>1729</v>
      </c>
      <c r="F690" s="43">
        <v>959273</v>
      </c>
      <c r="G690" s="43">
        <v>21</v>
      </c>
    </row>
    <row r="691" spans="1:7" x14ac:dyDescent="0.2">
      <c r="A691" s="43">
        <f t="shared" si="10"/>
        <v>790</v>
      </c>
      <c r="B691" s="43" t="s">
        <v>3298</v>
      </c>
      <c r="C691" s="43" t="s">
        <v>2192</v>
      </c>
      <c r="D691" s="43" t="s">
        <v>3299</v>
      </c>
      <c r="E691" s="43" t="s">
        <v>1696</v>
      </c>
      <c r="F691" s="43">
        <v>556653</v>
      </c>
      <c r="G691" s="43">
        <v>57</v>
      </c>
    </row>
    <row r="692" spans="1:7" x14ac:dyDescent="0.2">
      <c r="A692" s="43">
        <f t="shared" si="10"/>
        <v>791</v>
      </c>
      <c r="B692" s="43" t="s">
        <v>3300</v>
      </c>
      <c r="C692" s="43" t="s">
        <v>1785</v>
      </c>
      <c r="D692" s="43" t="s">
        <v>3301</v>
      </c>
      <c r="E692" s="43" t="s">
        <v>1696</v>
      </c>
      <c r="F692" s="43">
        <v>1158797</v>
      </c>
      <c r="G692" s="43"/>
    </row>
    <row r="693" spans="1:7" x14ac:dyDescent="0.2">
      <c r="A693" s="43">
        <f t="shared" si="10"/>
        <v>792</v>
      </c>
      <c r="B693" s="43" t="s">
        <v>3302</v>
      </c>
      <c r="C693" s="43" t="s">
        <v>3303</v>
      </c>
      <c r="D693" s="43" t="s">
        <v>3304</v>
      </c>
      <c r="E693" s="43" t="s">
        <v>1696</v>
      </c>
      <c r="F693" s="43">
        <v>1464231</v>
      </c>
      <c r="G693" s="43">
        <v>42</v>
      </c>
    </row>
    <row r="694" spans="1:7" x14ac:dyDescent="0.2">
      <c r="A694" s="43">
        <f t="shared" si="10"/>
        <v>793</v>
      </c>
      <c r="B694" s="43" t="s">
        <v>2484</v>
      </c>
      <c r="C694" s="43" t="s">
        <v>3293</v>
      </c>
      <c r="D694" s="43" t="s">
        <v>3305</v>
      </c>
      <c r="E694" s="43" t="s">
        <v>1719</v>
      </c>
      <c r="F694" s="43">
        <v>760947</v>
      </c>
      <c r="G694" s="43">
        <v>30</v>
      </c>
    </row>
    <row r="695" spans="1:7" x14ac:dyDescent="0.2">
      <c r="A695" s="43">
        <f t="shared" si="10"/>
        <v>794</v>
      </c>
      <c r="B695" s="43" t="s">
        <v>3306</v>
      </c>
      <c r="C695" s="43" t="s">
        <v>2813</v>
      </c>
      <c r="D695" s="43" t="s">
        <v>3307</v>
      </c>
      <c r="E695" s="43" t="s">
        <v>1696</v>
      </c>
      <c r="F695" s="43">
        <v>138696</v>
      </c>
      <c r="G695" s="43">
        <v>27</v>
      </c>
    </row>
    <row r="696" spans="1:7" x14ac:dyDescent="0.2">
      <c r="A696" s="43">
        <f t="shared" si="10"/>
        <v>795</v>
      </c>
      <c r="B696" s="43" t="s">
        <v>1771</v>
      </c>
      <c r="C696" s="43" t="s">
        <v>2828</v>
      </c>
      <c r="D696" s="43" t="s">
        <v>3308</v>
      </c>
      <c r="E696" s="43" t="s">
        <v>1692</v>
      </c>
      <c r="F696" s="43">
        <v>622857</v>
      </c>
      <c r="G696" s="43">
        <v>47</v>
      </c>
    </row>
    <row r="697" spans="1:7" x14ac:dyDescent="0.2">
      <c r="A697" s="43">
        <f t="shared" si="10"/>
        <v>796</v>
      </c>
      <c r="B697" s="43" t="s">
        <v>2247</v>
      </c>
      <c r="C697" s="43" t="s">
        <v>2931</v>
      </c>
      <c r="D697" s="43" t="s">
        <v>3309</v>
      </c>
      <c r="E697" s="43" t="s">
        <v>1729</v>
      </c>
      <c r="F697" s="43">
        <v>401911</v>
      </c>
      <c r="G697" s="43">
        <v>48</v>
      </c>
    </row>
    <row r="698" spans="1:7" x14ac:dyDescent="0.2">
      <c r="A698" s="43">
        <f t="shared" si="10"/>
        <v>797</v>
      </c>
      <c r="B698" s="43" t="s">
        <v>2735</v>
      </c>
      <c r="C698" s="43" t="s">
        <v>3310</v>
      </c>
      <c r="D698" s="43" t="s">
        <v>3311</v>
      </c>
      <c r="E698" s="43" t="s">
        <v>1696</v>
      </c>
      <c r="F698" s="43">
        <v>1459181</v>
      </c>
      <c r="G698" s="43">
        <v>38</v>
      </c>
    </row>
    <row r="699" spans="1:7" x14ac:dyDescent="0.2">
      <c r="A699" s="43">
        <f t="shared" si="10"/>
        <v>798</v>
      </c>
      <c r="B699" s="43" t="s">
        <v>2422</v>
      </c>
      <c r="C699" s="43" t="s">
        <v>2918</v>
      </c>
      <c r="D699" s="43" t="s">
        <v>3312</v>
      </c>
      <c r="E699" s="43" t="s">
        <v>1692</v>
      </c>
      <c r="F699" s="43">
        <v>509289</v>
      </c>
      <c r="G699" s="43">
        <v>31</v>
      </c>
    </row>
    <row r="700" spans="1:7" x14ac:dyDescent="0.2">
      <c r="A700" s="43">
        <f t="shared" si="10"/>
        <v>799</v>
      </c>
      <c r="B700" s="43" t="s">
        <v>3313</v>
      </c>
      <c r="C700" s="43" t="s">
        <v>1911</v>
      </c>
      <c r="D700" s="43" t="s">
        <v>3314</v>
      </c>
      <c r="E700" s="43" t="s">
        <v>1696</v>
      </c>
      <c r="F700" s="43">
        <v>611231</v>
      </c>
      <c r="G700" s="43">
        <v>48</v>
      </c>
    </row>
    <row r="701" spans="1:7" x14ac:dyDescent="0.2">
      <c r="A701" s="43">
        <f t="shared" si="10"/>
        <v>800</v>
      </c>
      <c r="B701" s="43" t="s">
        <v>3315</v>
      </c>
      <c r="C701" s="43" t="s">
        <v>2488</v>
      </c>
      <c r="D701" s="43" t="s">
        <v>3316</v>
      </c>
      <c r="E701" s="43" t="s">
        <v>1712</v>
      </c>
      <c r="F701" s="43">
        <v>1000242</v>
      </c>
      <c r="G701" s="43">
        <v>59</v>
      </c>
    </row>
    <row r="702" spans="1:7" x14ac:dyDescent="0.2">
      <c r="A702" s="43">
        <f t="shared" si="10"/>
        <v>801</v>
      </c>
      <c r="B702" s="43" t="s">
        <v>3317</v>
      </c>
      <c r="C702" s="43" t="s">
        <v>3318</v>
      </c>
      <c r="D702" s="43" t="s">
        <v>3319</v>
      </c>
      <c r="E702" s="43" t="s">
        <v>1692</v>
      </c>
      <c r="F702" s="43">
        <v>991974</v>
      </c>
      <c r="G702" s="43">
        <v>56</v>
      </c>
    </row>
    <row r="703" spans="1:7" x14ac:dyDescent="0.2">
      <c r="A703" s="43">
        <f t="shared" si="10"/>
        <v>802</v>
      </c>
      <c r="B703" s="43" t="s">
        <v>3320</v>
      </c>
      <c r="C703" s="43" t="s">
        <v>2451</v>
      </c>
      <c r="D703" s="43" t="s">
        <v>3321</v>
      </c>
      <c r="E703" s="43" t="s">
        <v>1719</v>
      </c>
      <c r="F703" s="43">
        <v>1425447</v>
      </c>
      <c r="G703" s="43">
        <v>39</v>
      </c>
    </row>
    <row r="704" spans="1:7" x14ac:dyDescent="0.2">
      <c r="A704" s="43">
        <f t="shared" si="10"/>
        <v>803</v>
      </c>
      <c r="B704" s="43" t="s">
        <v>2253</v>
      </c>
      <c r="C704" s="43" t="s">
        <v>3322</v>
      </c>
      <c r="D704" s="43" t="s">
        <v>3323</v>
      </c>
      <c r="E704" s="43" t="s">
        <v>1729</v>
      </c>
      <c r="F704" s="43">
        <v>1461660</v>
      </c>
      <c r="G704" s="43">
        <v>43</v>
      </c>
    </row>
    <row r="705" spans="1:7" x14ac:dyDescent="0.2">
      <c r="A705" s="43">
        <f t="shared" si="10"/>
        <v>804</v>
      </c>
      <c r="B705" s="43" t="s">
        <v>1868</v>
      </c>
      <c r="C705" s="43" t="s">
        <v>1942</v>
      </c>
      <c r="D705" s="43" t="s">
        <v>3324</v>
      </c>
      <c r="E705" s="43" t="s">
        <v>1712</v>
      </c>
      <c r="F705" s="43">
        <v>1489237</v>
      </c>
      <c r="G705" s="43">
        <v>53</v>
      </c>
    </row>
    <row r="706" spans="1:7" x14ac:dyDescent="0.2">
      <c r="A706" s="43">
        <f t="shared" si="10"/>
        <v>805</v>
      </c>
      <c r="B706" s="43" t="s">
        <v>2920</v>
      </c>
      <c r="C706" s="43" t="s">
        <v>3325</v>
      </c>
      <c r="D706" s="43" t="s">
        <v>3326</v>
      </c>
      <c r="E706" s="43" t="s">
        <v>1719</v>
      </c>
      <c r="F706" s="43">
        <v>946316</v>
      </c>
      <c r="G706" s="43">
        <v>25</v>
      </c>
    </row>
    <row r="707" spans="1:7" x14ac:dyDescent="0.2">
      <c r="A707" s="43">
        <f t="shared" si="10"/>
        <v>806</v>
      </c>
      <c r="B707" s="43" t="s">
        <v>3327</v>
      </c>
      <c r="C707" s="43" t="s">
        <v>3328</v>
      </c>
      <c r="D707" s="43" t="s">
        <v>3329</v>
      </c>
      <c r="E707" s="43" t="s">
        <v>1696</v>
      </c>
      <c r="F707" s="43">
        <v>911179</v>
      </c>
      <c r="G707" s="43">
        <v>42</v>
      </c>
    </row>
    <row r="708" spans="1:7" x14ac:dyDescent="0.2">
      <c r="A708" s="43">
        <f t="shared" ref="A708:A771" si="11">A707+1</f>
        <v>807</v>
      </c>
      <c r="B708" s="43" t="s">
        <v>3330</v>
      </c>
      <c r="C708" s="43" t="s">
        <v>3331</v>
      </c>
      <c r="D708" s="43" t="s">
        <v>3332</v>
      </c>
      <c r="E708" s="43" t="s">
        <v>1729</v>
      </c>
      <c r="F708" s="43">
        <v>536651</v>
      </c>
      <c r="G708" s="43">
        <v>47</v>
      </c>
    </row>
    <row r="709" spans="1:7" x14ac:dyDescent="0.2">
      <c r="A709" s="43">
        <f t="shared" si="11"/>
        <v>808</v>
      </c>
      <c r="B709" s="43" t="s">
        <v>3333</v>
      </c>
      <c r="C709" s="43" t="s">
        <v>2418</v>
      </c>
      <c r="D709" s="43" t="s">
        <v>3334</v>
      </c>
      <c r="E709" s="43" t="s">
        <v>1719</v>
      </c>
      <c r="F709" s="43">
        <v>1292582</v>
      </c>
      <c r="G709" s="43">
        <v>35</v>
      </c>
    </row>
    <row r="710" spans="1:7" x14ac:dyDescent="0.2">
      <c r="A710" s="43">
        <f t="shared" si="11"/>
        <v>809</v>
      </c>
      <c r="B710" s="43" t="s">
        <v>3213</v>
      </c>
      <c r="C710" s="43" t="s">
        <v>3335</v>
      </c>
      <c r="D710" s="43" t="s">
        <v>3336</v>
      </c>
      <c r="E710" s="43" t="s">
        <v>1692</v>
      </c>
      <c r="F710" s="43">
        <v>600918</v>
      </c>
      <c r="G710" s="43">
        <v>47</v>
      </c>
    </row>
    <row r="711" spans="1:7" x14ac:dyDescent="0.2">
      <c r="A711" s="43">
        <f t="shared" si="11"/>
        <v>810</v>
      </c>
      <c r="B711" s="43" t="s">
        <v>2097</v>
      </c>
      <c r="C711" s="43" t="s">
        <v>2269</v>
      </c>
      <c r="D711" s="43" t="s">
        <v>3337</v>
      </c>
      <c r="E711" s="43" t="s">
        <v>1719</v>
      </c>
      <c r="F711" s="43">
        <v>994741</v>
      </c>
      <c r="G711" s="43">
        <v>20</v>
      </c>
    </row>
    <row r="712" spans="1:7" x14ac:dyDescent="0.2">
      <c r="A712" s="43">
        <f t="shared" si="11"/>
        <v>811</v>
      </c>
      <c r="B712" s="43" t="s">
        <v>2430</v>
      </c>
      <c r="C712" s="43" t="s">
        <v>1966</v>
      </c>
      <c r="D712" s="43" t="s">
        <v>3338</v>
      </c>
      <c r="E712" s="43" t="s">
        <v>1696</v>
      </c>
      <c r="F712" s="43">
        <v>637138</v>
      </c>
      <c r="G712" s="43">
        <v>43</v>
      </c>
    </row>
    <row r="713" spans="1:7" x14ac:dyDescent="0.2">
      <c r="A713" s="43">
        <f t="shared" si="11"/>
        <v>812</v>
      </c>
      <c r="B713" s="43" t="s">
        <v>2885</v>
      </c>
      <c r="C713" s="43" t="s">
        <v>3339</v>
      </c>
      <c r="D713" s="43" t="s">
        <v>3340</v>
      </c>
      <c r="E713" s="43" t="s">
        <v>1719</v>
      </c>
      <c r="F713" s="43">
        <v>940390</v>
      </c>
      <c r="G713" s="43">
        <v>26</v>
      </c>
    </row>
    <row r="714" spans="1:7" x14ac:dyDescent="0.2">
      <c r="A714" s="43">
        <f t="shared" si="11"/>
        <v>813</v>
      </c>
      <c r="B714" s="43" t="s">
        <v>3279</v>
      </c>
      <c r="C714" s="43" t="s">
        <v>3341</v>
      </c>
      <c r="D714" s="43" t="s">
        <v>3342</v>
      </c>
      <c r="E714" s="43" t="s">
        <v>1729</v>
      </c>
      <c r="F714" s="43">
        <v>186948</v>
      </c>
      <c r="G714" s="43">
        <v>41</v>
      </c>
    </row>
    <row r="715" spans="1:7" x14ac:dyDescent="0.2">
      <c r="A715" s="43">
        <f t="shared" si="11"/>
        <v>814</v>
      </c>
      <c r="B715" s="43" t="s">
        <v>3196</v>
      </c>
      <c r="C715" s="43"/>
      <c r="D715" s="43" t="s">
        <v>3343</v>
      </c>
      <c r="E715" s="43"/>
      <c r="F715" s="43">
        <v>1013047</v>
      </c>
      <c r="G715" s="43">
        <v>41</v>
      </c>
    </row>
    <row r="716" spans="1:7" x14ac:dyDescent="0.2">
      <c r="A716" s="43">
        <f t="shared" si="11"/>
        <v>815</v>
      </c>
      <c r="B716" s="43" t="s">
        <v>2687</v>
      </c>
      <c r="C716" s="43" t="s">
        <v>2262</v>
      </c>
      <c r="D716" s="43" t="s">
        <v>3344</v>
      </c>
      <c r="E716" s="43" t="s">
        <v>1712</v>
      </c>
      <c r="F716" s="43">
        <v>1384520</v>
      </c>
      <c r="G716" s="43">
        <v>52</v>
      </c>
    </row>
    <row r="717" spans="1:7" x14ac:dyDescent="0.2">
      <c r="A717" s="43">
        <f t="shared" si="11"/>
        <v>816</v>
      </c>
      <c r="B717" s="43" t="s">
        <v>2678</v>
      </c>
      <c r="C717" s="43" t="s">
        <v>3345</v>
      </c>
      <c r="D717" s="43" t="s">
        <v>3346</v>
      </c>
      <c r="E717" s="43" t="s">
        <v>1719</v>
      </c>
      <c r="F717" s="43">
        <v>397528</v>
      </c>
      <c r="G717" s="43">
        <v>50</v>
      </c>
    </row>
    <row r="718" spans="1:7" x14ac:dyDescent="0.2">
      <c r="A718" s="43">
        <f t="shared" si="11"/>
        <v>817</v>
      </c>
      <c r="B718" s="43" t="s">
        <v>3347</v>
      </c>
      <c r="C718" s="43" t="s">
        <v>3348</v>
      </c>
      <c r="D718" s="43" t="s">
        <v>3349</v>
      </c>
      <c r="E718" s="43" t="s">
        <v>1696</v>
      </c>
      <c r="F718" s="43">
        <v>882972</v>
      </c>
      <c r="G718" s="43">
        <v>26</v>
      </c>
    </row>
    <row r="719" spans="1:7" x14ac:dyDescent="0.2">
      <c r="A719" s="43">
        <f t="shared" si="11"/>
        <v>818</v>
      </c>
      <c r="B719" s="43" t="s">
        <v>2002</v>
      </c>
      <c r="C719" s="43" t="s">
        <v>3350</v>
      </c>
      <c r="D719" s="43" t="s">
        <v>3351</v>
      </c>
      <c r="E719" s="43" t="s">
        <v>1692</v>
      </c>
      <c r="F719" s="43">
        <v>821915</v>
      </c>
      <c r="G719" s="43">
        <v>33</v>
      </c>
    </row>
    <row r="720" spans="1:7" x14ac:dyDescent="0.2">
      <c r="A720" s="43">
        <f t="shared" si="11"/>
        <v>819</v>
      </c>
      <c r="B720" s="43" t="s">
        <v>3352</v>
      </c>
      <c r="C720" s="43" t="s">
        <v>3353</v>
      </c>
      <c r="D720" s="43" t="s">
        <v>3354</v>
      </c>
      <c r="E720" s="43" t="s">
        <v>1712</v>
      </c>
      <c r="F720" s="43">
        <v>337616</v>
      </c>
      <c r="G720" s="43">
        <v>45</v>
      </c>
    </row>
    <row r="721" spans="1:7" x14ac:dyDescent="0.2">
      <c r="A721" s="43">
        <f t="shared" si="11"/>
        <v>820</v>
      </c>
      <c r="B721" s="43" t="s">
        <v>3273</v>
      </c>
      <c r="C721" s="43" t="s">
        <v>3355</v>
      </c>
      <c r="D721" s="43" t="s">
        <v>3356</v>
      </c>
      <c r="E721" s="43" t="s">
        <v>1712</v>
      </c>
      <c r="F721" s="43">
        <v>1096923</v>
      </c>
      <c r="G721" s="43">
        <v>29</v>
      </c>
    </row>
    <row r="722" spans="1:7" x14ac:dyDescent="0.2">
      <c r="A722" s="43">
        <f t="shared" si="11"/>
        <v>821</v>
      </c>
      <c r="B722" s="43" t="s">
        <v>3357</v>
      </c>
      <c r="C722" s="43" t="s">
        <v>2047</v>
      </c>
      <c r="D722" s="43" t="s">
        <v>3358</v>
      </c>
      <c r="E722" s="43" t="s">
        <v>1696</v>
      </c>
      <c r="F722" s="43">
        <v>440886</v>
      </c>
      <c r="G722" s="43">
        <v>55</v>
      </c>
    </row>
    <row r="723" spans="1:7" x14ac:dyDescent="0.2">
      <c r="A723" s="43">
        <f t="shared" si="11"/>
        <v>822</v>
      </c>
      <c r="B723" s="43" t="s">
        <v>2022</v>
      </c>
      <c r="C723" s="43" t="s">
        <v>2959</v>
      </c>
      <c r="D723" s="43" t="s">
        <v>3359</v>
      </c>
      <c r="E723" s="43" t="s">
        <v>1692</v>
      </c>
      <c r="F723" s="43">
        <v>657725</v>
      </c>
      <c r="G723" s="43">
        <v>48</v>
      </c>
    </row>
    <row r="724" spans="1:7" x14ac:dyDescent="0.2">
      <c r="A724" s="43">
        <f t="shared" si="11"/>
        <v>823</v>
      </c>
      <c r="B724" s="43" t="s">
        <v>2702</v>
      </c>
      <c r="C724" s="43" t="s">
        <v>3360</v>
      </c>
      <c r="D724" s="43" t="s">
        <v>3361</v>
      </c>
      <c r="E724" s="43" t="s">
        <v>1692</v>
      </c>
      <c r="F724" s="43">
        <v>1440261</v>
      </c>
      <c r="G724" s="43">
        <v>37</v>
      </c>
    </row>
    <row r="725" spans="1:7" x14ac:dyDescent="0.2">
      <c r="A725" s="43">
        <f t="shared" si="11"/>
        <v>824</v>
      </c>
      <c r="B725" s="43" t="s">
        <v>2402</v>
      </c>
      <c r="C725" s="43" t="s">
        <v>1892</v>
      </c>
      <c r="D725" s="43" t="s">
        <v>3362</v>
      </c>
      <c r="E725" s="43" t="s">
        <v>1729</v>
      </c>
      <c r="F725" s="43">
        <v>433663</v>
      </c>
      <c r="G725" s="43">
        <v>29</v>
      </c>
    </row>
    <row r="726" spans="1:7" x14ac:dyDescent="0.2">
      <c r="A726" s="43">
        <f t="shared" si="11"/>
        <v>825</v>
      </c>
      <c r="B726" s="43" t="s">
        <v>2517</v>
      </c>
      <c r="C726" s="43" t="s">
        <v>3363</v>
      </c>
      <c r="D726" s="43" t="s">
        <v>3364</v>
      </c>
      <c r="E726" s="43" t="s">
        <v>1712</v>
      </c>
      <c r="F726" s="43">
        <v>1022023</v>
      </c>
      <c r="G726" s="43">
        <v>31</v>
      </c>
    </row>
    <row r="727" spans="1:7" x14ac:dyDescent="0.2">
      <c r="A727" s="43">
        <f t="shared" si="11"/>
        <v>826</v>
      </c>
      <c r="B727" s="43" t="s">
        <v>3317</v>
      </c>
      <c r="C727" s="43" t="s">
        <v>2644</v>
      </c>
      <c r="D727" s="43" t="s">
        <v>3365</v>
      </c>
      <c r="E727" s="43" t="s">
        <v>1719</v>
      </c>
      <c r="F727" s="43">
        <v>1180220</v>
      </c>
      <c r="G727" s="43">
        <v>22</v>
      </c>
    </row>
    <row r="728" spans="1:7" x14ac:dyDescent="0.2">
      <c r="A728" s="43">
        <f t="shared" si="11"/>
        <v>827</v>
      </c>
      <c r="B728" s="43" t="s">
        <v>3366</v>
      </c>
      <c r="C728" s="43" t="s">
        <v>3367</v>
      </c>
      <c r="D728" s="43" t="s">
        <v>3368</v>
      </c>
      <c r="E728" s="43" t="s">
        <v>1696</v>
      </c>
      <c r="F728" s="43">
        <v>559528</v>
      </c>
      <c r="G728" s="43">
        <v>26</v>
      </c>
    </row>
    <row r="729" spans="1:7" x14ac:dyDescent="0.2">
      <c r="A729" s="43">
        <f t="shared" si="11"/>
        <v>828</v>
      </c>
      <c r="B729" s="43" t="s">
        <v>2156</v>
      </c>
      <c r="C729" s="43" t="s">
        <v>2057</v>
      </c>
      <c r="D729" s="43" t="s">
        <v>3369</v>
      </c>
      <c r="E729" s="43" t="s">
        <v>1692</v>
      </c>
      <c r="F729" s="43">
        <v>775518</v>
      </c>
      <c r="G729" s="43">
        <v>23</v>
      </c>
    </row>
    <row r="730" spans="1:7" x14ac:dyDescent="0.2">
      <c r="A730" s="43">
        <f t="shared" si="11"/>
        <v>829</v>
      </c>
      <c r="B730" s="43" t="s">
        <v>3370</v>
      </c>
      <c r="C730" s="43" t="s">
        <v>2689</v>
      </c>
      <c r="D730" s="43" t="s">
        <v>3371</v>
      </c>
      <c r="E730" s="43" t="s">
        <v>1712</v>
      </c>
      <c r="F730" s="43">
        <v>959933</v>
      </c>
      <c r="G730" s="43">
        <v>46</v>
      </c>
    </row>
    <row r="731" spans="1:7" x14ac:dyDescent="0.2">
      <c r="A731" s="43">
        <f t="shared" si="11"/>
        <v>830</v>
      </c>
      <c r="B731" s="43" t="s">
        <v>1863</v>
      </c>
      <c r="C731" s="43" t="s">
        <v>3372</v>
      </c>
      <c r="D731" s="43" t="s">
        <v>3373</v>
      </c>
      <c r="E731" s="43" t="s">
        <v>1696</v>
      </c>
      <c r="F731" s="43">
        <v>618619</v>
      </c>
      <c r="G731" s="43">
        <v>46</v>
      </c>
    </row>
    <row r="732" spans="1:7" x14ac:dyDescent="0.2">
      <c r="A732" s="43">
        <f t="shared" si="11"/>
        <v>831</v>
      </c>
      <c r="B732" s="43" t="s">
        <v>3374</v>
      </c>
      <c r="C732" s="43" t="s">
        <v>3092</v>
      </c>
      <c r="D732" s="43" t="s">
        <v>3375</v>
      </c>
      <c r="E732" s="43" t="s">
        <v>1692</v>
      </c>
      <c r="F732" s="43">
        <v>308317</v>
      </c>
      <c r="G732" s="43">
        <v>37</v>
      </c>
    </row>
    <row r="733" spans="1:7" x14ac:dyDescent="0.2">
      <c r="A733" s="43">
        <f t="shared" si="11"/>
        <v>832</v>
      </c>
      <c r="B733" s="43" t="s">
        <v>3376</v>
      </c>
      <c r="C733" s="43"/>
      <c r="D733" s="43" t="s">
        <v>3377</v>
      </c>
      <c r="E733" s="43"/>
      <c r="F733" s="43">
        <v>445587</v>
      </c>
      <c r="G733" s="43">
        <v>28</v>
      </c>
    </row>
    <row r="734" spans="1:7" x14ac:dyDescent="0.2">
      <c r="A734" s="43">
        <f t="shared" si="11"/>
        <v>833</v>
      </c>
      <c r="B734" s="43" t="s">
        <v>1854</v>
      </c>
      <c r="C734" s="43" t="s">
        <v>3378</v>
      </c>
      <c r="D734" s="43" t="s">
        <v>3379</v>
      </c>
      <c r="E734" s="43" t="s">
        <v>1719</v>
      </c>
      <c r="F734" s="43">
        <v>896636</v>
      </c>
      <c r="G734" s="43">
        <v>55</v>
      </c>
    </row>
    <row r="735" spans="1:7" x14ac:dyDescent="0.2">
      <c r="A735" s="43">
        <f t="shared" si="11"/>
        <v>834</v>
      </c>
      <c r="B735" s="43" t="s">
        <v>2863</v>
      </c>
      <c r="C735" s="43" t="s">
        <v>3380</v>
      </c>
      <c r="D735" s="43" t="s">
        <v>3381</v>
      </c>
      <c r="E735" s="43" t="s">
        <v>1692</v>
      </c>
      <c r="F735" s="43">
        <v>461608</v>
      </c>
      <c r="G735" s="43">
        <v>19</v>
      </c>
    </row>
    <row r="736" spans="1:7" x14ac:dyDescent="0.2">
      <c r="A736" s="43">
        <f t="shared" si="11"/>
        <v>835</v>
      </c>
      <c r="B736" s="43" t="s">
        <v>3382</v>
      </c>
      <c r="C736" s="43" t="s">
        <v>3383</v>
      </c>
      <c r="D736" s="43" t="s">
        <v>3384</v>
      </c>
      <c r="E736" s="43" t="s">
        <v>1692</v>
      </c>
      <c r="F736" s="43">
        <v>1459155</v>
      </c>
      <c r="G736" s="43">
        <v>36</v>
      </c>
    </row>
    <row r="737" spans="1:7" x14ac:dyDescent="0.2">
      <c r="A737" s="43">
        <f t="shared" si="11"/>
        <v>836</v>
      </c>
      <c r="B737" s="43" t="s">
        <v>3385</v>
      </c>
      <c r="C737" s="43" t="s">
        <v>3386</v>
      </c>
      <c r="D737" s="43" t="s">
        <v>3387</v>
      </c>
      <c r="E737" s="43" t="s">
        <v>1692</v>
      </c>
      <c r="F737" s="43">
        <v>466088</v>
      </c>
      <c r="G737" s="43">
        <v>29</v>
      </c>
    </row>
    <row r="738" spans="1:7" x14ac:dyDescent="0.2">
      <c r="A738" s="43">
        <f t="shared" si="11"/>
        <v>837</v>
      </c>
      <c r="B738" s="43" t="s">
        <v>2335</v>
      </c>
      <c r="C738" s="43" t="s">
        <v>1763</v>
      </c>
      <c r="D738" s="43" t="s">
        <v>3388</v>
      </c>
      <c r="E738" s="43" t="s">
        <v>1729</v>
      </c>
      <c r="F738" s="43">
        <v>1139929</v>
      </c>
      <c r="G738" s="43">
        <v>49</v>
      </c>
    </row>
    <row r="739" spans="1:7" x14ac:dyDescent="0.2">
      <c r="A739" s="43">
        <f t="shared" si="11"/>
        <v>838</v>
      </c>
      <c r="B739" s="43" t="s">
        <v>2329</v>
      </c>
      <c r="C739" s="43" t="s">
        <v>3225</v>
      </c>
      <c r="D739" s="43" t="s">
        <v>3389</v>
      </c>
      <c r="E739" s="43" t="s">
        <v>1696</v>
      </c>
      <c r="F739" s="43">
        <v>381838</v>
      </c>
      <c r="G739" s="43">
        <v>20</v>
      </c>
    </row>
    <row r="740" spans="1:7" x14ac:dyDescent="0.2">
      <c r="A740" s="43">
        <f t="shared" si="11"/>
        <v>839</v>
      </c>
      <c r="B740" s="43" t="s">
        <v>3390</v>
      </c>
      <c r="C740" s="43" t="s">
        <v>2580</v>
      </c>
      <c r="D740" s="43" t="s">
        <v>3391</v>
      </c>
      <c r="E740" s="43" t="s">
        <v>1719</v>
      </c>
      <c r="F740" s="43">
        <v>1139284</v>
      </c>
      <c r="G740" s="43">
        <v>41</v>
      </c>
    </row>
    <row r="741" spans="1:7" x14ac:dyDescent="0.2">
      <c r="A741" s="43">
        <f t="shared" si="11"/>
        <v>840</v>
      </c>
      <c r="B741" s="43" t="s">
        <v>2912</v>
      </c>
      <c r="C741" s="43" t="s">
        <v>2076</v>
      </c>
      <c r="D741" s="43" t="s">
        <v>3392</v>
      </c>
      <c r="E741" s="43" t="s">
        <v>1696</v>
      </c>
      <c r="F741" s="43">
        <v>800030</v>
      </c>
      <c r="G741" s="43">
        <v>53</v>
      </c>
    </row>
    <row r="742" spans="1:7" x14ac:dyDescent="0.2">
      <c r="A742" s="43">
        <f t="shared" si="11"/>
        <v>841</v>
      </c>
      <c r="B742" s="43" t="s">
        <v>3393</v>
      </c>
      <c r="C742" s="43" t="s">
        <v>3394</v>
      </c>
      <c r="D742" s="43" t="s">
        <v>3395</v>
      </c>
      <c r="E742" s="43" t="s">
        <v>1719</v>
      </c>
      <c r="F742" s="43">
        <v>1472088</v>
      </c>
      <c r="G742" s="43">
        <v>38</v>
      </c>
    </row>
    <row r="743" spans="1:7" x14ac:dyDescent="0.2">
      <c r="A743" s="43">
        <f t="shared" si="11"/>
        <v>842</v>
      </c>
      <c r="B743" s="43" t="s">
        <v>2019</v>
      </c>
      <c r="C743" s="43" t="s">
        <v>3396</v>
      </c>
      <c r="D743" s="43" t="s">
        <v>3397</v>
      </c>
      <c r="E743" s="43" t="s">
        <v>1712</v>
      </c>
      <c r="F743" s="43">
        <v>652777</v>
      </c>
      <c r="G743" s="43">
        <v>56</v>
      </c>
    </row>
    <row r="744" spans="1:7" x14ac:dyDescent="0.2">
      <c r="A744" s="43">
        <f t="shared" si="11"/>
        <v>843</v>
      </c>
      <c r="B744" s="43" t="s">
        <v>2178</v>
      </c>
      <c r="C744" s="43" t="s">
        <v>1869</v>
      </c>
      <c r="D744" s="43" t="s">
        <v>3398</v>
      </c>
      <c r="E744" s="43" t="s">
        <v>1692</v>
      </c>
      <c r="F744" s="43">
        <v>593091</v>
      </c>
      <c r="G744" s="43">
        <v>39</v>
      </c>
    </row>
    <row r="745" spans="1:7" x14ac:dyDescent="0.2">
      <c r="A745" s="43">
        <f t="shared" si="11"/>
        <v>844</v>
      </c>
      <c r="B745" s="43" t="s">
        <v>3399</v>
      </c>
      <c r="C745" s="43" t="s">
        <v>3400</v>
      </c>
      <c r="D745" s="43" t="s">
        <v>3401</v>
      </c>
      <c r="E745" s="43" t="s">
        <v>1729</v>
      </c>
      <c r="F745" s="43">
        <v>810833</v>
      </c>
      <c r="G745" s="43">
        <v>42</v>
      </c>
    </row>
    <row r="746" spans="1:7" x14ac:dyDescent="0.2">
      <c r="A746" s="43">
        <f t="shared" si="11"/>
        <v>845</v>
      </c>
      <c r="B746" s="43" t="s">
        <v>2879</v>
      </c>
      <c r="C746" s="43" t="s">
        <v>3402</v>
      </c>
      <c r="D746" s="43" t="s">
        <v>3403</v>
      </c>
      <c r="E746" s="43" t="s">
        <v>1692</v>
      </c>
      <c r="F746" s="43">
        <v>677408</v>
      </c>
      <c r="G746" s="43">
        <v>53</v>
      </c>
    </row>
    <row r="747" spans="1:7" x14ac:dyDescent="0.2">
      <c r="A747" s="43">
        <f t="shared" si="11"/>
        <v>846</v>
      </c>
      <c r="B747" s="43" t="s">
        <v>3404</v>
      </c>
      <c r="C747" s="43" t="s">
        <v>3405</v>
      </c>
      <c r="D747" s="43" t="s">
        <v>3406</v>
      </c>
      <c r="E747" s="43" t="s">
        <v>1729</v>
      </c>
      <c r="F747" s="43">
        <v>1204297</v>
      </c>
      <c r="G747" s="43">
        <v>46</v>
      </c>
    </row>
    <row r="748" spans="1:7" x14ac:dyDescent="0.2">
      <c r="A748" s="43">
        <f t="shared" si="11"/>
        <v>847</v>
      </c>
      <c r="B748" s="43" t="s">
        <v>2132</v>
      </c>
      <c r="C748" s="43" t="s">
        <v>2683</v>
      </c>
      <c r="D748" s="43" t="s">
        <v>3407</v>
      </c>
      <c r="E748" s="43" t="s">
        <v>1719</v>
      </c>
      <c r="F748" s="43">
        <v>1404902</v>
      </c>
      <c r="G748" s="43">
        <v>25</v>
      </c>
    </row>
    <row r="749" spans="1:7" x14ac:dyDescent="0.2">
      <c r="A749" s="43">
        <f t="shared" si="11"/>
        <v>848</v>
      </c>
      <c r="B749" s="43" t="s">
        <v>2826</v>
      </c>
      <c r="C749" s="43" t="s">
        <v>3408</v>
      </c>
      <c r="D749" s="43" t="s">
        <v>3409</v>
      </c>
      <c r="E749" s="43" t="s">
        <v>1712</v>
      </c>
      <c r="F749" s="43">
        <v>599414</v>
      </c>
      <c r="G749" s="43">
        <v>42</v>
      </c>
    </row>
    <row r="750" spans="1:7" x14ac:dyDescent="0.2">
      <c r="A750" s="43">
        <f t="shared" si="11"/>
        <v>849</v>
      </c>
      <c r="B750" s="43" t="s">
        <v>2265</v>
      </c>
      <c r="C750" s="43" t="s">
        <v>3410</v>
      </c>
      <c r="D750" s="43" t="s">
        <v>3411</v>
      </c>
      <c r="E750" s="43" t="s">
        <v>1692</v>
      </c>
      <c r="F750" s="43">
        <v>991181</v>
      </c>
      <c r="G750" s="43">
        <v>56</v>
      </c>
    </row>
    <row r="751" spans="1:7" x14ac:dyDescent="0.2">
      <c r="A751" s="43">
        <f t="shared" si="11"/>
        <v>850</v>
      </c>
      <c r="B751" s="43" t="s">
        <v>2402</v>
      </c>
      <c r="C751" s="43" t="s">
        <v>3017</v>
      </c>
      <c r="D751" s="43" t="s">
        <v>3412</v>
      </c>
      <c r="E751" s="43" t="s">
        <v>1692</v>
      </c>
      <c r="F751" s="43">
        <v>513444</v>
      </c>
      <c r="G751" s="43">
        <v>20</v>
      </c>
    </row>
    <row r="752" spans="1:7" x14ac:dyDescent="0.2">
      <c r="A752" s="43">
        <f t="shared" si="11"/>
        <v>851</v>
      </c>
      <c r="B752" s="43" t="s">
        <v>3043</v>
      </c>
      <c r="C752" s="43" t="s">
        <v>1782</v>
      </c>
      <c r="D752" s="43" t="s">
        <v>3413</v>
      </c>
      <c r="E752" s="43" t="s">
        <v>1692</v>
      </c>
      <c r="F752" s="43">
        <v>245002</v>
      </c>
      <c r="G752" s="43">
        <v>49</v>
      </c>
    </row>
    <row r="753" spans="1:7" x14ac:dyDescent="0.2">
      <c r="A753" s="43">
        <f t="shared" si="11"/>
        <v>852</v>
      </c>
      <c r="B753" s="43" t="s">
        <v>2016</v>
      </c>
      <c r="C753" s="43" t="s">
        <v>2346</v>
      </c>
      <c r="D753" s="43" t="s">
        <v>3414</v>
      </c>
      <c r="E753" s="43" t="s">
        <v>1719</v>
      </c>
      <c r="F753" s="43">
        <v>1254708</v>
      </c>
      <c r="G753" s="43">
        <v>23</v>
      </c>
    </row>
    <row r="754" spans="1:7" x14ac:dyDescent="0.2">
      <c r="A754" s="43">
        <f t="shared" si="11"/>
        <v>853</v>
      </c>
      <c r="B754" s="43" t="s">
        <v>3415</v>
      </c>
      <c r="C754" s="43" t="s">
        <v>3416</v>
      </c>
      <c r="D754" s="43" t="s">
        <v>3417</v>
      </c>
      <c r="E754" s="43" t="s">
        <v>1712</v>
      </c>
      <c r="F754" s="43">
        <v>438090</v>
      </c>
      <c r="G754" s="43">
        <v>32</v>
      </c>
    </row>
    <row r="755" spans="1:7" x14ac:dyDescent="0.2">
      <c r="A755" s="43">
        <f t="shared" si="11"/>
        <v>854</v>
      </c>
      <c r="B755" s="43" t="s">
        <v>2753</v>
      </c>
      <c r="C755" s="43" t="s">
        <v>3418</v>
      </c>
      <c r="D755" s="43" t="s">
        <v>3419</v>
      </c>
      <c r="E755" s="43" t="s">
        <v>1712</v>
      </c>
      <c r="F755" s="43">
        <v>422521</v>
      </c>
      <c r="G755" s="43">
        <v>24</v>
      </c>
    </row>
    <row r="756" spans="1:7" x14ac:dyDescent="0.2">
      <c r="A756" s="43">
        <f t="shared" si="11"/>
        <v>855</v>
      </c>
      <c r="B756" s="43" t="s">
        <v>2425</v>
      </c>
      <c r="C756" s="43" t="s">
        <v>3420</v>
      </c>
      <c r="D756" s="43" t="s">
        <v>3421</v>
      </c>
      <c r="E756" s="43" t="s">
        <v>1696</v>
      </c>
      <c r="F756" s="43">
        <v>332315</v>
      </c>
      <c r="G756" s="43">
        <v>31</v>
      </c>
    </row>
    <row r="757" spans="1:7" x14ac:dyDescent="0.2">
      <c r="A757" s="43">
        <f t="shared" si="11"/>
        <v>856</v>
      </c>
      <c r="B757" s="43" t="s">
        <v>3422</v>
      </c>
      <c r="C757" s="43" t="s">
        <v>2606</v>
      </c>
      <c r="D757" s="43" t="s">
        <v>3423</v>
      </c>
      <c r="E757" s="43" t="s">
        <v>1696</v>
      </c>
      <c r="F757" s="43">
        <v>845608</v>
      </c>
      <c r="G757" s="43">
        <v>56</v>
      </c>
    </row>
    <row r="758" spans="1:7" x14ac:dyDescent="0.2">
      <c r="A758" s="43">
        <f t="shared" si="11"/>
        <v>857</v>
      </c>
      <c r="B758" s="43" t="s">
        <v>3424</v>
      </c>
      <c r="C758" s="43" t="s">
        <v>3425</v>
      </c>
      <c r="D758" s="43" t="s">
        <v>3426</v>
      </c>
      <c r="E758" s="43" t="s">
        <v>1712</v>
      </c>
      <c r="F758" s="43">
        <v>1122075</v>
      </c>
      <c r="G758" s="43">
        <v>47</v>
      </c>
    </row>
    <row r="759" spans="1:7" x14ac:dyDescent="0.2">
      <c r="A759" s="43">
        <f t="shared" si="11"/>
        <v>858</v>
      </c>
      <c r="B759" s="43" t="s">
        <v>1996</v>
      </c>
      <c r="C759" s="43" t="s">
        <v>3092</v>
      </c>
      <c r="D759" s="43" t="s">
        <v>3427</v>
      </c>
      <c r="E759" s="43" t="s">
        <v>1729</v>
      </c>
      <c r="F759" s="43">
        <v>142752</v>
      </c>
      <c r="G759" s="43">
        <v>47</v>
      </c>
    </row>
    <row r="760" spans="1:7" x14ac:dyDescent="0.2">
      <c r="A760" s="43">
        <f t="shared" si="11"/>
        <v>859</v>
      </c>
      <c r="B760" s="43" t="s">
        <v>2885</v>
      </c>
      <c r="C760" s="43" t="s">
        <v>3428</v>
      </c>
      <c r="D760" s="43" t="s">
        <v>3429</v>
      </c>
      <c r="E760" s="43" t="s">
        <v>1692</v>
      </c>
      <c r="F760" s="43">
        <v>1381042</v>
      </c>
      <c r="G760" s="43">
        <v>33</v>
      </c>
    </row>
    <row r="761" spans="1:7" x14ac:dyDescent="0.2">
      <c r="A761" s="43">
        <f t="shared" si="11"/>
        <v>860</v>
      </c>
      <c r="B761" s="43" t="s">
        <v>3430</v>
      </c>
      <c r="C761" s="43"/>
      <c r="D761" s="43" t="s">
        <v>3431</v>
      </c>
      <c r="E761" s="43"/>
      <c r="F761" s="43">
        <v>571190</v>
      </c>
      <c r="G761" s="43">
        <v>47</v>
      </c>
    </row>
    <row r="762" spans="1:7" x14ac:dyDescent="0.2">
      <c r="A762" s="43">
        <f t="shared" si="11"/>
        <v>861</v>
      </c>
      <c r="B762" s="43" t="s">
        <v>2013</v>
      </c>
      <c r="C762" s="43" t="s">
        <v>3257</v>
      </c>
      <c r="D762" s="43" t="s">
        <v>3432</v>
      </c>
      <c r="E762" s="43" t="s">
        <v>1692</v>
      </c>
      <c r="F762" s="43">
        <v>1105625</v>
      </c>
      <c r="G762" s="43">
        <v>55</v>
      </c>
    </row>
    <row r="763" spans="1:7" x14ac:dyDescent="0.2">
      <c r="A763" s="43">
        <f t="shared" si="11"/>
        <v>862</v>
      </c>
      <c r="B763" s="43" t="s">
        <v>2590</v>
      </c>
      <c r="C763" s="43" t="s">
        <v>3433</v>
      </c>
      <c r="D763" s="43" t="s">
        <v>3434</v>
      </c>
      <c r="E763" s="43" t="s">
        <v>1692</v>
      </c>
      <c r="F763" s="43">
        <v>1455343</v>
      </c>
      <c r="G763" s="43">
        <v>42</v>
      </c>
    </row>
    <row r="764" spans="1:7" x14ac:dyDescent="0.2">
      <c r="A764" s="43">
        <f t="shared" si="11"/>
        <v>863</v>
      </c>
      <c r="B764" s="43" t="s">
        <v>2114</v>
      </c>
      <c r="C764" s="43" t="s">
        <v>3435</v>
      </c>
      <c r="D764" s="43" t="s">
        <v>3436</v>
      </c>
      <c r="E764" s="43" t="s">
        <v>1696</v>
      </c>
      <c r="F764" s="43">
        <v>272038</v>
      </c>
      <c r="G764" s="43">
        <v>22</v>
      </c>
    </row>
    <row r="765" spans="1:7" x14ac:dyDescent="0.2">
      <c r="A765" s="43">
        <f t="shared" si="11"/>
        <v>864</v>
      </c>
      <c r="B765" s="43" t="s">
        <v>3437</v>
      </c>
      <c r="C765" s="43" t="s">
        <v>2115</v>
      </c>
      <c r="D765" s="43" t="s">
        <v>3438</v>
      </c>
      <c r="E765" s="43" t="s">
        <v>1696</v>
      </c>
      <c r="F765" s="43">
        <v>1396678</v>
      </c>
      <c r="G765" s="43">
        <v>40</v>
      </c>
    </row>
    <row r="766" spans="1:7" x14ac:dyDescent="0.2">
      <c r="A766" s="43">
        <f t="shared" si="11"/>
        <v>865</v>
      </c>
      <c r="B766" s="43" t="s">
        <v>3439</v>
      </c>
      <c r="C766" s="43"/>
      <c r="D766" s="43" t="s">
        <v>3440</v>
      </c>
      <c r="E766" s="43"/>
      <c r="F766" s="43">
        <v>310982</v>
      </c>
      <c r="G766" s="43">
        <v>49</v>
      </c>
    </row>
    <row r="767" spans="1:7" x14ac:dyDescent="0.2">
      <c r="A767" s="43">
        <f t="shared" si="11"/>
        <v>866</v>
      </c>
      <c r="B767" s="43" t="s">
        <v>1842</v>
      </c>
      <c r="C767" s="43" t="s">
        <v>2349</v>
      </c>
      <c r="D767" s="43" t="s">
        <v>3441</v>
      </c>
      <c r="E767" s="43" t="s">
        <v>1692</v>
      </c>
      <c r="F767" s="43">
        <v>733296</v>
      </c>
      <c r="G767" s="43">
        <v>20</v>
      </c>
    </row>
    <row r="768" spans="1:7" x14ac:dyDescent="0.2">
      <c r="A768" s="43">
        <f t="shared" si="11"/>
        <v>867</v>
      </c>
      <c r="B768" s="43" t="s">
        <v>3404</v>
      </c>
      <c r="C768" s="43" t="s">
        <v>3442</v>
      </c>
      <c r="D768" s="43" t="s">
        <v>3443</v>
      </c>
      <c r="E768" s="43" t="s">
        <v>1692</v>
      </c>
      <c r="F768" s="43">
        <v>1329131</v>
      </c>
      <c r="G768" s="43">
        <v>44</v>
      </c>
    </row>
    <row r="769" spans="1:7" x14ac:dyDescent="0.2">
      <c r="A769" s="43">
        <f t="shared" si="11"/>
        <v>868</v>
      </c>
      <c r="B769" s="43" t="s">
        <v>1802</v>
      </c>
      <c r="C769" s="43" t="s">
        <v>3444</v>
      </c>
      <c r="D769" s="43" t="s">
        <v>3445</v>
      </c>
      <c r="E769" s="43" t="s">
        <v>1712</v>
      </c>
      <c r="F769" s="43">
        <v>384396</v>
      </c>
      <c r="G769" s="43">
        <v>41</v>
      </c>
    </row>
    <row r="770" spans="1:7" x14ac:dyDescent="0.2">
      <c r="A770" s="43">
        <f t="shared" si="11"/>
        <v>869</v>
      </c>
      <c r="B770" s="43" t="s">
        <v>2033</v>
      </c>
      <c r="C770" s="43" t="s">
        <v>3418</v>
      </c>
      <c r="D770" s="43" t="s">
        <v>3446</v>
      </c>
      <c r="E770" s="43" t="s">
        <v>1712</v>
      </c>
      <c r="F770" s="43">
        <v>995765</v>
      </c>
      <c r="G770" s="43">
        <v>45</v>
      </c>
    </row>
    <row r="771" spans="1:7" x14ac:dyDescent="0.2">
      <c r="A771" s="43">
        <f t="shared" si="11"/>
        <v>870</v>
      </c>
      <c r="B771" s="43" t="s">
        <v>2608</v>
      </c>
      <c r="C771" s="43" t="s">
        <v>1814</v>
      </c>
      <c r="D771" s="43" t="s">
        <v>3447</v>
      </c>
      <c r="E771" s="43" t="s">
        <v>1719</v>
      </c>
      <c r="F771" s="43">
        <v>167316</v>
      </c>
      <c r="G771" s="43">
        <v>46</v>
      </c>
    </row>
    <row r="772" spans="1:7" x14ac:dyDescent="0.2">
      <c r="A772" s="43">
        <f t="shared" ref="A772:A835" si="12">A771+1</f>
        <v>871</v>
      </c>
      <c r="B772" s="43" t="s">
        <v>3262</v>
      </c>
      <c r="C772" s="43" t="s">
        <v>2127</v>
      </c>
      <c r="D772" s="43" t="s">
        <v>3448</v>
      </c>
      <c r="E772" s="43" t="s">
        <v>1719</v>
      </c>
      <c r="F772" s="43">
        <v>859884</v>
      </c>
      <c r="G772" s="43">
        <v>45</v>
      </c>
    </row>
    <row r="773" spans="1:7" x14ac:dyDescent="0.2">
      <c r="A773" s="43">
        <f t="shared" si="12"/>
        <v>872</v>
      </c>
      <c r="B773" s="43" t="s">
        <v>2482</v>
      </c>
      <c r="C773" s="43" t="s">
        <v>3449</v>
      </c>
      <c r="D773" s="43" t="s">
        <v>3450</v>
      </c>
      <c r="E773" s="43" t="s">
        <v>1712</v>
      </c>
      <c r="F773" s="43">
        <v>1275396</v>
      </c>
      <c r="G773" s="43">
        <v>43</v>
      </c>
    </row>
    <row r="774" spans="1:7" x14ac:dyDescent="0.2">
      <c r="A774" s="43">
        <f t="shared" si="12"/>
        <v>873</v>
      </c>
      <c r="B774" s="43" t="s">
        <v>3451</v>
      </c>
      <c r="C774" s="43" t="s">
        <v>2946</v>
      </c>
      <c r="D774" s="43" t="s">
        <v>3452</v>
      </c>
      <c r="E774" s="43" t="s">
        <v>1719</v>
      </c>
      <c r="F774" s="43">
        <v>850862</v>
      </c>
      <c r="G774" s="43">
        <v>44</v>
      </c>
    </row>
    <row r="775" spans="1:7" x14ac:dyDescent="0.2">
      <c r="A775" s="43">
        <f t="shared" si="12"/>
        <v>874</v>
      </c>
      <c r="B775" s="43" t="s">
        <v>2428</v>
      </c>
      <c r="C775" s="43" t="s">
        <v>2434</v>
      </c>
      <c r="D775" s="43" t="s">
        <v>3453</v>
      </c>
      <c r="E775" s="43" t="s">
        <v>1692</v>
      </c>
      <c r="F775" s="43">
        <v>1323366</v>
      </c>
      <c r="G775" s="43">
        <v>58</v>
      </c>
    </row>
    <row r="776" spans="1:7" x14ac:dyDescent="0.2">
      <c r="A776" s="43">
        <f t="shared" si="12"/>
        <v>875</v>
      </c>
      <c r="B776" s="43" t="s">
        <v>1846</v>
      </c>
      <c r="C776" s="43" t="s">
        <v>3454</v>
      </c>
      <c r="D776" s="43" t="s">
        <v>3455</v>
      </c>
      <c r="E776" s="43" t="s">
        <v>1692</v>
      </c>
      <c r="F776" s="43">
        <v>123279</v>
      </c>
      <c r="G776" s="43">
        <v>53</v>
      </c>
    </row>
    <row r="777" spans="1:7" x14ac:dyDescent="0.2">
      <c r="A777" s="43">
        <f t="shared" si="12"/>
        <v>876</v>
      </c>
      <c r="B777" s="43" t="s">
        <v>3456</v>
      </c>
      <c r="C777" s="43" t="s">
        <v>1934</v>
      </c>
      <c r="D777" s="43" t="s">
        <v>3457</v>
      </c>
      <c r="E777" s="43" t="s">
        <v>1729</v>
      </c>
      <c r="F777" s="43">
        <v>631680</v>
      </c>
      <c r="G777" s="43">
        <v>33</v>
      </c>
    </row>
    <row r="778" spans="1:7" x14ac:dyDescent="0.2">
      <c r="A778" s="43">
        <f t="shared" si="12"/>
        <v>877</v>
      </c>
      <c r="B778" s="43" t="s">
        <v>2294</v>
      </c>
      <c r="C778" s="43" t="s">
        <v>3458</v>
      </c>
      <c r="D778" s="43" t="s">
        <v>3459</v>
      </c>
      <c r="E778" s="43" t="s">
        <v>1696</v>
      </c>
      <c r="F778" s="43">
        <v>1200057</v>
      </c>
      <c r="G778" s="43">
        <v>29</v>
      </c>
    </row>
    <row r="779" spans="1:7" x14ac:dyDescent="0.2">
      <c r="A779" s="43">
        <f t="shared" si="12"/>
        <v>878</v>
      </c>
      <c r="B779" s="43" t="s">
        <v>2351</v>
      </c>
      <c r="C779" s="43" t="s">
        <v>3418</v>
      </c>
      <c r="D779" s="43" t="s">
        <v>3460</v>
      </c>
      <c r="E779" s="43" t="s">
        <v>1729</v>
      </c>
      <c r="F779" s="43">
        <v>1363309</v>
      </c>
      <c r="G779" s="43">
        <v>53</v>
      </c>
    </row>
    <row r="780" spans="1:7" x14ac:dyDescent="0.2">
      <c r="A780" s="43">
        <f t="shared" si="12"/>
        <v>879</v>
      </c>
      <c r="B780" s="43" t="s">
        <v>1868</v>
      </c>
      <c r="C780" s="43" t="s">
        <v>2748</v>
      </c>
      <c r="D780" s="43" t="s">
        <v>3461</v>
      </c>
      <c r="E780" s="43" t="s">
        <v>1696</v>
      </c>
      <c r="F780" s="43">
        <v>1327912</v>
      </c>
      <c r="G780" s="43">
        <v>56</v>
      </c>
    </row>
    <row r="781" spans="1:7" x14ac:dyDescent="0.2">
      <c r="A781" s="43">
        <f t="shared" si="12"/>
        <v>880</v>
      </c>
      <c r="B781" s="43" t="s">
        <v>2527</v>
      </c>
      <c r="C781" s="43" t="s">
        <v>2983</v>
      </c>
      <c r="D781" s="43" t="s">
        <v>3462</v>
      </c>
      <c r="E781" s="43" t="s">
        <v>1712</v>
      </c>
      <c r="F781" s="43">
        <v>171739</v>
      </c>
      <c r="G781" s="43">
        <v>26</v>
      </c>
    </row>
    <row r="782" spans="1:7" x14ac:dyDescent="0.2">
      <c r="A782" s="43">
        <f t="shared" si="12"/>
        <v>881</v>
      </c>
      <c r="B782" s="43" t="s">
        <v>3463</v>
      </c>
      <c r="C782" s="43" t="s">
        <v>1974</v>
      </c>
      <c r="D782" s="43" t="s">
        <v>3464</v>
      </c>
      <c r="E782" s="43" t="s">
        <v>1696</v>
      </c>
      <c r="F782" s="43">
        <v>1223324</v>
      </c>
      <c r="G782" s="43">
        <v>31</v>
      </c>
    </row>
    <row r="783" spans="1:7" x14ac:dyDescent="0.2">
      <c r="A783" s="43">
        <f t="shared" si="12"/>
        <v>882</v>
      </c>
      <c r="B783" s="43" t="s">
        <v>2747</v>
      </c>
      <c r="C783" s="43" t="s">
        <v>2893</v>
      </c>
      <c r="D783" s="43" t="s">
        <v>3465</v>
      </c>
      <c r="E783" s="43" t="s">
        <v>1696</v>
      </c>
      <c r="F783" s="43">
        <v>625562</v>
      </c>
      <c r="G783" s="43">
        <v>27</v>
      </c>
    </row>
    <row r="784" spans="1:7" x14ac:dyDescent="0.2">
      <c r="A784" s="43">
        <f t="shared" si="12"/>
        <v>883</v>
      </c>
      <c r="B784" s="43" t="s">
        <v>2613</v>
      </c>
      <c r="C784" s="43" t="s">
        <v>3466</v>
      </c>
      <c r="D784" s="43" t="s">
        <v>3467</v>
      </c>
      <c r="E784" s="43" t="s">
        <v>1712</v>
      </c>
      <c r="F784" s="43">
        <v>428042</v>
      </c>
      <c r="G784" s="43">
        <v>58</v>
      </c>
    </row>
    <row r="785" spans="1:7" x14ac:dyDescent="0.2">
      <c r="A785" s="43">
        <f t="shared" si="12"/>
        <v>884</v>
      </c>
      <c r="B785" s="43" t="s">
        <v>2191</v>
      </c>
      <c r="C785" s="43" t="s">
        <v>3468</v>
      </c>
      <c r="D785" s="43" t="s">
        <v>3469</v>
      </c>
      <c r="E785" s="43" t="s">
        <v>1692</v>
      </c>
      <c r="F785" s="43">
        <v>1474325</v>
      </c>
      <c r="G785" s="43">
        <v>59</v>
      </c>
    </row>
    <row r="786" spans="1:7" x14ac:dyDescent="0.2">
      <c r="A786" s="43">
        <f t="shared" si="12"/>
        <v>885</v>
      </c>
      <c r="B786" s="43" t="s">
        <v>3470</v>
      </c>
      <c r="C786" s="43" t="s">
        <v>3471</v>
      </c>
      <c r="D786" s="43" t="s">
        <v>3472</v>
      </c>
      <c r="E786" s="43" t="s">
        <v>1696</v>
      </c>
      <c r="F786" s="43">
        <v>1444425</v>
      </c>
      <c r="G786" s="43">
        <v>23</v>
      </c>
    </row>
    <row r="787" spans="1:7" x14ac:dyDescent="0.2">
      <c r="A787" s="43">
        <f t="shared" si="12"/>
        <v>886</v>
      </c>
      <c r="B787" s="43" t="s">
        <v>3473</v>
      </c>
      <c r="C787" s="43" t="s">
        <v>2659</v>
      </c>
      <c r="D787" s="43" t="s">
        <v>3474</v>
      </c>
      <c r="E787" s="43" t="s">
        <v>1696</v>
      </c>
      <c r="F787" s="43">
        <v>1113028</v>
      </c>
      <c r="G787" s="43">
        <v>45</v>
      </c>
    </row>
    <row r="788" spans="1:7" x14ac:dyDescent="0.2">
      <c r="A788" s="43">
        <f t="shared" si="12"/>
        <v>887</v>
      </c>
      <c r="B788" s="43" t="s">
        <v>2169</v>
      </c>
      <c r="C788" s="43" t="s">
        <v>3475</v>
      </c>
      <c r="D788" s="43" t="s">
        <v>3476</v>
      </c>
      <c r="E788" s="43" t="s">
        <v>1692</v>
      </c>
      <c r="F788" s="43">
        <v>310458</v>
      </c>
      <c r="G788" s="43">
        <v>53</v>
      </c>
    </row>
    <row r="789" spans="1:7" x14ac:dyDescent="0.2">
      <c r="A789" s="43">
        <f t="shared" si="12"/>
        <v>888</v>
      </c>
      <c r="B789" s="43" t="s">
        <v>1677</v>
      </c>
      <c r="C789" s="43" t="s">
        <v>3477</v>
      </c>
      <c r="D789" s="43" t="s">
        <v>3478</v>
      </c>
      <c r="E789" s="43" t="s">
        <v>1712</v>
      </c>
      <c r="F789" s="43">
        <v>1346703</v>
      </c>
      <c r="G789" s="43">
        <v>23</v>
      </c>
    </row>
    <row r="790" spans="1:7" x14ac:dyDescent="0.2">
      <c r="A790" s="43">
        <f t="shared" si="12"/>
        <v>889</v>
      </c>
      <c r="B790" s="43" t="s">
        <v>1962</v>
      </c>
      <c r="C790" s="43" t="s">
        <v>3257</v>
      </c>
      <c r="D790" s="43" t="s">
        <v>3479</v>
      </c>
      <c r="E790" s="43" t="s">
        <v>1696</v>
      </c>
      <c r="F790" s="43">
        <v>276165</v>
      </c>
      <c r="G790" s="43">
        <v>49</v>
      </c>
    </row>
    <row r="791" spans="1:7" x14ac:dyDescent="0.2">
      <c r="A791" s="43">
        <f t="shared" si="12"/>
        <v>890</v>
      </c>
      <c r="B791" s="43" t="s">
        <v>2119</v>
      </c>
      <c r="C791" s="43" t="s">
        <v>3480</v>
      </c>
      <c r="D791" s="43" t="s">
        <v>3481</v>
      </c>
      <c r="E791" s="43" t="s">
        <v>1696</v>
      </c>
      <c r="F791" s="43">
        <v>704582</v>
      </c>
      <c r="G791" s="43">
        <v>33</v>
      </c>
    </row>
    <row r="792" spans="1:7" x14ac:dyDescent="0.2">
      <c r="A792" s="43">
        <f t="shared" si="12"/>
        <v>891</v>
      </c>
      <c r="B792" s="43" t="s">
        <v>2863</v>
      </c>
      <c r="C792" s="43" t="s">
        <v>3482</v>
      </c>
      <c r="D792" s="43" t="s">
        <v>3483</v>
      </c>
      <c r="E792" s="43" t="s">
        <v>1696</v>
      </c>
      <c r="F792" s="43">
        <v>251185</v>
      </c>
      <c r="G792" s="43">
        <v>50</v>
      </c>
    </row>
    <row r="793" spans="1:7" x14ac:dyDescent="0.2">
      <c r="A793" s="43">
        <f t="shared" si="12"/>
        <v>892</v>
      </c>
      <c r="B793" s="43" t="s">
        <v>2227</v>
      </c>
      <c r="C793" s="43" t="s">
        <v>1706</v>
      </c>
      <c r="D793" s="43" t="s">
        <v>3484</v>
      </c>
      <c r="E793" s="43" t="s">
        <v>1719</v>
      </c>
      <c r="F793" s="43">
        <v>827418</v>
      </c>
      <c r="G793" s="43">
        <v>45</v>
      </c>
    </row>
    <row r="794" spans="1:7" x14ac:dyDescent="0.2">
      <c r="A794" s="43">
        <f t="shared" si="12"/>
        <v>893</v>
      </c>
      <c r="B794" s="43" t="s">
        <v>2798</v>
      </c>
      <c r="C794" s="43" t="s">
        <v>1737</v>
      </c>
      <c r="D794" s="43" t="s">
        <v>3485</v>
      </c>
      <c r="E794" s="43" t="s">
        <v>1719</v>
      </c>
      <c r="F794" s="43">
        <v>856369</v>
      </c>
      <c r="G794" s="43">
        <v>22</v>
      </c>
    </row>
    <row r="795" spans="1:7" x14ac:dyDescent="0.2">
      <c r="A795" s="43">
        <f t="shared" si="12"/>
        <v>894</v>
      </c>
      <c r="B795" s="43" t="s">
        <v>1907</v>
      </c>
      <c r="C795" s="43" t="s">
        <v>3486</v>
      </c>
      <c r="D795" s="43" t="s">
        <v>3487</v>
      </c>
      <c r="E795" s="43" t="s">
        <v>1712</v>
      </c>
      <c r="F795" s="43">
        <v>1152862</v>
      </c>
      <c r="G795" s="43">
        <v>47</v>
      </c>
    </row>
    <row r="796" spans="1:7" x14ac:dyDescent="0.2">
      <c r="A796" s="43">
        <f t="shared" si="12"/>
        <v>895</v>
      </c>
      <c r="B796" s="43" t="s">
        <v>3488</v>
      </c>
      <c r="C796" s="43" t="s">
        <v>2821</v>
      </c>
      <c r="D796" s="43" t="s">
        <v>3489</v>
      </c>
      <c r="E796" s="43" t="s">
        <v>1696</v>
      </c>
      <c r="F796" s="43">
        <v>808842</v>
      </c>
      <c r="G796" s="43">
        <v>52</v>
      </c>
    </row>
    <row r="797" spans="1:7" x14ac:dyDescent="0.2">
      <c r="A797" s="43">
        <f t="shared" si="12"/>
        <v>896</v>
      </c>
      <c r="B797" s="43" t="s">
        <v>3490</v>
      </c>
      <c r="C797" s="43" t="s">
        <v>3491</v>
      </c>
      <c r="D797" s="43" t="s">
        <v>3492</v>
      </c>
      <c r="E797" s="43" t="s">
        <v>1696</v>
      </c>
      <c r="F797" s="43">
        <v>1462835</v>
      </c>
      <c r="G797" s="43">
        <v>39</v>
      </c>
    </row>
    <row r="798" spans="1:7" x14ac:dyDescent="0.2">
      <c r="A798" s="43">
        <f t="shared" si="12"/>
        <v>897</v>
      </c>
      <c r="B798" s="43" t="s">
        <v>3493</v>
      </c>
      <c r="C798" s="43" t="s">
        <v>2536</v>
      </c>
      <c r="D798" s="43" t="s">
        <v>3494</v>
      </c>
      <c r="E798" s="43" t="s">
        <v>1719</v>
      </c>
      <c r="F798" s="43">
        <v>899523</v>
      </c>
      <c r="G798" s="43">
        <v>43</v>
      </c>
    </row>
    <row r="799" spans="1:7" x14ac:dyDescent="0.2">
      <c r="A799" s="43">
        <f t="shared" si="12"/>
        <v>898</v>
      </c>
      <c r="B799" s="43" t="s">
        <v>2343</v>
      </c>
      <c r="C799" s="43" t="s">
        <v>3495</v>
      </c>
      <c r="D799" s="43" t="s">
        <v>3496</v>
      </c>
      <c r="E799" s="43" t="s">
        <v>1729</v>
      </c>
      <c r="F799" s="43">
        <v>406142</v>
      </c>
      <c r="G799" s="43">
        <v>59</v>
      </c>
    </row>
    <row r="800" spans="1:7" x14ac:dyDescent="0.2">
      <c r="A800" s="43">
        <f t="shared" si="12"/>
        <v>899</v>
      </c>
      <c r="B800" s="43" t="s">
        <v>3497</v>
      </c>
      <c r="C800" s="43" t="s">
        <v>3498</v>
      </c>
      <c r="D800" s="43" t="s">
        <v>3499</v>
      </c>
      <c r="E800" s="43" t="s">
        <v>1696</v>
      </c>
      <c r="F800" s="43">
        <v>1081735</v>
      </c>
      <c r="G800" s="43">
        <v>51</v>
      </c>
    </row>
    <row r="801" spans="1:7" x14ac:dyDescent="0.2">
      <c r="A801" s="43">
        <f t="shared" si="12"/>
        <v>900</v>
      </c>
      <c r="B801" s="43" t="s">
        <v>3500</v>
      </c>
      <c r="C801" s="43" t="s">
        <v>3501</v>
      </c>
      <c r="D801" s="43" t="s">
        <v>3502</v>
      </c>
      <c r="E801" s="43" t="s">
        <v>1712</v>
      </c>
      <c r="F801" s="43">
        <v>262779</v>
      </c>
      <c r="G801" s="43">
        <v>46</v>
      </c>
    </row>
    <row r="802" spans="1:7" x14ac:dyDescent="0.2">
      <c r="A802" s="43">
        <f t="shared" si="12"/>
        <v>901</v>
      </c>
      <c r="B802" s="43" t="s">
        <v>2577</v>
      </c>
      <c r="C802" s="43" t="s">
        <v>3503</v>
      </c>
      <c r="D802" s="43" t="s">
        <v>3504</v>
      </c>
      <c r="E802" s="43" t="s">
        <v>1696</v>
      </c>
      <c r="F802" s="43">
        <v>1469543</v>
      </c>
      <c r="G802" s="43">
        <v>50</v>
      </c>
    </row>
    <row r="803" spans="1:7" x14ac:dyDescent="0.2">
      <c r="A803" s="43">
        <f t="shared" si="12"/>
        <v>902</v>
      </c>
      <c r="B803" s="43" t="s">
        <v>2577</v>
      </c>
      <c r="C803" s="43" t="s">
        <v>2532</v>
      </c>
      <c r="D803" s="43" t="s">
        <v>3505</v>
      </c>
      <c r="E803" s="43" t="s">
        <v>1696</v>
      </c>
      <c r="F803" s="43">
        <v>801407</v>
      </c>
      <c r="G803" s="43">
        <v>30</v>
      </c>
    </row>
    <row r="804" spans="1:7" x14ac:dyDescent="0.2">
      <c r="A804" s="43">
        <f t="shared" si="12"/>
        <v>903</v>
      </c>
      <c r="B804" s="43" t="s">
        <v>1730</v>
      </c>
      <c r="C804" s="43" t="s">
        <v>3506</v>
      </c>
      <c r="D804" s="43" t="s">
        <v>3507</v>
      </c>
      <c r="E804" s="43" t="s">
        <v>1729</v>
      </c>
      <c r="F804" s="43">
        <v>331533</v>
      </c>
      <c r="G804" s="43">
        <v>24</v>
      </c>
    </row>
    <row r="805" spans="1:7" x14ac:dyDescent="0.2">
      <c r="A805" s="43">
        <f t="shared" si="12"/>
        <v>904</v>
      </c>
      <c r="B805" s="43" t="s">
        <v>2707</v>
      </c>
      <c r="C805" s="43" t="s">
        <v>3508</v>
      </c>
      <c r="D805" s="43" t="s">
        <v>3509</v>
      </c>
      <c r="E805" s="43" t="s">
        <v>1692</v>
      </c>
      <c r="F805" s="43">
        <v>530614</v>
      </c>
      <c r="G805" s="43">
        <v>59</v>
      </c>
    </row>
    <row r="806" spans="1:7" x14ac:dyDescent="0.2">
      <c r="A806" s="43">
        <f t="shared" si="12"/>
        <v>905</v>
      </c>
      <c r="B806" s="43" t="s">
        <v>3222</v>
      </c>
      <c r="C806" s="43" t="s">
        <v>3510</v>
      </c>
      <c r="D806" s="43" t="s">
        <v>3511</v>
      </c>
      <c r="E806" s="43" t="s">
        <v>1719</v>
      </c>
      <c r="F806" s="43">
        <v>1211373</v>
      </c>
      <c r="G806" s="43">
        <v>42</v>
      </c>
    </row>
    <row r="807" spans="1:7" x14ac:dyDescent="0.2">
      <c r="A807" s="43">
        <f t="shared" si="12"/>
        <v>906</v>
      </c>
      <c r="B807" s="43" t="s">
        <v>3217</v>
      </c>
      <c r="C807" s="43" t="s">
        <v>2630</v>
      </c>
      <c r="D807" s="43" t="s">
        <v>3512</v>
      </c>
      <c r="E807" s="43" t="s">
        <v>1719</v>
      </c>
      <c r="F807" s="43">
        <v>496261</v>
      </c>
      <c r="G807" s="43">
        <v>38</v>
      </c>
    </row>
    <row r="808" spans="1:7" x14ac:dyDescent="0.2">
      <c r="A808" s="43">
        <f t="shared" si="12"/>
        <v>907</v>
      </c>
      <c r="B808" s="43" t="s">
        <v>2503</v>
      </c>
      <c r="C808" s="43" t="s">
        <v>3513</v>
      </c>
      <c r="D808" s="43" t="s">
        <v>3514</v>
      </c>
      <c r="E808" s="43" t="s">
        <v>1712</v>
      </c>
      <c r="F808" s="43">
        <v>113753</v>
      </c>
      <c r="G808" s="43">
        <v>34</v>
      </c>
    </row>
    <row r="809" spans="1:7" x14ac:dyDescent="0.2">
      <c r="A809" s="43">
        <f t="shared" si="12"/>
        <v>908</v>
      </c>
      <c r="B809" s="43" t="s">
        <v>3463</v>
      </c>
      <c r="C809" s="43" t="s">
        <v>3515</v>
      </c>
      <c r="D809" s="43"/>
      <c r="E809" s="43" t="s">
        <v>1692</v>
      </c>
      <c r="F809" s="43">
        <v>1080144</v>
      </c>
      <c r="G809" s="43">
        <v>35</v>
      </c>
    </row>
    <row r="810" spans="1:7" x14ac:dyDescent="0.2">
      <c r="A810" s="43">
        <f t="shared" si="12"/>
        <v>909</v>
      </c>
      <c r="B810" s="43" t="s">
        <v>3516</v>
      </c>
      <c r="C810" s="43" t="s">
        <v>2819</v>
      </c>
      <c r="D810" s="43" t="s">
        <v>3517</v>
      </c>
      <c r="E810" s="43" t="s">
        <v>1696</v>
      </c>
      <c r="F810" s="43">
        <v>734289</v>
      </c>
      <c r="G810" s="43">
        <v>57</v>
      </c>
    </row>
    <row r="811" spans="1:7" x14ac:dyDescent="0.2">
      <c r="A811" s="43">
        <f t="shared" si="12"/>
        <v>910</v>
      </c>
      <c r="B811" s="43" t="s">
        <v>2503</v>
      </c>
      <c r="C811" s="43" t="s">
        <v>3122</v>
      </c>
      <c r="D811" s="43" t="s">
        <v>3518</v>
      </c>
      <c r="E811" s="43" t="s">
        <v>1719</v>
      </c>
      <c r="F811" s="43">
        <v>1433447</v>
      </c>
      <c r="G811" s="43">
        <v>40</v>
      </c>
    </row>
    <row r="812" spans="1:7" x14ac:dyDescent="0.2">
      <c r="A812" s="43">
        <f t="shared" si="12"/>
        <v>911</v>
      </c>
      <c r="B812" s="43" t="s">
        <v>2896</v>
      </c>
      <c r="C812" s="43" t="s">
        <v>3519</v>
      </c>
      <c r="D812" s="43" t="s">
        <v>3520</v>
      </c>
      <c r="E812" s="43" t="s">
        <v>1712</v>
      </c>
      <c r="F812" s="43">
        <v>911603</v>
      </c>
      <c r="G812" s="43">
        <v>44</v>
      </c>
    </row>
    <row r="813" spans="1:7" x14ac:dyDescent="0.2">
      <c r="A813" s="43">
        <f t="shared" si="12"/>
        <v>912</v>
      </c>
      <c r="B813" s="43" t="s">
        <v>1825</v>
      </c>
      <c r="C813" s="43" t="s">
        <v>3394</v>
      </c>
      <c r="D813" s="43" t="s">
        <v>3521</v>
      </c>
      <c r="E813" s="43" t="s">
        <v>1692</v>
      </c>
      <c r="F813" s="43">
        <v>913170</v>
      </c>
      <c r="G813" s="43">
        <v>57</v>
      </c>
    </row>
    <row r="814" spans="1:7" x14ac:dyDescent="0.2">
      <c r="A814" s="43">
        <f t="shared" si="12"/>
        <v>913</v>
      </c>
      <c r="B814" s="43" t="s">
        <v>3522</v>
      </c>
      <c r="C814" s="43" t="s">
        <v>3523</v>
      </c>
      <c r="D814" s="43" t="s">
        <v>3524</v>
      </c>
      <c r="E814" s="43" t="s">
        <v>1696</v>
      </c>
      <c r="F814" s="43">
        <v>239263</v>
      </c>
      <c r="G814" s="43">
        <v>24</v>
      </c>
    </row>
    <row r="815" spans="1:7" x14ac:dyDescent="0.2">
      <c r="A815" s="43">
        <f t="shared" si="12"/>
        <v>914</v>
      </c>
      <c r="B815" s="43" t="s">
        <v>3525</v>
      </c>
      <c r="C815" s="43" t="s">
        <v>2842</v>
      </c>
      <c r="D815" s="43" t="s">
        <v>3526</v>
      </c>
      <c r="E815" s="43" t="s">
        <v>1712</v>
      </c>
      <c r="F815" s="43">
        <v>736505</v>
      </c>
      <c r="G815" s="43">
        <v>38</v>
      </c>
    </row>
    <row r="816" spans="1:7" x14ac:dyDescent="0.2">
      <c r="A816" s="43">
        <f t="shared" si="12"/>
        <v>915</v>
      </c>
      <c r="B816" s="43" t="s">
        <v>1828</v>
      </c>
      <c r="C816" s="43" t="s">
        <v>3527</v>
      </c>
      <c r="D816" s="43" t="s">
        <v>3528</v>
      </c>
      <c r="E816" s="43" t="s">
        <v>1692</v>
      </c>
      <c r="F816" s="43">
        <v>554195</v>
      </c>
      <c r="G816" s="43">
        <v>47</v>
      </c>
    </row>
    <row r="817" spans="1:7" x14ac:dyDescent="0.2">
      <c r="A817" s="43">
        <f t="shared" si="12"/>
        <v>916</v>
      </c>
      <c r="B817" s="43" t="s">
        <v>3451</v>
      </c>
      <c r="C817" s="43" t="s">
        <v>3529</v>
      </c>
      <c r="D817" s="43" t="s">
        <v>3530</v>
      </c>
      <c r="E817" s="43" t="s">
        <v>1696</v>
      </c>
      <c r="F817" s="43">
        <v>859479</v>
      </c>
      <c r="G817" s="43">
        <v>41</v>
      </c>
    </row>
    <row r="818" spans="1:7" x14ac:dyDescent="0.2">
      <c r="A818" s="43">
        <f t="shared" si="12"/>
        <v>917</v>
      </c>
      <c r="B818" s="43" t="s">
        <v>3531</v>
      </c>
      <c r="C818" s="43" t="s">
        <v>3034</v>
      </c>
      <c r="D818" s="43" t="s">
        <v>3532</v>
      </c>
      <c r="E818" s="43" t="s">
        <v>1692</v>
      </c>
      <c r="F818" s="43">
        <v>244159</v>
      </c>
      <c r="G818" s="43">
        <v>53</v>
      </c>
    </row>
    <row r="819" spans="1:7" x14ac:dyDescent="0.2">
      <c r="A819" s="43">
        <f t="shared" si="12"/>
        <v>918</v>
      </c>
      <c r="B819" s="43" t="s">
        <v>3232</v>
      </c>
      <c r="C819" s="43" t="s">
        <v>3533</v>
      </c>
      <c r="D819" s="43" t="s">
        <v>3534</v>
      </c>
      <c r="E819" s="43" t="s">
        <v>1729</v>
      </c>
      <c r="F819" s="43">
        <v>1407826</v>
      </c>
      <c r="G819" s="43">
        <v>22</v>
      </c>
    </row>
    <row r="820" spans="1:7" x14ac:dyDescent="0.2">
      <c r="A820" s="43">
        <f t="shared" si="12"/>
        <v>919</v>
      </c>
      <c r="B820" s="43" t="s">
        <v>2791</v>
      </c>
      <c r="C820" s="43" t="s">
        <v>3372</v>
      </c>
      <c r="D820" s="43" t="s">
        <v>3535</v>
      </c>
      <c r="E820" s="43" t="s">
        <v>1696</v>
      </c>
      <c r="F820" s="43">
        <v>193149</v>
      </c>
      <c r="G820" s="43">
        <v>32</v>
      </c>
    </row>
    <row r="821" spans="1:7" x14ac:dyDescent="0.2">
      <c r="A821" s="43">
        <f t="shared" si="12"/>
        <v>920</v>
      </c>
      <c r="B821" s="43" t="s">
        <v>3028</v>
      </c>
      <c r="C821" s="43" t="s">
        <v>3536</v>
      </c>
      <c r="D821" s="43" t="s">
        <v>3537</v>
      </c>
      <c r="E821" s="43" t="s">
        <v>1696</v>
      </c>
      <c r="F821" s="43">
        <v>1189632</v>
      </c>
      <c r="G821" s="43">
        <v>52</v>
      </c>
    </row>
    <row r="822" spans="1:7" x14ac:dyDescent="0.2">
      <c r="A822" s="43">
        <f t="shared" si="12"/>
        <v>921</v>
      </c>
      <c r="B822" s="43" t="s">
        <v>3177</v>
      </c>
      <c r="C822" s="43" t="s">
        <v>3538</v>
      </c>
      <c r="D822" s="43" t="s">
        <v>3539</v>
      </c>
      <c r="E822" s="43" t="s">
        <v>1696</v>
      </c>
      <c r="F822" s="43">
        <v>1252463</v>
      </c>
      <c r="G822" s="43">
        <v>34</v>
      </c>
    </row>
    <row r="823" spans="1:7" x14ac:dyDescent="0.2">
      <c r="A823" s="43">
        <f t="shared" si="12"/>
        <v>922</v>
      </c>
      <c r="B823" s="43" t="s">
        <v>1950</v>
      </c>
      <c r="C823" s="43" t="s">
        <v>3540</v>
      </c>
      <c r="D823" s="43" t="s">
        <v>3541</v>
      </c>
      <c r="E823" s="43" t="s">
        <v>1692</v>
      </c>
      <c r="F823" s="43">
        <v>469580</v>
      </c>
      <c r="G823" s="43">
        <v>32</v>
      </c>
    </row>
    <row r="824" spans="1:7" x14ac:dyDescent="0.2">
      <c r="A824" s="43">
        <f t="shared" si="12"/>
        <v>923</v>
      </c>
      <c r="B824" s="43" t="s">
        <v>2994</v>
      </c>
      <c r="C824" s="43" t="s">
        <v>3416</v>
      </c>
      <c r="D824" s="43" t="s">
        <v>3542</v>
      </c>
      <c r="E824" s="43" t="s">
        <v>1719</v>
      </c>
      <c r="F824" s="43">
        <v>185147</v>
      </c>
      <c r="G824" s="43">
        <v>50</v>
      </c>
    </row>
    <row r="825" spans="1:7" x14ac:dyDescent="0.2">
      <c r="A825" s="43">
        <f t="shared" si="12"/>
        <v>924</v>
      </c>
      <c r="B825" s="43" t="s">
        <v>3139</v>
      </c>
      <c r="C825" s="43" t="s">
        <v>3543</v>
      </c>
      <c r="D825" s="43" t="s">
        <v>3544</v>
      </c>
      <c r="E825" s="43" t="s">
        <v>1712</v>
      </c>
      <c r="F825" s="43">
        <v>1395229</v>
      </c>
      <c r="G825" s="43">
        <v>33</v>
      </c>
    </row>
    <row r="826" spans="1:7" x14ac:dyDescent="0.2">
      <c r="A826" s="43">
        <f t="shared" si="12"/>
        <v>925</v>
      </c>
      <c r="B826" s="43" t="s">
        <v>3222</v>
      </c>
      <c r="C826" s="43" t="s">
        <v>2262</v>
      </c>
      <c r="D826" s="43" t="s">
        <v>3545</v>
      </c>
      <c r="E826" s="43" t="s">
        <v>1692</v>
      </c>
      <c r="F826" s="43">
        <v>456370</v>
      </c>
      <c r="G826" s="43">
        <v>52</v>
      </c>
    </row>
    <row r="827" spans="1:7" x14ac:dyDescent="0.2">
      <c r="A827" s="43">
        <f t="shared" si="12"/>
        <v>926</v>
      </c>
      <c r="B827" s="43" t="s">
        <v>2086</v>
      </c>
      <c r="C827" s="43" t="s">
        <v>2410</v>
      </c>
      <c r="D827" s="43" t="s">
        <v>3546</v>
      </c>
      <c r="E827" s="43" t="s">
        <v>1712</v>
      </c>
      <c r="F827" s="43">
        <v>663119</v>
      </c>
      <c r="G827" s="43">
        <v>31</v>
      </c>
    </row>
    <row r="828" spans="1:7" x14ac:dyDescent="0.2">
      <c r="A828" s="43">
        <f t="shared" si="12"/>
        <v>927</v>
      </c>
      <c r="B828" s="43" t="s">
        <v>3547</v>
      </c>
      <c r="C828" s="43" t="s">
        <v>3325</v>
      </c>
      <c r="D828" s="43" t="s">
        <v>3548</v>
      </c>
      <c r="E828" s="43" t="s">
        <v>1719</v>
      </c>
      <c r="F828" s="43">
        <v>1025946</v>
      </c>
      <c r="G828" s="43">
        <v>41</v>
      </c>
    </row>
    <row r="829" spans="1:7" x14ac:dyDescent="0.2">
      <c r="A829" s="43">
        <f t="shared" si="12"/>
        <v>928</v>
      </c>
      <c r="B829" s="43" t="s">
        <v>2465</v>
      </c>
      <c r="C829" s="43" t="s">
        <v>3549</v>
      </c>
      <c r="D829" s="43" t="s">
        <v>3550</v>
      </c>
      <c r="E829" s="43" t="s">
        <v>1696</v>
      </c>
      <c r="F829" s="43">
        <v>679669</v>
      </c>
      <c r="G829" s="43">
        <v>49</v>
      </c>
    </row>
    <row r="830" spans="1:7" x14ac:dyDescent="0.2">
      <c r="A830" s="43">
        <f t="shared" si="12"/>
        <v>929</v>
      </c>
      <c r="B830" s="43" t="s">
        <v>2750</v>
      </c>
      <c r="C830" s="43" t="s">
        <v>3551</v>
      </c>
      <c r="D830" s="43" t="s">
        <v>3552</v>
      </c>
      <c r="E830" s="43" t="s">
        <v>1729</v>
      </c>
      <c r="F830" s="43">
        <v>999165</v>
      </c>
      <c r="G830" s="43">
        <v>21</v>
      </c>
    </row>
    <row r="831" spans="1:7" x14ac:dyDescent="0.2">
      <c r="A831" s="43">
        <f t="shared" si="12"/>
        <v>930</v>
      </c>
      <c r="B831" s="43" t="s">
        <v>3456</v>
      </c>
      <c r="C831" s="43" t="s">
        <v>3553</v>
      </c>
      <c r="D831" s="43" t="s">
        <v>3554</v>
      </c>
      <c r="E831" s="43" t="s">
        <v>1712</v>
      </c>
      <c r="F831" s="43">
        <v>929549</v>
      </c>
      <c r="G831" s="43">
        <v>25</v>
      </c>
    </row>
    <row r="832" spans="1:7" x14ac:dyDescent="0.2">
      <c r="A832" s="43">
        <f t="shared" si="12"/>
        <v>931</v>
      </c>
      <c r="B832" s="43" t="s">
        <v>3555</v>
      </c>
      <c r="C832" s="43" t="s">
        <v>2530</v>
      </c>
      <c r="D832" s="43" t="s">
        <v>3556</v>
      </c>
      <c r="E832" s="43" t="s">
        <v>1729</v>
      </c>
      <c r="F832" s="43">
        <v>334061</v>
      </c>
      <c r="G832" s="43">
        <v>55</v>
      </c>
    </row>
    <row r="833" spans="1:7" x14ac:dyDescent="0.2">
      <c r="A833" s="43">
        <f t="shared" si="12"/>
        <v>932</v>
      </c>
      <c r="B833" s="43" t="s">
        <v>2099</v>
      </c>
      <c r="C833" s="43" t="s">
        <v>3557</v>
      </c>
      <c r="D833" s="43" t="s">
        <v>3558</v>
      </c>
      <c r="E833" s="43" t="s">
        <v>1692</v>
      </c>
      <c r="F833" s="43">
        <v>864753</v>
      </c>
      <c r="G833" s="43">
        <v>27</v>
      </c>
    </row>
    <row r="834" spans="1:7" x14ac:dyDescent="0.2">
      <c r="A834" s="43">
        <f t="shared" si="12"/>
        <v>933</v>
      </c>
      <c r="B834" s="43" t="s">
        <v>2271</v>
      </c>
      <c r="C834" s="43" t="s">
        <v>3559</v>
      </c>
      <c r="D834" s="43" t="s">
        <v>3560</v>
      </c>
      <c r="E834" s="43" t="s">
        <v>1729</v>
      </c>
      <c r="F834" s="43">
        <v>1380734</v>
      </c>
      <c r="G834" s="43">
        <v>59</v>
      </c>
    </row>
    <row r="835" spans="1:7" x14ac:dyDescent="0.2">
      <c r="A835" s="43">
        <f t="shared" si="12"/>
        <v>934</v>
      </c>
      <c r="B835" s="43" t="s">
        <v>2735</v>
      </c>
      <c r="C835" s="43" t="s">
        <v>1785</v>
      </c>
      <c r="D835" s="43" t="s">
        <v>3561</v>
      </c>
      <c r="E835" s="43" t="s">
        <v>1729</v>
      </c>
      <c r="F835" s="43">
        <v>1382301</v>
      </c>
      <c r="G835" s="43">
        <v>35</v>
      </c>
    </row>
    <row r="836" spans="1:7" x14ac:dyDescent="0.2">
      <c r="A836" s="43">
        <f t="shared" ref="A836:A899" si="13">A835+1</f>
        <v>935</v>
      </c>
      <c r="B836" s="43" t="s">
        <v>2425</v>
      </c>
      <c r="C836" s="43" t="s">
        <v>3172</v>
      </c>
      <c r="D836" s="43" t="s">
        <v>3562</v>
      </c>
      <c r="E836" s="43" t="s">
        <v>1719</v>
      </c>
      <c r="F836" s="43">
        <v>1363220</v>
      </c>
      <c r="G836" s="43">
        <v>58</v>
      </c>
    </row>
    <row r="837" spans="1:7" x14ac:dyDescent="0.2">
      <c r="A837" s="43">
        <f t="shared" si="13"/>
        <v>936</v>
      </c>
      <c r="B837" s="43" t="s">
        <v>3177</v>
      </c>
      <c r="C837" s="43" t="s">
        <v>3563</v>
      </c>
      <c r="D837" s="43" t="s">
        <v>3564</v>
      </c>
      <c r="E837" s="43" t="s">
        <v>1696</v>
      </c>
      <c r="F837" s="43">
        <v>427696</v>
      </c>
      <c r="G837" s="43">
        <v>42</v>
      </c>
    </row>
    <row r="838" spans="1:7" x14ac:dyDescent="0.2">
      <c r="A838" s="43">
        <f t="shared" si="13"/>
        <v>937</v>
      </c>
      <c r="B838" s="43" t="s">
        <v>2490</v>
      </c>
      <c r="C838" s="43" t="s">
        <v>3565</v>
      </c>
      <c r="D838" s="43" t="s">
        <v>3566</v>
      </c>
      <c r="E838" s="43" t="s">
        <v>1729</v>
      </c>
      <c r="F838" s="43">
        <v>433880</v>
      </c>
      <c r="G838" s="43">
        <v>50</v>
      </c>
    </row>
    <row r="839" spans="1:7" x14ac:dyDescent="0.2">
      <c r="A839" s="43">
        <f t="shared" si="13"/>
        <v>938</v>
      </c>
      <c r="B839" s="43" t="s">
        <v>3096</v>
      </c>
      <c r="C839" s="43" t="s">
        <v>3567</v>
      </c>
      <c r="D839" s="43" t="s">
        <v>3568</v>
      </c>
      <c r="E839" s="43" t="s">
        <v>1696</v>
      </c>
      <c r="F839" s="43">
        <v>1209872</v>
      </c>
      <c r="G839" s="43">
        <v>21</v>
      </c>
    </row>
    <row r="840" spans="1:7" x14ac:dyDescent="0.2">
      <c r="A840" s="43">
        <f t="shared" si="13"/>
        <v>939</v>
      </c>
      <c r="B840" s="43" t="s">
        <v>2454</v>
      </c>
      <c r="C840" s="43" t="s">
        <v>3569</v>
      </c>
      <c r="D840" s="43" t="s">
        <v>3570</v>
      </c>
      <c r="E840" s="43" t="s">
        <v>1696</v>
      </c>
      <c r="F840" s="43">
        <v>900142</v>
      </c>
      <c r="G840" s="43">
        <v>32</v>
      </c>
    </row>
    <row r="841" spans="1:7" x14ac:dyDescent="0.2">
      <c r="A841" s="43">
        <f t="shared" si="13"/>
        <v>940</v>
      </c>
      <c r="B841" s="43" t="s">
        <v>2114</v>
      </c>
      <c r="C841" s="43" t="s">
        <v>2233</v>
      </c>
      <c r="D841" s="43" t="s">
        <v>3571</v>
      </c>
      <c r="E841" s="43" t="s">
        <v>1719</v>
      </c>
      <c r="F841" s="43">
        <v>168921</v>
      </c>
      <c r="G841" s="43">
        <v>19</v>
      </c>
    </row>
    <row r="842" spans="1:7" x14ac:dyDescent="0.2">
      <c r="A842" s="43">
        <f t="shared" si="13"/>
        <v>941</v>
      </c>
      <c r="B842" s="43" t="s">
        <v>2126</v>
      </c>
      <c r="C842" s="43" t="s">
        <v>1989</v>
      </c>
      <c r="D842" s="43" t="s">
        <v>3572</v>
      </c>
      <c r="E842" s="43" t="s">
        <v>1692</v>
      </c>
      <c r="F842" s="43">
        <v>1063313</v>
      </c>
      <c r="G842" s="43">
        <v>57</v>
      </c>
    </row>
    <row r="843" spans="1:7" x14ac:dyDescent="0.2">
      <c r="A843" s="43">
        <f t="shared" si="13"/>
        <v>942</v>
      </c>
      <c r="B843" s="43" t="s">
        <v>2371</v>
      </c>
      <c r="C843" s="43" t="s">
        <v>3573</v>
      </c>
      <c r="D843" s="43" t="s">
        <v>3574</v>
      </c>
      <c r="E843" s="43" t="s">
        <v>1692</v>
      </c>
      <c r="F843" s="43">
        <v>1007051</v>
      </c>
      <c r="G843" s="43">
        <v>56</v>
      </c>
    </row>
    <row r="844" spans="1:7" x14ac:dyDescent="0.2">
      <c r="A844" s="43">
        <f t="shared" si="13"/>
        <v>943</v>
      </c>
      <c r="B844" s="43" t="s">
        <v>1846</v>
      </c>
      <c r="C844" s="43" t="s">
        <v>3277</v>
      </c>
      <c r="D844" s="43" t="s">
        <v>3575</v>
      </c>
      <c r="E844" s="43" t="s">
        <v>1712</v>
      </c>
      <c r="F844" s="43">
        <v>559007</v>
      </c>
      <c r="G844" s="43">
        <v>39</v>
      </c>
    </row>
    <row r="845" spans="1:7" x14ac:dyDescent="0.2">
      <c r="A845" s="43">
        <f t="shared" si="13"/>
        <v>944</v>
      </c>
      <c r="B845" s="43" t="s">
        <v>2809</v>
      </c>
      <c r="C845" s="43" t="s">
        <v>2106</v>
      </c>
      <c r="D845" s="43" t="s">
        <v>3576</v>
      </c>
      <c r="E845" s="43" t="s">
        <v>1692</v>
      </c>
      <c r="F845" s="43">
        <v>1202247</v>
      </c>
      <c r="G845" s="43">
        <v>35</v>
      </c>
    </row>
    <row r="846" spans="1:7" x14ac:dyDescent="0.2">
      <c r="A846" s="43">
        <f t="shared" si="13"/>
        <v>945</v>
      </c>
      <c r="B846" s="43" t="s">
        <v>3376</v>
      </c>
      <c r="C846" s="43" t="s">
        <v>3577</v>
      </c>
      <c r="D846" s="43"/>
      <c r="E846" s="43" t="s">
        <v>1712</v>
      </c>
      <c r="F846" s="43">
        <v>181888</v>
      </c>
      <c r="G846" s="43">
        <v>38</v>
      </c>
    </row>
    <row r="847" spans="1:7" x14ac:dyDescent="0.2">
      <c r="A847" s="43">
        <f t="shared" si="13"/>
        <v>946</v>
      </c>
      <c r="B847" s="43" t="s">
        <v>2562</v>
      </c>
      <c r="C847" s="43"/>
      <c r="D847" s="43" t="s">
        <v>3578</v>
      </c>
      <c r="E847" s="43"/>
      <c r="F847" s="43">
        <v>268566</v>
      </c>
      <c r="G847" s="43">
        <v>28</v>
      </c>
    </row>
    <row r="848" spans="1:7" x14ac:dyDescent="0.2">
      <c r="A848" s="43">
        <f t="shared" si="13"/>
        <v>947</v>
      </c>
      <c r="B848" s="43" t="s">
        <v>3579</v>
      </c>
      <c r="C848" s="43" t="s">
        <v>2985</v>
      </c>
      <c r="D848" s="43" t="s">
        <v>3580</v>
      </c>
      <c r="E848" s="43" t="s">
        <v>1719</v>
      </c>
      <c r="F848" s="43">
        <v>738011</v>
      </c>
      <c r="G848" s="43">
        <v>32</v>
      </c>
    </row>
    <row r="849" spans="1:7" x14ac:dyDescent="0.2">
      <c r="A849" s="43">
        <f t="shared" si="13"/>
        <v>948</v>
      </c>
      <c r="B849" s="43" t="s">
        <v>3581</v>
      </c>
      <c r="C849" s="43" t="s">
        <v>3582</v>
      </c>
      <c r="D849" s="43" t="s">
        <v>3583</v>
      </c>
      <c r="E849" s="43"/>
      <c r="F849" s="43">
        <v>439490</v>
      </c>
      <c r="G849" s="43">
        <v>55</v>
      </c>
    </row>
    <row r="850" spans="1:7" x14ac:dyDescent="0.2">
      <c r="A850" s="43">
        <f t="shared" si="13"/>
        <v>949</v>
      </c>
      <c r="B850" s="43" t="s">
        <v>3584</v>
      </c>
      <c r="C850" s="43" t="s">
        <v>3585</v>
      </c>
      <c r="D850" s="43" t="s">
        <v>3586</v>
      </c>
      <c r="E850" s="43" t="s">
        <v>1696</v>
      </c>
      <c r="F850" s="43">
        <v>804228</v>
      </c>
      <c r="G850" s="43">
        <v>34</v>
      </c>
    </row>
    <row r="851" spans="1:7" x14ac:dyDescent="0.2">
      <c r="A851" s="43">
        <f t="shared" si="13"/>
        <v>950</v>
      </c>
      <c r="B851" s="43" t="s">
        <v>2765</v>
      </c>
      <c r="C851" s="43" t="s">
        <v>2414</v>
      </c>
      <c r="D851" s="43" t="s">
        <v>3587</v>
      </c>
      <c r="E851" s="43" t="s">
        <v>1696</v>
      </c>
      <c r="F851" s="43">
        <v>713168</v>
      </c>
      <c r="G851" s="43">
        <v>26</v>
      </c>
    </row>
    <row r="852" spans="1:7" x14ac:dyDescent="0.2">
      <c r="A852" s="43">
        <f t="shared" si="13"/>
        <v>951</v>
      </c>
      <c r="B852" s="43" t="s">
        <v>2253</v>
      </c>
      <c r="C852" s="43" t="s">
        <v>3466</v>
      </c>
      <c r="D852" s="43" t="s">
        <v>3588</v>
      </c>
      <c r="E852" s="43" t="s">
        <v>1712</v>
      </c>
      <c r="F852" s="43">
        <v>601611</v>
      </c>
      <c r="G852" s="43">
        <v>45</v>
      </c>
    </row>
    <row r="853" spans="1:7" x14ac:dyDescent="0.2">
      <c r="A853" s="43">
        <f t="shared" si="13"/>
        <v>952</v>
      </c>
      <c r="B853" s="43" t="s">
        <v>2990</v>
      </c>
      <c r="C853" s="43" t="s">
        <v>3589</v>
      </c>
      <c r="D853" s="43" t="s">
        <v>3590</v>
      </c>
      <c r="E853" s="43" t="s">
        <v>1692</v>
      </c>
      <c r="F853" s="43">
        <v>244450</v>
      </c>
      <c r="G853" s="43">
        <v>46</v>
      </c>
    </row>
    <row r="854" spans="1:7" x14ac:dyDescent="0.2">
      <c r="A854" s="43">
        <f t="shared" si="13"/>
        <v>953</v>
      </c>
      <c r="B854" s="43" t="s">
        <v>3591</v>
      </c>
      <c r="C854" s="43"/>
      <c r="D854" s="43" t="s">
        <v>3592</v>
      </c>
      <c r="E854" s="43"/>
      <c r="F854" s="43">
        <v>702625</v>
      </c>
      <c r="G854" s="43">
        <v>20</v>
      </c>
    </row>
    <row r="855" spans="1:7" x14ac:dyDescent="0.2">
      <c r="A855" s="43">
        <f t="shared" si="13"/>
        <v>954</v>
      </c>
      <c r="B855" s="43" t="s">
        <v>1863</v>
      </c>
      <c r="C855" s="43" t="s">
        <v>3593</v>
      </c>
      <c r="D855" s="43" t="s">
        <v>3594</v>
      </c>
      <c r="E855" s="43" t="s">
        <v>1719</v>
      </c>
      <c r="F855" s="43">
        <v>362917</v>
      </c>
      <c r="G855" s="43">
        <v>31</v>
      </c>
    </row>
    <row r="856" spans="1:7" x14ac:dyDescent="0.2">
      <c r="A856" s="43">
        <f t="shared" si="13"/>
        <v>955</v>
      </c>
      <c r="B856" s="43" t="s">
        <v>2574</v>
      </c>
      <c r="C856" s="43" t="s">
        <v>3185</v>
      </c>
      <c r="D856" s="43" t="s">
        <v>3595</v>
      </c>
      <c r="E856" s="43" t="s">
        <v>1692</v>
      </c>
      <c r="F856" s="43">
        <v>190194</v>
      </c>
      <c r="G856" s="43">
        <v>54</v>
      </c>
    </row>
    <row r="857" spans="1:7" x14ac:dyDescent="0.2">
      <c r="A857" s="43">
        <f t="shared" si="13"/>
        <v>956</v>
      </c>
      <c r="B857" s="43" t="s">
        <v>3596</v>
      </c>
      <c r="C857" s="43" t="s">
        <v>3597</v>
      </c>
      <c r="D857" s="43" t="s">
        <v>3598</v>
      </c>
      <c r="E857" s="43" t="s">
        <v>1692</v>
      </c>
      <c r="F857" s="43">
        <v>476999</v>
      </c>
      <c r="G857" s="43">
        <v>48</v>
      </c>
    </row>
    <row r="858" spans="1:7" x14ac:dyDescent="0.2">
      <c r="A858" s="43">
        <f t="shared" si="13"/>
        <v>957</v>
      </c>
      <c r="B858" s="43" t="s">
        <v>3599</v>
      </c>
      <c r="C858" s="43" t="s">
        <v>1769</v>
      </c>
      <c r="D858" s="43" t="s">
        <v>3600</v>
      </c>
      <c r="E858" s="43" t="s">
        <v>1729</v>
      </c>
      <c r="F858" s="43">
        <v>296254</v>
      </c>
      <c r="G858" s="43">
        <v>33</v>
      </c>
    </row>
    <row r="859" spans="1:7" x14ac:dyDescent="0.2">
      <c r="A859" s="43">
        <f t="shared" si="13"/>
        <v>958</v>
      </c>
      <c r="B859" s="43" t="s">
        <v>2487</v>
      </c>
      <c r="C859" s="43" t="s">
        <v>3601</v>
      </c>
      <c r="D859" s="43" t="s">
        <v>3602</v>
      </c>
      <c r="E859" s="43" t="s">
        <v>1692</v>
      </c>
      <c r="F859" s="43">
        <v>479446</v>
      </c>
      <c r="G859" s="43">
        <v>34</v>
      </c>
    </row>
    <row r="860" spans="1:7" x14ac:dyDescent="0.2">
      <c r="A860" s="43">
        <f t="shared" si="13"/>
        <v>959</v>
      </c>
      <c r="B860" s="43" t="s">
        <v>2316</v>
      </c>
      <c r="C860" s="43" t="s">
        <v>3458</v>
      </c>
      <c r="D860" s="43" t="s">
        <v>3603</v>
      </c>
      <c r="E860" s="43" t="s">
        <v>1692</v>
      </c>
      <c r="F860" s="43">
        <v>1236287</v>
      </c>
      <c r="G860" s="43">
        <v>19</v>
      </c>
    </row>
    <row r="861" spans="1:7" x14ac:dyDescent="0.2">
      <c r="A861" s="43">
        <f t="shared" si="13"/>
        <v>960</v>
      </c>
      <c r="B861" s="43" t="s">
        <v>3604</v>
      </c>
      <c r="C861" s="43" t="s">
        <v>2804</v>
      </c>
      <c r="D861" s="43" t="s">
        <v>3605</v>
      </c>
      <c r="E861" s="43" t="s">
        <v>1696</v>
      </c>
      <c r="F861" s="43">
        <v>1058363</v>
      </c>
      <c r="G861" s="43">
        <v>58</v>
      </c>
    </row>
    <row r="862" spans="1:7" x14ac:dyDescent="0.2">
      <c r="A862" s="43">
        <f t="shared" si="13"/>
        <v>961</v>
      </c>
      <c r="B862" s="43" t="s">
        <v>2775</v>
      </c>
      <c r="C862" s="43" t="s">
        <v>1895</v>
      </c>
      <c r="D862" s="43" t="s">
        <v>3606</v>
      </c>
      <c r="E862" s="43" t="s">
        <v>1696</v>
      </c>
      <c r="F862" s="43">
        <v>1159978</v>
      </c>
      <c r="G862" s="43">
        <v>27</v>
      </c>
    </row>
    <row r="863" spans="1:7" x14ac:dyDescent="0.2">
      <c r="A863" s="43">
        <f t="shared" si="13"/>
        <v>962</v>
      </c>
      <c r="B863" s="43" t="s">
        <v>3607</v>
      </c>
      <c r="C863" s="43" t="s">
        <v>2179</v>
      </c>
      <c r="D863" s="43" t="s">
        <v>3608</v>
      </c>
      <c r="E863" s="43" t="s">
        <v>1692</v>
      </c>
      <c r="F863" s="43">
        <v>340945</v>
      </c>
      <c r="G863" s="43">
        <v>36</v>
      </c>
    </row>
    <row r="864" spans="1:7" x14ac:dyDescent="0.2">
      <c r="A864" s="43">
        <f t="shared" si="13"/>
        <v>963</v>
      </c>
      <c r="B864" s="43" t="s">
        <v>3385</v>
      </c>
      <c r="C864" s="43" t="s">
        <v>3609</v>
      </c>
      <c r="D864" s="43" t="s">
        <v>3610</v>
      </c>
      <c r="E864" s="43" t="s">
        <v>1696</v>
      </c>
      <c r="F864" s="43">
        <v>765332</v>
      </c>
      <c r="G864" s="43">
        <v>34</v>
      </c>
    </row>
    <row r="865" spans="1:7" x14ac:dyDescent="0.2">
      <c r="A865" s="43">
        <f t="shared" si="13"/>
        <v>964</v>
      </c>
      <c r="B865" s="43" t="s">
        <v>3611</v>
      </c>
      <c r="C865" s="43" t="s">
        <v>3612</v>
      </c>
      <c r="D865" s="43" t="s">
        <v>3613</v>
      </c>
      <c r="E865" s="43" t="s">
        <v>1712</v>
      </c>
      <c r="F865" s="43">
        <v>105005</v>
      </c>
      <c r="G865" s="43">
        <v>22</v>
      </c>
    </row>
    <row r="866" spans="1:7" x14ac:dyDescent="0.2">
      <c r="A866" s="43">
        <f t="shared" si="13"/>
        <v>965</v>
      </c>
      <c r="B866" s="43" t="s">
        <v>2209</v>
      </c>
      <c r="C866" s="43" t="s">
        <v>3614</v>
      </c>
      <c r="D866" s="43" t="s">
        <v>3615</v>
      </c>
      <c r="E866" s="43" t="s">
        <v>1696</v>
      </c>
      <c r="F866" s="43">
        <v>1173794</v>
      </c>
      <c r="G866" s="43">
        <v>49</v>
      </c>
    </row>
    <row r="867" spans="1:7" x14ac:dyDescent="0.2">
      <c r="A867" s="43">
        <f t="shared" si="13"/>
        <v>966</v>
      </c>
      <c r="B867" s="43" t="s">
        <v>2635</v>
      </c>
      <c r="C867" s="43"/>
      <c r="D867" s="43" t="s">
        <v>3616</v>
      </c>
      <c r="E867" s="43"/>
      <c r="F867" s="43">
        <v>1186848</v>
      </c>
      <c r="G867" s="43">
        <v>32</v>
      </c>
    </row>
    <row r="868" spans="1:7" x14ac:dyDescent="0.2">
      <c r="A868" s="43">
        <f t="shared" si="13"/>
        <v>967</v>
      </c>
      <c r="B868" s="43" t="s">
        <v>3617</v>
      </c>
      <c r="C868" s="43" t="s">
        <v>2751</v>
      </c>
      <c r="D868" s="43" t="s">
        <v>3618</v>
      </c>
      <c r="E868" s="43" t="s">
        <v>1729</v>
      </c>
      <c r="F868" s="43">
        <v>297488</v>
      </c>
      <c r="G868" s="43">
        <v>57</v>
      </c>
    </row>
    <row r="869" spans="1:7" x14ac:dyDescent="0.2">
      <c r="A869" s="43">
        <f t="shared" si="13"/>
        <v>968</v>
      </c>
      <c r="B869" s="43" t="s">
        <v>3619</v>
      </c>
      <c r="C869" s="43" t="s">
        <v>3198</v>
      </c>
      <c r="D869" s="43" t="s">
        <v>3620</v>
      </c>
      <c r="E869" s="43" t="s">
        <v>1712</v>
      </c>
      <c r="F869" s="43">
        <v>1292800</v>
      </c>
      <c r="G869" s="43"/>
    </row>
    <row r="870" spans="1:7" x14ac:dyDescent="0.2">
      <c r="A870" s="43">
        <f t="shared" si="13"/>
        <v>969</v>
      </c>
      <c r="B870" s="43" t="s">
        <v>3621</v>
      </c>
      <c r="C870" s="43" t="s">
        <v>3310</v>
      </c>
      <c r="D870" s="43" t="s">
        <v>3622</v>
      </c>
      <c r="E870" s="43" t="s">
        <v>1719</v>
      </c>
      <c r="F870" s="43">
        <v>1416682</v>
      </c>
      <c r="G870" s="43">
        <v>41</v>
      </c>
    </row>
    <row r="871" spans="1:7" x14ac:dyDescent="0.2">
      <c r="A871" s="43">
        <f t="shared" si="13"/>
        <v>970</v>
      </c>
      <c r="B871" s="43" t="s">
        <v>3247</v>
      </c>
      <c r="C871" s="43" t="s">
        <v>3623</v>
      </c>
      <c r="D871" s="43" t="s">
        <v>3624</v>
      </c>
      <c r="E871" s="43" t="s">
        <v>1692</v>
      </c>
      <c r="F871" s="43">
        <v>787535</v>
      </c>
      <c r="G871" s="43">
        <v>55</v>
      </c>
    </row>
    <row r="872" spans="1:7" x14ac:dyDescent="0.2">
      <c r="A872" s="43">
        <f t="shared" si="13"/>
        <v>971</v>
      </c>
      <c r="B872" s="43" t="s">
        <v>3043</v>
      </c>
      <c r="C872" s="43" t="s">
        <v>3625</v>
      </c>
      <c r="D872" s="43" t="s">
        <v>3626</v>
      </c>
      <c r="E872" s="43" t="s">
        <v>1696</v>
      </c>
      <c r="F872" s="43">
        <v>260739</v>
      </c>
      <c r="G872" s="43">
        <v>46</v>
      </c>
    </row>
    <row r="873" spans="1:7" x14ac:dyDescent="0.2">
      <c r="A873" s="43">
        <f t="shared" si="13"/>
        <v>972</v>
      </c>
      <c r="B873" s="43" t="s">
        <v>3627</v>
      </c>
      <c r="C873" s="43" t="s">
        <v>3628</v>
      </c>
      <c r="D873" s="43" t="s">
        <v>3629</v>
      </c>
      <c r="E873" s="43" t="s">
        <v>1712</v>
      </c>
      <c r="F873" s="43">
        <v>715222</v>
      </c>
      <c r="G873" s="43">
        <v>35</v>
      </c>
    </row>
    <row r="874" spans="1:7" x14ac:dyDescent="0.2">
      <c r="A874" s="43">
        <f t="shared" si="13"/>
        <v>973</v>
      </c>
      <c r="B874" s="43" t="s">
        <v>3630</v>
      </c>
      <c r="C874" s="43" t="s">
        <v>1922</v>
      </c>
      <c r="D874" s="43" t="s">
        <v>3631</v>
      </c>
      <c r="E874" s="43" t="s">
        <v>1729</v>
      </c>
      <c r="F874" s="43">
        <v>259218</v>
      </c>
      <c r="G874" s="43">
        <v>31</v>
      </c>
    </row>
    <row r="875" spans="1:7" x14ac:dyDescent="0.2">
      <c r="A875" s="43">
        <f t="shared" si="13"/>
        <v>974</v>
      </c>
      <c r="B875" s="43" t="s">
        <v>2943</v>
      </c>
      <c r="C875" s="43" t="s">
        <v>3189</v>
      </c>
      <c r="D875" s="43" t="s">
        <v>3632</v>
      </c>
      <c r="E875" s="43" t="s">
        <v>1719</v>
      </c>
      <c r="F875" s="43">
        <v>829187</v>
      </c>
      <c r="G875" s="43">
        <v>42</v>
      </c>
    </row>
    <row r="876" spans="1:7" x14ac:dyDescent="0.2">
      <c r="A876" s="43">
        <f t="shared" si="13"/>
        <v>975</v>
      </c>
      <c r="B876" s="43" t="s">
        <v>3633</v>
      </c>
      <c r="C876" s="43" t="s">
        <v>3634</v>
      </c>
      <c r="D876" s="43" t="s">
        <v>3635</v>
      </c>
      <c r="E876" s="43" t="s">
        <v>1712</v>
      </c>
      <c r="F876" s="43">
        <v>1335149</v>
      </c>
      <c r="G876" s="43">
        <v>38</v>
      </c>
    </row>
    <row r="877" spans="1:7" x14ac:dyDescent="0.2">
      <c r="A877" s="43">
        <f t="shared" si="13"/>
        <v>976</v>
      </c>
      <c r="B877" s="43" t="s">
        <v>2153</v>
      </c>
      <c r="C877" s="43"/>
      <c r="D877" s="43" t="s">
        <v>3636</v>
      </c>
      <c r="E877" s="43" t="s">
        <v>1696</v>
      </c>
      <c r="F877" s="43">
        <v>1207567</v>
      </c>
      <c r="G877" s="43">
        <v>27</v>
      </c>
    </row>
    <row r="878" spans="1:7" x14ac:dyDescent="0.2">
      <c r="A878" s="43">
        <f t="shared" si="13"/>
        <v>977</v>
      </c>
      <c r="B878" s="43" t="s">
        <v>3101</v>
      </c>
      <c r="C878" s="43" t="s">
        <v>2944</v>
      </c>
      <c r="D878" s="43" t="s">
        <v>3637</v>
      </c>
      <c r="E878" s="43" t="s">
        <v>1692</v>
      </c>
      <c r="F878" s="43">
        <v>1484660</v>
      </c>
      <c r="G878" s="43"/>
    </row>
    <row r="879" spans="1:7" x14ac:dyDescent="0.2">
      <c r="A879" s="43">
        <f t="shared" si="13"/>
        <v>978</v>
      </c>
      <c r="B879" s="43" t="s">
        <v>2512</v>
      </c>
      <c r="C879" s="43" t="s">
        <v>3638</v>
      </c>
      <c r="D879" s="43" t="s">
        <v>3639</v>
      </c>
      <c r="E879" s="43" t="s">
        <v>1696</v>
      </c>
      <c r="F879" s="43">
        <v>294761</v>
      </c>
      <c r="G879" s="43">
        <v>56</v>
      </c>
    </row>
    <row r="880" spans="1:7" x14ac:dyDescent="0.2">
      <c r="A880" s="43">
        <f t="shared" si="13"/>
        <v>979</v>
      </c>
      <c r="B880" s="43" t="s">
        <v>2952</v>
      </c>
      <c r="C880" s="43" t="s">
        <v>3640</v>
      </c>
      <c r="D880" s="43" t="s">
        <v>3641</v>
      </c>
      <c r="E880" s="43" t="s">
        <v>1719</v>
      </c>
      <c r="F880" s="43">
        <v>146503</v>
      </c>
      <c r="G880" s="43">
        <v>54</v>
      </c>
    </row>
    <row r="881" spans="1:7" x14ac:dyDescent="0.2">
      <c r="A881" s="43">
        <f t="shared" si="13"/>
        <v>980</v>
      </c>
      <c r="B881" s="43" t="s">
        <v>2559</v>
      </c>
      <c r="C881" s="43" t="s">
        <v>3642</v>
      </c>
      <c r="D881" s="43" t="s">
        <v>3643</v>
      </c>
      <c r="E881" s="43" t="s">
        <v>1696</v>
      </c>
      <c r="F881" s="43">
        <v>1175014</v>
      </c>
      <c r="G881" s="43">
        <v>57</v>
      </c>
    </row>
    <row r="882" spans="1:7" x14ac:dyDescent="0.2">
      <c r="A882" s="43">
        <f t="shared" si="13"/>
        <v>981</v>
      </c>
      <c r="B882" s="43" t="s">
        <v>2635</v>
      </c>
      <c r="C882" s="43" t="s">
        <v>2006</v>
      </c>
      <c r="D882" s="43" t="s">
        <v>3644</v>
      </c>
      <c r="E882" s="43" t="s">
        <v>1692</v>
      </c>
      <c r="F882" s="43">
        <v>534483</v>
      </c>
      <c r="G882" s="43">
        <v>58</v>
      </c>
    </row>
    <row r="883" spans="1:7" x14ac:dyDescent="0.2">
      <c r="A883" s="43">
        <f t="shared" si="13"/>
        <v>982</v>
      </c>
      <c r="B883" s="43" t="s">
        <v>3645</v>
      </c>
      <c r="C883" s="43" t="s">
        <v>2089</v>
      </c>
      <c r="D883" s="43" t="s">
        <v>3646</v>
      </c>
      <c r="E883" s="43" t="s">
        <v>1692</v>
      </c>
      <c r="F883" s="43">
        <v>208786</v>
      </c>
      <c r="G883" s="43">
        <v>33</v>
      </c>
    </row>
    <row r="884" spans="1:7" x14ac:dyDescent="0.2">
      <c r="A884" s="43">
        <f t="shared" si="13"/>
        <v>983</v>
      </c>
      <c r="B884" s="43" t="s">
        <v>2943</v>
      </c>
      <c r="C884" s="43" t="s">
        <v>3647</v>
      </c>
      <c r="D884" s="43" t="s">
        <v>3648</v>
      </c>
      <c r="E884" s="43" t="s">
        <v>1696</v>
      </c>
      <c r="F884" s="43">
        <v>1087179</v>
      </c>
      <c r="G884" s="43">
        <v>24</v>
      </c>
    </row>
    <row r="885" spans="1:7" x14ac:dyDescent="0.2">
      <c r="A885" s="43">
        <f t="shared" si="13"/>
        <v>984</v>
      </c>
      <c r="B885" s="43" t="s">
        <v>1828</v>
      </c>
      <c r="C885" s="43" t="s">
        <v>2341</v>
      </c>
      <c r="D885" s="43" t="s">
        <v>3649</v>
      </c>
      <c r="E885" s="43" t="s">
        <v>1696</v>
      </c>
      <c r="F885" s="43">
        <v>861877</v>
      </c>
      <c r="G885" s="43">
        <v>59</v>
      </c>
    </row>
    <row r="886" spans="1:7" x14ac:dyDescent="0.2">
      <c r="A886" s="43">
        <f t="shared" si="13"/>
        <v>985</v>
      </c>
      <c r="B886" s="43" t="s">
        <v>1899</v>
      </c>
      <c r="C886" s="43" t="s">
        <v>3650</v>
      </c>
      <c r="D886" s="43" t="s">
        <v>3651</v>
      </c>
      <c r="E886" s="43" t="s">
        <v>1696</v>
      </c>
      <c r="F886" s="43">
        <v>477480</v>
      </c>
      <c r="G886" s="43">
        <v>25</v>
      </c>
    </row>
    <row r="887" spans="1:7" x14ac:dyDescent="0.2">
      <c r="A887" s="43">
        <f t="shared" si="13"/>
        <v>986</v>
      </c>
      <c r="B887" s="43" t="s">
        <v>2094</v>
      </c>
      <c r="C887" s="43" t="s">
        <v>2650</v>
      </c>
      <c r="D887" s="43" t="s">
        <v>3652</v>
      </c>
      <c r="E887" s="43" t="s">
        <v>1696</v>
      </c>
      <c r="F887" s="43">
        <v>844630</v>
      </c>
      <c r="G887" s="43">
        <v>33</v>
      </c>
    </row>
    <row r="888" spans="1:7" x14ac:dyDescent="0.2">
      <c r="A888" s="43">
        <f t="shared" si="13"/>
        <v>987</v>
      </c>
      <c r="B888" s="43" t="s">
        <v>3653</v>
      </c>
      <c r="C888" s="43" t="s">
        <v>3654</v>
      </c>
      <c r="D888" s="43" t="s">
        <v>3655</v>
      </c>
      <c r="E888" s="43" t="s">
        <v>1729</v>
      </c>
      <c r="F888" s="43">
        <v>472699</v>
      </c>
      <c r="G888" s="43">
        <v>23</v>
      </c>
    </row>
    <row r="889" spans="1:7" x14ac:dyDescent="0.2">
      <c r="A889" s="43">
        <f t="shared" si="13"/>
        <v>988</v>
      </c>
      <c r="B889" s="43" t="s">
        <v>3656</v>
      </c>
      <c r="C889" s="43" t="s">
        <v>3657</v>
      </c>
      <c r="D889" s="43" t="s">
        <v>3658</v>
      </c>
      <c r="E889" s="43" t="s">
        <v>1692</v>
      </c>
      <c r="F889" s="43">
        <v>838498</v>
      </c>
      <c r="G889" s="43">
        <v>35</v>
      </c>
    </row>
    <row r="890" spans="1:7" x14ac:dyDescent="0.2">
      <c r="A890" s="43">
        <f t="shared" si="13"/>
        <v>989</v>
      </c>
      <c r="B890" s="43" t="s">
        <v>2838</v>
      </c>
      <c r="C890" s="43" t="s">
        <v>2325</v>
      </c>
      <c r="D890" s="43" t="s">
        <v>3659</v>
      </c>
      <c r="E890" s="43" t="s">
        <v>1729</v>
      </c>
      <c r="F890" s="43">
        <v>432058</v>
      </c>
      <c r="G890" s="43">
        <v>23</v>
      </c>
    </row>
    <row r="891" spans="1:7" x14ac:dyDescent="0.2">
      <c r="A891" s="43">
        <f t="shared" si="13"/>
        <v>990</v>
      </c>
      <c r="B891" s="43" t="s">
        <v>3660</v>
      </c>
      <c r="C891" s="43" t="s">
        <v>2248</v>
      </c>
      <c r="D891" s="43" t="s">
        <v>3661</v>
      </c>
      <c r="E891" s="43" t="s">
        <v>1692</v>
      </c>
      <c r="F891" s="43">
        <v>1491194</v>
      </c>
      <c r="G891" s="43">
        <v>37</v>
      </c>
    </row>
    <row r="892" spans="1:7" x14ac:dyDescent="0.2">
      <c r="A892" s="43">
        <f t="shared" si="13"/>
        <v>991</v>
      </c>
      <c r="B892" s="43" t="s">
        <v>2712</v>
      </c>
      <c r="C892" s="43" t="s">
        <v>3662</v>
      </c>
      <c r="D892" s="43" t="s">
        <v>3663</v>
      </c>
      <c r="E892" s="43" t="s">
        <v>1712</v>
      </c>
      <c r="F892" s="43">
        <v>106430</v>
      </c>
      <c r="G892" s="43">
        <v>53</v>
      </c>
    </row>
    <row r="893" spans="1:7" x14ac:dyDescent="0.2">
      <c r="A893" s="43">
        <f t="shared" si="13"/>
        <v>992</v>
      </c>
      <c r="B893" s="43" t="s">
        <v>2826</v>
      </c>
      <c r="C893" s="43" t="s">
        <v>2971</v>
      </c>
      <c r="D893" s="43" t="s">
        <v>3664</v>
      </c>
      <c r="E893" s="43" t="s">
        <v>1696</v>
      </c>
      <c r="F893" s="43">
        <v>885720</v>
      </c>
      <c r="G893" s="43">
        <v>30</v>
      </c>
    </row>
    <row r="894" spans="1:7" x14ac:dyDescent="0.2">
      <c r="A894" s="43">
        <f t="shared" si="13"/>
        <v>993</v>
      </c>
      <c r="B894" s="43" t="s">
        <v>2271</v>
      </c>
      <c r="C894" s="43" t="s">
        <v>2426</v>
      </c>
      <c r="D894" s="43" t="s">
        <v>3665</v>
      </c>
      <c r="E894" s="43" t="s">
        <v>1692</v>
      </c>
      <c r="F894" s="43">
        <v>1407675</v>
      </c>
      <c r="G894" s="43">
        <v>42</v>
      </c>
    </row>
    <row r="895" spans="1:7" x14ac:dyDescent="0.2">
      <c r="A895" s="43">
        <f t="shared" si="13"/>
        <v>994</v>
      </c>
      <c r="B895" s="43" t="s">
        <v>1944</v>
      </c>
      <c r="C895" s="43" t="s">
        <v>2251</v>
      </c>
      <c r="D895" s="43" t="s">
        <v>3666</v>
      </c>
      <c r="E895" s="43" t="s">
        <v>1719</v>
      </c>
      <c r="F895" s="43">
        <v>477195</v>
      </c>
      <c r="G895" s="43">
        <v>44</v>
      </c>
    </row>
    <row r="896" spans="1:7" x14ac:dyDescent="0.2">
      <c r="A896" s="43">
        <f t="shared" si="13"/>
        <v>995</v>
      </c>
      <c r="B896" s="43" t="s">
        <v>2601</v>
      </c>
      <c r="C896" s="43" t="s">
        <v>3657</v>
      </c>
      <c r="D896" s="43" t="s">
        <v>3667</v>
      </c>
      <c r="E896" s="43" t="s">
        <v>1696</v>
      </c>
      <c r="F896" s="43">
        <v>972405</v>
      </c>
      <c r="G896" s="43">
        <v>27</v>
      </c>
    </row>
    <row r="897" spans="1:7" x14ac:dyDescent="0.2">
      <c r="A897" s="43">
        <f t="shared" si="13"/>
        <v>996</v>
      </c>
      <c r="B897" s="43" t="s">
        <v>3439</v>
      </c>
      <c r="C897" s="43" t="s">
        <v>1757</v>
      </c>
      <c r="D897" s="43" t="s">
        <v>3668</v>
      </c>
      <c r="E897" s="43" t="s">
        <v>1692</v>
      </c>
      <c r="F897" s="43">
        <v>651206</v>
      </c>
      <c r="G897" s="43">
        <v>31</v>
      </c>
    </row>
    <row r="898" spans="1:7" x14ac:dyDescent="0.2">
      <c r="A898" s="43">
        <f t="shared" si="13"/>
        <v>997</v>
      </c>
      <c r="B898" s="43" t="s">
        <v>2425</v>
      </c>
      <c r="C898" s="43" t="s">
        <v>1774</v>
      </c>
      <c r="D898" s="43" t="s">
        <v>3669</v>
      </c>
      <c r="E898" s="43" t="s">
        <v>1696</v>
      </c>
      <c r="F898" s="43">
        <v>431648</v>
      </c>
      <c r="G898" s="43">
        <v>32</v>
      </c>
    </row>
    <row r="899" spans="1:7" x14ac:dyDescent="0.2">
      <c r="A899" s="43">
        <f t="shared" si="13"/>
        <v>998</v>
      </c>
      <c r="B899" s="43" t="s">
        <v>2197</v>
      </c>
      <c r="C899" s="43" t="s">
        <v>2555</v>
      </c>
      <c r="D899" s="43" t="s">
        <v>3670</v>
      </c>
      <c r="E899" s="43" t="s">
        <v>1692</v>
      </c>
      <c r="F899" s="43">
        <v>633536</v>
      </c>
      <c r="G899" s="43">
        <v>53</v>
      </c>
    </row>
    <row r="900" spans="1:7" x14ac:dyDescent="0.2">
      <c r="A900" s="43">
        <f t="shared" ref="A900:A963" si="14">A899+1</f>
        <v>999</v>
      </c>
      <c r="B900" s="43" t="s">
        <v>3671</v>
      </c>
      <c r="C900" s="43" t="s">
        <v>1905</v>
      </c>
      <c r="D900" s="43" t="s">
        <v>3672</v>
      </c>
      <c r="E900" s="43" t="s">
        <v>1712</v>
      </c>
      <c r="F900" s="43">
        <v>1414444</v>
      </c>
      <c r="G900" s="43">
        <v>19</v>
      </c>
    </row>
    <row r="901" spans="1:7" x14ac:dyDescent="0.2">
      <c r="A901" s="43">
        <f t="shared" si="14"/>
        <v>1000</v>
      </c>
      <c r="B901" s="43" t="s">
        <v>3673</v>
      </c>
      <c r="C901" s="43" t="s">
        <v>3674</v>
      </c>
      <c r="D901" s="43" t="s">
        <v>3675</v>
      </c>
      <c r="E901" s="43" t="s">
        <v>1712</v>
      </c>
      <c r="F901" s="43">
        <v>773924</v>
      </c>
      <c r="G901" s="43">
        <v>56</v>
      </c>
    </row>
    <row r="902" spans="1:7" x14ac:dyDescent="0.2">
      <c r="A902" s="43">
        <f t="shared" si="14"/>
        <v>1001</v>
      </c>
      <c r="B902" s="43" t="s">
        <v>2238</v>
      </c>
      <c r="C902" s="43" t="s">
        <v>3000</v>
      </c>
      <c r="D902" s="43" t="s">
        <v>3676</v>
      </c>
      <c r="E902" s="43" t="s">
        <v>1696</v>
      </c>
      <c r="F902" s="43">
        <v>1306479</v>
      </c>
      <c r="G902" s="43">
        <v>34</v>
      </c>
    </row>
    <row r="903" spans="1:7" x14ac:dyDescent="0.2">
      <c r="A903" s="43">
        <f t="shared" si="14"/>
        <v>1002</v>
      </c>
      <c r="B903" s="43" t="s">
        <v>2316</v>
      </c>
      <c r="C903" s="43" t="s">
        <v>2050</v>
      </c>
      <c r="D903" s="43" t="s">
        <v>3677</v>
      </c>
      <c r="E903" s="43" t="s">
        <v>1712</v>
      </c>
      <c r="F903" s="43">
        <v>490285</v>
      </c>
      <c r="G903" s="43">
        <v>27</v>
      </c>
    </row>
    <row r="904" spans="1:7" x14ac:dyDescent="0.2">
      <c r="A904" s="43">
        <f t="shared" si="14"/>
        <v>1003</v>
      </c>
      <c r="B904" s="43" t="s">
        <v>2482</v>
      </c>
      <c r="C904" s="43" t="s">
        <v>2360</v>
      </c>
      <c r="D904" s="43" t="s">
        <v>3678</v>
      </c>
      <c r="E904" s="43" t="s">
        <v>1692</v>
      </c>
      <c r="F904" s="43">
        <v>763537</v>
      </c>
      <c r="G904" s="43">
        <v>36</v>
      </c>
    </row>
    <row r="905" spans="1:7" x14ac:dyDescent="0.2">
      <c r="A905" s="43">
        <f t="shared" si="14"/>
        <v>1004</v>
      </c>
      <c r="B905" s="43" t="s">
        <v>1756</v>
      </c>
      <c r="C905" s="43" t="s">
        <v>2289</v>
      </c>
      <c r="D905" s="43" t="s">
        <v>3679</v>
      </c>
      <c r="E905" s="43" t="s">
        <v>1692</v>
      </c>
      <c r="F905" s="43">
        <v>200836</v>
      </c>
      <c r="G905" s="43">
        <v>43</v>
      </c>
    </row>
    <row r="906" spans="1:7" x14ac:dyDescent="0.2">
      <c r="A906" s="43">
        <f t="shared" si="14"/>
        <v>1005</v>
      </c>
      <c r="B906" s="43" t="s">
        <v>1910</v>
      </c>
      <c r="C906" s="43" t="s">
        <v>3680</v>
      </c>
      <c r="D906" s="43" t="s">
        <v>3681</v>
      </c>
      <c r="E906" s="43" t="s">
        <v>1712</v>
      </c>
      <c r="F906" s="43">
        <v>965352</v>
      </c>
      <c r="G906" s="43">
        <v>55</v>
      </c>
    </row>
    <row r="907" spans="1:7" x14ac:dyDescent="0.2">
      <c r="A907" s="43">
        <f t="shared" si="14"/>
        <v>1006</v>
      </c>
      <c r="B907" s="43" t="s">
        <v>1956</v>
      </c>
      <c r="C907" s="43" t="s">
        <v>3041</v>
      </c>
      <c r="D907" s="43" t="s">
        <v>3682</v>
      </c>
      <c r="E907" s="43" t="s">
        <v>1692</v>
      </c>
      <c r="F907" s="43">
        <v>916101</v>
      </c>
      <c r="G907" s="43">
        <v>56</v>
      </c>
    </row>
    <row r="908" spans="1:7" x14ac:dyDescent="0.2">
      <c r="A908" s="43">
        <f t="shared" si="14"/>
        <v>1007</v>
      </c>
      <c r="B908" s="43" t="s">
        <v>2044</v>
      </c>
      <c r="C908" s="43" t="s">
        <v>2821</v>
      </c>
      <c r="D908" s="43" t="s">
        <v>3683</v>
      </c>
      <c r="E908" s="43" t="s">
        <v>1696</v>
      </c>
      <c r="F908" s="43">
        <v>546277</v>
      </c>
      <c r="G908" s="43">
        <v>42</v>
      </c>
    </row>
    <row r="909" spans="1:7" x14ac:dyDescent="0.2">
      <c r="A909" s="43">
        <f t="shared" si="14"/>
        <v>1008</v>
      </c>
      <c r="B909" s="43" t="s">
        <v>2130</v>
      </c>
      <c r="C909" s="43" t="s">
        <v>3158</v>
      </c>
      <c r="D909" s="43" t="s">
        <v>3684</v>
      </c>
      <c r="E909" s="43" t="s">
        <v>1712</v>
      </c>
      <c r="F909" s="43">
        <v>739245</v>
      </c>
      <c r="G909" s="43">
        <v>39</v>
      </c>
    </row>
    <row r="910" spans="1:7" x14ac:dyDescent="0.2">
      <c r="A910" s="43">
        <f t="shared" si="14"/>
        <v>1009</v>
      </c>
      <c r="B910" s="43" t="s">
        <v>3685</v>
      </c>
      <c r="C910" s="43" t="s">
        <v>3181</v>
      </c>
      <c r="D910" s="43" t="s">
        <v>3686</v>
      </c>
      <c r="E910" s="43" t="s">
        <v>1696</v>
      </c>
      <c r="F910" s="43">
        <v>722449</v>
      </c>
      <c r="G910" s="43">
        <v>27</v>
      </c>
    </row>
    <row r="911" spans="1:7" x14ac:dyDescent="0.2">
      <c r="A911" s="43">
        <f t="shared" si="14"/>
        <v>1010</v>
      </c>
      <c r="B911" s="43" t="s">
        <v>1902</v>
      </c>
      <c r="C911" s="43" t="s">
        <v>3687</v>
      </c>
      <c r="D911" s="43" t="s">
        <v>3688</v>
      </c>
      <c r="E911" s="43" t="s">
        <v>1696</v>
      </c>
      <c r="F911" s="43">
        <v>593259</v>
      </c>
      <c r="G911" s="43">
        <v>55</v>
      </c>
    </row>
    <row r="912" spans="1:7" x14ac:dyDescent="0.2">
      <c r="A912" s="43">
        <f t="shared" si="14"/>
        <v>1011</v>
      </c>
      <c r="B912" s="43" t="s">
        <v>3689</v>
      </c>
      <c r="C912" s="43" t="s">
        <v>3690</v>
      </c>
      <c r="D912" s="43" t="s">
        <v>3691</v>
      </c>
      <c r="E912" s="43" t="s">
        <v>1719</v>
      </c>
      <c r="F912" s="43">
        <v>267217</v>
      </c>
      <c r="G912" s="43">
        <v>40</v>
      </c>
    </row>
    <row r="913" spans="1:7" x14ac:dyDescent="0.2">
      <c r="A913" s="43">
        <f t="shared" si="14"/>
        <v>1012</v>
      </c>
      <c r="B913" s="43" t="s">
        <v>3692</v>
      </c>
      <c r="C913" s="43" t="s">
        <v>2710</v>
      </c>
      <c r="D913" s="43" t="s">
        <v>3693</v>
      </c>
      <c r="E913" s="43" t="s">
        <v>1696</v>
      </c>
      <c r="F913" s="43">
        <v>1356215</v>
      </c>
      <c r="G913" s="43">
        <v>32</v>
      </c>
    </row>
    <row r="914" spans="1:7" x14ac:dyDescent="0.2">
      <c r="A914" s="43">
        <f t="shared" si="14"/>
        <v>1013</v>
      </c>
      <c r="B914" s="43" t="s">
        <v>2362</v>
      </c>
      <c r="C914" s="43" t="s">
        <v>3348</v>
      </c>
      <c r="D914" s="43" t="s">
        <v>3694</v>
      </c>
      <c r="E914" s="43" t="s">
        <v>1692</v>
      </c>
      <c r="F914" s="43">
        <v>976635</v>
      </c>
      <c r="G914" s="43">
        <v>48</v>
      </c>
    </row>
    <row r="915" spans="1:7" x14ac:dyDescent="0.2">
      <c r="A915" s="43">
        <f t="shared" si="14"/>
        <v>1014</v>
      </c>
      <c r="B915" s="43" t="s">
        <v>3695</v>
      </c>
      <c r="C915" s="43" t="s">
        <v>2824</v>
      </c>
      <c r="D915" s="43" t="s">
        <v>3696</v>
      </c>
      <c r="E915" s="43" t="s">
        <v>1696</v>
      </c>
      <c r="F915" s="43">
        <v>503252</v>
      </c>
      <c r="G915" s="43">
        <v>36</v>
      </c>
    </row>
    <row r="916" spans="1:7" x14ac:dyDescent="0.2">
      <c r="A916" s="43">
        <f t="shared" si="14"/>
        <v>1015</v>
      </c>
      <c r="B916" s="43" t="s">
        <v>2484</v>
      </c>
      <c r="C916" s="43" t="s">
        <v>3582</v>
      </c>
      <c r="D916" s="43" t="s">
        <v>3697</v>
      </c>
      <c r="E916" s="43" t="s">
        <v>1692</v>
      </c>
      <c r="F916" s="43">
        <v>1407273</v>
      </c>
      <c r="G916" s="43">
        <v>48</v>
      </c>
    </row>
    <row r="917" spans="1:7" x14ac:dyDescent="0.2">
      <c r="A917" s="43">
        <f t="shared" si="14"/>
        <v>1016</v>
      </c>
      <c r="B917" s="43" t="s">
        <v>3073</v>
      </c>
      <c r="C917" s="43" t="s">
        <v>3032</v>
      </c>
      <c r="D917" s="43" t="s">
        <v>3698</v>
      </c>
      <c r="E917" s="43" t="s">
        <v>1712</v>
      </c>
      <c r="F917" s="43">
        <v>1320306</v>
      </c>
      <c r="G917" s="43">
        <v>53</v>
      </c>
    </row>
    <row r="918" spans="1:7" x14ac:dyDescent="0.2">
      <c r="A918" s="43">
        <f t="shared" si="14"/>
        <v>1017</v>
      </c>
      <c r="B918" s="43" t="s">
        <v>3699</v>
      </c>
      <c r="C918" s="43" t="s">
        <v>3257</v>
      </c>
      <c r="D918" s="43" t="s">
        <v>3700</v>
      </c>
      <c r="E918" s="43" t="s">
        <v>1692</v>
      </c>
      <c r="F918" s="43">
        <v>1019075</v>
      </c>
      <c r="G918" s="43">
        <v>29</v>
      </c>
    </row>
    <row r="919" spans="1:7" x14ac:dyDescent="0.2">
      <c r="A919" s="43">
        <f t="shared" si="14"/>
        <v>1018</v>
      </c>
      <c r="B919" s="43" t="s">
        <v>2356</v>
      </c>
      <c r="C919" s="43" t="s">
        <v>3701</v>
      </c>
      <c r="D919" s="43" t="s">
        <v>3702</v>
      </c>
      <c r="E919" s="43" t="s">
        <v>1692</v>
      </c>
      <c r="F919" s="43">
        <v>648058</v>
      </c>
      <c r="G919" s="43">
        <v>55</v>
      </c>
    </row>
    <row r="920" spans="1:7" x14ac:dyDescent="0.2">
      <c r="A920" s="43">
        <f t="shared" si="14"/>
        <v>1019</v>
      </c>
      <c r="B920" s="43" t="s">
        <v>2425</v>
      </c>
      <c r="C920" s="43" t="s">
        <v>3540</v>
      </c>
      <c r="D920" s="43" t="s">
        <v>3703</v>
      </c>
      <c r="E920" s="43" t="s">
        <v>1712</v>
      </c>
      <c r="F920" s="43">
        <v>155841</v>
      </c>
      <c r="G920" s="43">
        <v>49</v>
      </c>
    </row>
    <row r="921" spans="1:7" x14ac:dyDescent="0.2">
      <c r="A921" s="43">
        <f t="shared" si="14"/>
        <v>1020</v>
      </c>
      <c r="B921" s="43" t="s">
        <v>2310</v>
      </c>
      <c r="C921" s="43" t="s">
        <v>3704</v>
      </c>
      <c r="D921" s="43" t="s">
        <v>3705</v>
      </c>
      <c r="E921" s="43" t="s">
        <v>1692</v>
      </c>
      <c r="F921" s="43">
        <v>874563</v>
      </c>
      <c r="G921" s="43">
        <v>30</v>
      </c>
    </row>
    <row r="922" spans="1:7" x14ac:dyDescent="0.2">
      <c r="A922" s="43">
        <f t="shared" si="14"/>
        <v>1021</v>
      </c>
      <c r="B922" s="43" t="s">
        <v>2368</v>
      </c>
      <c r="C922" s="43" t="s">
        <v>2572</v>
      </c>
      <c r="D922" s="43" t="s">
        <v>3706</v>
      </c>
      <c r="E922" s="43" t="s">
        <v>1729</v>
      </c>
      <c r="F922" s="43">
        <v>894880</v>
      </c>
      <c r="G922" s="43">
        <v>38</v>
      </c>
    </row>
    <row r="923" spans="1:7" x14ac:dyDescent="0.2">
      <c r="A923" s="43">
        <f t="shared" si="14"/>
        <v>1022</v>
      </c>
      <c r="B923" s="43" t="s">
        <v>3105</v>
      </c>
      <c r="C923" s="43" t="s">
        <v>2434</v>
      </c>
      <c r="D923" s="43" t="s">
        <v>3707</v>
      </c>
      <c r="E923" s="43" t="s">
        <v>1719</v>
      </c>
      <c r="F923" s="43">
        <v>1112365</v>
      </c>
      <c r="G923" s="43">
        <v>52</v>
      </c>
    </row>
    <row r="924" spans="1:7" x14ac:dyDescent="0.2">
      <c r="A924" s="43">
        <f t="shared" si="14"/>
        <v>1023</v>
      </c>
      <c r="B924" s="43" t="s">
        <v>2952</v>
      </c>
      <c r="C924" s="43" t="s">
        <v>1734</v>
      </c>
      <c r="D924" s="43" t="s">
        <v>3708</v>
      </c>
      <c r="E924" s="43" t="s">
        <v>1692</v>
      </c>
      <c r="F924" s="43">
        <v>968274</v>
      </c>
      <c r="G924" s="43">
        <v>37</v>
      </c>
    </row>
    <row r="925" spans="1:7" x14ac:dyDescent="0.2">
      <c r="A925" s="43">
        <f t="shared" si="14"/>
        <v>1024</v>
      </c>
      <c r="B925" s="43" t="s">
        <v>3709</v>
      </c>
      <c r="C925" s="43" t="s">
        <v>3506</v>
      </c>
      <c r="D925" s="43" t="s">
        <v>3710</v>
      </c>
      <c r="E925" s="43" t="s">
        <v>1712</v>
      </c>
      <c r="F925" s="43">
        <v>303944</v>
      </c>
      <c r="G925" s="43">
        <v>48</v>
      </c>
    </row>
    <row r="926" spans="1:7" x14ac:dyDescent="0.2">
      <c r="A926" s="43">
        <f t="shared" si="14"/>
        <v>1025</v>
      </c>
      <c r="B926" s="43" t="s">
        <v>2147</v>
      </c>
      <c r="C926" s="43" t="s">
        <v>3378</v>
      </c>
      <c r="D926" s="43" t="s">
        <v>3711</v>
      </c>
      <c r="E926" s="43" t="s">
        <v>1729</v>
      </c>
      <c r="F926" s="43">
        <v>1004478</v>
      </c>
      <c r="G926" s="43">
        <v>53</v>
      </c>
    </row>
    <row r="927" spans="1:7" x14ac:dyDescent="0.2">
      <c r="A927" s="43">
        <f t="shared" si="14"/>
        <v>1026</v>
      </c>
      <c r="B927" s="43" t="s">
        <v>3712</v>
      </c>
      <c r="C927" s="43" t="s">
        <v>3713</v>
      </c>
      <c r="D927" s="43" t="s">
        <v>3714</v>
      </c>
      <c r="E927" s="43" t="s">
        <v>1692</v>
      </c>
      <c r="F927" s="43">
        <v>1249652</v>
      </c>
      <c r="G927" s="43">
        <v>20</v>
      </c>
    </row>
    <row r="928" spans="1:7" x14ac:dyDescent="0.2">
      <c r="A928" s="43">
        <f t="shared" si="14"/>
        <v>1027</v>
      </c>
      <c r="B928" s="43" t="s">
        <v>2940</v>
      </c>
      <c r="C928" s="43" t="s">
        <v>2802</v>
      </c>
      <c r="D928" s="43" t="s">
        <v>3715</v>
      </c>
      <c r="E928" s="43" t="s">
        <v>1692</v>
      </c>
      <c r="F928" s="43">
        <v>1336945</v>
      </c>
      <c r="G928" s="43">
        <v>44</v>
      </c>
    </row>
    <row r="929" spans="1:7" x14ac:dyDescent="0.2">
      <c r="A929" s="43">
        <f t="shared" si="14"/>
        <v>1028</v>
      </c>
      <c r="B929" s="43" t="s">
        <v>3716</v>
      </c>
      <c r="C929" s="43" t="s">
        <v>3717</v>
      </c>
      <c r="D929" s="43" t="s">
        <v>3718</v>
      </c>
      <c r="E929" s="43" t="s">
        <v>1719</v>
      </c>
      <c r="F929" s="43">
        <v>147362</v>
      </c>
      <c r="G929" s="43">
        <v>26</v>
      </c>
    </row>
    <row r="930" spans="1:7" x14ac:dyDescent="0.2">
      <c r="A930" s="43">
        <f t="shared" si="14"/>
        <v>1029</v>
      </c>
      <c r="B930" s="43" t="s">
        <v>2075</v>
      </c>
      <c r="C930" s="43" t="s">
        <v>2880</v>
      </c>
      <c r="D930" s="43" t="s">
        <v>3719</v>
      </c>
      <c r="E930" s="43" t="s">
        <v>1692</v>
      </c>
      <c r="F930" s="43">
        <v>453904</v>
      </c>
      <c r="G930" s="43"/>
    </row>
    <row r="931" spans="1:7" x14ac:dyDescent="0.2">
      <c r="A931" s="43">
        <f t="shared" si="14"/>
        <v>1030</v>
      </c>
      <c r="B931" s="43" t="s">
        <v>1771</v>
      </c>
      <c r="C931" s="43" t="s">
        <v>3687</v>
      </c>
      <c r="D931" s="43" t="s">
        <v>3720</v>
      </c>
      <c r="E931" s="43" t="s">
        <v>1729</v>
      </c>
      <c r="F931" s="43">
        <v>585826</v>
      </c>
      <c r="G931" s="43">
        <v>54</v>
      </c>
    </row>
    <row r="932" spans="1:7" x14ac:dyDescent="0.2">
      <c r="A932" s="43">
        <f t="shared" si="14"/>
        <v>1031</v>
      </c>
      <c r="B932" s="43" t="s">
        <v>2265</v>
      </c>
      <c r="C932" s="43" t="s">
        <v>3721</v>
      </c>
      <c r="D932" s="43" t="s">
        <v>3722</v>
      </c>
      <c r="E932" s="43" t="s">
        <v>1729</v>
      </c>
      <c r="F932" s="43">
        <v>468750</v>
      </c>
      <c r="G932" s="43">
        <v>41</v>
      </c>
    </row>
    <row r="933" spans="1:7" x14ac:dyDescent="0.2">
      <c r="A933" s="43">
        <f t="shared" si="14"/>
        <v>1032</v>
      </c>
      <c r="B933" s="43" t="s">
        <v>2697</v>
      </c>
      <c r="C933" s="43" t="s">
        <v>3060</v>
      </c>
      <c r="D933" s="43" t="s">
        <v>3723</v>
      </c>
      <c r="E933" s="43" t="s">
        <v>1729</v>
      </c>
      <c r="F933" s="43">
        <v>457616</v>
      </c>
      <c r="G933" s="43">
        <v>29</v>
      </c>
    </row>
    <row r="934" spans="1:7" x14ac:dyDescent="0.2">
      <c r="A934" s="43">
        <f t="shared" si="14"/>
        <v>1033</v>
      </c>
      <c r="B934" s="43" t="s">
        <v>3055</v>
      </c>
      <c r="C934" s="43" t="s">
        <v>1717</v>
      </c>
      <c r="D934" s="43" t="s">
        <v>3724</v>
      </c>
      <c r="E934" s="43" t="s">
        <v>1729</v>
      </c>
      <c r="F934" s="43">
        <v>680914</v>
      </c>
      <c r="G934" s="43">
        <v>52</v>
      </c>
    </row>
    <row r="935" spans="1:7" x14ac:dyDescent="0.2">
      <c r="A935" s="43">
        <f t="shared" si="14"/>
        <v>1034</v>
      </c>
      <c r="B935" s="43" t="s">
        <v>2069</v>
      </c>
      <c r="C935" s="43" t="s">
        <v>3650</v>
      </c>
      <c r="D935" s="43" t="s">
        <v>3725</v>
      </c>
      <c r="E935" s="43" t="s">
        <v>1719</v>
      </c>
      <c r="F935" s="43">
        <v>1019913</v>
      </c>
      <c r="G935" s="43">
        <v>39</v>
      </c>
    </row>
    <row r="936" spans="1:7" x14ac:dyDescent="0.2">
      <c r="A936" s="43">
        <f t="shared" si="14"/>
        <v>1035</v>
      </c>
      <c r="B936" s="43" t="s">
        <v>3347</v>
      </c>
      <c r="C936" s="43"/>
      <c r="D936" s="43" t="s">
        <v>3726</v>
      </c>
      <c r="E936" s="43"/>
      <c r="F936" s="43">
        <v>440895</v>
      </c>
      <c r="G936" s="43">
        <v>58</v>
      </c>
    </row>
    <row r="937" spans="1:7" x14ac:dyDescent="0.2">
      <c r="A937" s="43">
        <f t="shared" si="14"/>
        <v>1036</v>
      </c>
      <c r="B937" s="43" t="s">
        <v>1778</v>
      </c>
      <c r="C937" s="43" t="s">
        <v>2908</v>
      </c>
      <c r="D937" s="43" t="s">
        <v>3727</v>
      </c>
      <c r="E937" s="43" t="s">
        <v>1696</v>
      </c>
      <c r="F937" s="43">
        <v>1105773</v>
      </c>
      <c r="G937" s="43">
        <v>32</v>
      </c>
    </row>
    <row r="938" spans="1:7" x14ac:dyDescent="0.2">
      <c r="A938" s="43">
        <f t="shared" si="14"/>
        <v>1037</v>
      </c>
      <c r="B938" s="43" t="s">
        <v>3728</v>
      </c>
      <c r="C938" s="43" t="s">
        <v>2667</v>
      </c>
      <c r="D938" s="43" t="s">
        <v>3729</v>
      </c>
      <c r="E938" s="43" t="s">
        <v>1719</v>
      </c>
      <c r="F938" s="43">
        <v>1494379</v>
      </c>
      <c r="G938" s="43">
        <v>25</v>
      </c>
    </row>
    <row r="939" spans="1:7" x14ac:dyDescent="0.2">
      <c r="A939" s="43">
        <f t="shared" si="14"/>
        <v>1038</v>
      </c>
      <c r="B939" s="43" t="s">
        <v>3730</v>
      </c>
      <c r="C939" s="43" t="s">
        <v>2109</v>
      </c>
      <c r="D939" s="43" t="s">
        <v>3731</v>
      </c>
      <c r="E939" s="43" t="s">
        <v>1692</v>
      </c>
      <c r="F939" s="43">
        <v>1134491</v>
      </c>
      <c r="G939" s="43">
        <v>52</v>
      </c>
    </row>
    <row r="940" spans="1:7" x14ac:dyDescent="0.2">
      <c r="A940" s="43">
        <f t="shared" si="14"/>
        <v>1039</v>
      </c>
      <c r="B940" s="43" t="s">
        <v>3732</v>
      </c>
      <c r="C940" s="43" t="s">
        <v>3733</v>
      </c>
      <c r="D940" s="43" t="s">
        <v>3734</v>
      </c>
      <c r="E940" s="43"/>
      <c r="F940" s="43">
        <v>814360</v>
      </c>
      <c r="G940" s="43">
        <v>20</v>
      </c>
    </row>
    <row r="941" spans="1:7" x14ac:dyDescent="0.2">
      <c r="A941" s="43">
        <f t="shared" si="14"/>
        <v>1040</v>
      </c>
      <c r="B941" s="43" t="s">
        <v>3735</v>
      </c>
      <c r="C941" s="43" t="s">
        <v>3239</v>
      </c>
      <c r="D941" s="43" t="s">
        <v>3736</v>
      </c>
      <c r="E941" s="43" t="s">
        <v>1712</v>
      </c>
      <c r="F941" s="43">
        <v>1084783</v>
      </c>
      <c r="G941" s="43">
        <v>58</v>
      </c>
    </row>
    <row r="942" spans="1:7" x14ac:dyDescent="0.2">
      <c r="A942" s="43">
        <f t="shared" si="14"/>
        <v>1041</v>
      </c>
      <c r="B942" s="43" t="s">
        <v>3306</v>
      </c>
      <c r="C942" s="43" t="s">
        <v>2728</v>
      </c>
      <c r="D942" s="43" t="s">
        <v>3737</v>
      </c>
      <c r="E942" s="43" t="s">
        <v>1712</v>
      </c>
      <c r="F942" s="43">
        <v>941823</v>
      </c>
      <c r="G942" s="43">
        <v>58</v>
      </c>
    </row>
    <row r="943" spans="1:7" x14ac:dyDescent="0.2">
      <c r="A943" s="43">
        <f t="shared" si="14"/>
        <v>1042</v>
      </c>
      <c r="B943" s="43" t="s">
        <v>3738</v>
      </c>
      <c r="C943" s="43" t="s">
        <v>2732</v>
      </c>
      <c r="D943" s="43" t="s">
        <v>3739</v>
      </c>
      <c r="E943" s="43" t="s">
        <v>1712</v>
      </c>
      <c r="F943" s="43">
        <v>1352997</v>
      </c>
      <c r="G943" s="43">
        <v>47</v>
      </c>
    </row>
    <row r="944" spans="1:7" x14ac:dyDescent="0.2">
      <c r="A944" s="43">
        <f t="shared" si="14"/>
        <v>1043</v>
      </c>
      <c r="B944" s="43" t="s">
        <v>2546</v>
      </c>
      <c r="C944" s="43" t="s">
        <v>3740</v>
      </c>
      <c r="D944" s="43" t="s">
        <v>3741</v>
      </c>
      <c r="E944" s="43" t="s">
        <v>1696</v>
      </c>
      <c r="F944" s="43">
        <v>263962</v>
      </c>
      <c r="G944" s="43">
        <v>31</v>
      </c>
    </row>
    <row r="945" spans="1:7" x14ac:dyDescent="0.2">
      <c r="A945" s="43">
        <f t="shared" si="14"/>
        <v>1044</v>
      </c>
      <c r="B945" s="43" t="s">
        <v>3742</v>
      </c>
      <c r="C945" s="43" t="s">
        <v>3743</v>
      </c>
      <c r="D945" s="43" t="s">
        <v>3744</v>
      </c>
      <c r="E945" s="43" t="s">
        <v>1696</v>
      </c>
      <c r="F945" s="43">
        <v>687370</v>
      </c>
      <c r="G945" s="43">
        <v>34</v>
      </c>
    </row>
    <row r="946" spans="1:7" x14ac:dyDescent="0.2">
      <c r="A946" s="43">
        <f t="shared" si="14"/>
        <v>1045</v>
      </c>
      <c r="B946" s="43" t="s">
        <v>3036</v>
      </c>
      <c r="C946" s="43" t="s">
        <v>1974</v>
      </c>
      <c r="D946" s="43" t="s">
        <v>3745</v>
      </c>
      <c r="E946" s="43" t="s">
        <v>1712</v>
      </c>
      <c r="F946" s="43">
        <v>261032</v>
      </c>
      <c r="G946" s="43">
        <v>46</v>
      </c>
    </row>
    <row r="947" spans="1:7" x14ac:dyDescent="0.2">
      <c r="A947" s="43">
        <f t="shared" si="14"/>
        <v>1046</v>
      </c>
      <c r="B947" s="43" t="s">
        <v>2920</v>
      </c>
      <c r="C947" s="43" t="s">
        <v>3746</v>
      </c>
      <c r="D947" s="43" t="s">
        <v>3747</v>
      </c>
      <c r="E947" s="43" t="s">
        <v>1719</v>
      </c>
      <c r="F947" s="43">
        <v>1127027</v>
      </c>
      <c r="G947" s="43">
        <v>56</v>
      </c>
    </row>
    <row r="948" spans="1:7" x14ac:dyDescent="0.2">
      <c r="A948" s="43">
        <f t="shared" si="14"/>
        <v>1047</v>
      </c>
      <c r="B948" s="43" t="s">
        <v>2049</v>
      </c>
      <c r="C948" s="43" t="s">
        <v>3748</v>
      </c>
      <c r="D948" s="43" t="s">
        <v>3749</v>
      </c>
      <c r="E948" s="43" t="s">
        <v>1729</v>
      </c>
      <c r="F948" s="43">
        <v>1178544</v>
      </c>
      <c r="G948" s="43">
        <v>24</v>
      </c>
    </row>
    <row r="949" spans="1:7" x14ac:dyDescent="0.2">
      <c r="A949" s="43">
        <f t="shared" si="14"/>
        <v>1048</v>
      </c>
      <c r="B949" s="43" t="s">
        <v>2740</v>
      </c>
      <c r="C949" s="43" t="s">
        <v>2472</v>
      </c>
      <c r="D949" s="43" t="s">
        <v>3750</v>
      </c>
      <c r="E949" s="43" t="s">
        <v>1692</v>
      </c>
      <c r="F949" s="43">
        <v>1156028</v>
      </c>
      <c r="G949" s="43">
        <v>26</v>
      </c>
    </row>
    <row r="950" spans="1:7" x14ac:dyDescent="0.2">
      <c r="A950" s="43">
        <f t="shared" si="14"/>
        <v>1049</v>
      </c>
      <c r="B950" s="43" t="s">
        <v>3751</v>
      </c>
      <c r="C950" s="43" t="s">
        <v>1985</v>
      </c>
      <c r="D950" s="43" t="s">
        <v>3752</v>
      </c>
      <c r="E950" s="43" t="s">
        <v>1729</v>
      </c>
      <c r="F950" s="43">
        <v>1162652</v>
      </c>
      <c r="G950" s="43">
        <v>21</v>
      </c>
    </row>
    <row r="951" spans="1:7" x14ac:dyDescent="0.2">
      <c r="A951" s="43">
        <f t="shared" si="14"/>
        <v>1050</v>
      </c>
      <c r="B951" s="43" t="s">
        <v>3207</v>
      </c>
      <c r="C951" s="43" t="s">
        <v>3740</v>
      </c>
      <c r="D951" s="43" t="s">
        <v>3753</v>
      </c>
      <c r="E951" s="43" t="s">
        <v>1692</v>
      </c>
      <c r="F951" s="43">
        <v>591491</v>
      </c>
      <c r="G951" s="43">
        <v>40</v>
      </c>
    </row>
    <row r="952" spans="1:7" x14ac:dyDescent="0.2">
      <c r="A952" s="43">
        <f t="shared" si="14"/>
        <v>1051</v>
      </c>
      <c r="B952" s="43" t="s">
        <v>2859</v>
      </c>
      <c r="C952" s="43" t="s">
        <v>3172</v>
      </c>
      <c r="D952" s="43" t="s">
        <v>3754</v>
      </c>
      <c r="E952" s="43" t="s">
        <v>1692</v>
      </c>
      <c r="F952" s="43">
        <v>327806</v>
      </c>
      <c r="G952" s="43">
        <v>51</v>
      </c>
    </row>
    <row r="953" spans="1:7" x14ac:dyDescent="0.2">
      <c r="A953" s="43">
        <f t="shared" si="14"/>
        <v>1052</v>
      </c>
      <c r="B953" s="43" t="s">
        <v>3755</v>
      </c>
      <c r="C953" s="43" t="s">
        <v>1951</v>
      </c>
      <c r="D953" s="43" t="s">
        <v>3756</v>
      </c>
      <c r="E953" s="43" t="s">
        <v>1712</v>
      </c>
      <c r="F953" s="43">
        <v>1241817</v>
      </c>
      <c r="G953" s="43">
        <v>49</v>
      </c>
    </row>
    <row r="954" spans="1:7" x14ac:dyDescent="0.2">
      <c r="A954" s="43">
        <f t="shared" si="14"/>
        <v>1053</v>
      </c>
      <c r="B954" s="43" t="s">
        <v>1709</v>
      </c>
      <c r="C954" s="43" t="s">
        <v>3257</v>
      </c>
      <c r="D954" s="43" t="s">
        <v>3757</v>
      </c>
      <c r="E954" s="43" t="s">
        <v>1692</v>
      </c>
      <c r="F954" s="43">
        <v>1177428</v>
      </c>
      <c r="G954" s="43">
        <v>44</v>
      </c>
    </row>
    <row r="955" spans="1:7" x14ac:dyDescent="0.2">
      <c r="A955" s="43">
        <f t="shared" si="14"/>
        <v>1054</v>
      </c>
      <c r="B955" s="43" t="s">
        <v>3525</v>
      </c>
      <c r="C955" s="43" t="s">
        <v>3758</v>
      </c>
      <c r="D955" s="43" t="s">
        <v>3759</v>
      </c>
      <c r="E955" s="43" t="s">
        <v>1692</v>
      </c>
      <c r="F955" s="43">
        <v>570283</v>
      </c>
      <c r="G955" s="43">
        <v>25</v>
      </c>
    </row>
    <row r="956" spans="1:7" x14ac:dyDescent="0.2">
      <c r="A956" s="43">
        <f t="shared" si="14"/>
        <v>1055</v>
      </c>
      <c r="B956" s="43" t="s">
        <v>3751</v>
      </c>
      <c r="C956" s="43" t="s">
        <v>2186</v>
      </c>
      <c r="D956" s="43" t="s">
        <v>3760</v>
      </c>
      <c r="E956" s="43" t="s">
        <v>1696</v>
      </c>
      <c r="F956" s="43">
        <v>1044539</v>
      </c>
      <c r="G956" s="43">
        <v>59</v>
      </c>
    </row>
    <row r="957" spans="1:7" x14ac:dyDescent="0.2">
      <c r="A957" s="43">
        <f t="shared" si="14"/>
        <v>1056</v>
      </c>
      <c r="B957" s="43" t="s">
        <v>1742</v>
      </c>
      <c r="C957" s="43" t="s">
        <v>3761</v>
      </c>
      <c r="D957" s="43" t="s">
        <v>3762</v>
      </c>
      <c r="E957" s="43" t="s">
        <v>1712</v>
      </c>
      <c r="F957" s="43">
        <v>384417</v>
      </c>
      <c r="G957" s="43">
        <v>31</v>
      </c>
    </row>
    <row r="958" spans="1:7" x14ac:dyDescent="0.2">
      <c r="A958" s="43">
        <f t="shared" si="14"/>
        <v>1057</v>
      </c>
      <c r="B958" s="43" t="s">
        <v>3763</v>
      </c>
      <c r="C958" s="43" t="s">
        <v>3764</v>
      </c>
      <c r="D958" s="43" t="s">
        <v>3765</v>
      </c>
      <c r="E958" s="43" t="s">
        <v>1696</v>
      </c>
      <c r="F958" s="43">
        <v>108389</v>
      </c>
      <c r="G958" s="43">
        <v>27</v>
      </c>
    </row>
    <row r="959" spans="1:7" x14ac:dyDescent="0.2">
      <c r="A959" s="43">
        <f t="shared" si="14"/>
        <v>1058</v>
      </c>
      <c r="B959" s="43" t="s">
        <v>3712</v>
      </c>
      <c r="C959" s="43" t="s">
        <v>1992</v>
      </c>
      <c r="D959" s="43" t="s">
        <v>3766</v>
      </c>
      <c r="E959" s="43" t="s">
        <v>1719</v>
      </c>
      <c r="F959" s="43">
        <v>568557</v>
      </c>
      <c r="G959" s="43">
        <v>34</v>
      </c>
    </row>
    <row r="960" spans="1:7" x14ac:dyDescent="0.2">
      <c r="A960" s="43">
        <f t="shared" si="14"/>
        <v>1059</v>
      </c>
      <c r="B960" s="43" t="s">
        <v>3014</v>
      </c>
      <c r="C960" s="43" t="s">
        <v>3767</v>
      </c>
      <c r="D960" s="43" t="s">
        <v>3768</v>
      </c>
      <c r="E960" s="43" t="s">
        <v>1692</v>
      </c>
      <c r="F960" s="43">
        <v>918720</v>
      </c>
      <c r="G960" s="43">
        <v>19</v>
      </c>
    </row>
    <row r="961" spans="1:7" x14ac:dyDescent="0.2">
      <c r="A961" s="43">
        <f t="shared" si="14"/>
        <v>1060</v>
      </c>
      <c r="B961" s="43" t="s">
        <v>2219</v>
      </c>
      <c r="C961" s="43" t="s">
        <v>3769</v>
      </c>
      <c r="D961" s="43" t="s">
        <v>3770</v>
      </c>
      <c r="E961" s="43" t="s">
        <v>1729</v>
      </c>
      <c r="F961" s="43">
        <v>1091200</v>
      </c>
      <c r="G961" s="43">
        <v>50</v>
      </c>
    </row>
    <row r="962" spans="1:7" x14ac:dyDescent="0.2">
      <c r="A962" s="43">
        <f t="shared" si="14"/>
        <v>1061</v>
      </c>
      <c r="B962" s="43" t="s">
        <v>2265</v>
      </c>
      <c r="C962" s="43" t="s">
        <v>2336</v>
      </c>
      <c r="D962" s="43" t="s">
        <v>3771</v>
      </c>
      <c r="E962" s="43" t="s">
        <v>1712</v>
      </c>
      <c r="F962" s="43">
        <v>1073209</v>
      </c>
      <c r="G962" s="43">
        <v>50</v>
      </c>
    </row>
    <row r="963" spans="1:7" x14ac:dyDescent="0.2">
      <c r="A963" s="43">
        <f t="shared" si="14"/>
        <v>1062</v>
      </c>
      <c r="B963" s="43" t="s">
        <v>3772</v>
      </c>
      <c r="C963" s="43" t="s">
        <v>2060</v>
      </c>
      <c r="D963" s="43" t="s">
        <v>3773</v>
      </c>
      <c r="E963" s="43" t="s">
        <v>1692</v>
      </c>
      <c r="F963" s="43">
        <v>362339</v>
      </c>
      <c r="G963" s="43">
        <v>28</v>
      </c>
    </row>
    <row r="964" spans="1:7" x14ac:dyDescent="0.2">
      <c r="A964" s="43">
        <f t="shared" ref="A964:A1001" si="15">A963+1</f>
        <v>1063</v>
      </c>
      <c r="B964" s="43" t="s">
        <v>3531</v>
      </c>
      <c r="C964" s="43" t="s">
        <v>3774</v>
      </c>
      <c r="D964" s="43" t="s">
        <v>3775</v>
      </c>
      <c r="E964" s="43" t="s">
        <v>1696</v>
      </c>
      <c r="F964" s="43">
        <v>999370</v>
      </c>
      <c r="G964" s="43"/>
    </row>
    <row r="965" spans="1:7" x14ac:dyDescent="0.2">
      <c r="A965" s="43">
        <f t="shared" si="15"/>
        <v>1064</v>
      </c>
      <c r="B965" s="43" t="s">
        <v>2957</v>
      </c>
      <c r="C965" s="43" t="s">
        <v>3776</v>
      </c>
      <c r="D965" s="43" t="s">
        <v>3777</v>
      </c>
      <c r="E965" s="43" t="s">
        <v>1712</v>
      </c>
      <c r="F965" s="43">
        <v>283713</v>
      </c>
      <c r="G965" s="43">
        <v>45</v>
      </c>
    </row>
    <row r="966" spans="1:7" x14ac:dyDescent="0.2">
      <c r="A966" s="43">
        <f t="shared" si="15"/>
        <v>1065</v>
      </c>
      <c r="B966" s="43" t="s">
        <v>2108</v>
      </c>
      <c r="C966" s="43" t="s">
        <v>3112</v>
      </c>
      <c r="D966" s="43" t="s">
        <v>3778</v>
      </c>
      <c r="E966" s="43" t="s">
        <v>1696</v>
      </c>
      <c r="F966" s="43">
        <v>1418775</v>
      </c>
      <c r="G966" s="43">
        <v>40</v>
      </c>
    </row>
    <row r="967" spans="1:7" x14ac:dyDescent="0.2">
      <c r="A967" s="43">
        <f t="shared" si="15"/>
        <v>1066</v>
      </c>
      <c r="B967" s="43" t="s">
        <v>3779</v>
      </c>
      <c r="C967" s="43" t="s">
        <v>3780</v>
      </c>
      <c r="D967" s="43" t="s">
        <v>3781</v>
      </c>
      <c r="E967" s="43" t="s">
        <v>1692</v>
      </c>
      <c r="F967" s="43">
        <v>1080991</v>
      </c>
      <c r="G967" s="43">
        <v>57</v>
      </c>
    </row>
    <row r="968" spans="1:7" x14ac:dyDescent="0.2">
      <c r="A968" s="43">
        <f t="shared" si="15"/>
        <v>1067</v>
      </c>
      <c r="B968" s="43" t="s">
        <v>2166</v>
      </c>
      <c r="C968" s="43" t="s">
        <v>2079</v>
      </c>
      <c r="D968" s="43" t="s">
        <v>3782</v>
      </c>
      <c r="E968" s="43" t="s">
        <v>1719</v>
      </c>
      <c r="F968" s="43">
        <v>789349</v>
      </c>
      <c r="G968" s="43">
        <v>33</v>
      </c>
    </row>
    <row r="969" spans="1:7" x14ac:dyDescent="0.2">
      <c r="A969" s="43">
        <f t="shared" si="15"/>
        <v>1068</v>
      </c>
      <c r="B969" s="43" t="s">
        <v>2164</v>
      </c>
      <c r="C969" s="43" t="s">
        <v>1986</v>
      </c>
      <c r="D969" s="43" t="s">
        <v>3783</v>
      </c>
      <c r="E969" s="43" t="s">
        <v>1719</v>
      </c>
      <c r="F969" s="43">
        <v>859403</v>
      </c>
      <c r="G969" s="43">
        <v>56</v>
      </c>
    </row>
    <row r="970" spans="1:7" x14ac:dyDescent="0.2">
      <c r="A970" s="43">
        <f t="shared" si="15"/>
        <v>1069</v>
      </c>
      <c r="B970" s="43" t="s">
        <v>2867</v>
      </c>
      <c r="C970" s="43" t="s">
        <v>2931</v>
      </c>
      <c r="D970" s="43" t="s">
        <v>3784</v>
      </c>
      <c r="E970" s="43" t="s">
        <v>1729</v>
      </c>
      <c r="F970" s="43">
        <v>1311784</v>
      </c>
      <c r="G970" s="43">
        <v>50</v>
      </c>
    </row>
    <row r="971" spans="1:7" x14ac:dyDescent="0.2">
      <c r="A971" s="43">
        <f t="shared" si="15"/>
        <v>1070</v>
      </c>
      <c r="B971" s="43" t="s">
        <v>3785</v>
      </c>
      <c r="C971" s="43" t="s">
        <v>3786</v>
      </c>
      <c r="D971" s="43" t="s">
        <v>3787</v>
      </c>
      <c r="E971" s="43" t="s">
        <v>1696</v>
      </c>
      <c r="F971" s="43">
        <v>1044611</v>
      </c>
      <c r="G971" s="43">
        <v>34</v>
      </c>
    </row>
    <row r="972" spans="1:7" x14ac:dyDescent="0.2">
      <c r="A972" s="43">
        <f t="shared" si="15"/>
        <v>1071</v>
      </c>
      <c r="B972" s="43" t="s">
        <v>2097</v>
      </c>
      <c r="C972" s="43" t="s">
        <v>2792</v>
      </c>
      <c r="D972" s="43" t="s">
        <v>3788</v>
      </c>
      <c r="E972" s="43" t="s">
        <v>1719</v>
      </c>
      <c r="F972" s="43">
        <v>855086</v>
      </c>
      <c r="G972" s="43">
        <v>39</v>
      </c>
    </row>
    <row r="973" spans="1:7" x14ac:dyDescent="0.2">
      <c r="A973" s="43">
        <f t="shared" si="15"/>
        <v>1072</v>
      </c>
      <c r="B973" s="43" t="s">
        <v>2943</v>
      </c>
      <c r="C973" s="43" t="s">
        <v>3789</v>
      </c>
      <c r="D973" s="43" t="s">
        <v>3790</v>
      </c>
      <c r="E973" s="43" t="s">
        <v>1692</v>
      </c>
      <c r="F973" s="43">
        <v>504266</v>
      </c>
      <c r="G973" s="43">
        <v>35</v>
      </c>
    </row>
    <row r="974" spans="1:7" x14ac:dyDescent="0.2">
      <c r="A974" s="43">
        <f t="shared" si="15"/>
        <v>1073</v>
      </c>
      <c r="B974" s="43" t="s">
        <v>3177</v>
      </c>
      <c r="C974" s="43" t="s">
        <v>2906</v>
      </c>
      <c r="D974" s="43" t="s">
        <v>3791</v>
      </c>
      <c r="E974" s="43" t="s">
        <v>1719</v>
      </c>
      <c r="F974" s="43">
        <v>902636</v>
      </c>
      <c r="G974" s="43">
        <v>40</v>
      </c>
    </row>
    <row r="975" spans="1:7" x14ac:dyDescent="0.2">
      <c r="A975" s="43">
        <f t="shared" si="15"/>
        <v>1074</v>
      </c>
      <c r="B975" s="43" t="s">
        <v>2126</v>
      </c>
      <c r="C975" s="43" t="s">
        <v>3367</v>
      </c>
      <c r="D975" s="43" t="s">
        <v>3792</v>
      </c>
      <c r="E975" s="43" t="s">
        <v>1729</v>
      </c>
      <c r="F975" s="43">
        <v>1247511</v>
      </c>
      <c r="G975" s="43">
        <v>54</v>
      </c>
    </row>
    <row r="976" spans="1:7" x14ac:dyDescent="0.2">
      <c r="A976" s="43">
        <f t="shared" si="15"/>
        <v>1075</v>
      </c>
      <c r="B976" s="43" t="s">
        <v>3793</v>
      </c>
      <c r="C976" s="43" t="s">
        <v>2611</v>
      </c>
      <c r="D976" s="43" t="s">
        <v>3794</v>
      </c>
      <c r="E976" s="43" t="s">
        <v>1712</v>
      </c>
      <c r="F976" s="43">
        <v>465749</v>
      </c>
      <c r="G976" s="43">
        <v>51</v>
      </c>
    </row>
    <row r="977" spans="1:7" x14ac:dyDescent="0.2">
      <c r="A977" s="43">
        <f t="shared" si="15"/>
        <v>1076</v>
      </c>
      <c r="B977" s="43" t="s">
        <v>3795</v>
      </c>
      <c r="C977" s="43" t="s">
        <v>2732</v>
      </c>
      <c r="D977" s="43" t="s">
        <v>3796</v>
      </c>
      <c r="E977" s="43" t="s">
        <v>1696</v>
      </c>
      <c r="F977" s="43">
        <v>1474451</v>
      </c>
      <c r="G977" s="43">
        <v>43</v>
      </c>
    </row>
    <row r="978" spans="1:7" x14ac:dyDescent="0.2">
      <c r="A978" s="43">
        <f t="shared" si="15"/>
        <v>1077</v>
      </c>
      <c r="B978" s="43" t="s">
        <v>2268</v>
      </c>
      <c r="C978" s="43" t="s">
        <v>3797</v>
      </c>
      <c r="D978" s="43" t="s">
        <v>3798</v>
      </c>
      <c r="E978" s="43" t="s">
        <v>1729</v>
      </c>
      <c r="F978" s="43">
        <v>770890</v>
      </c>
      <c r="G978" s="43">
        <v>40</v>
      </c>
    </row>
    <row r="979" spans="1:7" x14ac:dyDescent="0.2">
      <c r="A979" s="43">
        <f t="shared" si="15"/>
        <v>1078</v>
      </c>
      <c r="B979" s="43" t="s">
        <v>3799</v>
      </c>
      <c r="C979" s="43" t="s">
        <v>1942</v>
      </c>
      <c r="D979" s="43" t="s">
        <v>3800</v>
      </c>
      <c r="E979" s="43" t="s">
        <v>1729</v>
      </c>
      <c r="F979" s="43">
        <v>210654</v>
      </c>
      <c r="G979" s="43">
        <v>31</v>
      </c>
    </row>
    <row r="980" spans="1:7" x14ac:dyDescent="0.2">
      <c r="A980" s="43">
        <f t="shared" si="15"/>
        <v>1079</v>
      </c>
      <c r="B980" s="43" t="s">
        <v>3801</v>
      </c>
      <c r="C980" s="43" t="s">
        <v>3533</v>
      </c>
      <c r="D980" s="43" t="s">
        <v>3802</v>
      </c>
      <c r="E980" s="43" t="s">
        <v>1729</v>
      </c>
      <c r="F980" s="43">
        <v>406012</v>
      </c>
      <c r="G980" s="43">
        <v>32</v>
      </c>
    </row>
    <row r="981" spans="1:7" x14ac:dyDescent="0.2">
      <c r="A981" s="43">
        <f t="shared" si="15"/>
        <v>1080</v>
      </c>
      <c r="B981" s="43" t="s">
        <v>3803</v>
      </c>
      <c r="C981" s="43" t="s">
        <v>3804</v>
      </c>
      <c r="D981" s="43" t="s">
        <v>3805</v>
      </c>
      <c r="E981" s="43" t="s">
        <v>1712</v>
      </c>
      <c r="F981" s="43">
        <v>174857</v>
      </c>
      <c r="G981" s="43">
        <v>50</v>
      </c>
    </row>
    <row r="982" spans="1:7" x14ac:dyDescent="0.2">
      <c r="A982" s="43">
        <f t="shared" si="15"/>
        <v>1081</v>
      </c>
      <c r="B982" s="43" t="s">
        <v>2376</v>
      </c>
      <c r="C982" s="43" t="s">
        <v>3597</v>
      </c>
      <c r="D982" s="43" t="s">
        <v>3806</v>
      </c>
      <c r="E982" s="43" t="s">
        <v>1696</v>
      </c>
      <c r="F982" s="43">
        <v>538638</v>
      </c>
      <c r="G982" s="43">
        <v>40</v>
      </c>
    </row>
    <row r="983" spans="1:7" x14ac:dyDescent="0.2">
      <c r="A983" s="43">
        <f t="shared" si="15"/>
        <v>1082</v>
      </c>
      <c r="B983" s="43" t="s">
        <v>3101</v>
      </c>
      <c r="C983" s="43" t="s">
        <v>3807</v>
      </c>
      <c r="D983" s="43" t="s">
        <v>3808</v>
      </c>
      <c r="E983" s="43" t="s">
        <v>1719</v>
      </c>
      <c r="F983" s="43"/>
      <c r="G983" s="43">
        <v>42</v>
      </c>
    </row>
    <row r="984" spans="1:7" x14ac:dyDescent="0.2">
      <c r="A984" s="43">
        <f t="shared" si="15"/>
        <v>1083</v>
      </c>
      <c r="B984" s="43" t="s">
        <v>2519</v>
      </c>
      <c r="C984" s="43" t="s">
        <v>2591</v>
      </c>
      <c r="D984" s="43" t="s">
        <v>3809</v>
      </c>
      <c r="E984" s="43" t="s">
        <v>1719</v>
      </c>
      <c r="F984" s="43"/>
      <c r="G984" s="43">
        <v>49</v>
      </c>
    </row>
    <row r="985" spans="1:7" x14ac:dyDescent="0.2">
      <c r="A985" s="43">
        <f t="shared" si="15"/>
        <v>1084</v>
      </c>
      <c r="B985" s="43" t="s">
        <v>2811</v>
      </c>
      <c r="C985" s="43" t="s">
        <v>3458</v>
      </c>
      <c r="D985" s="43" t="s">
        <v>3810</v>
      </c>
      <c r="E985" s="43" t="s">
        <v>1696</v>
      </c>
      <c r="F985" s="43"/>
      <c r="G985" s="43">
        <v>28</v>
      </c>
    </row>
    <row r="986" spans="1:7" x14ac:dyDescent="0.2">
      <c r="A986" s="43">
        <f t="shared" si="15"/>
        <v>1085</v>
      </c>
      <c r="B986" s="43" t="s">
        <v>3811</v>
      </c>
      <c r="C986" s="43" t="s">
        <v>3812</v>
      </c>
      <c r="D986" s="43" t="s">
        <v>3813</v>
      </c>
      <c r="E986" s="43" t="s">
        <v>1696</v>
      </c>
      <c r="F986" s="43"/>
      <c r="G986" s="43">
        <v>55</v>
      </c>
    </row>
    <row r="987" spans="1:7" x14ac:dyDescent="0.2">
      <c r="A987" s="43">
        <f t="shared" si="15"/>
        <v>1086</v>
      </c>
      <c r="B987" s="43" t="s">
        <v>2319</v>
      </c>
      <c r="C987" s="43" t="s">
        <v>3355</v>
      </c>
      <c r="D987" s="43" t="s">
        <v>3814</v>
      </c>
      <c r="E987" s="43" t="s">
        <v>1696</v>
      </c>
      <c r="F987" s="43"/>
      <c r="G987" s="43">
        <v>37</v>
      </c>
    </row>
    <row r="988" spans="1:7" x14ac:dyDescent="0.2">
      <c r="A988" s="43">
        <f t="shared" si="15"/>
        <v>1087</v>
      </c>
      <c r="B988" s="43" t="s">
        <v>3057</v>
      </c>
      <c r="C988" s="43" t="s">
        <v>2681</v>
      </c>
      <c r="D988" s="43" t="s">
        <v>3815</v>
      </c>
      <c r="E988" s="43" t="s">
        <v>1729</v>
      </c>
      <c r="F988" s="43"/>
      <c r="G988" s="43">
        <v>54</v>
      </c>
    </row>
    <row r="989" spans="1:7" x14ac:dyDescent="0.2">
      <c r="A989" s="43">
        <f t="shared" si="15"/>
        <v>1088</v>
      </c>
      <c r="B989" s="43" t="s">
        <v>3816</v>
      </c>
      <c r="C989" s="43" t="s">
        <v>3817</v>
      </c>
      <c r="D989" s="43" t="s">
        <v>3818</v>
      </c>
      <c r="E989" s="43" t="s">
        <v>1692</v>
      </c>
      <c r="F989" s="43"/>
      <c r="G989" s="43">
        <v>21</v>
      </c>
    </row>
    <row r="990" spans="1:7" x14ac:dyDescent="0.2">
      <c r="A990" s="43">
        <f t="shared" si="15"/>
        <v>1089</v>
      </c>
      <c r="B990" s="43" t="s">
        <v>3685</v>
      </c>
      <c r="C990" s="43" t="s">
        <v>3819</v>
      </c>
      <c r="D990" s="43" t="s">
        <v>3820</v>
      </c>
      <c r="E990" s="43" t="s">
        <v>1712</v>
      </c>
      <c r="F990" s="43"/>
      <c r="G990" s="43">
        <v>59</v>
      </c>
    </row>
    <row r="991" spans="1:7" x14ac:dyDescent="0.2">
      <c r="A991" s="43">
        <f t="shared" si="15"/>
        <v>1090</v>
      </c>
      <c r="B991" s="43" t="s">
        <v>3821</v>
      </c>
      <c r="C991" s="43" t="s">
        <v>3822</v>
      </c>
      <c r="D991" s="43" t="s">
        <v>3823</v>
      </c>
      <c r="E991" s="43" t="s">
        <v>1696</v>
      </c>
      <c r="F991" s="43"/>
      <c r="G991" s="43">
        <v>52</v>
      </c>
    </row>
    <row r="992" spans="1:7" x14ac:dyDescent="0.2">
      <c r="A992" s="43">
        <f t="shared" si="15"/>
        <v>1091</v>
      </c>
      <c r="B992" s="43" t="s">
        <v>2853</v>
      </c>
      <c r="C992" s="43" t="s">
        <v>1928</v>
      </c>
      <c r="D992" s="43" t="s">
        <v>3824</v>
      </c>
      <c r="E992" s="43" t="s">
        <v>1719</v>
      </c>
      <c r="F992" s="43"/>
      <c r="G992" s="43">
        <v>55</v>
      </c>
    </row>
    <row r="993" spans="1:7" x14ac:dyDescent="0.2">
      <c r="A993" s="43">
        <f t="shared" si="15"/>
        <v>1092</v>
      </c>
      <c r="B993" s="43" t="s">
        <v>3825</v>
      </c>
      <c r="C993" s="43" t="s">
        <v>3826</v>
      </c>
      <c r="D993" s="43" t="s">
        <v>3827</v>
      </c>
      <c r="E993" s="43" t="s">
        <v>1729</v>
      </c>
      <c r="F993" s="43"/>
      <c r="G993" s="43">
        <v>47</v>
      </c>
    </row>
    <row r="994" spans="1:7" x14ac:dyDescent="0.2">
      <c r="A994" s="43">
        <f t="shared" si="15"/>
        <v>1093</v>
      </c>
      <c r="B994" s="43" t="s">
        <v>2282</v>
      </c>
      <c r="C994" s="43" t="s">
        <v>3828</v>
      </c>
      <c r="D994" s="43" t="s">
        <v>3829</v>
      </c>
      <c r="E994" s="43" t="s">
        <v>1692</v>
      </c>
      <c r="F994" s="43"/>
      <c r="G994" s="43">
        <v>49</v>
      </c>
    </row>
    <row r="995" spans="1:7" x14ac:dyDescent="0.2">
      <c r="A995" s="43">
        <f t="shared" si="15"/>
        <v>1094</v>
      </c>
      <c r="B995" s="43" t="s">
        <v>3830</v>
      </c>
      <c r="C995" s="43" t="s">
        <v>2933</v>
      </c>
      <c r="D995" s="43" t="s">
        <v>3831</v>
      </c>
      <c r="E995" s="43" t="s">
        <v>1696</v>
      </c>
      <c r="F995" s="43"/>
      <c r="G995" s="43">
        <v>28</v>
      </c>
    </row>
    <row r="996" spans="1:7" x14ac:dyDescent="0.2">
      <c r="A996" s="43">
        <f t="shared" si="15"/>
        <v>1095</v>
      </c>
      <c r="B996" s="43" t="s">
        <v>3136</v>
      </c>
      <c r="C996" s="43" t="s">
        <v>2082</v>
      </c>
      <c r="D996" s="43" t="s">
        <v>3832</v>
      </c>
      <c r="E996" s="43" t="s">
        <v>1692</v>
      </c>
      <c r="F996" s="43"/>
      <c r="G996" s="43">
        <v>25</v>
      </c>
    </row>
    <row r="997" spans="1:7" x14ac:dyDescent="0.2">
      <c r="A997" s="43">
        <f t="shared" si="15"/>
        <v>1096</v>
      </c>
      <c r="B997" s="43" t="s">
        <v>3490</v>
      </c>
      <c r="C997" s="43" t="s">
        <v>1846</v>
      </c>
      <c r="D997" s="43" t="s">
        <v>3833</v>
      </c>
      <c r="E997" s="43" t="s">
        <v>1696</v>
      </c>
      <c r="F997" s="43"/>
      <c r="G997" s="43">
        <v>42</v>
      </c>
    </row>
    <row r="998" spans="1:7" x14ac:dyDescent="0.2">
      <c r="A998" s="43">
        <f t="shared" si="15"/>
        <v>1097</v>
      </c>
      <c r="B998" s="43" t="s">
        <v>3064</v>
      </c>
      <c r="C998" s="43" t="s">
        <v>2630</v>
      </c>
      <c r="D998" s="43" t="s">
        <v>3834</v>
      </c>
      <c r="E998" s="43" t="s">
        <v>1696</v>
      </c>
      <c r="F998" s="43"/>
      <c r="G998" s="43">
        <v>52</v>
      </c>
    </row>
    <row r="999" spans="1:7" x14ac:dyDescent="0.2">
      <c r="A999" s="43">
        <f t="shared" si="15"/>
        <v>1098</v>
      </c>
      <c r="B999" s="43" t="s">
        <v>2132</v>
      </c>
      <c r="C999" s="43" t="s">
        <v>3680</v>
      </c>
      <c r="D999" s="43" t="s">
        <v>3835</v>
      </c>
      <c r="E999" s="43" t="s">
        <v>1719</v>
      </c>
      <c r="F999" s="43"/>
      <c r="G999" s="43">
        <v>25</v>
      </c>
    </row>
    <row r="1000" spans="1:7" x14ac:dyDescent="0.2">
      <c r="A1000" s="43">
        <f t="shared" si="15"/>
        <v>1099</v>
      </c>
      <c r="B1000" s="43" t="s">
        <v>3799</v>
      </c>
      <c r="C1000" s="43" t="s">
        <v>3836</v>
      </c>
      <c r="D1000" s="43" t="s">
        <v>3837</v>
      </c>
      <c r="E1000" s="43" t="s">
        <v>1729</v>
      </c>
      <c r="F1000" s="43"/>
      <c r="G1000" s="43">
        <v>28</v>
      </c>
    </row>
    <row r="1001" spans="1:7" x14ac:dyDescent="0.2">
      <c r="A1001" s="43">
        <f t="shared" si="15"/>
        <v>1100</v>
      </c>
      <c r="B1001" s="43" t="s">
        <v>3838</v>
      </c>
      <c r="C1001" s="43" t="s">
        <v>3839</v>
      </c>
      <c r="D1001" s="43" t="s">
        <v>3840</v>
      </c>
      <c r="E1001" s="43" t="s">
        <v>1719</v>
      </c>
      <c r="F1001" s="43"/>
      <c r="G1001" s="43">
        <v>59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0E67C-0A5C-4616-9506-BA3FEB8725B7}">
  <dimension ref="B1:N13"/>
  <sheetViews>
    <sheetView workbookViewId="0">
      <selection activeCell="D16" sqref="D16"/>
    </sheetView>
  </sheetViews>
  <sheetFormatPr baseColWidth="10" defaultColWidth="8.83203125" defaultRowHeight="15" x14ac:dyDescent="0.2"/>
  <cols>
    <col min="1" max="1" width="6.83203125" customWidth="1"/>
    <col min="2" max="14" width="15.33203125" customWidth="1"/>
  </cols>
  <sheetData>
    <row r="1" spans="2:14" ht="16" thickTop="1" x14ac:dyDescent="0.2">
      <c r="B1" s="112" t="s">
        <v>3858</v>
      </c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</row>
    <row r="2" spans="2:14" ht="53.5" customHeight="1" thickBot="1" x14ac:dyDescent="0.25">
      <c r="B2" s="113"/>
      <c r="C2" s="113"/>
      <c r="D2" s="113"/>
      <c r="E2" s="113"/>
      <c r="F2" s="113"/>
      <c r="G2" s="113"/>
      <c r="H2" s="113"/>
      <c r="I2" s="113"/>
      <c r="J2" s="113"/>
      <c r="K2" s="113"/>
      <c r="L2" s="113"/>
      <c r="M2" s="113"/>
      <c r="N2" s="113"/>
    </row>
    <row r="3" spans="2:14" ht="17" thickTop="1" thickBot="1" x14ac:dyDescent="0.25"/>
    <row r="4" spans="2:14" ht="16" thickBot="1" x14ac:dyDescent="0.25">
      <c r="B4" s="46" t="s">
        <v>3859</v>
      </c>
      <c r="C4" s="47" t="s">
        <v>29</v>
      </c>
      <c r="D4" s="47" t="s">
        <v>3860</v>
      </c>
      <c r="E4" s="47" t="s">
        <v>3861</v>
      </c>
      <c r="F4" s="47" t="s">
        <v>3862</v>
      </c>
      <c r="G4" s="47" t="s">
        <v>2</v>
      </c>
      <c r="H4" s="47" t="s">
        <v>3863</v>
      </c>
      <c r="I4" s="47" t="s">
        <v>3864</v>
      </c>
      <c r="J4" s="47" t="s">
        <v>3865</v>
      </c>
      <c r="K4" s="47" t="s">
        <v>3866</v>
      </c>
      <c r="L4" s="47" t="s">
        <v>3867</v>
      </c>
      <c r="M4" s="47" t="s">
        <v>3868</v>
      </c>
      <c r="N4" s="48" t="s">
        <v>3869</v>
      </c>
    </row>
    <row r="5" spans="2:14" ht="16" thickBot="1" x14ac:dyDescent="0.25">
      <c r="B5" s="49">
        <f ca="1">TODAY()-690</f>
        <v>44464</v>
      </c>
      <c r="C5" s="50">
        <f ca="1">B5</f>
        <v>44464</v>
      </c>
      <c r="D5" s="51" t="s">
        <v>3870</v>
      </c>
      <c r="E5" s="52">
        <v>43606</v>
      </c>
      <c r="F5" s="53">
        <v>43622</v>
      </c>
      <c r="G5" s="51" t="s">
        <v>3871</v>
      </c>
      <c r="H5" s="54">
        <v>42000</v>
      </c>
      <c r="I5" s="55">
        <f>H5/75</f>
        <v>560</v>
      </c>
      <c r="J5" s="56">
        <v>7342</v>
      </c>
      <c r="K5" s="57">
        <f>H5*$J5</f>
        <v>308364000</v>
      </c>
      <c r="L5" s="55">
        <f t="shared" ref="L5:L13" si="0">I5*$J5</f>
        <v>4111520</v>
      </c>
      <c r="M5" s="58">
        <v>0.23730000000000001</v>
      </c>
      <c r="N5" s="59">
        <f>K5-K5*M5</f>
        <v>235189222.80000001</v>
      </c>
    </row>
    <row r="6" spans="2:14" ht="16" thickBot="1" x14ac:dyDescent="0.25">
      <c r="B6" s="49">
        <f ca="1">B5+24</f>
        <v>44488</v>
      </c>
      <c r="C6" s="50">
        <f t="shared" ref="C6:C13" ca="1" si="1">B6</f>
        <v>44488</v>
      </c>
      <c r="D6" s="51" t="s">
        <v>3872</v>
      </c>
      <c r="E6" s="52">
        <v>43614</v>
      </c>
      <c r="F6" s="53">
        <v>43625</v>
      </c>
      <c r="G6" s="51" t="s">
        <v>3873</v>
      </c>
      <c r="H6" s="54">
        <v>65000</v>
      </c>
      <c r="I6" s="55">
        <f t="shared" ref="I6:I13" si="2">H6/75</f>
        <v>866.66666666666663</v>
      </c>
      <c r="J6" s="56">
        <v>8210</v>
      </c>
      <c r="K6" s="57">
        <f t="shared" ref="K6:K13" si="3">H6*$J6</f>
        <v>533650000</v>
      </c>
      <c r="L6" s="55">
        <f t="shared" si="0"/>
        <v>7115333.333333333</v>
      </c>
      <c r="M6" s="58">
        <v>0.28710000000000002</v>
      </c>
      <c r="N6" s="59">
        <f t="shared" ref="N6:N13" si="4">K6-K6*M6</f>
        <v>380439085</v>
      </c>
    </row>
    <row r="7" spans="2:14" ht="16" thickBot="1" x14ac:dyDescent="0.25">
      <c r="B7" s="49">
        <f t="shared" ref="B7:B13" ca="1" si="5">B6+24</f>
        <v>44512</v>
      </c>
      <c r="C7" s="50">
        <f t="shared" ca="1" si="1"/>
        <v>44512</v>
      </c>
      <c r="D7" s="51" t="s">
        <v>3874</v>
      </c>
      <c r="E7" s="52">
        <v>43608</v>
      </c>
      <c r="F7" s="53">
        <v>43627</v>
      </c>
      <c r="G7" s="51" t="s">
        <v>3875</v>
      </c>
      <c r="H7" s="54">
        <v>4000</v>
      </c>
      <c r="I7" s="55">
        <f t="shared" si="2"/>
        <v>53.333333333333336</v>
      </c>
      <c r="J7" s="56">
        <v>1595</v>
      </c>
      <c r="K7" s="57">
        <f t="shared" si="3"/>
        <v>6380000</v>
      </c>
      <c r="L7" s="55">
        <f t="shared" si="0"/>
        <v>85066.666666666672</v>
      </c>
      <c r="M7" s="58">
        <v>0.21659999999999999</v>
      </c>
      <c r="N7" s="59">
        <f t="shared" si="4"/>
        <v>4998092</v>
      </c>
    </row>
    <row r="8" spans="2:14" ht="16" thickBot="1" x14ac:dyDescent="0.25">
      <c r="B8" s="49">
        <f t="shared" ca="1" si="5"/>
        <v>44536</v>
      </c>
      <c r="C8" s="50">
        <f t="shared" ca="1" si="1"/>
        <v>44536</v>
      </c>
      <c r="D8" s="51" t="s">
        <v>3876</v>
      </c>
      <c r="E8" s="52">
        <v>43607</v>
      </c>
      <c r="F8" s="53">
        <v>43617</v>
      </c>
      <c r="G8" s="51" t="s">
        <v>3877</v>
      </c>
      <c r="H8" s="54">
        <v>800</v>
      </c>
      <c r="I8" s="55">
        <f t="shared" si="2"/>
        <v>10.666666666666666</v>
      </c>
      <c r="J8" s="56">
        <v>4365</v>
      </c>
      <c r="K8" s="57">
        <f t="shared" si="3"/>
        <v>3492000</v>
      </c>
      <c r="L8" s="55">
        <f t="shared" si="0"/>
        <v>46560</v>
      </c>
      <c r="M8" s="58">
        <v>0.1052</v>
      </c>
      <c r="N8" s="59">
        <f t="shared" si="4"/>
        <v>3124641.6</v>
      </c>
    </row>
    <row r="9" spans="2:14" ht="16" thickBot="1" x14ac:dyDescent="0.25">
      <c r="B9" s="49">
        <f t="shared" ca="1" si="5"/>
        <v>44560</v>
      </c>
      <c r="C9" s="50">
        <f t="shared" ca="1" si="1"/>
        <v>44560</v>
      </c>
      <c r="D9" s="51" t="s">
        <v>3878</v>
      </c>
      <c r="E9" s="52">
        <v>43610</v>
      </c>
      <c r="F9" s="53">
        <v>43622</v>
      </c>
      <c r="G9" s="51" t="s">
        <v>3879</v>
      </c>
      <c r="H9" s="54">
        <v>300</v>
      </c>
      <c r="I9" s="55">
        <f t="shared" si="2"/>
        <v>4</v>
      </c>
      <c r="J9" s="56">
        <v>7259</v>
      </c>
      <c r="K9" s="57">
        <f t="shared" si="3"/>
        <v>2177700</v>
      </c>
      <c r="L9" s="55">
        <f t="shared" si="0"/>
        <v>29036</v>
      </c>
      <c r="M9" s="58">
        <v>0.29880000000000001</v>
      </c>
      <c r="N9" s="59">
        <f t="shared" si="4"/>
        <v>1527003.24</v>
      </c>
    </row>
    <row r="10" spans="2:14" ht="16" thickBot="1" x14ac:dyDescent="0.25">
      <c r="B10" s="49">
        <f t="shared" ca="1" si="5"/>
        <v>44584</v>
      </c>
      <c r="C10" s="50">
        <f t="shared" ca="1" si="1"/>
        <v>44584</v>
      </c>
      <c r="D10" s="51" t="s">
        <v>3880</v>
      </c>
      <c r="E10" s="52">
        <v>43608</v>
      </c>
      <c r="F10" s="53">
        <v>43621</v>
      </c>
      <c r="G10" s="51" t="s">
        <v>3881</v>
      </c>
      <c r="H10" s="54">
        <v>1200</v>
      </c>
      <c r="I10" s="55">
        <f t="shared" si="2"/>
        <v>16</v>
      </c>
      <c r="J10" s="56">
        <v>8013</v>
      </c>
      <c r="K10" s="57">
        <f t="shared" si="3"/>
        <v>9615600</v>
      </c>
      <c r="L10" s="55">
        <f t="shared" si="0"/>
        <v>128208</v>
      </c>
      <c r="M10" s="58">
        <v>0.1089</v>
      </c>
      <c r="N10" s="59">
        <f t="shared" si="4"/>
        <v>8568461.1600000001</v>
      </c>
    </row>
    <row r="11" spans="2:14" ht="16" thickBot="1" x14ac:dyDescent="0.25">
      <c r="B11" s="49">
        <f t="shared" ca="1" si="5"/>
        <v>44608</v>
      </c>
      <c r="C11" s="50">
        <f t="shared" ca="1" si="1"/>
        <v>44608</v>
      </c>
      <c r="D11" s="51" t="s">
        <v>3882</v>
      </c>
      <c r="E11" s="52">
        <v>43611</v>
      </c>
      <c r="F11" s="53">
        <v>43629</v>
      </c>
      <c r="G11" s="51" t="s">
        <v>3883</v>
      </c>
      <c r="H11" s="54">
        <v>300</v>
      </c>
      <c r="I11" s="55">
        <f t="shared" si="2"/>
        <v>4</v>
      </c>
      <c r="J11" s="56">
        <v>7090</v>
      </c>
      <c r="K11" s="57">
        <f t="shared" si="3"/>
        <v>2127000</v>
      </c>
      <c r="L11" s="55">
        <f t="shared" si="0"/>
        <v>28360</v>
      </c>
      <c r="M11" s="58">
        <v>0.21160000000000001</v>
      </c>
      <c r="N11" s="59">
        <f t="shared" si="4"/>
        <v>1676926.8</v>
      </c>
    </row>
    <row r="12" spans="2:14" ht="16" thickBot="1" x14ac:dyDescent="0.25">
      <c r="B12" s="49">
        <f t="shared" ca="1" si="5"/>
        <v>44632</v>
      </c>
      <c r="C12" s="50">
        <f t="shared" ca="1" si="1"/>
        <v>44632</v>
      </c>
      <c r="D12" s="51" t="s">
        <v>3884</v>
      </c>
      <c r="E12" s="52">
        <v>43609</v>
      </c>
      <c r="F12" s="53">
        <v>43629</v>
      </c>
      <c r="G12" s="51" t="s">
        <v>3885</v>
      </c>
      <c r="H12" s="54">
        <v>500</v>
      </c>
      <c r="I12" s="55">
        <f t="shared" si="2"/>
        <v>6.666666666666667</v>
      </c>
      <c r="J12" s="56">
        <v>6407</v>
      </c>
      <c r="K12" s="57">
        <f t="shared" si="3"/>
        <v>3203500</v>
      </c>
      <c r="L12" s="55">
        <f t="shared" si="0"/>
        <v>42713.333333333336</v>
      </c>
      <c r="M12" s="58">
        <v>0.1578</v>
      </c>
      <c r="N12" s="59">
        <f t="shared" si="4"/>
        <v>2697987.7</v>
      </c>
    </row>
    <row r="13" spans="2:14" ht="16" thickBot="1" x14ac:dyDescent="0.25">
      <c r="B13" s="60">
        <f t="shared" ca="1" si="5"/>
        <v>44656</v>
      </c>
      <c r="C13" s="61">
        <f t="shared" ca="1" si="1"/>
        <v>44656</v>
      </c>
      <c r="D13" s="62" t="s">
        <v>3886</v>
      </c>
      <c r="E13" s="63">
        <v>43609</v>
      </c>
      <c r="F13" s="64">
        <v>43621</v>
      </c>
      <c r="G13" s="62" t="s">
        <v>3887</v>
      </c>
      <c r="H13" s="65">
        <v>600</v>
      </c>
      <c r="I13" s="66">
        <f t="shared" si="2"/>
        <v>8</v>
      </c>
      <c r="J13" s="67">
        <v>4184</v>
      </c>
      <c r="K13" s="68">
        <f t="shared" si="3"/>
        <v>2510400</v>
      </c>
      <c r="L13" s="66">
        <f t="shared" si="0"/>
        <v>33472</v>
      </c>
      <c r="M13" s="69">
        <v>0.1052</v>
      </c>
      <c r="N13" s="70">
        <f t="shared" si="4"/>
        <v>2246305.92</v>
      </c>
    </row>
  </sheetData>
  <sheetProtection algorithmName="SHA-512" hashValue="UtpzmAEL/5TxJJeoCT3CAshF3AnkdyKhzvSoSYgtXiDcQGXndP2Pk4zXT/uPuH+JBTogH450mKgm7E/HRPXZJg==" saltValue="5reBqlR+nqgbLOTTFNm9eA==" spinCount="100000" sheet="1" objects="1" scenarios="1" selectLockedCells="1" selectUnlockedCells="1"/>
  <mergeCells count="1">
    <mergeCell ref="B1:N2"/>
  </mergeCells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0C860-76C4-471E-BAA3-28BD630235C1}">
  <dimension ref="A1:O13"/>
  <sheetViews>
    <sheetView workbookViewId="0">
      <selection activeCell="A9" sqref="A9"/>
    </sheetView>
  </sheetViews>
  <sheetFormatPr baseColWidth="10" defaultColWidth="8.83203125" defaultRowHeight="15" x14ac:dyDescent="0.2"/>
  <cols>
    <col min="1" max="1" width="21.5" customWidth="1"/>
    <col min="3" max="15" width="30.1640625" customWidth="1"/>
  </cols>
  <sheetData>
    <row r="1" spans="1:15" x14ac:dyDescent="0.2">
      <c r="A1" s="25"/>
      <c r="B1" s="25"/>
      <c r="C1" t="s">
        <v>3858</v>
      </c>
    </row>
    <row r="3" spans="1:15" x14ac:dyDescent="0.2">
      <c r="A3" s="114" t="s">
        <v>3889</v>
      </c>
    </row>
    <row r="4" spans="1:15" x14ac:dyDescent="0.2">
      <c r="A4" s="115"/>
      <c r="C4" t="s">
        <v>3859</v>
      </c>
      <c r="D4" t="s">
        <v>29</v>
      </c>
      <c r="E4" t="s">
        <v>3860</v>
      </c>
      <c r="F4" s="44" t="s">
        <v>3861</v>
      </c>
      <c r="G4" t="s">
        <v>3862</v>
      </c>
      <c r="H4" t="s">
        <v>2</v>
      </c>
      <c r="I4" s="45" t="s">
        <v>3863</v>
      </c>
      <c r="J4" t="s">
        <v>3864</v>
      </c>
      <c r="K4" s="44" t="s">
        <v>3865</v>
      </c>
      <c r="L4" t="s">
        <v>3866</v>
      </c>
      <c r="M4" t="s">
        <v>3867</v>
      </c>
      <c r="N4" s="44" t="s">
        <v>3868</v>
      </c>
      <c r="O4" t="s">
        <v>3869</v>
      </c>
    </row>
    <row r="5" spans="1:15" x14ac:dyDescent="0.2">
      <c r="A5" s="115"/>
      <c r="C5" s="33">
        <v>43548</v>
      </c>
      <c r="D5" s="33">
        <v>43548</v>
      </c>
      <c r="E5" t="s">
        <v>3870</v>
      </c>
      <c r="F5" s="33">
        <v>43606</v>
      </c>
      <c r="G5" s="33">
        <v>43622</v>
      </c>
      <c r="H5" t="s">
        <v>3871</v>
      </c>
      <c r="I5">
        <v>42000</v>
      </c>
      <c r="J5">
        <v>560</v>
      </c>
      <c r="K5">
        <v>7342</v>
      </c>
      <c r="L5">
        <v>308364000</v>
      </c>
      <c r="M5">
        <v>4111520</v>
      </c>
      <c r="N5">
        <v>0.23730000000000001</v>
      </c>
      <c r="O5">
        <v>235189222.80000001</v>
      </c>
    </row>
    <row r="6" spans="1:15" x14ac:dyDescent="0.2">
      <c r="A6" s="115"/>
      <c r="C6" s="33">
        <v>43572</v>
      </c>
      <c r="D6" s="33">
        <v>43572</v>
      </c>
      <c r="E6" t="s">
        <v>3872</v>
      </c>
      <c r="F6" s="33">
        <v>43614</v>
      </c>
      <c r="G6" s="33">
        <v>43625</v>
      </c>
      <c r="H6" t="s">
        <v>3873</v>
      </c>
      <c r="I6">
        <v>65000</v>
      </c>
      <c r="J6">
        <v>866.66666666666663</v>
      </c>
      <c r="K6">
        <v>8210</v>
      </c>
      <c r="L6">
        <v>533650000</v>
      </c>
      <c r="M6">
        <v>7115333.333333333</v>
      </c>
      <c r="N6">
        <v>0.28710000000000002</v>
      </c>
      <c r="O6">
        <v>380439085</v>
      </c>
    </row>
    <row r="7" spans="1:15" x14ac:dyDescent="0.2">
      <c r="A7" s="116"/>
      <c r="C7" s="33">
        <v>43596</v>
      </c>
      <c r="D7" s="33">
        <v>43596</v>
      </c>
      <c r="E7" t="s">
        <v>3874</v>
      </c>
      <c r="F7" s="33">
        <v>43608</v>
      </c>
      <c r="G7" s="33">
        <v>43627</v>
      </c>
      <c r="H7" t="s">
        <v>3875</v>
      </c>
      <c r="I7">
        <v>4000</v>
      </c>
      <c r="J7">
        <v>53.333333333333336</v>
      </c>
      <c r="K7">
        <v>1595</v>
      </c>
      <c r="L7">
        <v>6380000</v>
      </c>
      <c r="M7">
        <v>85066.666666666672</v>
      </c>
      <c r="N7">
        <v>0.21659999999999999</v>
      </c>
      <c r="O7">
        <v>4998092</v>
      </c>
    </row>
    <row r="8" spans="1:15" x14ac:dyDescent="0.2">
      <c r="C8" s="33">
        <v>43620</v>
      </c>
      <c r="D8" s="33">
        <v>43620</v>
      </c>
      <c r="E8" t="s">
        <v>3876</v>
      </c>
      <c r="F8" s="33">
        <v>43607</v>
      </c>
      <c r="G8" s="33">
        <v>43617</v>
      </c>
      <c r="H8" t="s">
        <v>3877</v>
      </c>
      <c r="I8">
        <v>800</v>
      </c>
      <c r="J8">
        <v>10.666666666666666</v>
      </c>
      <c r="K8">
        <v>4365</v>
      </c>
      <c r="L8">
        <v>3492000</v>
      </c>
      <c r="M8">
        <v>46560</v>
      </c>
      <c r="N8">
        <v>0.1052</v>
      </c>
      <c r="O8">
        <v>3124641.6</v>
      </c>
    </row>
    <row r="9" spans="1:15" x14ac:dyDescent="0.2">
      <c r="C9" s="33">
        <v>43644</v>
      </c>
      <c r="D9" s="33">
        <v>43644</v>
      </c>
      <c r="E9" t="s">
        <v>3878</v>
      </c>
      <c r="F9" s="33">
        <v>43610</v>
      </c>
      <c r="G9" s="33">
        <v>43622</v>
      </c>
      <c r="H9" t="s">
        <v>3879</v>
      </c>
      <c r="I9">
        <v>300</v>
      </c>
      <c r="J9">
        <v>4</v>
      </c>
      <c r="K9">
        <v>7259</v>
      </c>
      <c r="L9">
        <v>2177700</v>
      </c>
      <c r="M9">
        <v>29036</v>
      </c>
      <c r="N9">
        <v>0.29880000000000001</v>
      </c>
      <c r="O9">
        <v>1527003.24</v>
      </c>
    </row>
    <row r="10" spans="1:15" x14ac:dyDescent="0.2">
      <c r="C10" s="33">
        <v>43668</v>
      </c>
      <c r="D10" s="33">
        <v>43668</v>
      </c>
      <c r="E10" t="s">
        <v>3880</v>
      </c>
      <c r="F10" s="33">
        <v>43608</v>
      </c>
      <c r="G10" s="33">
        <v>43621</v>
      </c>
      <c r="H10" t="s">
        <v>3881</v>
      </c>
      <c r="I10">
        <v>1200</v>
      </c>
      <c r="J10">
        <v>16</v>
      </c>
      <c r="K10">
        <v>8013</v>
      </c>
      <c r="L10">
        <v>9615600</v>
      </c>
      <c r="M10">
        <v>128208</v>
      </c>
      <c r="N10">
        <v>0.1089</v>
      </c>
      <c r="O10">
        <v>8568461.1600000001</v>
      </c>
    </row>
    <row r="11" spans="1:15" x14ac:dyDescent="0.2">
      <c r="C11" s="33">
        <v>43692</v>
      </c>
      <c r="D11" s="33">
        <v>43692</v>
      </c>
      <c r="E11" t="s">
        <v>3882</v>
      </c>
      <c r="F11" s="33">
        <v>43611</v>
      </c>
      <c r="G11" s="33">
        <v>43629</v>
      </c>
      <c r="H11" t="s">
        <v>3883</v>
      </c>
      <c r="I11">
        <v>300</v>
      </c>
      <c r="J11">
        <v>4</v>
      </c>
      <c r="K11">
        <v>7090</v>
      </c>
      <c r="L11">
        <v>2127000</v>
      </c>
      <c r="M11">
        <v>28360</v>
      </c>
      <c r="N11">
        <v>0.21160000000000001</v>
      </c>
      <c r="O11">
        <v>1676926.8</v>
      </c>
    </row>
    <row r="12" spans="1:15" x14ac:dyDescent="0.2">
      <c r="C12" s="33">
        <v>43716</v>
      </c>
      <c r="D12" s="33">
        <v>43716</v>
      </c>
      <c r="E12" t="s">
        <v>3884</v>
      </c>
      <c r="F12" s="33">
        <v>43609</v>
      </c>
      <c r="G12" s="33">
        <v>43629</v>
      </c>
      <c r="H12" t="s">
        <v>3885</v>
      </c>
      <c r="I12">
        <v>500</v>
      </c>
      <c r="J12">
        <v>6.666666666666667</v>
      </c>
      <c r="K12">
        <v>6407</v>
      </c>
      <c r="L12">
        <v>3203500</v>
      </c>
      <c r="M12">
        <v>42713.333333333336</v>
      </c>
      <c r="N12">
        <v>0.1578</v>
      </c>
      <c r="O12">
        <v>2697987.7</v>
      </c>
    </row>
    <row r="13" spans="1:15" x14ac:dyDescent="0.2">
      <c r="C13" s="33">
        <v>43740</v>
      </c>
      <c r="D13" s="33">
        <v>43740</v>
      </c>
      <c r="E13" t="s">
        <v>3886</v>
      </c>
      <c r="F13" s="33">
        <v>43609</v>
      </c>
      <c r="G13" s="33">
        <v>43621</v>
      </c>
      <c r="H13" t="s">
        <v>3887</v>
      </c>
      <c r="I13">
        <v>600</v>
      </c>
      <c r="J13">
        <v>8</v>
      </c>
      <c r="K13">
        <v>4184</v>
      </c>
      <c r="L13">
        <v>2510400</v>
      </c>
      <c r="M13">
        <v>33472</v>
      </c>
      <c r="N13">
        <v>0.1052</v>
      </c>
      <c r="O13">
        <v>2246305.92</v>
      </c>
    </row>
  </sheetData>
  <mergeCells count="1">
    <mergeCell ref="A3:A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D0AE7-491E-4948-8502-9B9DE7F8AA8C}">
  <dimension ref="A1:D10"/>
  <sheetViews>
    <sheetView zoomScale="109" workbookViewId="0">
      <selection activeCell="C27" sqref="C27"/>
    </sheetView>
  </sheetViews>
  <sheetFormatPr baseColWidth="10" defaultColWidth="8.83203125" defaultRowHeight="15" x14ac:dyDescent="0.2"/>
  <cols>
    <col min="3" max="3" width="107.83203125" customWidth="1"/>
    <col min="4" max="4" width="74.5" customWidth="1"/>
    <col min="11" max="11" width="31.5" customWidth="1"/>
  </cols>
  <sheetData>
    <row r="1" spans="1:4" x14ac:dyDescent="0.2">
      <c r="A1" s="95" t="s">
        <v>3888</v>
      </c>
      <c r="B1" s="95" t="s">
        <v>3890</v>
      </c>
      <c r="C1" s="95" t="s">
        <v>3891</v>
      </c>
      <c r="D1" s="95" t="s">
        <v>3857</v>
      </c>
    </row>
    <row r="2" spans="1:4" ht="16" x14ac:dyDescent="0.2">
      <c r="A2">
        <v>5</v>
      </c>
      <c r="B2">
        <v>1</v>
      </c>
      <c r="C2" t="s">
        <v>3892</v>
      </c>
      <c r="D2" s="132" t="s">
        <v>5491</v>
      </c>
    </row>
    <row r="3" spans="1:4" ht="16" x14ac:dyDescent="0.2">
      <c r="A3">
        <v>5</v>
      </c>
      <c r="B3">
        <v>2</v>
      </c>
      <c r="C3" t="s">
        <v>3893</v>
      </c>
      <c r="D3" s="133" t="s">
        <v>5492</v>
      </c>
    </row>
    <row r="4" spans="1:4" ht="16" x14ac:dyDescent="0.2">
      <c r="A4">
        <v>5</v>
      </c>
      <c r="B4">
        <v>3</v>
      </c>
      <c r="C4" t="s">
        <v>3894</v>
      </c>
      <c r="D4" s="133">
        <v>5</v>
      </c>
    </row>
    <row r="5" spans="1:4" ht="16" x14ac:dyDescent="0.2">
      <c r="A5">
        <v>5</v>
      </c>
      <c r="B5">
        <v>4</v>
      </c>
      <c r="C5" t="s">
        <v>3895</v>
      </c>
      <c r="D5" s="134" t="s">
        <v>5494</v>
      </c>
    </row>
    <row r="6" spans="1:4" ht="16" x14ac:dyDescent="0.2">
      <c r="A6">
        <v>5</v>
      </c>
      <c r="B6">
        <v>5</v>
      </c>
      <c r="C6" t="s">
        <v>3896</v>
      </c>
      <c r="D6" s="133" t="s">
        <v>5493</v>
      </c>
    </row>
    <row r="7" spans="1:4" ht="16" x14ac:dyDescent="0.2">
      <c r="A7">
        <v>5</v>
      </c>
      <c r="B7">
        <v>6</v>
      </c>
      <c r="C7" t="s">
        <v>3897</v>
      </c>
      <c r="D7" s="133">
        <v>75</v>
      </c>
    </row>
    <row r="8" spans="1:4" ht="16" x14ac:dyDescent="0.2">
      <c r="A8">
        <v>5</v>
      </c>
      <c r="B8">
        <v>7</v>
      </c>
      <c r="C8" t="s">
        <v>3898</v>
      </c>
      <c r="D8" s="133">
        <v>17</v>
      </c>
    </row>
    <row r="9" spans="1:4" ht="16" x14ac:dyDescent="0.2">
      <c r="A9">
        <v>5</v>
      </c>
      <c r="B9">
        <v>8</v>
      </c>
      <c r="C9" t="s">
        <v>3899</v>
      </c>
      <c r="D9" s="133">
        <v>25</v>
      </c>
    </row>
    <row r="10" spans="1:4" ht="16" x14ac:dyDescent="0.2">
      <c r="A10">
        <v>5</v>
      </c>
      <c r="B10">
        <v>9</v>
      </c>
      <c r="C10" t="s">
        <v>3900</v>
      </c>
      <c r="D10" s="133">
        <v>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F38B0-9800-40D0-8E13-618AE4CFA85A}">
  <dimension ref="A1:X1040"/>
  <sheetViews>
    <sheetView tabSelected="1" topLeftCell="C1" workbookViewId="0">
      <selection activeCell="D76" sqref="D76:D955"/>
    </sheetView>
  </sheetViews>
  <sheetFormatPr baseColWidth="10" defaultColWidth="8.83203125" defaultRowHeight="15" x14ac:dyDescent="0.2"/>
  <cols>
    <col min="1" max="1" width="8.6640625" bestFit="1" customWidth="1"/>
    <col min="2" max="2" width="10.33203125" bestFit="1" customWidth="1"/>
    <col min="3" max="3" width="22.6640625" bestFit="1" customWidth="1"/>
    <col min="4" max="4" width="57" bestFit="1" customWidth="1"/>
    <col min="7" max="7" width="13.83203125" bestFit="1" customWidth="1"/>
    <col min="8" max="8" width="16.5" bestFit="1" customWidth="1"/>
    <col min="9" max="9" width="12.33203125" bestFit="1" customWidth="1"/>
    <col min="10" max="10" width="15.83203125" bestFit="1" customWidth="1"/>
    <col min="11" max="11" width="16.5" bestFit="1" customWidth="1"/>
    <col min="12" max="12" width="12.5" bestFit="1" customWidth="1"/>
    <col min="13" max="13" width="10.33203125" bestFit="1" customWidth="1"/>
    <col min="14" max="14" width="9.1640625" bestFit="1" customWidth="1"/>
    <col min="15" max="15" width="10.1640625" bestFit="1" customWidth="1"/>
    <col min="16" max="16" width="13.6640625" bestFit="1" customWidth="1"/>
    <col min="17" max="17" width="3.83203125" bestFit="1" customWidth="1"/>
    <col min="18" max="18" width="16.33203125" bestFit="1" customWidth="1"/>
    <col min="19" max="19" width="13.6640625" bestFit="1" customWidth="1"/>
    <col min="21" max="21" width="10.1640625" bestFit="1" customWidth="1"/>
    <col min="22" max="22" width="9.83203125" bestFit="1" customWidth="1"/>
    <col min="23" max="23" width="12.5" bestFit="1" customWidth="1"/>
    <col min="24" max="24" width="16.33203125" bestFit="1" customWidth="1"/>
  </cols>
  <sheetData>
    <row r="1" spans="1:24" x14ac:dyDescent="0.2">
      <c r="A1" s="80" t="s">
        <v>28</v>
      </c>
      <c r="B1" s="80" t="s">
        <v>29</v>
      </c>
      <c r="C1" s="80" t="s">
        <v>30</v>
      </c>
      <c r="D1" s="80" t="s">
        <v>3901</v>
      </c>
      <c r="E1" s="80" t="s">
        <v>31</v>
      </c>
      <c r="F1" s="80" t="s">
        <v>32</v>
      </c>
      <c r="G1" s="80" t="s">
        <v>33</v>
      </c>
      <c r="H1" s="80" t="s">
        <v>34</v>
      </c>
      <c r="I1" s="80" t="s">
        <v>35</v>
      </c>
      <c r="J1" s="80" t="s">
        <v>36</v>
      </c>
      <c r="K1" s="80" t="s">
        <v>37</v>
      </c>
      <c r="L1" s="80" t="s">
        <v>38</v>
      </c>
      <c r="M1" s="80" t="s">
        <v>39</v>
      </c>
      <c r="N1" s="80" t="s">
        <v>40</v>
      </c>
      <c r="O1" s="80" t="s">
        <v>41</v>
      </c>
      <c r="P1" s="80" t="s">
        <v>42</v>
      </c>
      <c r="Q1" s="80" t="s">
        <v>27</v>
      </c>
      <c r="R1" s="80" t="s">
        <v>43</v>
      </c>
      <c r="S1" s="80" t="s">
        <v>44</v>
      </c>
      <c r="T1" s="80" t="s">
        <v>45</v>
      </c>
      <c r="U1" s="80" t="s">
        <v>46</v>
      </c>
      <c r="V1" s="80" t="s">
        <v>47</v>
      </c>
      <c r="W1" s="80" t="s">
        <v>48</v>
      </c>
      <c r="X1" s="80" t="s">
        <v>49</v>
      </c>
    </row>
    <row r="2" spans="1:24" x14ac:dyDescent="0.2">
      <c r="A2" s="73" t="s">
        <v>50</v>
      </c>
      <c r="B2" s="74">
        <v>41397</v>
      </c>
      <c r="C2" s="75" t="s">
        <v>51</v>
      </c>
      <c r="D2" s="75" t="s">
        <v>3902</v>
      </c>
      <c r="E2" s="75" t="s">
        <v>52</v>
      </c>
      <c r="F2" s="75" t="s">
        <v>52</v>
      </c>
      <c r="G2" s="75" t="s">
        <v>53</v>
      </c>
      <c r="H2" s="75" t="s">
        <v>54</v>
      </c>
      <c r="I2" s="75" t="s">
        <v>55</v>
      </c>
      <c r="J2" s="75" t="s">
        <v>56</v>
      </c>
      <c r="K2" s="75" t="s">
        <v>57</v>
      </c>
      <c r="L2" s="75" t="s">
        <v>58</v>
      </c>
      <c r="M2" s="74">
        <v>41405</v>
      </c>
      <c r="N2" s="76">
        <v>2</v>
      </c>
      <c r="O2" s="76">
        <v>3</v>
      </c>
      <c r="P2" s="77">
        <f>(O2-N2)/N2</f>
        <v>0.5</v>
      </c>
      <c r="Q2" s="77">
        <v>0.08</v>
      </c>
      <c r="R2" s="72">
        <f>(Q2+1)*O2</f>
        <v>3.24</v>
      </c>
      <c r="S2" s="73">
        <v>43</v>
      </c>
      <c r="T2" s="78">
        <f>S2*R2</f>
        <v>139.32000000000002</v>
      </c>
      <c r="U2" s="77">
        <v>0.1</v>
      </c>
      <c r="V2" s="79">
        <f>U2*T2</f>
        <v>13.932000000000002</v>
      </c>
      <c r="W2" s="76">
        <v>2.88</v>
      </c>
      <c r="X2" s="76">
        <f>T2-V2+W2</f>
        <v>128.26800000000003</v>
      </c>
    </row>
    <row r="3" spans="1:24" x14ac:dyDescent="0.2">
      <c r="A3" s="73" t="s">
        <v>59</v>
      </c>
      <c r="B3" s="74">
        <v>41397</v>
      </c>
      <c r="C3" s="75" t="s">
        <v>51</v>
      </c>
      <c r="D3" s="75" t="s">
        <v>3902</v>
      </c>
      <c r="E3" s="75" t="s">
        <v>52</v>
      </c>
      <c r="F3" s="75" t="s">
        <v>52</v>
      </c>
      <c r="G3" s="75" t="s">
        <v>53</v>
      </c>
      <c r="H3" s="75" t="s">
        <v>54</v>
      </c>
      <c r="I3" s="75" t="s">
        <v>55</v>
      </c>
      <c r="J3" s="75" t="s">
        <v>60</v>
      </c>
      <c r="K3" s="75" t="s">
        <v>61</v>
      </c>
      <c r="L3" s="75" t="s">
        <v>58</v>
      </c>
      <c r="M3" s="74">
        <v>41405</v>
      </c>
      <c r="N3" s="76">
        <v>3.8170000000000006</v>
      </c>
      <c r="O3" s="76">
        <v>7.3479999999999999</v>
      </c>
      <c r="P3" s="77">
        <f t="shared" ref="P3:P66" si="0">(O3-N3)/N3</f>
        <v>0.92507204610950977</v>
      </c>
      <c r="Q3" s="77">
        <v>0.08</v>
      </c>
      <c r="R3" s="72">
        <f t="shared" ref="R3:R66" si="1">(Q3+1)*O3</f>
        <v>7.9358400000000007</v>
      </c>
      <c r="S3" s="73">
        <v>4</v>
      </c>
      <c r="T3" s="78">
        <f t="shared" ref="T3:T66" si="2">S3*R3</f>
        <v>31.743360000000003</v>
      </c>
      <c r="U3" s="77">
        <v>0.02</v>
      </c>
      <c r="V3" s="79">
        <f t="shared" ref="V3:V66" si="3">U3*T3</f>
        <v>0.63486720000000008</v>
      </c>
      <c r="W3" s="76">
        <v>1.55</v>
      </c>
      <c r="X3" s="76">
        <f t="shared" ref="X3:X66" si="4">T3-V3+W3</f>
        <v>32.658492800000005</v>
      </c>
    </row>
    <row r="4" spans="1:24" x14ac:dyDescent="0.2">
      <c r="A4" s="73" t="s">
        <v>62</v>
      </c>
      <c r="B4" s="74">
        <v>41452</v>
      </c>
      <c r="C4" s="75" t="s">
        <v>63</v>
      </c>
      <c r="D4" s="75" t="s">
        <v>3903</v>
      </c>
      <c r="E4" s="75" t="s">
        <v>52</v>
      </c>
      <c r="F4" s="75" t="s">
        <v>52</v>
      </c>
      <c r="G4" s="75" t="s">
        <v>64</v>
      </c>
      <c r="H4" s="75" t="s">
        <v>65</v>
      </c>
      <c r="I4" s="75" t="s">
        <v>66</v>
      </c>
      <c r="J4" s="75" t="s">
        <v>60</v>
      </c>
      <c r="K4" s="75" t="s">
        <v>61</v>
      </c>
      <c r="L4" s="75" t="s">
        <v>67</v>
      </c>
      <c r="M4" s="74">
        <v>41464</v>
      </c>
      <c r="N4" s="76">
        <v>3.6520000000000001</v>
      </c>
      <c r="O4" s="76">
        <v>5.6980000000000004</v>
      </c>
      <c r="P4" s="77">
        <f t="shared" si="0"/>
        <v>0.56024096385542177</v>
      </c>
      <c r="Q4" s="77">
        <v>0.08</v>
      </c>
      <c r="R4" s="72">
        <f t="shared" si="1"/>
        <v>6.1538400000000006</v>
      </c>
      <c r="S4" s="73">
        <v>3</v>
      </c>
      <c r="T4" s="78">
        <f t="shared" si="2"/>
        <v>18.46152</v>
      </c>
      <c r="U4" s="77">
        <v>0.03</v>
      </c>
      <c r="V4" s="79">
        <f t="shared" si="3"/>
        <v>0.55384559999999994</v>
      </c>
      <c r="W4" s="76">
        <v>2.09</v>
      </c>
      <c r="X4" s="76">
        <f t="shared" si="4"/>
        <v>19.997674400000001</v>
      </c>
    </row>
    <row r="5" spans="1:24" x14ac:dyDescent="0.2">
      <c r="A5" s="73" t="s">
        <v>68</v>
      </c>
      <c r="B5" s="74">
        <v>41452</v>
      </c>
      <c r="C5" s="75" t="s">
        <v>63</v>
      </c>
      <c r="D5" s="75" t="s">
        <v>3903</v>
      </c>
      <c r="E5" s="75" t="s">
        <v>52</v>
      </c>
      <c r="F5" s="75" t="s">
        <v>52</v>
      </c>
      <c r="G5" s="75" t="s">
        <v>64</v>
      </c>
      <c r="H5" s="75" t="s">
        <v>65</v>
      </c>
      <c r="I5" s="75" t="s">
        <v>66</v>
      </c>
      <c r="J5" s="75" t="s">
        <v>60</v>
      </c>
      <c r="K5" s="75" t="s">
        <v>61</v>
      </c>
      <c r="L5" s="75" t="s">
        <v>58</v>
      </c>
      <c r="M5" s="74">
        <v>41463</v>
      </c>
      <c r="N5" s="76">
        <v>3.278</v>
      </c>
      <c r="O5" s="76">
        <v>6.4240000000000004</v>
      </c>
      <c r="P5" s="77">
        <f t="shared" si="0"/>
        <v>0.95973154362416113</v>
      </c>
      <c r="Q5" s="77">
        <v>0.08</v>
      </c>
      <c r="R5" s="72">
        <f t="shared" si="1"/>
        <v>6.937920000000001</v>
      </c>
      <c r="S5" s="73">
        <v>6</v>
      </c>
      <c r="T5" s="78">
        <f t="shared" si="2"/>
        <v>41.627520000000004</v>
      </c>
      <c r="U5" s="77">
        <v>9.9999999999999992E-2</v>
      </c>
      <c r="V5" s="79">
        <f t="shared" si="3"/>
        <v>4.1627520000000002</v>
      </c>
      <c r="W5" s="76">
        <v>0.88</v>
      </c>
      <c r="X5" s="76">
        <f t="shared" si="4"/>
        <v>38.344768000000009</v>
      </c>
    </row>
    <row r="6" spans="1:24" x14ac:dyDescent="0.2">
      <c r="A6" s="88" t="s">
        <v>69</v>
      </c>
      <c r="B6" s="89">
        <v>41458</v>
      </c>
      <c r="C6" s="90" t="s">
        <v>70</v>
      </c>
      <c r="D6" s="90" t="s">
        <v>3904</v>
      </c>
      <c r="E6" s="90" t="s">
        <v>71</v>
      </c>
      <c r="F6" s="90" t="s">
        <v>72</v>
      </c>
      <c r="G6" s="90" t="s">
        <v>53</v>
      </c>
      <c r="H6" s="90" t="s">
        <v>73</v>
      </c>
      <c r="I6" s="90" t="s">
        <v>74</v>
      </c>
      <c r="J6" s="90" t="s">
        <v>56</v>
      </c>
      <c r="K6" s="90" t="s">
        <v>75</v>
      </c>
      <c r="L6" s="90" t="s">
        <v>58</v>
      </c>
      <c r="M6" s="89">
        <v>41467</v>
      </c>
      <c r="N6" s="91">
        <v>9.7020000000000017</v>
      </c>
      <c r="O6" s="91">
        <v>23.088999999999999</v>
      </c>
      <c r="P6" s="92">
        <f t="shared" si="0"/>
        <v>1.3798185941043077</v>
      </c>
      <c r="Q6" s="92">
        <v>0.08</v>
      </c>
      <c r="R6" s="71">
        <f t="shared" si="1"/>
        <v>24.936119999999999</v>
      </c>
      <c r="S6" s="88">
        <v>43</v>
      </c>
      <c r="T6" s="93">
        <f t="shared" si="2"/>
        <v>1072.25316</v>
      </c>
      <c r="U6" s="92">
        <v>0.03</v>
      </c>
      <c r="V6" s="94">
        <f t="shared" si="3"/>
        <v>32.167594799999996</v>
      </c>
      <c r="W6" s="91">
        <v>4.8599999999999994</v>
      </c>
      <c r="X6" s="91">
        <f t="shared" si="4"/>
        <v>1044.9455651999999</v>
      </c>
    </row>
    <row r="7" spans="1:24" x14ac:dyDescent="0.2">
      <c r="A7" s="73" t="s">
        <v>76</v>
      </c>
      <c r="B7" s="74">
        <v>41458</v>
      </c>
      <c r="C7" s="75" t="s">
        <v>70</v>
      </c>
      <c r="D7" s="75" t="s">
        <v>3904</v>
      </c>
      <c r="E7" s="75" t="s">
        <v>71</v>
      </c>
      <c r="F7" s="75" t="s">
        <v>72</v>
      </c>
      <c r="G7" s="75" t="s">
        <v>53</v>
      </c>
      <c r="H7" s="75" t="s">
        <v>73</v>
      </c>
      <c r="I7" s="75" t="s">
        <v>74</v>
      </c>
      <c r="J7" s="75" t="s">
        <v>60</v>
      </c>
      <c r="K7" s="75" t="s">
        <v>77</v>
      </c>
      <c r="L7" s="75" t="s">
        <v>67</v>
      </c>
      <c r="M7" s="74">
        <v>41467</v>
      </c>
      <c r="N7" s="76">
        <v>3.74</v>
      </c>
      <c r="O7" s="76">
        <v>5.9400000000000013</v>
      </c>
      <c r="P7" s="77">
        <f t="shared" si="0"/>
        <v>0.5882352941176473</v>
      </c>
      <c r="Q7" s="77">
        <v>0.08</v>
      </c>
      <c r="R7" s="72">
        <f t="shared" si="1"/>
        <v>6.4152000000000022</v>
      </c>
      <c r="S7" s="73">
        <v>28</v>
      </c>
      <c r="T7" s="78">
        <f t="shared" si="2"/>
        <v>179.62560000000008</v>
      </c>
      <c r="U7" s="77">
        <v>6.0000000000000005E-2</v>
      </c>
      <c r="V7" s="79">
        <f t="shared" si="3"/>
        <v>10.777536000000005</v>
      </c>
      <c r="W7" s="76">
        <v>7.83</v>
      </c>
      <c r="X7" s="76">
        <f t="shared" si="4"/>
        <v>176.67806400000009</v>
      </c>
    </row>
    <row r="8" spans="1:24" x14ac:dyDescent="0.2">
      <c r="A8" s="73" t="s">
        <v>78</v>
      </c>
      <c r="B8" s="74">
        <v>41468</v>
      </c>
      <c r="C8" s="75" t="s">
        <v>79</v>
      </c>
      <c r="D8" s="75" t="s">
        <v>3905</v>
      </c>
      <c r="E8" s="75" t="s">
        <v>52</v>
      </c>
      <c r="F8" s="75" t="s">
        <v>52</v>
      </c>
      <c r="G8" s="75" t="s">
        <v>80</v>
      </c>
      <c r="H8" s="75" t="s">
        <v>81</v>
      </c>
      <c r="I8" s="75" t="s">
        <v>82</v>
      </c>
      <c r="J8" s="75" t="s">
        <v>60</v>
      </c>
      <c r="K8" s="75" t="s">
        <v>61</v>
      </c>
      <c r="L8" s="75" t="s">
        <v>58</v>
      </c>
      <c r="M8" s="74">
        <v>41476</v>
      </c>
      <c r="N8" s="76">
        <v>4.2679999999999998</v>
      </c>
      <c r="O8" s="76">
        <v>7.117</v>
      </c>
      <c r="P8" s="77">
        <f t="shared" si="0"/>
        <v>0.66752577319587636</v>
      </c>
      <c r="Q8" s="77">
        <v>0.08</v>
      </c>
      <c r="R8" s="72">
        <f t="shared" si="1"/>
        <v>7.6863600000000005</v>
      </c>
      <c r="S8" s="73">
        <v>22</v>
      </c>
      <c r="T8" s="78">
        <f t="shared" si="2"/>
        <v>169.09992</v>
      </c>
      <c r="U8" s="77">
        <v>0.03</v>
      </c>
      <c r="V8" s="79">
        <f t="shared" si="3"/>
        <v>5.0729975999999999</v>
      </c>
      <c r="W8" s="76">
        <v>1.27</v>
      </c>
      <c r="X8" s="76">
        <f t="shared" si="4"/>
        <v>165.2969224</v>
      </c>
    </row>
    <row r="9" spans="1:24" x14ac:dyDescent="0.2">
      <c r="A9" s="73" t="s">
        <v>83</v>
      </c>
      <c r="B9" s="74">
        <v>41468</v>
      </c>
      <c r="C9" s="75" t="s">
        <v>79</v>
      </c>
      <c r="D9" s="75" t="s">
        <v>3905</v>
      </c>
      <c r="E9" s="75" t="s">
        <v>52</v>
      </c>
      <c r="F9" s="75" t="s">
        <v>52</v>
      </c>
      <c r="G9" s="75" t="s">
        <v>80</v>
      </c>
      <c r="H9" s="75" t="s">
        <v>81</v>
      </c>
      <c r="I9" s="75" t="s">
        <v>82</v>
      </c>
      <c r="J9" s="75" t="s">
        <v>60</v>
      </c>
      <c r="K9" s="75" t="s">
        <v>61</v>
      </c>
      <c r="L9" s="75" t="s">
        <v>58</v>
      </c>
      <c r="M9" s="74">
        <v>41477</v>
      </c>
      <c r="N9" s="76">
        <v>1.4410000000000003</v>
      </c>
      <c r="O9" s="76">
        <v>3.1240000000000001</v>
      </c>
      <c r="P9" s="77">
        <f t="shared" si="0"/>
        <v>1.1679389312977095</v>
      </c>
      <c r="Q9" s="77">
        <v>0.08</v>
      </c>
      <c r="R9" s="72">
        <f t="shared" si="1"/>
        <v>3.3739200000000005</v>
      </c>
      <c r="S9" s="73">
        <v>41</v>
      </c>
      <c r="T9" s="78">
        <f t="shared" si="2"/>
        <v>138.33072000000001</v>
      </c>
      <c r="U9" s="77">
        <v>0.08</v>
      </c>
      <c r="V9" s="79">
        <f t="shared" si="3"/>
        <v>11.066457600000001</v>
      </c>
      <c r="W9" s="76">
        <v>0.98000000000000009</v>
      </c>
      <c r="X9" s="76">
        <f t="shared" si="4"/>
        <v>128.2442624</v>
      </c>
    </row>
    <row r="10" spans="1:24" x14ac:dyDescent="0.2">
      <c r="A10" s="73" t="s">
        <v>84</v>
      </c>
      <c r="B10" s="74">
        <v>41484</v>
      </c>
      <c r="C10" s="75" t="s">
        <v>85</v>
      </c>
      <c r="D10" s="75" t="s">
        <v>3906</v>
      </c>
      <c r="E10" s="75" t="s">
        <v>52</v>
      </c>
      <c r="F10" s="75" t="s">
        <v>52</v>
      </c>
      <c r="G10" s="75" t="s">
        <v>80</v>
      </c>
      <c r="H10" s="75" t="s">
        <v>86</v>
      </c>
      <c r="I10" s="75" t="s">
        <v>55</v>
      </c>
      <c r="J10" s="75" t="s">
        <v>60</v>
      </c>
      <c r="K10" s="75" t="s">
        <v>77</v>
      </c>
      <c r="L10" s="75" t="s">
        <v>58</v>
      </c>
      <c r="M10" s="74">
        <v>41492</v>
      </c>
      <c r="N10" s="76">
        <v>2.0240000000000005</v>
      </c>
      <c r="O10" s="76">
        <v>3.1680000000000001</v>
      </c>
      <c r="P10" s="77">
        <f t="shared" si="0"/>
        <v>0.56521739130434756</v>
      </c>
      <c r="Q10" s="77">
        <v>0.08</v>
      </c>
      <c r="R10" s="72">
        <f t="shared" si="1"/>
        <v>3.4214400000000005</v>
      </c>
      <c r="S10" s="73">
        <v>13</v>
      </c>
      <c r="T10" s="78">
        <f t="shared" si="2"/>
        <v>44.47872000000001</v>
      </c>
      <c r="U10" s="77">
        <v>9.9999999999999992E-2</v>
      </c>
      <c r="V10" s="79">
        <f t="shared" si="3"/>
        <v>4.4478720000000003</v>
      </c>
      <c r="W10" s="76">
        <v>1.54</v>
      </c>
      <c r="X10" s="76">
        <f t="shared" si="4"/>
        <v>41.570848000000005</v>
      </c>
    </row>
    <row r="11" spans="1:24" x14ac:dyDescent="0.2">
      <c r="A11" s="73" t="s">
        <v>87</v>
      </c>
      <c r="B11" s="74">
        <v>41484</v>
      </c>
      <c r="C11" s="75" t="s">
        <v>85</v>
      </c>
      <c r="D11" s="75" t="s">
        <v>3906</v>
      </c>
      <c r="E11" s="75" t="s">
        <v>52</v>
      </c>
      <c r="F11" s="75" t="s">
        <v>52</v>
      </c>
      <c r="G11" s="75" t="s">
        <v>80</v>
      </c>
      <c r="H11" s="75" t="s">
        <v>86</v>
      </c>
      <c r="I11" s="75" t="s">
        <v>55</v>
      </c>
      <c r="J11" s="75" t="s">
        <v>56</v>
      </c>
      <c r="K11" s="75" t="s">
        <v>77</v>
      </c>
      <c r="L11" s="75" t="s">
        <v>58</v>
      </c>
      <c r="M11" s="74">
        <v>41493</v>
      </c>
      <c r="N11" s="76">
        <v>7.0289999999999999</v>
      </c>
      <c r="O11" s="76">
        <v>21.978000000000002</v>
      </c>
      <c r="P11" s="77">
        <f t="shared" si="0"/>
        <v>2.126760563380282</v>
      </c>
      <c r="Q11" s="77">
        <v>0.08</v>
      </c>
      <c r="R11" s="72">
        <f t="shared" si="1"/>
        <v>23.736240000000002</v>
      </c>
      <c r="S11" s="73">
        <v>45</v>
      </c>
      <c r="T11" s="78">
        <f t="shared" si="2"/>
        <v>1068.1308000000001</v>
      </c>
      <c r="U11" s="77">
        <v>0.11</v>
      </c>
      <c r="V11" s="79">
        <f t="shared" si="3"/>
        <v>117.49438800000001</v>
      </c>
      <c r="W11" s="76">
        <v>4.05</v>
      </c>
      <c r="X11" s="76">
        <f t="shared" si="4"/>
        <v>954.68641200000002</v>
      </c>
    </row>
    <row r="12" spans="1:24" x14ac:dyDescent="0.2">
      <c r="A12" s="73" t="s">
        <v>88</v>
      </c>
      <c r="B12" s="74">
        <v>41556</v>
      </c>
      <c r="C12" s="75" t="s">
        <v>89</v>
      </c>
      <c r="D12" s="75" t="s">
        <v>3907</v>
      </c>
      <c r="E12" s="75" t="s">
        <v>71</v>
      </c>
      <c r="F12" s="75" t="s">
        <v>72</v>
      </c>
      <c r="G12" s="75" t="s">
        <v>80</v>
      </c>
      <c r="H12" s="75" t="s">
        <v>90</v>
      </c>
      <c r="I12" s="75" t="s">
        <v>74</v>
      </c>
      <c r="J12" s="75" t="s">
        <v>60</v>
      </c>
      <c r="K12" s="75" t="s">
        <v>77</v>
      </c>
      <c r="L12" s="75" t="s">
        <v>58</v>
      </c>
      <c r="M12" s="74">
        <v>41565</v>
      </c>
      <c r="N12" s="76">
        <v>2.6950000000000003</v>
      </c>
      <c r="O12" s="76">
        <v>4.2790000000000008</v>
      </c>
      <c r="P12" s="77">
        <f t="shared" si="0"/>
        <v>0.58775510204081649</v>
      </c>
      <c r="Q12" s="77">
        <v>0.08</v>
      </c>
      <c r="R12" s="72">
        <f t="shared" si="1"/>
        <v>4.6213200000000008</v>
      </c>
      <c r="S12" s="73">
        <v>4</v>
      </c>
      <c r="T12" s="78">
        <f t="shared" si="2"/>
        <v>18.485280000000003</v>
      </c>
      <c r="U12" s="77">
        <v>0.08</v>
      </c>
      <c r="V12" s="79">
        <f t="shared" si="3"/>
        <v>1.4788224000000003</v>
      </c>
      <c r="W12" s="76">
        <v>7.06</v>
      </c>
      <c r="X12" s="76">
        <f t="shared" si="4"/>
        <v>24.066457600000003</v>
      </c>
    </row>
    <row r="13" spans="1:24" x14ac:dyDescent="0.2">
      <c r="A13" s="73" t="s">
        <v>91</v>
      </c>
      <c r="B13" s="74">
        <v>41556</v>
      </c>
      <c r="C13" s="75" t="s">
        <v>89</v>
      </c>
      <c r="D13" s="75" t="s">
        <v>3907</v>
      </c>
      <c r="E13" s="75" t="s">
        <v>71</v>
      </c>
      <c r="F13" s="75" t="s">
        <v>72</v>
      </c>
      <c r="G13" s="75" t="s">
        <v>80</v>
      </c>
      <c r="H13" s="75" t="s">
        <v>90</v>
      </c>
      <c r="I13" s="75" t="s">
        <v>74</v>
      </c>
      <c r="J13" s="75" t="s">
        <v>60</v>
      </c>
      <c r="K13" s="75" t="s">
        <v>77</v>
      </c>
      <c r="L13" s="75" t="s">
        <v>58</v>
      </c>
      <c r="M13" s="74">
        <v>41564</v>
      </c>
      <c r="N13" s="76">
        <v>74.503000000000014</v>
      </c>
      <c r="O13" s="76">
        <v>181.72</v>
      </c>
      <c r="P13" s="77">
        <f t="shared" si="0"/>
        <v>1.4390964122250105</v>
      </c>
      <c r="Q13" s="77">
        <v>0.08</v>
      </c>
      <c r="R13" s="72">
        <f t="shared" si="1"/>
        <v>196.25760000000002</v>
      </c>
      <c r="S13" s="73">
        <v>8</v>
      </c>
      <c r="T13" s="78">
        <f t="shared" si="2"/>
        <v>1570.0608000000002</v>
      </c>
      <c r="U13" s="77">
        <v>9.9999999999999992E-2</v>
      </c>
      <c r="V13" s="79">
        <f t="shared" si="3"/>
        <v>157.00608</v>
      </c>
      <c r="W13" s="76">
        <v>20.04</v>
      </c>
      <c r="X13" s="76">
        <f t="shared" si="4"/>
        <v>1433.0947200000001</v>
      </c>
    </row>
    <row r="14" spans="1:24" x14ac:dyDescent="0.2">
      <c r="A14" s="81" t="s">
        <v>92</v>
      </c>
      <c r="B14" s="82">
        <v>41558</v>
      </c>
      <c r="C14" s="83" t="s">
        <v>93</v>
      </c>
      <c r="D14" s="83" t="s">
        <v>3908</v>
      </c>
      <c r="E14" s="83" t="s">
        <v>52</v>
      </c>
      <c r="F14" s="83" t="s">
        <v>52</v>
      </c>
      <c r="G14" s="83" t="s">
        <v>53</v>
      </c>
      <c r="H14" s="83" t="s">
        <v>54</v>
      </c>
      <c r="I14" s="83" t="s">
        <v>82</v>
      </c>
      <c r="J14" s="83" t="s">
        <v>56</v>
      </c>
      <c r="K14" s="83" t="s">
        <v>77</v>
      </c>
      <c r="L14" s="83" t="s">
        <v>58</v>
      </c>
      <c r="M14" s="82">
        <v>41566</v>
      </c>
      <c r="N14" s="84">
        <v>68.64</v>
      </c>
      <c r="O14" s="84">
        <v>171.58900000000003</v>
      </c>
      <c r="P14" s="85">
        <f t="shared" si="0"/>
        <v>1.4998397435897439</v>
      </c>
      <c r="Q14" s="85">
        <v>0.08</v>
      </c>
      <c r="R14" s="101">
        <f t="shared" si="1"/>
        <v>185.31612000000004</v>
      </c>
      <c r="S14" s="81">
        <v>50</v>
      </c>
      <c r="T14" s="86">
        <f t="shared" si="2"/>
        <v>9265.8060000000023</v>
      </c>
      <c r="U14" s="85">
        <v>0.05</v>
      </c>
      <c r="V14" s="87">
        <f t="shared" si="3"/>
        <v>463.29030000000012</v>
      </c>
      <c r="W14" s="84">
        <v>8.1300000000000008</v>
      </c>
      <c r="X14" s="84">
        <f t="shared" si="4"/>
        <v>8810.6457000000009</v>
      </c>
    </row>
    <row r="15" spans="1:24" x14ac:dyDescent="0.2">
      <c r="A15" s="73" t="s">
        <v>94</v>
      </c>
      <c r="B15" s="74">
        <v>41558</v>
      </c>
      <c r="C15" s="75" t="s">
        <v>93</v>
      </c>
      <c r="D15" s="75" t="s">
        <v>3908</v>
      </c>
      <c r="E15" s="75" t="s">
        <v>52</v>
      </c>
      <c r="F15" s="75" t="s">
        <v>52</v>
      </c>
      <c r="G15" s="75" t="s">
        <v>53</v>
      </c>
      <c r="H15" s="75" t="s">
        <v>54</v>
      </c>
      <c r="I15" s="75" t="s">
        <v>82</v>
      </c>
      <c r="J15" s="75" t="s">
        <v>60</v>
      </c>
      <c r="K15" s="75" t="s">
        <v>77</v>
      </c>
      <c r="L15" s="75" t="s">
        <v>58</v>
      </c>
      <c r="M15" s="74">
        <v>41565</v>
      </c>
      <c r="N15" s="76">
        <v>3.74</v>
      </c>
      <c r="O15" s="76">
        <v>5.9400000000000013</v>
      </c>
      <c r="P15" s="77">
        <f t="shared" si="0"/>
        <v>0.5882352941176473</v>
      </c>
      <c r="Q15" s="77">
        <v>0.08</v>
      </c>
      <c r="R15" s="72">
        <f t="shared" si="1"/>
        <v>6.4152000000000022</v>
      </c>
      <c r="S15" s="73">
        <v>10</v>
      </c>
      <c r="T15" s="78">
        <f t="shared" si="2"/>
        <v>64.152000000000015</v>
      </c>
      <c r="U15" s="77">
        <v>0.09</v>
      </c>
      <c r="V15" s="79">
        <f t="shared" si="3"/>
        <v>5.7736800000000015</v>
      </c>
      <c r="W15" s="76">
        <v>7.83</v>
      </c>
      <c r="X15" s="76">
        <f t="shared" si="4"/>
        <v>66.208320000000015</v>
      </c>
    </row>
    <row r="16" spans="1:24" x14ac:dyDescent="0.2">
      <c r="A16" s="73" t="s">
        <v>95</v>
      </c>
      <c r="B16" s="74">
        <v>41617</v>
      </c>
      <c r="C16" s="75" t="s">
        <v>96</v>
      </c>
      <c r="D16" s="75" t="s">
        <v>3909</v>
      </c>
      <c r="E16" s="75" t="s">
        <v>71</v>
      </c>
      <c r="F16" s="75" t="s">
        <v>72</v>
      </c>
      <c r="G16" s="75" t="s">
        <v>97</v>
      </c>
      <c r="H16" s="75" t="s">
        <v>90</v>
      </c>
      <c r="I16" s="75" t="s">
        <v>66</v>
      </c>
      <c r="J16" s="75" t="s">
        <v>60</v>
      </c>
      <c r="K16" s="75" t="s">
        <v>77</v>
      </c>
      <c r="L16" s="75" t="s">
        <v>58</v>
      </c>
      <c r="M16" s="74">
        <v>41626</v>
      </c>
      <c r="N16" s="76">
        <v>5.8630000000000004</v>
      </c>
      <c r="O16" s="76">
        <v>9.4600000000000009</v>
      </c>
      <c r="P16" s="77">
        <f t="shared" si="0"/>
        <v>0.61350844277673544</v>
      </c>
      <c r="Q16" s="77">
        <v>0.08</v>
      </c>
      <c r="R16" s="72">
        <f t="shared" si="1"/>
        <v>10.216800000000001</v>
      </c>
      <c r="S16" s="73">
        <v>8</v>
      </c>
      <c r="T16" s="78">
        <f t="shared" si="2"/>
        <v>81.734400000000008</v>
      </c>
      <c r="U16" s="77">
        <v>0.05</v>
      </c>
      <c r="V16" s="79">
        <f t="shared" si="3"/>
        <v>4.0867200000000006</v>
      </c>
      <c r="W16" s="76">
        <v>6.24</v>
      </c>
      <c r="X16" s="76">
        <f t="shared" si="4"/>
        <v>83.887680000000003</v>
      </c>
    </row>
    <row r="17" spans="1:24" x14ac:dyDescent="0.2">
      <c r="A17" s="73" t="s">
        <v>98</v>
      </c>
      <c r="B17" s="74">
        <v>41617</v>
      </c>
      <c r="C17" s="75" t="s">
        <v>96</v>
      </c>
      <c r="D17" s="75" t="s">
        <v>3909</v>
      </c>
      <c r="E17" s="75" t="s">
        <v>71</v>
      </c>
      <c r="F17" s="75" t="s">
        <v>72</v>
      </c>
      <c r="G17" s="75" t="s">
        <v>97</v>
      </c>
      <c r="H17" s="75" t="s">
        <v>90</v>
      </c>
      <c r="I17" s="75" t="s">
        <v>66</v>
      </c>
      <c r="J17" s="75" t="s">
        <v>60</v>
      </c>
      <c r="K17" s="75" t="s">
        <v>61</v>
      </c>
      <c r="L17" s="75" t="s">
        <v>58</v>
      </c>
      <c r="M17" s="74">
        <v>41628</v>
      </c>
      <c r="N17" s="76">
        <v>2.5190000000000001</v>
      </c>
      <c r="O17" s="76">
        <v>3.9380000000000006</v>
      </c>
      <c r="P17" s="77">
        <f t="shared" si="0"/>
        <v>0.56331877729257662</v>
      </c>
      <c r="Q17" s="77">
        <v>0.08</v>
      </c>
      <c r="R17" s="72">
        <f t="shared" si="1"/>
        <v>4.2530400000000013</v>
      </c>
      <c r="S17" s="73">
        <v>32</v>
      </c>
      <c r="T17" s="78">
        <f t="shared" si="2"/>
        <v>136.09728000000004</v>
      </c>
      <c r="U17" s="77">
        <v>0.02</v>
      </c>
      <c r="V17" s="79">
        <f t="shared" si="3"/>
        <v>2.7219456000000011</v>
      </c>
      <c r="W17" s="76">
        <v>1.68</v>
      </c>
      <c r="X17" s="76">
        <f t="shared" si="4"/>
        <v>135.05533440000005</v>
      </c>
    </row>
    <row r="18" spans="1:24" x14ac:dyDescent="0.2">
      <c r="A18" s="73" t="s">
        <v>99</v>
      </c>
      <c r="B18" s="74">
        <v>41641</v>
      </c>
      <c r="C18" s="75" t="s">
        <v>100</v>
      </c>
      <c r="D18" s="75" t="s">
        <v>3910</v>
      </c>
      <c r="E18" s="75" t="s">
        <v>52</v>
      </c>
      <c r="F18" s="75" t="s">
        <v>52</v>
      </c>
      <c r="G18" s="75" t="s">
        <v>80</v>
      </c>
      <c r="H18" s="75" t="s">
        <v>101</v>
      </c>
      <c r="I18" s="75" t="s">
        <v>82</v>
      </c>
      <c r="J18" s="75" t="s">
        <v>60</v>
      </c>
      <c r="K18" s="75" t="s">
        <v>77</v>
      </c>
      <c r="L18" s="75" t="s">
        <v>58</v>
      </c>
      <c r="M18" s="74">
        <v>41650</v>
      </c>
      <c r="N18" s="76">
        <v>3.8720000000000003</v>
      </c>
      <c r="O18" s="76">
        <v>6.1380000000000008</v>
      </c>
      <c r="P18" s="77">
        <f t="shared" si="0"/>
        <v>0.58522727272727282</v>
      </c>
      <c r="Q18" s="77">
        <v>0.08</v>
      </c>
      <c r="R18" s="72">
        <f t="shared" si="1"/>
        <v>6.6290400000000016</v>
      </c>
      <c r="S18" s="73">
        <v>51</v>
      </c>
      <c r="T18" s="78">
        <f t="shared" si="2"/>
        <v>338.08104000000009</v>
      </c>
      <c r="U18" s="77">
        <v>0.03</v>
      </c>
      <c r="V18" s="79">
        <f t="shared" si="3"/>
        <v>10.142431200000003</v>
      </c>
      <c r="W18" s="76">
        <v>3.04</v>
      </c>
      <c r="X18" s="76">
        <f t="shared" si="4"/>
        <v>330.97860880000013</v>
      </c>
    </row>
    <row r="19" spans="1:24" x14ac:dyDescent="0.2">
      <c r="A19" s="88" t="s">
        <v>102</v>
      </c>
      <c r="B19" s="89">
        <v>41641</v>
      </c>
      <c r="C19" s="90" t="s">
        <v>100</v>
      </c>
      <c r="D19" s="90" t="s">
        <v>3910</v>
      </c>
      <c r="E19" s="90" t="s">
        <v>52</v>
      </c>
      <c r="F19" s="90" t="s">
        <v>52</v>
      </c>
      <c r="G19" s="90" t="s">
        <v>80</v>
      </c>
      <c r="H19" s="90" t="s">
        <v>101</v>
      </c>
      <c r="I19" s="90" t="s">
        <v>82</v>
      </c>
      <c r="J19" s="90" t="s">
        <v>60</v>
      </c>
      <c r="K19" s="90" t="s">
        <v>77</v>
      </c>
      <c r="L19" s="90" t="s">
        <v>58</v>
      </c>
      <c r="M19" s="89">
        <v>41649</v>
      </c>
      <c r="N19" s="91">
        <v>24.398000000000003</v>
      </c>
      <c r="O19" s="91">
        <v>59.510000000000005</v>
      </c>
      <c r="P19" s="92">
        <f t="shared" si="0"/>
        <v>1.4391343552750224</v>
      </c>
      <c r="Q19" s="92">
        <v>0.08</v>
      </c>
      <c r="R19" s="71">
        <f t="shared" si="1"/>
        <v>64.270800000000008</v>
      </c>
      <c r="S19" s="88">
        <v>44</v>
      </c>
      <c r="T19" s="93">
        <f t="shared" si="2"/>
        <v>2827.9152000000004</v>
      </c>
      <c r="U19" s="92">
        <v>0.03</v>
      </c>
      <c r="V19" s="94">
        <f t="shared" si="3"/>
        <v>84.837456000000003</v>
      </c>
      <c r="W19" s="91">
        <v>20.04</v>
      </c>
      <c r="X19" s="91">
        <f t="shared" si="4"/>
        <v>2763.1177440000001</v>
      </c>
    </row>
    <row r="20" spans="1:24" x14ac:dyDescent="0.2">
      <c r="A20" s="73" t="s">
        <v>103</v>
      </c>
      <c r="B20" s="74">
        <v>41647</v>
      </c>
      <c r="C20" s="75" t="s">
        <v>104</v>
      </c>
      <c r="D20" s="75" t="s">
        <v>3911</v>
      </c>
      <c r="E20" s="75" t="s">
        <v>52</v>
      </c>
      <c r="F20" s="75" t="s">
        <v>52</v>
      </c>
      <c r="G20" s="75" t="s">
        <v>97</v>
      </c>
      <c r="H20" s="75" t="s">
        <v>105</v>
      </c>
      <c r="I20" s="75" t="s">
        <v>55</v>
      </c>
      <c r="J20" s="75" t="s">
        <v>60</v>
      </c>
      <c r="K20" s="75" t="s">
        <v>77</v>
      </c>
      <c r="L20" s="75" t="s">
        <v>67</v>
      </c>
      <c r="M20" s="74">
        <v>41654</v>
      </c>
      <c r="N20" s="76">
        <v>3.74</v>
      </c>
      <c r="O20" s="76">
        <v>5.9400000000000013</v>
      </c>
      <c r="P20" s="77">
        <f t="shared" si="0"/>
        <v>0.5882352941176473</v>
      </c>
      <c r="Q20" s="77">
        <v>0.08</v>
      </c>
      <c r="R20" s="72">
        <f t="shared" si="1"/>
        <v>6.4152000000000022</v>
      </c>
      <c r="S20" s="73">
        <v>11</v>
      </c>
      <c r="T20" s="78">
        <f t="shared" si="2"/>
        <v>70.567200000000028</v>
      </c>
      <c r="U20" s="77">
        <v>9.9999999999999992E-2</v>
      </c>
      <c r="V20" s="79">
        <f t="shared" si="3"/>
        <v>7.0567200000000021</v>
      </c>
      <c r="W20" s="76">
        <v>7.83</v>
      </c>
      <c r="X20" s="76">
        <f t="shared" si="4"/>
        <v>71.340480000000028</v>
      </c>
    </row>
    <row r="21" spans="1:24" x14ac:dyDescent="0.2">
      <c r="A21" s="73" t="s">
        <v>106</v>
      </c>
      <c r="B21" s="74">
        <v>41647</v>
      </c>
      <c r="C21" s="75" t="s">
        <v>104</v>
      </c>
      <c r="D21" s="75" t="s">
        <v>3911</v>
      </c>
      <c r="E21" s="75" t="s">
        <v>52</v>
      </c>
      <c r="F21" s="75" t="s">
        <v>52</v>
      </c>
      <c r="G21" s="75" t="s">
        <v>97</v>
      </c>
      <c r="H21" s="75" t="s">
        <v>105</v>
      </c>
      <c r="I21" s="75" t="s">
        <v>55</v>
      </c>
      <c r="J21" s="75" t="s">
        <v>60</v>
      </c>
      <c r="K21" s="75" t="s">
        <v>57</v>
      </c>
      <c r="L21" s="75" t="s">
        <v>58</v>
      </c>
      <c r="M21" s="74">
        <v>41655</v>
      </c>
      <c r="N21" s="76">
        <v>1.034</v>
      </c>
      <c r="O21" s="76">
        <v>2.2880000000000003</v>
      </c>
      <c r="P21" s="77">
        <f t="shared" si="0"/>
        <v>1.2127659574468086</v>
      </c>
      <c r="Q21" s="77">
        <v>0.08</v>
      </c>
      <c r="R21" s="72">
        <f t="shared" si="1"/>
        <v>2.4710400000000003</v>
      </c>
      <c r="S21" s="73">
        <v>45</v>
      </c>
      <c r="T21" s="78">
        <f t="shared" si="2"/>
        <v>111.19680000000001</v>
      </c>
      <c r="U21" s="77">
        <v>6.0000000000000005E-2</v>
      </c>
      <c r="V21" s="79">
        <f t="shared" si="3"/>
        <v>6.6718080000000013</v>
      </c>
      <c r="W21" s="76">
        <v>2.61</v>
      </c>
      <c r="X21" s="76">
        <f t="shared" si="4"/>
        <v>107.13499200000001</v>
      </c>
    </row>
    <row r="22" spans="1:24" x14ac:dyDescent="0.2">
      <c r="A22" s="73" t="s">
        <v>107</v>
      </c>
      <c r="B22" s="74">
        <v>41675</v>
      </c>
      <c r="C22" s="75" t="s">
        <v>108</v>
      </c>
      <c r="D22" s="75" t="s">
        <v>3912</v>
      </c>
      <c r="E22" s="75" t="s">
        <v>71</v>
      </c>
      <c r="F22" s="75" t="s">
        <v>72</v>
      </c>
      <c r="G22" s="75" t="s">
        <v>53</v>
      </c>
      <c r="H22" s="75" t="s">
        <v>90</v>
      </c>
      <c r="I22" s="75" t="s">
        <v>66</v>
      </c>
      <c r="J22" s="75" t="s">
        <v>56</v>
      </c>
      <c r="K22" s="75" t="s">
        <v>109</v>
      </c>
      <c r="L22" s="75" t="s">
        <v>58</v>
      </c>
      <c r="M22" s="74">
        <v>41691</v>
      </c>
      <c r="N22" s="76">
        <v>415.78900000000004</v>
      </c>
      <c r="O22" s="76">
        <v>659.98900000000003</v>
      </c>
      <c r="P22" s="77">
        <f t="shared" si="0"/>
        <v>0.58731712479166109</v>
      </c>
      <c r="Q22" s="77">
        <v>0.08</v>
      </c>
      <c r="R22" s="72">
        <f t="shared" si="1"/>
        <v>712.78812000000005</v>
      </c>
      <c r="S22" s="73">
        <v>50</v>
      </c>
      <c r="T22" s="78">
        <f t="shared" si="2"/>
        <v>35639.406000000003</v>
      </c>
      <c r="U22" s="77">
        <v>0.09</v>
      </c>
      <c r="V22" s="79">
        <f t="shared" si="3"/>
        <v>3207.5465400000003</v>
      </c>
      <c r="W22" s="76">
        <v>24.54</v>
      </c>
      <c r="X22" s="76">
        <f t="shared" si="4"/>
        <v>32456.399460000004</v>
      </c>
    </row>
    <row r="23" spans="1:24" x14ac:dyDescent="0.2">
      <c r="A23" s="73" t="s">
        <v>110</v>
      </c>
      <c r="B23" s="74">
        <v>41675</v>
      </c>
      <c r="C23" s="75" t="s">
        <v>108</v>
      </c>
      <c r="D23" s="75" t="s">
        <v>3912</v>
      </c>
      <c r="E23" s="75" t="s">
        <v>71</v>
      </c>
      <c r="F23" s="75" t="s">
        <v>72</v>
      </c>
      <c r="G23" s="75" t="s">
        <v>53</v>
      </c>
      <c r="H23" s="75" t="s">
        <v>90</v>
      </c>
      <c r="I23" s="75" t="s">
        <v>66</v>
      </c>
      <c r="J23" s="75" t="s">
        <v>60</v>
      </c>
      <c r="K23" s="75" t="s">
        <v>61</v>
      </c>
      <c r="L23" s="75" t="s">
        <v>67</v>
      </c>
      <c r="M23" s="74">
        <v>41687</v>
      </c>
      <c r="N23" s="76">
        <v>2.8490000000000002</v>
      </c>
      <c r="O23" s="76">
        <v>4.3780000000000001</v>
      </c>
      <c r="P23" s="77">
        <f t="shared" si="0"/>
        <v>0.53667953667953661</v>
      </c>
      <c r="Q23" s="77">
        <v>0.08</v>
      </c>
      <c r="R23" s="72">
        <f t="shared" si="1"/>
        <v>4.7282400000000004</v>
      </c>
      <c r="S23" s="73">
        <v>13</v>
      </c>
      <c r="T23" s="78">
        <f t="shared" si="2"/>
        <v>61.467120000000008</v>
      </c>
      <c r="U23" s="77">
        <v>0.11</v>
      </c>
      <c r="V23" s="79">
        <f t="shared" si="3"/>
        <v>6.7613832000000009</v>
      </c>
      <c r="W23" s="76">
        <v>3.02</v>
      </c>
      <c r="X23" s="76">
        <f t="shared" si="4"/>
        <v>57.725736800000014</v>
      </c>
    </row>
    <row r="24" spans="1:24" x14ac:dyDescent="0.2">
      <c r="A24" s="73" t="s">
        <v>111</v>
      </c>
      <c r="B24" s="74">
        <v>41763</v>
      </c>
      <c r="C24" s="75" t="s">
        <v>112</v>
      </c>
      <c r="D24" s="75" t="s">
        <v>3913</v>
      </c>
      <c r="E24" s="75" t="s">
        <v>52</v>
      </c>
      <c r="F24" s="75" t="s">
        <v>52</v>
      </c>
      <c r="G24" s="75" t="s">
        <v>97</v>
      </c>
      <c r="H24" s="75" t="s">
        <v>54</v>
      </c>
      <c r="I24" s="75" t="s">
        <v>74</v>
      </c>
      <c r="J24" s="75" t="s">
        <v>60</v>
      </c>
      <c r="K24" s="75" t="s">
        <v>77</v>
      </c>
      <c r="L24" s="75" t="s">
        <v>58</v>
      </c>
      <c r="M24" s="74">
        <v>41772</v>
      </c>
      <c r="N24" s="76">
        <v>2.4859999999999998</v>
      </c>
      <c r="O24" s="76">
        <v>3.9380000000000006</v>
      </c>
      <c r="P24" s="77">
        <f t="shared" si="0"/>
        <v>0.58407079646017734</v>
      </c>
      <c r="Q24" s="77">
        <v>0.08</v>
      </c>
      <c r="R24" s="72">
        <f t="shared" si="1"/>
        <v>4.2530400000000013</v>
      </c>
      <c r="S24" s="73">
        <v>27</v>
      </c>
      <c r="T24" s="78">
        <f t="shared" si="2"/>
        <v>114.83208000000003</v>
      </c>
      <c r="U24" s="77">
        <v>0.01</v>
      </c>
      <c r="V24" s="79">
        <f t="shared" si="3"/>
        <v>1.1483208000000003</v>
      </c>
      <c r="W24" s="76">
        <v>5.52</v>
      </c>
      <c r="X24" s="76">
        <f t="shared" si="4"/>
        <v>119.20375920000004</v>
      </c>
    </row>
    <row r="25" spans="1:24" x14ac:dyDescent="0.2">
      <c r="A25" s="81" t="s">
        <v>113</v>
      </c>
      <c r="B25" s="82">
        <v>41763</v>
      </c>
      <c r="C25" s="83" t="s">
        <v>112</v>
      </c>
      <c r="D25" s="83" t="s">
        <v>3913</v>
      </c>
      <c r="E25" s="83" t="s">
        <v>52</v>
      </c>
      <c r="F25" s="83" t="s">
        <v>52</v>
      </c>
      <c r="G25" s="83" t="s">
        <v>97</v>
      </c>
      <c r="H25" s="83" t="s">
        <v>54</v>
      </c>
      <c r="I25" s="83" t="s">
        <v>74</v>
      </c>
      <c r="J25" s="83" t="s">
        <v>60</v>
      </c>
      <c r="K25" s="83" t="s">
        <v>61</v>
      </c>
      <c r="L25" s="83" t="s">
        <v>58</v>
      </c>
      <c r="M25" s="82">
        <v>41772</v>
      </c>
      <c r="N25" s="84">
        <v>0.95700000000000007</v>
      </c>
      <c r="O25" s="84">
        <v>1.9910000000000003</v>
      </c>
      <c r="P25" s="85">
        <f t="shared" si="0"/>
        <v>1.0804597701149428</v>
      </c>
      <c r="Q25" s="85">
        <v>0.08</v>
      </c>
      <c r="R25" s="101">
        <f t="shared" si="1"/>
        <v>2.1502800000000004</v>
      </c>
      <c r="S25" s="81">
        <v>47</v>
      </c>
      <c r="T25" s="86">
        <f t="shared" si="2"/>
        <v>101.06316000000002</v>
      </c>
      <c r="U25" s="85">
        <v>0.09</v>
      </c>
      <c r="V25" s="87">
        <f t="shared" si="3"/>
        <v>9.0956844000000014</v>
      </c>
      <c r="W25" s="84">
        <v>0.8</v>
      </c>
      <c r="X25" s="84">
        <f t="shared" si="4"/>
        <v>92.767475600000026</v>
      </c>
    </row>
    <row r="26" spans="1:24" x14ac:dyDescent="0.2">
      <c r="A26" s="73" t="s">
        <v>114</v>
      </c>
      <c r="B26" s="74">
        <v>41817</v>
      </c>
      <c r="C26" s="75" t="s">
        <v>115</v>
      </c>
      <c r="D26" s="75" t="s">
        <v>3914</v>
      </c>
      <c r="E26" s="75" t="s">
        <v>52</v>
      </c>
      <c r="F26" s="75" t="s">
        <v>52</v>
      </c>
      <c r="G26" s="75" t="s">
        <v>97</v>
      </c>
      <c r="H26" s="75" t="s">
        <v>116</v>
      </c>
      <c r="I26" s="75" t="s">
        <v>74</v>
      </c>
      <c r="J26" s="75" t="s">
        <v>60</v>
      </c>
      <c r="K26" s="75" t="s">
        <v>77</v>
      </c>
      <c r="L26" s="75" t="s">
        <v>58</v>
      </c>
      <c r="M26" s="74">
        <v>41825</v>
      </c>
      <c r="N26" s="76">
        <v>4.9830000000000005</v>
      </c>
      <c r="O26" s="76">
        <v>8.0300000000000011</v>
      </c>
      <c r="P26" s="77">
        <f t="shared" si="0"/>
        <v>0.61147902869757176</v>
      </c>
      <c r="Q26" s="77">
        <v>0.08</v>
      </c>
      <c r="R26" s="72">
        <f t="shared" si="1"/>
        <v>8.6724000000000014</v>
      </c>
      <c r="S26" s="73">
        <v>52</v>
      </c>
      <c r="T26" s="78">
        <f t="shared" si="2"/>
        <v>450.96480000000008</v>
      </c>
      <c r="U26" s="77">
        <v>0.03</v>
      </c>
      <c r="V26" s="79">
        <f t="shared" si="3"/>
        <v>13.528944000000003</v>
      </c>
      <c r="W26" s="76">
        <v>7.77</v>
      </c>
      <c r="X26" s="76">
        <f t="shared" si="4"/>
        <v>445.20585600000004</v>
      </c>
    </row>
    <row r="27" spans="1:24" x14ac:dyDescent="0.2">
      <c r="A27" s="73" t="s">
        <v>117</v>
      </c>
      <c r="B27" s="74">
        <v>41817</v>
      </c>
      <c r="C27" s="75" t="s">
        <v>115</v>
      </c>
      <c r="D27" s="75" t="s">
        <v>3914</v>
      </c>
      <c r="E27" s="75" t="s">
        <v>52</v>
      </c>
      <c r="F27" s="75" t="s">
        <v>52</v>
      </c>
      <c r="G27" s="75" t="s">
        <v>97</v>
      </c>
      <c r="H27" s="75" t="s">
        <v>116</v>
      </c>
      <c r="I27" s="75" t="s">
        <v>74</v>
      </c>
      <c r="J27" s="75" t="s">
        <v>60</v>
      </c>
      <c r="K27" s="75" t="s">
        <v>61</v>
      </c>
      <c r="L27" s="75" t="s">
        <v>58</v>
      </c>
      <c r="M27" s="74">
        <v>41825</v>
      </c>
      <c r="N27" s="76">
        <v>1.6830000000000003</v>
      </c>
      <c r="O27" s="76">
        <v>2.7170000000000005</v>
      </c>
      <c r="P27" s="77">
        <f t="shared" si="0"/>
        <v>0.6143790849673203</v>
      </c>
      <c r="Q27" s="77">
        <v>0.08</v>
      </c>
      <c r="R27" s="72">
        <f t="shared" si="1"/>
        <v>2.9343600000000007</v>
      </c>
      <c r="S27" s="73">
        <v>45</v>
      </c>
      <c r="T27" s="78">
        <f t="shared" si="2"/>
        <v>132.04620000000003</v>
      </c>
      <c r="U27" s="77">
        <v>0.03</v>
      </c>
      <c r="V27" s="79">
        <f t="shared" si="3"/>
        <v>3.9613860000000005</v>
      </c>
      <c r="W27" s="76">
        <v>1.07</v>
      </c>
      <c r="X27" s="76">
        <f t="shared" si="4"/>
        <v>129.15481400000002</v>
      </c>
    </row>
    <row r="28" spans="1:24" x14ac:dyDescent="0.2">
      <c r="A28" s="73" t="s">
        <v>118</v>
      </c>
      <c r="B28" s="74">
        <v>41836</v>
      </c>
      <c r="C28" s="75" t="s">
        <v>119</v>
      </c>
      <c r="D28" s="75" t="s">
        <v>3915</v>
      </c>
      <c r="E28" s="75" t="s">
        <v>52</v>
      </c>
      <c r="F28" s="75" t="s">
        <v>52</v>
      </c>
      <c r="G28" s="75" t="s">
        <v>80</v>
      </c>
      <c r="H28" s="75" t="s">
        <v>65</v>
      </c>
      <c r="I28" s="75" t="s">
        <v>66</v>
      </c>
      <c r="J28" s="75" t="s">
        <v>60</v>
      </c>
      <c r="K28" s="75" t="s">
        <v>61</v>
      </c>
      <c r="L28" s="75" t="s">
        <v>58</v>
      </c>
      <c r="M28" s="74">
        <v>41845</v>
      </c>
      <c r="N28" s="76">
        <v>1.0120000000000002</v>
      </c>
      <c r="O28" s="76">
        <v>1.9910000000000003</v>
      </c>
      <c r="P28" s="77">
        <f t="shared" si="0"/>
        <v>0.96739130434782594</v>
      </c>
      <c r="Q28" s="77">
        <v>0.08</v>
      </c>
      <c r="R28" s="72">
        <f t="shared" si="1"/>
        <v>2.1502800000000004</v>
      </c>
      <c r="S28" s="73">
        <v>10</v>
      </c>
      <c r="T28" s="78">
        <f t="shared" si="2"/>
        <v>21.502800000000004</v>
      </c>
      <c r="U28" s="77">
        <v>6.0000000000000005E-2</v>
      </c>
      <c r="V28" s="79">
        <f t="shared" si="3"/>
        <v>1.2901680000000004</v>
      </c>
      <c r="W28" s="76">
        <v>1.61</v>
      </c>
      <c r="X28" s="76">
        <f t="shared" si="4"/>
        <v>21.822632000000002</v>
      </c>
    </row>
    <row r="29" spans="1:24" x14ac:dyDescent="0.2">
      <c r="A29" s="73" t="s">
        <v>120</v>
      </c>
      <c r="B29" s="74">
        <v>41836</v>
      </c>
      <c r="C29" s="75" t="s">
        <v>119</v>
      </c>
      <c r="D29" s="75" t="s">
        <v>3915</v>
      </c>
      <c r="E29" s="75" t="s">
        <v>52</v>
      </c>
      <c r="F29" s="75" t="s">
        <v>52</v>
      </c>
      <c r="G29" s="75" t="s">
        <v>80</v>
      </c>
      <c r="H29" s="75" t="s">
        <v>65</v>
      </c>
      <c r="I29" s="75" t="s">
        <v>66</v>
      </c>
      <c r="J29" s="75" t="s">
        <v>60</v>
      </c>
      <c r="K29" s="75" t="s">
        <v>61</v>
      </c>
      <c r="L29" s="75" t="s">
        <v>58</v>
      </c>
      <c r="M29" s="74">
        <v>41850</v>
      </c>
      <c r="N29" s="76">
        <v>2.09</v>
      </c>
      <c r="O29" s="76">
        <v>3.6080000000000001</v>
      </c>
      <c r="P29" s="77">
        <f t="shared" si="0"/>
        <v>0.72631578947368436</v>
      </c>
      <c r="Q29" s="77">
        <v>0.08</v>
      </c>
      <c r="R29" s="72">
        <f t="shared" si="1"/>
        <v>3.8966400000000005</v>
      </c>
      <c r="S29" s="73">
        <v>43</v>
      </c>
      <c r="T29" s="78">
        <f t="shared" si="2"/>
        <v>167.55552000000003</v>
      </c>
      <c r="U29" s="77">
        <v>6.0000000000000005E-2</v>
      </c>
      <c r="V29" s="79">
        <f t="shared" si="3"/>
        <v>10.053331200000002</v>
      </c>
      <c r="W29" s="76">
        <v>2</v>
      </c>
      <c r="X29" s="76">
        <f t="shared" si="4"/>
        <v>159.50218880000003</v>
      </c>
    </row>
    <row r="30" spans="1:24" x14ac:dyDescent="0.2">
      <c r="A30" s="73" t="s">
        <v>121</v>
      </c>
      <c r="B30" s="74">
        <v>41844</v>
      </c>
      <c r="C30" s="75" t="s">
        <v>122</v>
      </c>
      <c r="D30" s="75" t="s">
        <v>3916</v>
      </c>
      <c r="E30" s="75" t="s">
        <v>52</v>
      </c>
      <c r="F30" s="75" t="s">
        <v>52</v>
      </c>
      <c r="G30" s="75" t="s">
        <v>97</v>
      </c>
      <c r="H30" s="75" t="s">
        <v>123</v>
      </c>
      <c r="I30" s="75" t="s">
        <v>66</v>
      </c>
      <c r="J30" s="75" t="s">
        <v>56</v>
      </c>
      <c r="K30" s="75" t="s">
        <v>109</v>
      </c>
      <c r="L30" s="75" t="s">
        <v>58</v>
      </c>
      <c r="M30" s="74">
        <v>41860</v>
      </c>
      <c r="N30" s="76">
        <v>415.78900000000004</v>
      </c>
      <c r="O30" s="76">
        <v>659.98900000000003</v>
      </c>
      <c r="P30" s="77">
        <f t="shared" si="0"/>
        <v>0.58731712479166109</v>
      </c>
      <c r="Q30" s="77">
        <v>0.08</v>
      </c>
      <c r="R30" s="72">
        <f t="shared" si="1"/>
        <v>712.78812000000005</v>
      </c>
      <c r="S30" s="73">
        <v>27</v>
      </c>
      <c r="T30" s="78">
        <f t="shared" si="2"/>
        <v>19245.27924</v>
      </c>
      <c r="U30" s="77">
        <v>0.08</v>
      </c>
      <c r="V30" s="79">
        <f t="shared" si="3"/>
        <v>1539.6223391999999</v>
      </c>
      <c r="W30" s="76">
        <v>24.54</v>
      </c>
      <c r="X30" s="76">
        <f t="shared" si="4"/>
        <v>17730.196900800001</v>
      </c>
    </row>
    <row r="31" spans="1:24" x14ac:dyDescent="0.2">
      <c r="A31" s="73" t="s">
        <v>124</v>
      </c>
      <c r="B31" s="74">
        <v>41844</v>
      </c>
      <c r="C31" s="75" t="s">
        <v>122</v>
      </c>
      <c r="D31" s="75" t="s">
        <v>3916</v>
      </c>
      <c r="E31" s="75" t="s">
        <v>52</v>
      </c>
      <c r="F31" s="75" t="s">
        <v>52</v>
      </c>
      <c r="G31" s="75" t="s">
        <v>97</v>
      </c>
      <c r="H31" s="75" t="s">
        <v>123</v>
      </c>
      <c r="I31" s="75" t="s">
        <v>66</v>
      </c>
      <c r="J31" s="75" t="s">
        <v>60</v>
      </c>
      <c r="K31" s="75" t="s">
        <v>61</v>
      </c>
      <c r="L31" s="75" t="s">
        <v>58</v>
      </c>
      <c r="M31" s="74">
        <v>41858</v>
      </c>
      <c r="N31" s="76">
        <v>1.7600000000000002</v>
      </c>
      <c r="O31" s="76">
        <v>2.8820000000000006</v>
      </c>
      <c r="P31" s="77">
        <f t="shared" si="0"/>
        <v>0.63750000000000007</v>
      </c>
      <c r="Q31" s="77">
        <v>0.08</v>
      </c>
      <c r="R31" s="72">
        <f t="shared" si="1"/>
        <v>3.1125600000000007</v>
      </c>
      <c r="S31" s="73">
        <v>12</v>
      </c>
      <c r="T31" s="78">
        <f t="shared" si="2"/>
        <v>37.35072000000001</v>
      </c>
      <c r="U31" s="77">
        <v>0.09</v>
      </c>
      <c r="V31" s="79">
        <f t="shared" si="3"/>
        <v>3.3615648000000009</v>
      </c>
      <c r="W31" s="76">
        <v>0.85000000000000009</v>
      </c>
      <c r="X31" s="76">
        <f t="shared" si="4"/>
        <v>34.839155200000008</v>
      </c>
    </row>
    <row r="32" spans="1:24" x14ac:dyDescent="0.2">
      <c r="A32" s="73" t="s">
        <v>125</v>
      </c>
      <c r="B32" s="74">
        <v>41877</v>
      </c>
      <c r="C32" s="75" t="s">
        <v>126</v>
      </c>
      <c r="D32" s="75" t="s">
        <v>3917</v>
      </c>
      <c r="E32" s="75" t="s">
        <v>71</v>
      </c>
      <c r="F32" s="75" t="s">
        <v>72</v>
      </c>
      <c r="G32" s="75" t="s">
        <v>53</v>
      </c>
      <c r="H32" s="75" t="s">
        <v>90</v>
      </c>
      <c r="I32" s="75" t="s">
        <v>127</v>
      </c>
      <c r="J32" s="75" t="s">
        <v>56</v>
      </c>
      <c r="K32" s="75" t="s">
        <v>128</v>
      </c>
      <c r="L32" s="75" t="s">
        <v>129</v>
      </c>
      <c r="M32" s="74">
        <v>41884</v>
      </c>
      <c r="N32" s="76">
        <v>306.88900000000001</v>
      </c>
      <c r="O32" s="76">
        <v>494.98900000000003</v>
      </c>
      <c r="P32" s="77">
        <f t="shared" si="0"/>
        <v>0.61292519445141413</v>
      </c>
      <c r="Q32" s="77">
        <v>0.08</v>
      </c>
      <c r="R32" s="72">
        <f t="shared" si="1"/>
        <v>534.58812000000012</v>
      </c>
      <c r="S32" s="73">
        <v>17</v>
      </c>
      <c r="T32" s="78">
        <f t="shared" si="2"/>
        <v>9087.9980400000022</v>
      </c>
      <c r="U32" s="77">
        <v>0.05</v>
      </c>
      <c r="V32" s="79">
        <f t="shared" si="3"/>
        <v>454.39990200000011</v>
      </c>
      <c r="W32" s="76">
        <v>49.05</v>
      </c>
      <c r="X32" s="76">
        <f t="shared" si="4"/>
        <v>8682.6481380000005</v>
      </c>
    </row>
    <row r="33" spans="1:24" x14ac:dyDescent="0.2">
      <c r="A33" s="73" t="s">
        <v>130</v>
      </c>
      <c r="B33" s="74">
        <v>41877</v>
      </c>
      <c r="C33" s="75" t="s">
        <v>126</v>
      </c>
      <c r="D33" s="75" t="s">
        <v>3917</v>
      </c>
      <c r="E33" s="75" t="s">
        <v>71</v>
      </c>
      <c r="F33" s="75" t="s">
        <v>72</v>
      </c>
      <c r="G33" s="75" t="s">
        <v>53</v>
      </c>
      <c r="H33" s="75" t="s">
        <v>90</v>
      </c>
      <c r="I33" s="75" t="s">
        <v>127</v>
      </c>
      <c r="J33" s="75" t="s">
        <v>60</v>
      </c>
      <c r="K33" s="75" t="s">
        <v>61</v>
      </c>
      <c r="L33" s="75" t="s">
        <v>58</v>
      </c>
      <c r="M33" s="74">
        <v>41885</v>
      </c>
      <c r="N33" s="76">
        <v>2.7720000000000002</v>
      </c>
      <c r="O33" s="76">
        <v>4.4000000000000004</v>
      </c>
      <c r="P33" s="77">
        <f t="shared" si="0"/>
        <v>0.58730158730158732</v>
      </c>
      <c r="Q33" s="77">
        <v>0.08</v>
      </c>
      <c r="R33" s="72">
        <f t="shared" si="1"/>
        <v>4.7520000000000007</v>
      </c>
      <c r="S33" s="73">
        <v>16</v>
      </c>
      <c r="T33" s="78">
        <f t="shared" si="2"/>
        <v>76.032000000000011</v>
      </c>
      <c r="U33" s="77">
        <v>6.9999999999999993E-2</v>
      </c>
      <c r="V33" s="79">
        <f t="shared" si="3"/>
        <v>5.3222399999999999</v>
      </c>
      <c r="W33" s="76">
        <v>1.35</v>
      </c>
      <c r="X33" s="76">
        <f t="shared" si="4"/>
        <v>72.059760000000011</v>
      </c>
    </row>
    <row r="34" spans="1:24" x14ac:dyDescent="0.2">
      <c r="A34" s="73" t="s">
        <v>131</v>
      </c>
      <c r="B34" s="74">
        <v>41887</v>
      </c>
      <c r="C34" s="75" t="s">
        <v>132</v>
      </c>
      <c r="D34" s="75" t="s">
        <v>3918</v>
      </c>
      <c r="E34" s="75" t="s">
        <v>52</v>
      </c>
      <c r="F34" s="75" t="s">
        <v>52</v>
      </c>
      <c r="G34" s="75" t="s">
        <v>97</v>
      </c>
      <c r="H34" s="75" t="s">
        <v>81</v>
      </c>
      <c r="I34" s="75" t="s">
        <v>74</v>
      </c>
      <c r="J34" s="75" t="s">
        <v>60</v>
      </c>
      <c r="K34" s="75" t="s">
        <v>77</v>
      </c>
      <c r="L34" s="75" t="s">
        <v>58</v>
      </c>
      <c r="M34" s="74">
        <v>41894</v>
      </c>
      <c r="N34" s="76">
        <v>1.298</v>
      </c>
      <c r="O34" s="76">
        <v>2.0680000000000001</v>
      </c>
      <c r="P34" s="77">
        <f t="shared" si="0"/>
        <v>0.59322033898305082</v>
      </c>
      <c r="Q34" s="77">
        <v>0.08</v>
      </c>
      <c r="R34" s="72">
        <f t="shared" si="1"/>
        <v>2.2334400000000003</v>
      </c>
      <c r="S34" s="73">
        <v>49</v>
      </c>
      <c r="T34" s="78">
        <f t="shared" si="2"/>
        <v>109.43856000000001</v>
      </c>
      <c r="U34" s="77">
        <v>6.9999999999999993E-2</v>
      </c>
      <c r="V34" s="79">
        <f t="shared" si="3"/>
        <v>7.6606991999999998</v>
      </c>
      <c r="W34" s="76">
        <v>1.54</v>
      </c>
      <c r="X34" s="76">
        <f t="shared" si="4"/>
        <v>103.31786080000002</v>
      </c>
    </row>
    <row r="35" spans="1:24" x14ac:dyDescent="0.2">
      <c r="A35" s="73" t="s">
        <v>133</v>
      </c>
      <c r="B35" s="74">
        <v>41887</v>
      </c>
      <c r="C35" s="75" t="s">
        <v>132</v>
      </c>
      <c r="D35" s="75" t="s">
        <v>3918</v>
      </c>
      <c r="E35" s="75" t="s">
        <v>52</v>
      </c>
      <c r="F35" s="75" t="s">
        <v>52</v>
      </c>
      <c r="G35" s="75" t="s">
        <v>97</v>
      </c>
      <c r="H35" s="75" t="s">
        <v>81</v>
      </c>
      <c r="I35" s="75" t="s">
        <v>74</v>
      </c>
      <c r="J35" s="75" t="s">
        <v>60</v>
      </c>
      <c r="K35" s="75" t="s">
        <v>61</v>
      </c>
      <c r="L35" s="75" t="s">
        <v>58</v>
      </c>
      <c r="M35" s="74">
        <v>41896</v>
      </c>
      <c r="N35" s="76">
        <v>1.4410000000000003</v>
      </c>
      <c r="O35" s="76">
        <v>3.1240000000000001</v>
      </c>
      <c r="P35" s="77">
        <f t="shared" si="0"/>
        <v>1.1679389312977095</v>
      </c>
      <c r="Q35" s="77">
        <v>0.08</v>
      </c>
      <c r="R35" s="72">
        <f t="shared" si="1"/>
        <v>3.3739200000000005</v>
      </c>
      <c r="S35" s="73">
        <v>41</v>
      </c>
      <c r="T35" s="78">
        <f t="shared" si="2"/>
        <v>138.33072000000001</v>
      </c>
      <c r="U35" s="77">
        <v>0.09</v>
      </c>
      <c r="V35" s="79">
        <f t="shared" si="3"/>
        <v>12.449764800000001</v>
      </c>
      <c r="W35" s="76">
        <v>0.98000000000000009</v>
      </c>
      <c r="X35" s="76">
        <f t="shared" si="4"/>
        <v>126.86095520000002</v>
      </c>
    </row>
    <row r="36" spans="1:24" x14ac:dyDescent="0.2">
      <c r="A36" s="73" t="s">
        <v>134</v>
      </c>
      <c r="B36" s="74">
        <v>41901</v>
      </c>
      <c r="C36" s="75" t="s">
        <v>135</v>
      </c>
      <c r="D36" s="75" t="s">
        <v>3919</v>
      </c>
      <c r="E36" s="75" t="s">
        <v>71</v>
      </c>
      <c r="F36" s="75" t="s">
        <v>72</v>
      </c>
      <c r="G36" s="75" t="s">
        <v>80</v>
      </c>
      <c r="H36" s="75" t="s">
        <v>73</v>
      </c>
      <c r="I36" s="75" t="s">
        <v>55</v>
      </c>
      <c r="J36" s="75" t="s">
        <v>56</v>
      </c>
      <c r="K36" s="75" t="s">
        <v>77</v>
      </c>
      <c r="L36" s="75" t="s">
        <v>58</v>
      </c>
      <c r="M36" s="74">
        <v>41910</v>
      </c>
      <c r="N36" s="76">
        <v>21.758000000000003</v>
      </c>
      <c r="O36" s="76">
        <v>50.589000000000006</v>
      </c>
      <c r="P36" s="77">
        <f t="shared" si="0"/>
        <v>1.3250758341759352</v>
      </c>
      <c r="Q36" s="77">
        <v>0.08</v>
      </c>
      <c r="R36" s="72">
        <f t="shared" si="1"/>
        <v>54.636120000000012</v>
      </c>
      <c r="S36" s="73">
        <v>25</v>
      </c>
      <c r="T36" s="78">
        <f t="shared" si="2"/>
        <v>1365.9030000000002</v>
      </c>
      <c r="U36" s="77">
        <v>0.11</v>
      </c>
      <c r="V36" s="79">
        <f t="shared" si="3"/>
        <v>150.24933000000001</v>
      </c>
      <c r="W36" s="76">
        <v>5.04</v>
      </c>
      <c r="X36" s="76">
        <f t="shared" si="4"/>
        <v>1220.6936700000001</v>
      </c>
    </row>
    <row r="37" spans="1:24" x14ac:dyDescent="0.2">
      <c r="A37" s="73" t="s">
        <v>136</v>
      </c>
      <c r="B37" s="74">
        <v>41901</v>
      </c>
      <c r="C37" s="75" t="s">
        <v>135</v>
      </c>
      <c r="D37" s="75" t="s">
        <v>3919</v>
      </c>
      <c r="E37" s="75" t="s">
        <v>71</v>
      </c>
      <c r="F37" s="75" t="s">
        <v>72</v>
      </c>
      <c r="G37" s="75" t="s">
        <v>80</v>
      </c>
      <c r="H37" s="75" t="s">
        <v>73</v>
      </c>
      <c r="I37" s="75" t="s">
        <v>55</v>
      </c>
      <c r="J37" s="75" t="s">
        <v>60</v>
      </c>
      <c r="K37" s="75" t="s">
        <v>61</v>
      </c>
      <c r="L37" s="75" t="s">
        <v>58</v>
      </c>
      <c r="M37" s="74">
        <v>41909</v>
      </c>
      <c r="N37" s="76">
        <v>1.0230000000000001</v>
      </c>
      <c r="O37" s="76">
        <v>1.6280000000000001</v>
      </c>
      <c r="P37" s="77">
        <f t="shared" si="0"/>
        <v>0.59139784946236551</v>
      </c>
      <c r="Q37" s="77">
        <v>0.08</v>
      </c>
      <c r="R37" s="72">
        <f t="shared" si="1"/>
        <v>1.7582400000000002</v>
      </c>
      <c r="S37" s="73">
        <v>35</v>
      </c>
      <c r="T37" s="78">
        <f t="shared" si="2"/>
        <v>61.53840000000001</v>
      </c>
      <c r="U37" s="77">
        <v>6.9999999999999993E-2</v>
      </c>
      <c r="V37" s="79">
        <f t="shared" si="3"/>
        <v>4.3076880000000006</v>
      </c>
      <c r="W37" s="76">
        <v>0.75</v>
      </c>
      <c r="X37" s="76">
        <f t="shared" si="4"/>
        <v>57.980712000000011</v>
      </c>
    </row>
    <row r="38" spans="1:24" x14ac:dyDescent="0.2">
      <c r="A38" s="73" t="s">
        <v>137</v>
      </c>
      <c r="B38" s="74">
        <v>41927</v>
      </c>
      <c r="C38" s="75" t="s">
        <v>138</v>
      </c>
      <c r="D38" s="75" t="s">
        <v>3920</v>
      </c>
      <c r="E38" s="75" t="s">
        <v>71</v>
      </c>
      <c r="F38" s="75" t="s">
        <v>72</v>
      </c>
      <c r="G38" s="75" t="s">
        <v>97</v>
      </c>
      <c r="H38" s="75" t="s">
        <v>73</v>
      </c>
      <c r="I38" s="75" t="s">
        <v>55</v>
      </c>
      <c r="J38" s="75" t="s">
        <v>60</v>
      </c>
      <c r="K38" s="75" t="s">
        <v>57</v>
      </c>
      <c r="L38" s="75" t="s">
        <v>58</v>
      </c>
      <c r="M38" s="74">
        <v>41934</v>
      </c>
      <c r="N38" s="76">
        <v>5.7090000000000005</v>
      </c>
      <c r="O38" s="76">
        <v>14.278000000000002</v>
      </c>
      <c r="P38" s="77">
        <f t="shared" si="0"/>
        <v>1.5009633911368019</v>
      </c>
      <c r="Q38" s="77">
        <v>0.08</v>
      </c>
      <c r="R38" s="72">
        <f t="shared" si="1"/>
        <v>15.420240000000003</v>
      </c>
      <c r="S38" s="73">
        <v>13</v>
      </c>
      <c r="T38" s="78">
        <f t="shared" si="2"/>
        <v>200.46312000000003</v>
      </c>
      <c r="U38" s="77">
        <v>0.09</v>
      </c>
      <c r="V38" s="79">
        <f t="shared" si="3"/>
        <v>18.041680800000002</v>
      </c>
      <c r="W38" s="76">
        <v>3.19</v>
      </c>
      <c r="X38" s="76">
        <f t="shared" si="4"/>
        <v>185.61143920000004</v>
      </c>
    </row>
    <row r="39" spans="1:24" x14ac:dyDescent="0.2">
      <c r="A39" s="73" t="s">
        <v>139</v>
      </c>
      <c r="B39" s="74">
        <v>41927</v>
      </c>
      <c r="C39" s="75" t="s">
        <v>138</v>
      </c>
      <c r="D39" s="75" t="s">
        <v>3920</v>
      </c>
      <c r="E39" s="75" t="s">
        <v>71</v>
      </c>
      <c r="F39" s="75" t="s">
        <v>72</v>
      </c>
      <c r="G39" s="75" t="s">
        <v>97</v>
      </c>
      <c r="H39" s="75" t="s">
        <v>73</v>
      </c>
      <c r="I39" s="75" t="s">
        <v>55</v>
      </c>
      <c r="J39" s="75" t="s">
        <v>60</v>
      </c>
      <c r="K39" s="75" t="s">
        <v>61</v>
      </c>
      <c r="L39" s="75" t="s">
        <v>58</v>
      </c>
      <c r="M39" s="74">
        <v>41936</v>
      </c>
      <c r="N39" s="76">
        <v>2.7720000000000002</v>
      </c>
      <c r="O39" s="76">
        <v>4.4000000000000004</v>
      </c>
      <c r="P39" s="77">
        <f t="shared" si="0"/>
        <v>0.58730158730158732</v>
      </c>
      <c r="Q39" s="77">
        <v>0.08</v>
      </c>
      <c r="R39" s="72">
        <f t="shared" si="1"/>
        <v>4.7520000000000007</v>
      </c>
      <c r="S39" s="73">
        <v>21</v>
      </c>
      <c r="T39" s="78">
        <f t="shared" si="2"/>
        <v>99.792000000000016</v>
      </c>
      <c r="U39" s="77">
        <v>0.02</v>
      </c>
      <c r="V39" s="79">
        <f t="shared" si="3"/>
        <v>1.9958400000000003</v>
      </c>
      <c r="W39" s="76">
        <v>1.35</v>
      </c>
      <c r="X39" s="76">
        <f t="shared" si="4"/>
        <v>99.146160000000009</v>
      </c>
    </row>
    <row r="40" spans="1:24" x14ac:dyDescent="0.2">
      <c r="A40" s="73" t="s">
        <v>140</v>
      </c>
      <c r="B40" s="74">
        <v>41998</v>
      </c>
      <c r="C40" s="75" t="s">
        <v>141</v>
      </c>
      <c r="D40" s="75" t="s">
        <v>3921</v>
      </c>
      <c r="E40" s="75" t="s">
        <v>52</v>
      </c>
      <c r="F40" s="75" t="s">
        <v>52</v>
      </c>
      <c r="G40" s="75" t="s">
        <v>64</v>
      </c>
      <c r="H40" s="75" t="s">
        <v>101</v>
      </c>
      <c r="I40" s="75" t="s">
        <v>127</v>
      </c>
      <c r="J40" s="75" t="s">
        <v>60</v>
      </c>
      <c r="K40" s="75" t="s">
        <v>77</v>
      </c>
      <c r="L40" s="75" t="s">
        <v>58</v>
      </c>
      <c r="M40" s="74">
        <v>42005</v>
      </c>
      <c r="N40" s="76">
        <v>16.445</v>
      </c>
      <c r="O40" s="76">
        <v>38.236000000000004</v>
      </c>
      <c r="P40" s="77">
        <f t="shared" si="0"/>
        <v>1.3250836120401339</v>
      </c>
      <c r="Q40" s="77">
        <v>0.08</v>
      </c>
      <c r="R40" s="72">
        <f t="shared" si="1"/>
        <v>41.294880000000006</v>
      </c>
      <c r="S40" s="73">
        <v>12</v>
      </c>
      <c r="T40" s="78">
        <f t="shared" si="2"/>
        <v>495.53856000000007</v>
      </c>
      <c r="U40" s="77">
        <v>0.04</v>
      </c>
      <c r="V40" s="79">
        <f t="shared" si="3"/>
        <v>19.821542400000002</v>
      </c>
      <c r="W40" s="76">
        <v>8.2700000000000014</v>
      </c>
      <c r="X40" s="76">
        <f t="shared" si="4"/>
        <v>483.98701760000006</v>
      </c>
    </row>
    <row r="41" spans="1:24" x14ac:dyDescent="0.2">
      <c r="A41" s="73" t="s">
        <v>142</v>
      </c>
      <c r="B41" s="74">
        <v>41998</v>
      </c>
      <c r="C41" s="75" t="s">
        <v>141</v>
      </c>
      <c r="D41" s="75" t="s">
        <v>3921</v>
      </c>
      <c r="E41" s="75" t="s">
        <v>52</v>
      </c>
      <c r="F41" s="75" t="s">
        <v>52</v>
      </c>
      <c r="G41" s="75" t="s">
        <v>64</v>
      </c>
      <c r="H41" s="75" t="s">
        <v>101</v>
      </c>
      <c r="I41" s="75" t="s">
        <v>127</v>
      </c>
      <c r="J41" s="75" t="s">
        <v>60</v>
      </c>
      <c r="K41" s="75" t="s">
        <v>61</v>
      </c>
      <c r="L41" s="75" t="s">
        <v>58</v>
      </c>
      <c r="M41" s="74">
        <v>42007</v>
      </c>
      <c r="N41" s="76">
        <v>2.5410000000000004</v>
      </c>
      <c r="O41" s="76">
        <v>4.1580000000000004</v>
      </c>
      <c r="P41" s="77">
        <f t="shared" si="0"/>
        <v>0.63636363636363624</v>
      </c>
      <c r="Q41" s="77">
        <v>0.08</v>
      </c>
      <c r="R41" s="72">
        <f t="shared" si="1"/>
        <v>4.4906400000000009</v>
      </c>
      <c r="S41" s="73">
        <v>43</v>
      </c>
      <c r="T41" s="78">
        <f t="shared" si="2"/>
        <v>193.09752000000003</v>
      </c>
      <c r="U41" s="77">
        <v>0.03</v>
      </c>
      <c r="V41" s="79">
        <f t="shared" si="3"/>
        <v>5.7929256000000011</v>
      </c>
      <c r="W41" s="76">
        <v>0.76</v>
      </c>
      <c r="X41" s="76">
        <f t="shared" si="4"/>
        <v>188.06459440000003</v>
      </c>
    </row>
    <row r="42" spans="1:24" x14ac:dyDescent="0.2">
      <c r="A42" s="73" t="s">
        <v>143</v>
      </c>
      <c r="B42" s="74">
        <v>42022</v>
      </c>
      <c r="C42" s="75" t="s">
        <v>100</v>
      </c>
      <c r="D42" s="75" t="s">
        <v>3910</v>
      </c>
      <c r="E42" s="75" t="s">
        <v>52</v>
      </c>
      <c r="F42" s="75" t="s">
        <v>52</v>
      </c>
      <c r="G42" s="75" t="s">
        <v>80</v>
      </c>
      <c r="H42" s="75" t="s">
        <v>101</v>
      </c>
      <c r="I42" s="75" t="s">
        <v>74</v>
      </c>
      <c r="J42" s="75" t="s">
        <v>60</v>
      </c>
      <c r="K42" s="75" t="s">
        <v>61</v>
      </c>
      <c r="L42" s="75" t="s">
        <v>58</v>
      </c>
      <c r="M42" s="74">
        <v>42030</v>
      </c>
      <c r="N42" s="76">
        <v>4.9280000000000008</v>
      </c>
      <c r="O42" s="76">
        <v>8.9540000000000006</v>
      </c>
      <c r="P42" s="77">
        <f t="shared" si="0"/>
        <v>0.81696428571428559</v>
      </c>
      <c r="Q42" s="77">
        <v>0.08</v>
      </c>
      <c r="R42" s="72">
        <f t="shared" si="1"/>
        <v>9.670320000000002</v>
      </c>
      <c r="S42" s="73">
        <v>25</v>
      </c>
      <c r="T42" s="78">
        <f t="shared" si="2"/>
        <v>241.75800000000004</v>
      </c>
      <c r="U42" s="77">
        <v>0.08</v>
      </c>
      <c r="V42" s="79">
        <f t="shared" si="3"/>
        <v>19.340640000000004</v>
      </c>
      <c r="W42" s="76">
        <v>3.17</v>
      </c>
      <c r="X42" s="76">
        <f t="shared" si="4"/>
        <v>225.58736000000002</v>
      </c>
    </row>
    <row r="43" spans="1:24" x14ac:dyDescent="0.2">
      <c r="A43" s="73" t="s">
        <v>144</v>
      </c>
      <c r="B43" s="74">
        <v>42022</v>
      </c>
      <c r="C43" s="75" t="s">
        <v>100</v>
      </c>
      <c r="D43" s="75" t="s">
        <v>3910</v>
      </c>
      <c r="E43" s="75" t="s">
        <v>52</v>
      </c>
      <c r="F43" s="75" t="s">
        <v>52</v>
      </c>
      <c r="G43" s="75" t="s">
        <v>80</v>
      </c>
      <c r="H43" s="75" t="s">
        <v>101</v>
      </c>
      <c r="I43" s="75" t="s">
        <v>74</v>
      </c>
      <c r="J43" s="75" t="s">
        <v>60</v>
      </c>
      <c r="K43" s="75" t="s">
        <v>77</v>
      </c>
      <c r="L43" s="75" t="s">
        <v>58</v>
      </c>
      <c r="M43" s="74">
        <v>42030</v>
      </c>
      <c r="N43" s="76">
        <v>1.298</v>
      </c>
      <c r="O43" s="76">
        <v>2.0680000000000001</v>
      </c>
      <c r="P43" s="77">
        <f t="shared" si="0"/>
        <v>0.59322033898305082</v>
      </c>
      <c r="Q43" s="77">
        <v>0.08</v>
      </c>
      <c r="R43" s="72">
        <f t="shared" si="1"/>
        <v>2.2334400000000003</v>
      </c>
      <c r="S43" s="73">
        <v>35</v>
      </c>
      <c r="T43" s="78">
        <f t="shared" si="2"/>
        <v>78.170400000000015</v>
      </c>
      <c r="U43" s="77">
        <v>6.0000000000000005E-2</v>
      </c>
      <c r="V43" s="79">
        <f t="shared" si="3"/>
        <v>4.6902240000000015</v>
      </c>
      <c r="W43" s="76">
        <v>1.54</v>
      </c>
      <c r="X43" s="76">
        <f t="shared" si="4"/>
        <v>75.020176000000021</v>
      </c>
    </row>
    <row r="44" spans="1:24" x14ac:dyDescent="0.2">
      <c r="A44" s="73" t="s">
        <v>145</v>
      </c>
      <c r="B44" s="74">
        <v>42024</v>
      </c>
      <c r="C44" s="75" t="s">
        <v>146</v>
      </c>
      <c r="D44" s="75" t="s">
        <v>3922</v>
      </c>
      <c r="E44" s="75" t="s">
        <v>52</v>
      </c>
      <c r="F44" s="75" t="s">
        <v>52</v>
      </c>
      <c r="G44" s="75" t="s">
        <v>53</v>
      </c>
      <c r="H44" s="75" t="s">
        <v>65</v>
      </c>
      <c r="I44" s="75" t="s">
        <v>82</v>
      </c>
      <c r="J44" s="75" t="s">
        <v>56</v>
      </c>
      <c r="K44" s="75" t="s">
        <v>75</v>
      </c>
      <c r="L44" s="75" t="s">
        <v>58</v>
      </c>
      <c r="M44" s="74">
        <v>42032</v>
      </c>
      <c r="N44" s="76">
        <v>9.7020000000000017</v>
      </c>
      <c r="O44" s="76">
        <v>23.088999999999999</v>
      </c>
      <c r="P44" s="77">
        <f t="shared" si="0"/>
        <v>1.3798185941043077</v>
      </c>
      <c r="Q44" s="77">
        <v>0.08</v>
      </c>
      <c r="R44" s="72">
        <f t="shared" si="1"/>
        <v>24.936119999999999</v>
      </c>
      <c r="S44" s="73">
        <v>5</v>
      </c>
      <c r="T44" s="78">
        <f t="shared" si="2"/>
        <v>124.6806</v>
      </c>
      <c r="U44" s="77">
        <v>0.02</v>
      </c>
      <c r="V44" s="79">
        <f t="shared" si="3"/>
        <v>2.4936120000000002</v>
      </c>
      <c r="W44" s="76">
        <v>4.8599999999999994</v>
      </c>
      <c r="X44" s="76">
        <f t="shared" si="4"/>
        <v>127.046988</v>
      </c>
    </row>
    <row r="45" spans="1:24" x14ac:dyDescent="0.2">
      <c r="A45" s="73" t="s">
        <v>147</v>
      </c>
      <c r="B45" s="74">
        <v>42024</v>
      </c>
      <c r="C45" s="75" t="s">
        <v>146</v>
      </c>
      <c r="D45" s="75" t="s">
        <v>3922</v>
      </c>
      <c r="E45" s="75" t="s">
        <v>52</v>
      </c>
      <c r="F45" s="75" t="s">
        <v>52</v>
      </c>
      <c r="G45" s="75" t="s">
        <v>53</v>
      </c>
      <c r="H45" s="75" t="s">
        <v>65</v>
      </c>
      <c r="I45" s="75" t="s">
        <v>82</v>
      </c>
      <c r="J45" s="75" t="s">
        <v>60</v>
      </c>
      <c r="K45" s="75" t="s">
        <v>77</v>
      </c>
      <c r="L45" s="75" t="s">
        <v>67</v>
      </c>
      <c r="M45" s="74">
        <v>42031</v>
      </c>
      <c r="N45" s="76">
        <v>15.268000000000002</v>
      </c>
      <c r="O45" s="76">
        <v>24.618000000000002</v>
      </c>
      <c r="P45" s="77">
        <f t="shared" si="0"/>
        <v>0.61239193083573473</v>
      </c>
      <c r="Q45" s="77">
        <v>0.08</v>
      </c>
      <c r="R45" s="72">
        <f t="shared" si="1"/>
        <v>26.587440000000004</v>
      </c>
      <c r="S45" s="73">
        <v>44</v>
      </c>
      <c r="T45" s="78">
        <f t="shared" si="2"/>
        <v>1169.8473600000002</v>
      </c>
      <c r="U45" s="77">
        <v>0.08</v>
      </c>
      <c r="V45" s="79">
        <f t="shared" si="3"/>
        <v>93.587788800000013</v>
      </c>
      <c r="W45" s="76">
        <v>15.15</v>
      </c>
      <c r="X45" s="76">
        <f t="shared" si="4"/>
        <v>1091.4095712000003</v>
      </c>
    </row>
    <row r="46" spans="1:24" x14ac:dyDescent="0.2">
      <c r="A46" s="81" t="s">
        <v>148</v>
      </c>
      <c r="B46" s="82">
        <v>42024</v>
      </c>
      <c r="C46" s="83" t="s">
        <v>146</v>
      </c>
      <c r="D46" s="83" t="s">
        <v>3922</v>
      </c>
      <c r="E46" s="83" t="s">
        <v>52</v>
      </c>
      <c r="F46" s="83" t="s">
        <v>52</v>
      </c>
      <c r="G46" s="83" t="s">
        <v>53</v>
      </c>
      <c r="H46" s="83" t="s">
        <v>65</v>
      </c>
      <c r="I46" s="83" t="s">
        <v>82</v>
      </c>
      <c r="J46" s="83" t="s">
        <v>56</v>
      </c>
      <c r="K46" s="83" t="s">
        <v>77</v>
      </c>
      <c r="L46" s="83" t="s">
        <v>58</v>
      </c>
      <c r="M46" s="82">
        <v>42033</v>
      </c>
      <c r="N46" s="84">
        <v>7.0289999999999999</v>
      </c>
      <c r="O46" s="84">
        <v>21.978000000000002</v>
      </c>
      <c r="P46" s="85">
        <f t="shared" si="0"/>
        <v>2.126760563380282</v>
      </c>
      <c r="Q46" s="85">
        <v>0.08</v>
      </c>
      <c r="R46" s="101">
        <f t="shared" si="1"/>
        <v>23.736240000000002</v>
      </c>
      <c r="S46" s="81">
        <v>47</v>
      </c>
      <c r="T46" s="86">
        <f t="shared" si="2"/>
        <v>1115.60328</v>
      </c>
      <c r="U46" s="85">
        <v>6.9999999999999993E-2</v>
      </c>
      <c r="V46" s="87">
        <f t="shared" si="3"/>
        <v>78.092229599999996</v>
      </c>
      <c r="W46" s="84">
        <v>4.05</v>
      </c>
      <c r="X46" s="84">
        <f t="shared" si="4"/>
        <v>1041.5610503999999</v>
      </c>
    </row>
    <row r="47" spans="1:24" x14ac:dyDescent="0.2">
      <c r="A47" s="73" t="s">
        <v>149</v>
      </c>
      <c r="B47" s="74">
        <v>42051</v>
      </c>
      <c r="C47" s="75" t="s">
        <v>150</v>
      </c>
      <c r="D47" s="75" t="s">
        <v>3923</v>
      </c>
      <c r="E47" s="75" t="s">
        <v>71</v>
      </c>
      <c r="F47" s="75" t="s">
        <v>72</v>
      </c>
      <c r="G47" s="75" t="s">
        <v>97</v>
      </c>
      <c r="H47" s="75" t="s">
        <v>73</v>
      </c>
      <c r="I47" s="75" t="s">
        <v>127</v>
      </c>
      <c r="J47" s="75" t="s">
        <v>60</v>
      </c>
      <c r="K47" s="75" t="s">
        <v>77</v>
      </c>
      <c r="L47" s="75" t="s">
        <v>58</v>
      </c>
      <c r="M47" s="74">
        <v>42061</v>
      </c>
      <c r="N47" s="76">
        <v>3.7070000000000003</v>
      </c>
      <c r="O47" s="76">
        <v>6.0830000000000011</v>
      </c>
      <c r="P47" s="77">
        <f t="shared" si="0"/>
        <v>0.64094955489614258</v>
      </c>
      <c r="Q47" s="77">
        <v>0.08</v>
      </c>
      <c r="R47" s="72">
        <f t="shared" si="1"/>
        <v>6.5696400000000015</v>
      </c>
      <c r="S47" s="73">
        <v>14</v>
      </c>
      <c r="T47" s="78">
        <f t="shared" si="2"/>
        <v>91.974960000000024</v>
      </c>
      <c r="U47" s="77">
        <v>6.9999999999999993E-2</v>
      </c>
      <c r="V47" s="79">
        <f t="shared" si="3"/>
        <v>6.4382472000000011</v>
      </c>
      <c r="W47" s="76">
        <v>7.03</v>
      </c>
      <c r="X47" s="76">
        <f t="shared" si="4"/>
        <v>92.566712800000019</v>
      </c>
    </row>
    <row r="48" spans="1:24" x14ac:dyDescent="0.2">
      <c r="A48" s="73" t="s">
        <v>151</v>
      </c>
      <c r="B48" s="74">
        <v>42051</v>
      </c>
      <c r="C48" s="75" t="s">
        <v>150</v>
      </c>
      <c r="D48" s="75" t="s">
        <v>3923</v>
      </c>
      <c r="E48" s="75" t="s">
        <v>71</v>
      </c>
      <c r="F48" s="75" t="s">
        <v>72</v>
      </c>
      <c r="G48" s="75" t="s">
        <v>97</v>
      </c>
      <c r="H48" s="75" t="s">
        <v>73</v>
      </c>
      <c r="I48" s="75" t="s">
        <v>127</v>
      </c>
      <c r="J48" s="75" t="s">
        <v>60</v>
      </c>
      <c r="K48" s="75" t="s">
        <v>61</v>
      </c>
      <c r="L48" s="75" t="s">
        <v>58</v>
      </c>
      <c r="M48" s="74">
        <v>42059</v>
      </c>
      <c r="N48" s="76">
        <v>2.3760000000000003</v>
      </c>
      <c r="O48" s="76">
        <v>4.2350000000000003</v>
      </c>
      <c r="P48" s="77">
        <f t="shared" si="0"/>
        <v>0.78240740740740733</v>
      </c>
      <c r="Q48" s="77">
        <v>0.08</v>
      </c>
      <c r="R48" s="72">
        <f t="shared" si="1"/>
        <v>4.5738000000000003</v>
      </c>
      <c r="S48" s="73">
        <v>14</v>
      </c>
      <c r="T48" s="78">
        <f t="shared" si="2"/>
        <v>64.033200000000008</v>
      </c>
      <c r="U48" s="77">
        <v>0.11</v>
      </c>
      <c r="V48" s="79">
        <f t="shared" si="3"/>
        <v>7.0436520000000007</v>
      </c>
      <c r="W48" s="76">
        <v>0.75</v>
      </c>
      <c r="X48" s="76">
        <f t="shared" si="4"/>
        <v>57.739548000000006</v>
      </c>
    </row>
    <row r="49" spans="1:24" x14ac:dyDescent="0.2">
      <c r="A49" s="73" t="s">
        <v>152</v>
      </c>
      <c r="B49" s="74">
        <v>42117</v>
      </c>
      <c r="C49" s="75" t="s">
        <v>153</v>
      </c>
      <c r="D49" s="75" t="s">
        <v>3924</v>
      </c>
      <c r="E49" s="75" t="s">
        <v>71</v>
      </c>
      <c r="F49" s="75" t="s">
        <v>72</v>
      </c>
      <c r="G49" s="75" t="s">
        <v>64</v>
      </c>
      <c r="H49" s="75" t="s">
        <v>73</v>
      </c>
      <c r="I49" s="75" t="s">
        <v>82</v>
      </c>
      <c r="J49" s="75" t="s">
        <v>60</v>
      </c>
      <c r="K49" s="75" t="s">
        <v>61</v>
      </c>
      <c r="L49" s="75" t="s">
        <v>58</v>
      </c>
      <c r="M49" s="74">
        <v>42125</v>
      </c>
      <c r="N49" s="76">
        <v>0.26400000000000001</v>
      </c>
      <c r="O49" s="76">
        <v>1.3860000000000001</v>
      </c>
      <c r="P49" s="77">
        <f t="shared" si="0"/>
        <v>4.25</v>
      </c>
      <c r="Q49" s="77">
        <v>0.08</v>
      </c>
      <c r="R49" s="72">
        <f t="shared" si="1"/>
        <v>1.4968800000000002</v>
      </c>
      <c r="S49" s="73">
        <v>37</v>
      </c>
      <c r="T49" s="78">
        <f t="shared" si="2"/>
        <v>55.384560000000008</v>
      </c>
      <c r="U49" s="77">
        <v>0.11</v>
      </c>
      <c r="V49" s="79">
        <f t="shared" si="3"/>
        <v>6.0923016000000008</v>
      </c>
      <c r="W49" s="76">
        <v>0.75</v>
      </c>
      <c r="X49" s="76">
        <f t="shared" si="4"/>
        <v>50.042258400000009</v>
      </c>
    </row>
    <row r="50" spans="1:24" x14ac:dyDescent="0.2">
      <c r="A50" s="73" t="s">
        <v>154</v>
      </c>
      <c r="B50" s="74">
        <v>42117</v>
      </c>
      <c r="C50" s="75" t="s">
        <v>153</v>
      </c>
      <c r="D50" s="75" t="s">
        <v>3924</v>
      </c>
      <c r="E50" s="75" t="s">
        <v>71</v>
      </c>
      <c r="F50" s="75" t="s">
        <v>72</v>
      </c>
      <c r="G50" s="75" t="s">
        <v>64</v>
      </c>
      <c r="H50" s="75" t="s">
        <v>73</v>
      </c>
      <c r="I50" s="75" t="s">
        <v>82</v>
      </c>
      <c r="J50" s="75" t="s">
        <v>60</v>
      </c>
      <c r="K50" s="75" t="s">
        <v>61</v>
      </c>
      <c r="L50" s="75" t="s">
        <v>58</v>
      </c>
      <c r="M50" s="74">
        <v>42126</v>
      </c>
      <c r="N50" s="76">
        <v>2.6290000000000004</v>
      </c>
      <c r="O50" s="76">
        <v>4.6859999999999999</v>
      </c>
      <c r="P50" s="77">
        <f t="shared" si="0"/>
        <v>0.78242677824267748</v>
      </c>
      <c r="Q50" s="77">
        <v>0.08</v>
      </c>
      <c r="R50" s="72">
        <f t="shared" si="1"/>
        <v>5.06088</v>
      </c>
      <c r="S50" s="73">
        <v>10</v>
      </c>
      <c r="T50" s="78">
        <f t="shared" si="2"/>
        <v>50.608800000000002</v>
      </c>
      <c r="U50" s="77">
        <v>0.11</v>
      </c>
      <c r="V50" s="79">
        <f t="shared" si="3"/>
        <v>5.5669680000000001</v>
      </c>
      <c r="W50" s="76">
        <v>1.25</v>
      </c>
      <c r="X50" s="76">
        <f t="shared" si="4"/>
        <v>46.291831999999999</v>
      </c>
    </row>
    <row r="51" spans="1:24" x14ac:dyDescent="0.2">
      <c r="A51" s="73" t="s">
        <v>155</v>
      </c>
      <c r="B51" s="74">
        <v>42133</v>
      </c>
      <c r="C51" s="75" t="s">
        <v>156</v>
      </c>
      <c r="D51" s="75" t="s">
        <v>3925</v>
      </c>
      <c r="E51" s="75" t="s">
        <v>52</v>
      </c>
      <c r="F51" s="75" t="s">
        <v>52</v>
      </c>
      <c r="G51" s="75" t="s">
        <v>53</v>
      </c>
      <c r="H51" s="75" t="s">
        <v>54</v>
      </c>
      <c r="I51" s="75" t="s">
        <v>55</v>
      </c>
      <c r="J51" s="75" t="s">
        <v>60</v>
      </c>
      <c r="K51" s="75" t="s">
        <v>57</v>
      </c>
      <c r="L51" s="75" t="s">
        <v>58</v>
      </c>
      <c r="M51" s="74">
        <v>42142</v>
      </c>
      <c r="N51" s="76">
        <v>4.6090000000000009</v>
      </c>
      <c r="O51" s="76">
        <v>11.253000000000002</v>
      </c>
      <c r="P51" s="77">
        <f t="shared" si="0"/>
        <v>1.4415274463007159</v>
      </c>
      <c r="Q51" s="77">
        <v>0.08</v>
      </c>
      <c r="R51" s="72">
        <f t="shared" si="1"/>
        <v>12.153240000000002</v>
      </c>
      <c r="S51" s="73">
        <v>48</v>
      </c>
      <c r="T51" s="78">
        <f t="shared" si="2"/>
        <v>583.35552000000007</v>
      </c>
      <c r="U51" s="77">
        <v>6.0000000000000005E-2</v>
      </c>
      <c r="V51" s="79">
        <f t="shared" si="3"/>
        <v>35.00133120000001</v>
      </c>
      <c r="W51" s="76">
        <v>4.7299999999999995</v>
      </c>
      <c r="X51" s="76">
        <f t="shared" si="4"/>
        <v>553.08418880000011</v>
      </c>
    </row>
    <row r="52" spans="1:24" x14ac:dyDescent="0.2">
      <c r="A52" s="73" t="s">
        <v>157</v>
      </c>
      <c r="B52" s="74">
        <v>42133</v>
      </c>
      <c r="C52" s="75" t="s">
        <v>156</v>
      </c>
      <c r="D52" s="75" t="s">
        <v>3925</v>
      </c>
      <c r="E52" s="75" t="s">
        <v>52</v>
      </c>
      <c r="F52" s="75" t="s">
        <v>52</v>
      </c>
      <c r="G52" s="75" t="s">
        <v>53</v>
      </c>
      <c r="H52" s="75" t="s">
        <v>54</v>
      </c>
      <c r="I52" s="75" t="s">
        <v>55</v>
      </c>
      <c r="J52" s="75" t="s">
        <v>60</v>
      </c>
      <c r="K52" s="75" t="s">
        <v>77</v>
      </c>
      <c r="L52" s="75" t="s">
        <v>58</v>
      </c>
      <c r="M52" s="74">
        <v>42142</v>
      </c>
      <c r="N52" s="76">
        <v>4.0150000000000006</v>
      </c>
      <c r="O52" s="76">
        <v>6.5780000000000012</v>
      </c>
      <c r="P52" s="77">
        <f t="shared" si="0"/>
        <v>0.63835616438356169</v>
      </c>
      <c r="Q52" s="77">
        <v>0.08</v>
      </c>
      <c r="R52" s="72">
        <f t="shared" si="1"/>
        <v>7.1042400000000017</v>
      </c>
      <c r="S52" s="73">
        <v>6</v>
      </c>
      <c r="T52" s="78">
        <f t="shared" si="2"/>
        <v>42.625440000000012</v>
      </c>
      <c r="U52" s="77">
        <v>0.08</v>
      </c>
      <c r="V52" s="79">
        <f t="shared" si="3"/>
        <v>3.4100352000000012</v>
      </c>
      <c r="W52" s="76">
        <v>1.54</v>
      </c>
      <c r="X52" s="76">
        <f t="shared" si="4"/>
        <v>40.755404800000008</v>
      </c>
    </row>
    <row r="53" spans="1:24" x14ac:dyDescent="0.2">
      <c r="A53" s="73" t="s">
        <v>158</v>
      </c>
      <c r="B53" s="74">
        <v>42178</v>
      </c>
      <c r="C53" s="75" t="s">
        <v>159</v>
      </c>
      <c r="D53" s="75" t="s">
        <v>3926</v>
      </c>
      <c r="E53" s="75" t="s">
        <v>52</v>
      </c>
      <c r="F53" s="75" t="s">
        <v>52</v>
      </c>
      <c r="G53" s="75" t="s">
        <v>97</v>
      </c>
      <c r="H53" s="75" t="s">
        <v>116</v>
      </c>
      <c r="I53" s="75" t="s">
        <v>55</v>
      </c>
      <c r="J53" s="75" t="s">
        <v>60</v>
      </c>
      <c r="K53" s="75" t="s">
        <v>61</v>
      </c>
      <c r="L53" s="75" t="s">
        <v>58</v>
      </c>
      <c r="M53" s="74">
        <v>42185</v>
      </c>
      <c r="N53" s="76">
        <v>1.1990000000000003</v>
      </c>
      <c r="O53" s="76">
        <v>2.8600000000000003</v>
      </c>
      <c r="P53" s="77">
        <f t="shared" si="0"/>
        <v>1.3853211009174309</v>
      </c>
      <c r="Q53" s="77">
        <v>0.08</v>
      </c>
      <c r="R53" s="72">
        <f t="shared" si="1"/>
        <v>3.0888000000000004</v>
      </c>
      <c r="S53" s="73">
        <v>28</v>
      </c>
      <c r="T53" s="78">
        <f t="shared" si="2"/>
        <v>86.486400000000017</v>
      </c>
      <c r="U53" s="77">
        <v>0.09</v>
      </c>
      <c r="V53" s="79">
        <f t="shared" si="3"/>
        <v>7.7837760000000014</v>
      </c>
      <c r="W53" s="76">
        <v>2.4499999999999997</v>
      </c>
      <c r="X53" s="76">
        <f t="shared" si="4"/>
        <v>81.152624000000017</v>
      </c>
    </row>
    <row r="54" spans="1:24" x14ac:dyDescent="0.2">
      <c r="A54" s="73" t="s">
        <v>160</v>
      </c>
      <c r="B54" s="74">
        <v>42178</v>
      </c>
      <c r="C54" s="75" t="s">
        <v>159</v>
      </c>
      <c r="D54" s="75" t="s">
        <v>3926</v>
      </c>
      <c r="E54" s="75" t="s">
        <v>52</v>
      </c>
      <c r="F54" s="75" t="s">
        <v>52</v>
      </c>
      <c r="G54" s="75" t="s">
        <v>97</v>
      </c>
      <c r="H54" s="75" t="s">
        <v>116</v>
      </c>
      <c r="I54" s="75" t="s">
        <v>55</v>
      </c>
      <c r="J54" s="75" t="s">
        <v>56</v>
      </c>
      <c r="K54" s="75" t="s">
        <v>77</v>
      </c>
      <c r="L54" s="75" t="s">
        <v>58</v>
      </c>
      <c r="M54" s="74">
        <v>42187</v>
      </c>
      <c r="N54" s="76">
        <v>46.321000000000005</v>
      </c>
      <c r="O54" s="76">
        <v>89.078000000000017</v>
      </c>
      <c r="P54" s="77">
        <f t="shared" si="0"/>
        <v>0.92305865590121128</v>
      </c>
      <c r="Q54" s="77">
        <v>0.08</v>
      </c>
      <c r="R54" s="72">
        <f t="shared" si="1"/>
        <v>96.204240000000027</v>
      </c>
      <c r="S54" s="73">
        <v>36</v>
      </c>
      <c r="T54" s="78">
        <f t="shared" si="2"/>
        <v>3463.352640000001</v>
      </c>
      <c r="U54" s="77">
        <v>0.03</v>
      </c>
      <c r="V54" s="79">
        <f t="shared" si="3"/>
        <v>103.90057920000002</v>
      </c>
      <c r="W54" s="76">
        <v>7.2299999999999995</v>
      </c>
      <c r="X54" s="76">
        <f t="shared" si="4"/>
        <v>3366.6820608000012</v>
      </c>
    </row>
    <row r="55" spans="1:24" x14ac:dyDescent="0.2">
      <c r="A55" s="73" t="s">
        <v>161</v>
      </c>
      <c r="B55" s="74">
        <v>42208</v>
      </c>
      <c r="C55" s="75" t="s">
        <v>162</v>
      </c>
      <c r="D55" s="75" t="s">
        <v>3927</v>
      </c>
      <c r="E55" s="75" t="s">
        <v>71</v>
      </c>
      <c r="F55" s="75" t="s">
        <v>72</v>
      </c>
      <c r="G55" s="75" t="s">
        <v>97</v>
      </c>
      <c r="H55" s="75" t="s">
        <v>90</v>
      </c>
      <c r="I55" s="75" t="s">
        <v>127</v>
      </c>
      <c r="J55" s="75" t="s">
        <v>60</v>
      </c>
      <c r="K55" s="75" t="s">
        <v>61</v>
      </c>
      <c r="L55" s="75" t="s">
        <v>67</v>
      </c>
      <c r="M55" s="74">
        <v>42216</v>
      </c>
      <c r="N55" s="76">
        <v>2.0680000000000001</v>
      </c>
      <c r="O55" s="76">
        <v>3.4540000000000006</v>
      </c>
      <c r="P55" s="77">
        <f t="shared" si="0"/>
        <v>0.67021276595744705</v>
      </c>
      <c r="Q55" s="77">
        <v>0.08</v>
      </c>
      <c r="R55" s="72">
        <f t="shared" si="1"/>
        <v>3.7303200000000007</v>
      </c>
      <c r="S55" s="73">
        <v>45</v>
      </c>
      <c r="T55" s="78">
        <f t="shared" si="2"/>
        <v>167.86440000000005</v>
      </c>
      <c r="U55" s="77">
        <v>0.08</v>
      </c>
      <c r="V55" s="79">
        <f t="shared" si="3"/>
        <v>13.429152000000004</v>
      </c>
      <c r="W55" s="76">
        <v>1.19</v>
      </c>
      <c r="X55" s="76">
        <f t="shared" si="4"/>
        <v>155.62524800000003</v>
      </c>
    </row>
    <row r="56" spans="1:24" x14ac:dyDescent="0.2">
      <c r="A56" s="73" t="s">
        <v>163</v>
      </c>
      <c r="B56" s="74">
        <v>42208</v>
      </c>
      <c r="C56" s="75" t="s">
        <v>162</v>
      </c>
      <c r="D56" s="75" t="s">
        <v>3927</v>
      </c>
      <c r="E56" s="75" t="s">
        <v>71</v>
      </c>
      <c r="F56" s="75" t="s">
        <v>72</v>
      </c>
      <c r="G56" s="75" t="s">
        <v>97</v>
      </c>
      <c r="H56" s="75" t="s">
        <v>90</v>
      </c>
      <c r="I56" s="75" t="s">
        <v>127</v>
      </c>
      <c r="J56" s="75" t="s">
        <v>60</v>
      </c>
      <c r="K56" s="75" t="s">
        <v>57</v>
      </c>
      <c r="L56" s="75" t="s">
        <v>58</v>
      </c>
      <c r="M56" s="74">
        <v>42217</v>
      </c>
      <c r="N56" s="76">
        <v>1.6060000000000001</v>
      </c>
      <c r="O56" s="76">
        <v>3.927</v>
      </c>
      <c r="P56" s="77">
        <f t="shared" si="0"/>
        <v>1.4452054794520546</v>
      </c>
      <c r="Q56" s="77">
        <v>0.08</v>
      </c>
      <c r="R56" s="72">
        <f t="shared" si="1"/>
        <v>4.2411600000000007</v>
      </c>
      <c r="S56" s="73">
        <v>21</v>
      </c>
      <c r="T56" s="78">
        <f t="shared" si="2"/>
        <v>89.064360000000022</v>
      </c>
      <c r="U56" s="77">
        <v>0.09</v>
      </c>
      <c r="V56" s="79">
        <f t="shared" si="3"/>
        <v>8.0157924000000023</v>
      </c>
      <c r="W56" s="76">
        <v>4.22</v>
      </c>
      <c r="X56" s="76">
        <f t="shared" si="4"/>
        <v>85.268567600000011</v>
      </c>
    </row>
    <row r="57" spans="1:24" x14ac:dyDescent="0.2">
      <c r="A57" s="73" t="s">
        <v>164</v>
      </c>
      <c r="B57" s="74">
        <v>42210</v>
      </c>
      <c r="C57" s="75" t="s">
        <v>165</v>
      </c>
      <c r="D57" s="75" t="s">
        <v>3928</v>
      </c>
      <c r="E57" s="75" t="s">
        <v>71</v>
      </c>
      <c r="F57" s="75" t="s">
        <v>72</v>
      </c>
      <c r="G57" s="75" t="s">
        <v>64</v>
      </c>
      <c r="H57" s="75" t="s">
        <v>73</v>
      </c>
      <c r="I57" s="75" t="s">
        <v>66</v>
      </c>
      <c r="J57" s="75" t="s">
        <v>60</v>
      </c>
      <c r="K57" s="75" t="s">
        <v>61</v>
      </c>
      <c r="L57" s="75" t="s">
        <v>67</v>
      </c>
      <c r="M57" s="74">
        <v>42221</v>
      </c>
      <c r="N57" s="76">
        <v>1.0230000000000001</v>
      </c>
      <c r="O57" s="76">
        <v>1.6280000000000001</v>
      </c>
      <c r="P57" s="77">
        <f t="shared" si="0"/>
        <v>0.59139784946236551</v>
      </c>
      <c r="Q57" s="77">
        <v>0.08</v>
      </c>
      <c r="R57" s="72">
        <f t="shared" si="1"/>
        <v>1.7582400000000002</v>
      </c>
      <c r="S57" s="73">
        <v>39</v>
      </c>
      <c r="T57" s="78">
        <f t="shared" si="2"/>
        <v>68.571360000000013</v>
      </c>
      <c r="U57" s="77">
        <v>0.05</v>
      </c>
      <c r="V57" s="79">
        <f t="shared" si="3"/>
        <v>3.4285680000000007</v>
      </c>
      <c r="W57" s="76">
        <v>0.75</v>
      </c>
      <c r="X57" s="76">
        <f t="shared" si="4"/>
        <v>65.892792000000014</v>
      </c>
    </row>
    <row r="58" spans="1:24" x14ac:dyDescent="0.2">
      <c r="A58" s="73" t="s">
        <v>166</v>
      </c>
      <c r="B58" s="74">
        <v>42210</v>
      </c>
      <c r="C58" s="75" t="s">
        <v>165</v>
      </c>
      <c r="D58" s="75" t="s">
        <v>3928</v>
      </c>
      <c r="E58" s="75" t="s">
        <v>71</v>
      </c>
      <c r="F58" s="75" t="s">
        <v>72</v>
      </c>
      <c r="G58" s="75" t="s">
        <v>64</v>
      </c>
      <c r="H58" s="75" t="s">
        <v>73</v>
      </c>
      <c r="I58" s="75" t="s">
        <v>66</v>
      </c>
      <c r="J58" s="75" t="s">
        <v>60</v>
      </c>
      <c r="K58" s="75" t="s">
        <v>61</v>
      </c>
      <c r="L58" s="75" t="s">
        <v>58</v>
      </c>
      <c r="M58" s="74">
        <v>42222</v>
      </c>
      <c r="N58" s="76">
        <v>12.221</v>
      </c>
      <c r="O58" s="76">
        <v>21.824000000000002</v>
      </c>
      <c r="P58" s="77">
        <f t="shared" si="0"/>
        <v>0.78577857785778593</v>
      </c>
      <c r="Q58" s="77">
        <v>0.08</v>
      </c>
      <c r="R58" s="72">
        <f t="shared" si="1"/>
        <v>23.569920000000003</v>
      </c>
      <c r="S58" s="73">
        <v>30</v>
      </c>
      <c r="T58" s="78">
        <f t="shared" si="2"/>
        <v>707.09760000000006</v>
      </c>
      <c r="U58" s="77">
        <v>0.09</v>
      </c>
      <c r="V58" s="79">
        <f t="shared" si="3"/>
        <v>63.638784000000001</v>
      </c>
      <c r="W58" s="76">
        <v>4.1499999999999995</v>
      </c>
      <c r="X58" s="76">
        <f t="shared" si="4"/>
        <v>647.60881600000005</v>
      </c>
    </row>
    <row r="59" spans="1:24" x14ac:dyDescent="0.2">
      <c r="A59" s="73" t="s">
        <v>167</v>
      </c>
      <c r="B59" s="74">
        <v>42224</v>
      </c>
      <c r="C59" s="75" t="s">
        <v>168</v>
      </c>
      <c r="D59" s="75" t="s">
        <v>3929</v>
      </c>
      <c r="E59" s="75" t="s">
        <v>52</v>
      </c>
      <c r="F59" s="75" t="s">
        <v>52</v>
      </c>
      <c r="G59" s="75" t="s">
        <v>64</v>
      </c>
      <c r="H59" s="75" t="s">
        <v>101</v>
      </c>
      <c r="I59" s="75" t="s">
        <v>74</v>
      </c>
      <c r="J59" s="75" t="s">
        <v>60</v>
      </c>
      <c r="K59" s="75" t="s">
        <v>77</v>
      </c>
      <c r="L59" s="75" t="s">
        <v>58</v>
      </c>
      <c r="M59" s="74">
        <v>42232</v>
      </c>
      <c r="N59" s="76">
        <v>3.036</v>
      </c>
      <c r="O59" s="76">
        <v>4.8180000000000005</v>
      </c>
      <c r="P59" s="77">
        <f t="shared" si="0"/>
        <v>0.5869565217391306</v>
      </c>
      <c r="Q59" s="77">
        <v>0.08</v>
      </c>
      <c r="R59" s="72">
        <f t="shared" si="1"/>
        <v>5.2034400000000005</v>
      </c>
      <c r="S59" s="73">
        <v>26</v>
      </c>
      <c r="T59" s="78">
        <f t="shared" si="2"/>
        <v>135.28944000000001</v>
      </c>
      <c r="U59" s="77">
        <v>0.03</v>
      </c>
      <c r="V59" s="79">
        <f t="shared" si="3"/>
        <v>4.0586831999999999</v>
      </c>
      <c r="W59" s="76">
        <v>6.26</v>
      </c>
      <c r="X59" s="76">
        <f t="shared" si="4"/>
        <v>137.49075680000001</v>
      </c>
    </row>
    <row r="60" spans="1:24" x14ac:dyDescent="0.2">
      <c r="A60" s="73" t="s">
        <v>169</v>
      </c>
      <c r="B60" s="74">
        <v>42224</v>
      </c>
      <c r="C60" s="75" t="s">
        <v>168</v>
      </c>
      <c r="D60" s="75" t="s">
        <v>3929</v>
      </c>
      <c r="E60" s="75" t="s">
        <v>52</v>
      </c>
      <c r="F60" s="75" t="s">
        <v>52</v>
      </c>
      <c r="G60" s="75" t="s">
        <v>64</v>
      </c>
      <c r="H60" s="75" t="s">
        <v>101</v>
      </c>
      <c r="I60" s="75" t="s">
        <v>74</v>
      </c>
      <c r="J60" s="75" t="s">
        <v>60</v>
      </c>
      <c r="K60" s="75" t="s">
        <v>57</v>
      </c>
      <c r="L60" s="75" t="s">
        <v>58</v>
      </c>
      <c r="M60" s="74">
        <v>42234</v>
      </c>
      <c r="N60" s="76">
        <v>4.51</v>
      </c>
      <c r="O60" s="76">
        <v>10.241000000000001</v>
      </c>
      <c r="P60" s="77">
        <f t="shared" si="0"/>
        <v>1.2707317073170736</v>
      </c>
      <c r="Q60" s="77">
        <v>0.08</v>
      </c>
      <c r="R60" s="72">
        <f t="shared" si="1"/>
        <v>11.060280000000002</v>
      </c>
      <c r="S60" s="73">
        <v>32</v>
      </c>
      <c r="T60" s="78">
        <f t="shared" si="2"/>
        <v>353.92896000000007</v>
      </c>
      <c r="U60" s="77">
        <v>0.04</v>
      </c>
      <c r="V60" s="79">
        <f t="shared" si="3"/>
        <v>14.157158400000004</v>
      </c>
      <c r="W60" s="76">
        <v>4.03</v>
      </c>
      <c r="X60" s="76">
        <f t="shared" si="4"/>
        <v>343.80180160000003</v>
      </c>
    </row>
    <row r="61" spans="1:24" x14ac:dyDescent="0.2">
      <c r="A61" s="73" t="s">
        <v>170</v>
      </c>
      <c r="B61" s="74">
        <v>42290</v>
      </c>
      <c r="C61" s="75" t="s">
        <v>171</v>
      </c>
      <c r="D61" s="75" t="s">
        <v>3930</v>
      </c>
      <c r="E61" s="75" t="s">
        <v>52</v>
      </c>
      <c r="F61" s="75" t="s">
        <v>52</v>
      </c>
      <c r="G61" s="75" t="s">
        <v>80</v>
      </c>
      <c r="H61" s="75" t="s">
        <v>81</v>
      </c>
      <c r="I61" s="75" t="s">
        <v>66</v>
      </c>
      <c r="J61" s="75" t="s">
        <v>60</v>
      </c>
      <c r="K61" s="75" t="s">
        <v>61</v>
      </c>
      <c r="L61" s="75" t="s">
        <v>67</v>
      </c>
      <c r="M61" s="74">
        <v>42297</v>
      </c>
      <c r="N61" s="76">
        <v>1.6830000000000003</v>
      </c>
      <c r="O61" s="76">
        <v>2.7170000000000005</v>
      </c>
      <c r="P61" s="77">
        <f t="shared" si="0"/>
        <v>0.6143790849673203</v>
      </c>
      <c r="Q61" s="77">
        <v>0.08</v>
      </c>
      <c r="R61" s="72">
        <f t="shared" si="1"/>
        <v>2.9343600000000007</v>
      </c>
      <c r="S61" s="73">
        <v>47</v>
      </c>
      <c r="T61" s="78">
        <f t="shared" si="2"/>
        <v>137.91492000000002</v>
      </c>
      <c r="U61" s="77">
        <v>0.08</v>
      </c>
      <c r="V61" s="79">
        <f t="shared" si="3"/>
        <v>11.033193600000002</v>
      </c>
      <c r="W61" s="76">
        <v>1.07</v>
      </c>
      <c r="X61" s="76">
        <f t="shared" si="4"/>
        <v>127.95172640000001</v>
      </c>
    </row>
    <row r="62" spans="1:24" x14ac:dyDescent="0.2">
      <c r="A62" s="73" t="s">
        <v>172</v>
      </c>
      <c r="B62" s="74">
        <v>42290</v>
      </c>
      <c r="C62" s="75" t="s">
        <v>171</v>
      </c>
      <c r="D62" s="75" t="s">
        <v>3930</v>
      </c>
      <c r="E62" s="75" t="s">
        <v>52</v>
      </c>
      <c r="F62" s="75" t="s">
        <v>52</v>
      </c>
      <c r="G62" s="75" t="s">
        <v>80</v>
      </c>
      <c r="H62" s="75" t="s">
        <v>81</v>
      </c>
      <c r="I62" s="75" t="s">
        <v>66</v>
      </c>
      <c r="J62" s="75" t="s">
        <v>60</v>
      </c>
      <c r="K62" s="75" t="s">
        <v>61</v>
      </c>
      <c r="L62" s="75" t="s">
        <v>58</v>
      </c>
      <c r="M62" s="74">
        <v>42301</v>
      </c>
      <c r="N62" s="76">
        <v>3.8280000000000003</v>
      </c>
      <c r="O62" s="76">
        <v>5.9729999999999999</v>
      </c>
      <c r="P62" s="77">
        <f t="shared" si="0"/>
        <v>0.56034482758620674</v>
      </c>
      <c r="Q62" s="77">
        <v>0.08</v>
      </c>
      <c r="R62" s="72">
        <f t="shared" si="1"/>
        <v>6.4508400000000004</v>
      </c>
      <c r="S62" s="73">
        <v>13</v>
      </c>
      <c r="T62" s="78">
        <f t="shared" si="2"/>
        <v>83.860920000000007</v>
      </c>
      <c r="U62" s="77">
        <v>0.01</v>
      </c>
      <c r="V62" s="79">
        <f t="shared" si="3"/>
        <v>0.83860920000000005</v>
      </c>
      <c r="W62" s="76">
        <v>1</v>
      </c>
      <c r="X62" s="76">
        <f t="shared" si="4"/>
        <v>84.022310800000014</v>
      </c>
    </row>
    <row r="63" spans="1:24" x14ac:dyDescent="0.2">
      <c r="A63" s="81" t="s">
        <v>173</v>
      </c>
      <c r="B63" s="82">
        <v>42307</v>
      </c>
      <c r="C63" s="83" t="s">
        <v>174</v>
      </c>
      <c r="D63" s="83" t="s">
        <v>3931</v>
      </c>
      <c r="E63" s="83" t="s">
        <v>52</v>
      </c>
      <c r="F63" s="83" t="s">
        <v>52</v>
      </c>
      <c r="G63" s="83" t="s">
        <v>64</v>
      </c>
      <c r="H63" s="83" t="s">
        <v>81</v>
      </c>
      <c r="I63" s="83" t="s">
        <v>66</v>
      </c>
      <c r="J63" s="83" t="s">
        <v>60</v>
      </c>
      <c r="K63" s="83" t="s">
        <v>61</v>
      </c>
      <c r="L63" s="83" t="s">
        <v>58</v>
      </c>
      <c r="M63" s="82">
        <v>42316</v>
      </c>
      <c r="N63" s="84">
        <v>2.6290000000000004</v>
      </c>
      <c r="O63" s="84">
        <v>4.6859999999999999</v>
      </c>
      <c r="P63" s="85">
        <f t="shared" si="0"/>
        <v>0.78242677824267748</v>
      </c>
      <c r="Q63" s="85">
        <v>0.08</v>
      </c>
      <c r="R63" s="101">
        <f t="shared" si="1"/>
        <v>5.06088</v>
      </c>
      <c r="S63" s="81">
        <v>49</v>
      </c>
      <c r="T63" s="86">
        <f t="shared" si="2"/>
        <v>247.98312000000001</v>
      </c>
      <c r="U63" s="85">
        <v>0.08</v>
      </c>
      <c r="V63" s="87">
        <f t="shared" si="3"/>
        <v>19.8386496</v>
      </c>
      <c r="W63" s="84">
        <v>1.25</v>
      </c>
      <c r="X63" s="84">
        <f t="shared" si="4"/>
        <v>229.39447040000002</v>
      </c>
    </row>
    <row r="64" spans="1:24" x14ac:dyDescent="0.2">
      <c r="A64" s="73" t="s">
        <v>175</v>
      </c>
      <c r="B64" s="74">
        <v>42307</v>
      </c>
      <c r="C64" s="75" t="s">
        <v>174</v>
      </c>
      <c r="D64" s="75" t="s">
        <v>3931</v>
      </c>
      <c r="E64" s="75" t="s">
        <v>52</v>
      </c>
      <c r="F64" s="75" t="s">
        <v>52</v>
      </c>
      <c r="G64" s="75" t="s">
        <v>64</v>
      </c>
      <c r="H64" s="75" t="s">
        <v>81</v>
      </c>
      <c r="I64" s="75" t="s">
        <v>66</v>
      </c>
      <c r="J64" s="75" t="s">
        <v>60</v>
      </c>
      <c r="K64" s="75" t="s">
        <v>61</v>
      </c>
      <c r="L64" s="75" t="s">
        <v>58</v>
      </c>
      <c r="M64" s="74">
        <v>42319</v>
      </c>
      <c r="N64" s="76">
        <v>1.4300000000000002</v>
      </c>
      <c r="O64" s="76">
        <v>3.1680000000000001</v>
      </c>
      <c r="P64" s="77">
        <f t="shared" si="0"/>
        <v>1.2153846153846153</v>
      </c>
      <c r="Q64" s="77">
        <v>0.08</v>
      </c>
      <c r="R64" s="72">
        <f t="shared" si="1"/>
        <v>3.4214400000000005</v>
      </c>
      <c r="S64" s="73">
        <v>19</v>
      </c>
      <c r="T64" s="78">
        <f t="shared" si="2"/>
        <v>65.007360000000006</v>
      </c>
      <c r="U64" s="77">
        <v>9.9999999999999992E-2</v>
      </c>
      <c r="V64" s="79">
        <f t="shared" si="3"/>
        <v>6.5007359999999998</v>
      </c>
      <c r="W64" s="76">
        <v>1.06</v>
      </c>
      <c r="X64" s="76">
        <f t="shared" si="4"/>
        <v>59.566624000000004</v>
      </c>
    </row>
    <row r="65" spans="1:24" x14ac:dyDescent="0.2">
      <c r="A65" s="73" t="s">
        <v>176</v>
      </c>
      <c r="B65" s="74">
        <v>42352</v>
      </c>
      <c r="C65" s="75" t="s">
        <v>177</v>
      </c>
      <c r="D65" s="75" t="s">
        <v>3932</v>
      </c>
      <c r="E65" s="75" t="s">
        <v>52</v>
      </c>
      <c r="F65" s="75" t="s">
        <v>52</v>
      </c>
      <c r="G65" s="75" t="s">
        <v>97</v>
      </c>
      <c r="H65" s="75" t="s">
        <v>54</v>
      </c>
      <c r="I65" s="75" t="s">
        <v>82</v>
      </c>
      <c r="J65" s="75" t="s">
        <v>56</v>
      </c>
      <c r="K65" s="75" t="s">
        <v>77</v>
      </c>
      <c r="L65" s="75" t="s">
        <v>67</v>
      </c>
      <c r="M65" s="74">
        <v>42361</v>
      </c>
      <c r="N65" s="76">
        <v>7.0289999999999999</v>
      </c>
      <c r="O65" s="76">
        <v>21.978000000000002</v>
      </c>
      <c r="P65" s="77">
        <f t="shared" si="0"/>
        <v>2.126760563380282</v>
      </c>
      <c r="Q65" s="77">
        <v>0.08</v>
      </c>
      <c r="R65" s="72">
        <f t="shared" si="1"/>
        <v>23.736240000000002</v>
      </c>
      <c r="S65" s="73">
        <v>20</v>
      </c>
      <c r="T65" s="78">
        <f t="shared" si="2"/>
        <v>474.72480000000007</v>
      </c>
      <c r="U65" s="77">
        <v>0.05</v>
      </c>
      <c r="V65" s="79">
        <f t="shared" si="3"/>
        <v>23.736240000000006</v>
      </c>
      <c r="W65" s="76">
        <v>4.05</v>
      </c>
      <c r="X65" s="76">
        <f t="shared" si="4"/>
        <v>455.03856000000007</v>
      </c>
    </row>
    <row r="66" spans="1:24" x14ac:dyDescent="0.2">
      <c r="A66" s="73" t="s">
        <v>178</v>
      </c>
      <c r="B66" s="74">
        <v>42352</v>
      </c>
      <c r="C66" s="75" t="s">
        <v>177</v>
      </c>
      <c r="D66" s="75" t="s">
        <v>3932</v>
      </c>
      <c r="E66" s="75" t="s">
        <v>52</v>
      </c>
      <c r="F66" s="75" t="s">
        <v>52</v>
      </c>
      <c r="G66" s="75" t="s">
        <v>97</v>
      </c>
      <c r="H66" s="75" t="s">
        <v>54</v>
      </c>
      <c r="I66" s="75" t="s">
        <v>82</v>
      </c>
      <c r="J66" s="75" t="s">
        <v>60</v>
      </c>
      <c r="K66" s="75" t="s">
        <v>77</v>
      </c>
      <c r="L66" s="75" t="s">
        <v>58</v>
      </c>
      <c r="M66" s="74">
        <v>42361</v>
      </c>
      <c r="N66" s="76">
        <v>16.445</v>
      </c>
      <c r="O66" s="76">
        <v>38.236000000000004</v>
      </c>
      <c r="P66" s="77">
        <f t="shared" si="0"/>
        <v>1.3250836120401339</v>
      </c>
      <c r="Q66" s="77">
        <v>0.08</v>
      </c>
      <c r="R66" s="72">
        <f t="shared" si="1"/>
        <v>41.294880000000006</v>
      </c>
      <c r="S66" s="73">
        <v>48</v>
      </c>
      <c r="T66" s="78">
        <f t="shared" si="2"/>
        <v>1982.1542400000003</v>
      </c>
      <c r="U66" s="77">
        <v>9.9999999999999992E-2</v>
      </c>
      <c r="V66" s="79">
        <f t="shared" si="3"/>
        <v>198.21542400000001</v>
      </c>
      <c r="W66" s="76">
        <v>8.2700000000000014</v>
      </c>
      <c r="X66" s="76">
        <f t="shared" si="4"/>
        <v>1792.2088160000003</v>
      </c>
    </row>
    <row r="67" spans="1:24" x14ac:dyDescent="0.2">
      <c r="A67" s="73" t="s">
        <v>179</v>
      </c>
      <c r="B67" s="74">
        <v>42367</v>
      </c>
      <c r="C67" s="75" t="s">
        <v>180</v>
      </c>
      <c r="D67" s="75" t="s">
        <v>3933</v>
      </c>
      <c r="E67" s="75" t="s">
        <v>52</v>
      </c>
      <c r="F67" s="75" t="s">
        <v>52</v>
      </c>
      <c r="G67" s="75" t="s">
        <v>97</v>
      </c>
      <c r="H67" s="75" t="s">
        <v>123</v>
      </c>
      <c r="I67" s="75" t="s">
        <v>127</v>
      </c>
      <c r="J67" s="75" t="s">
        <v>60</v>
      </c>
      <c r="K67" s="75" t="s">
        <v>77</v>
      </c>
      <c r="L67" s="75" t="s">
        <v>58</v>
      </c>
      <c r="M67" s="74">
        <v>42375</v>
      </c>
      <c r="N67" s="76">
        <v>4.9830000000000005</v>
      </c>
      <c r="O67" s="76">
        <v>8.0300000000000011</v>
      </c>
      <c r="P67" s="77">
        <f t="shared" ref="P67:P130" si="5">(O67-N67)/N67</f>
        <v>0.61147902869757176</v>
      </c>
      <c r="Q67" s="77">
        <v>0.08</v>
      </c>
      <c r="R67" s="72">
        <f t="shared" ref="R67:R130" si="6">(Q67+1)*O67</f>
        <v>8.6724000000000014</v>
      </c>
      <c r="S67" s="73">
        <v>40</v>
      </c>
      <c r="T67" s="78">
        <f t="shared" ref="T67:T130" si="7">S67*R67</f>
        <v>346.89600000000007</v>
      </c>
      <c r="U67" s="77">
        <v>6.0000000000000005E-2</v>
      </c>
      <c r="V67" s="79">
        <f t="shared" ref="V67:V130" si="8">U67*T67</f>
        <v>20.813760000000006</v>
      </c>
      <c r="W67" s="76">
        <v>7.77</v>
      </c>
      <c r="X67" s="76">
        <f t="shared" ref="X67:X130" si="9">T67-V67+W67</f>
        <v>333.85224000000005</v>
      </c>
    </row>
    <row r="68" spans="1:24" x14ac:dyDescent="0.2">
      <c r="A68" s="73" t="s">
        <v>181</v>
      </c>
      <c r="B68" s="74">
        <v>42367</v>
      </c>
      <c r="C68" s="75" t="s">
        <v>180</v>
      </c>
      <c r="D68" s="75" t="s">
        <v>3933</v>
      </c>
      <c r="E68" s="75" t="s">
        <v>52</v>
      </c>
      <c r="F68" s="75" t="s">
        <v>52</v>
      </c>
      <c r="G68" s="75" t="s">
        <v>97</v>
      </c>
      <c r="H68" s="75" t="s">
        <v>123</v>
      </c>
      <c r="I68" s="75" t="s">
        <v>55</v>
      </c>
      <c r="J68" s="75" t="s">
        <v>60</v>
      </c>
      <c r="K68" s="75" t="s">
        <v>77</v>
      </c>
      <c r="L68" s="75" t="s">
        <v>58</v>
      </c>
      <c r="M68" s="74">
        <v>42375</v>
      </c>
      <c r="N68" s="76">
        <v>2.5190000000000001</v>
      </c>
      <c r="O68" s="76">
        <v>4.0590000000000002</v>
      </c>
      <c r="P68" s="77">
        <f t="shared" si="5"/>
        <v>0.611353711790393</v>
      </c>
      <c r="Q68" s="77">
        <v>0.08</v>
      </c>
      <c r="R68" s="72">
        <f t="shared" si="6"/>
        <v>4.3837200000000003</v>
      </c>
      <c r="S68" s="73">
        <v>43</v>
      </c>
      <c r="T68" s="78">
        <f t="shared" si="7"/>
        <v>188.49996000000002</v>
      </c>
      <c r="U68" s="77">
        <v>0.02</v>
      </c>
      <c r="V68" s="79">
        <f t="shared" si="8"/>
        <v>3.7699992000000004</v>
      </c>
      <c r="W68" s="76">
        <v>0.55000000000000004</v>
      </c>
      <c r="X68" s="76">
        <f t="shared" si="9"/>
        <v>185.27996080000003</v>
      </c>
    </row>
    <row r="69" spans="1:24" x14ac:dyDescent="0.2">
      <c r="A69" s="73" t="s">
        <v>182</v>
      </c>
      <c r="B69" s="74">
        <v>42367</v>
      </c>
      <c r="C69" s="75" t="s">
        <v>180</v>
      </c>
      <c r="D69" s="75" t="s">
        <v>3933</v>
      </c>
      <c r="E69" s="75" t="s">
        <v>52</v>
      </c>
      <c r="F69" s="75" t="s">
        <v>52</v>
      </c>
      <c r="G69" s="75" t="s">
        <v>97</v>
      </c>
      <c r="H69" s="75" t="s">
        <v>123</v>
      </c>
      <c r="I69" s="75" t="s">
        <v>127</v>
      </c>
      <c r="J69" s="75" t="s">
        <v>60</v>
      </c>
      <c r="K69" s="75" t="s">
        <v>61</v>
      </c>
      <c r="L69" s="75" t="s">
        <v>67</v>
      </c>
      <c r="M69" s="74">
        <v>42375</v>
      </c>
      <c r="N69" s="76">
        <v>4.8070000000000004</v>
      </c>
      <c r="O69" s="76">
        <v>10.021000000000001</v>
      </c>
      <c r="P69" s="77">
        <f t="shared" si="5"/>
        <v>1.0846681922196797</v>
      </c>
      <c r="Q69" s="77">
        <v>0.08</v>
      </c>
      <c r="R69" s="72">
        <f t="shared" si="6"/>
        <v>10.822680000000002</v>
      </c>
      <c r="S69" s="73">
        <v>23</v>
      </c>
      <c r="T69" s="78">
        <f t="shared" si="7"/>
        <v>248.92164000000005</v>
      </c>
      <c r="U69" s="77">
        <v>0.04</v>
      </c>
      <c r="V69" s="79">
        <f t="shared" si="8"/>
        <v>9.9568656000000022</v>
      </c>
      <c r="W69" s="76">
        <v>2.2999999999999998</v>
      </c>
      <c r="X69" s="76">
        <f t="shared" si="9"/>
        <v>241.26477440000005</v>
      </c>
    </row>
    <row r="70" spans="1:24" x14ac:dyDescent="0.2">
      <c r="A70" s="73" t="s">
        <v>183</v>
      </c>
      <c r="B70" s="74">
        <v>42410</v>
      </c>
      <c r="C70" s="75" t="s">
        <v>184</v>
      </c>
      <c r="D70" s="75" t="s">
        <v>3934</v>
      </c>
      <c r="E70" s="75" t="s">
        <v>71</v>
      </c>
      <c r="F70" s="75" t="s">
        <v>72</v>
      </c>
      <c r="G70" s="75" t="s">
        <v>64</v>
      </c>
      <c r="H70" s="75" t="s">
        <v>73</v>
      </c>
      <c r="I70" s="75" t="s">
        <v>82</v>
      </c>
      <c r="J70" s="75" t="s">
        <v>60</v>
      </c>
      <c r="K70" s="75" t="s">
        <v>61</v>
      </c>
      <c r="L70" s="75" t="s">
        <v>58</v>
      </c>
      <c r="M70" s="74">
        <v>42418</v>
      </c>
      <c r="N70" s="76">
        <v>5.742</v>
      </c>
      <c r="O70" s="76">
        <v>10.835000000000001</v>
      </c>
      <c r="P70" s="77">
        <f t="shared" si="5"/>
        <v>0.88697318007662851</v>
      </c>
      <c r="Q70" s="77">
        <v>0.08</v>
      </c>
      <c r="R70" s="72">
        <f t="shared" si="6"/>
        <v>11.701800000000002</v>
      </c>
      <c r="S70" s="73">
        <v>50</v>
      </c>
      <c r="T70" s="78">
        <f t="shared" si="7"/>
        <v>585.09000000000015</v>
      </c>
      <c r="U70" s="77">
        <v>9.9999999999999992E-2</v>
      </c>
      <c r="V70" s="79">
        <f t="shared" si="8"/>
        <v>58.509000000000007</v>
      </c>
      <c r="W70" s="76">
        <v>4.87</v>
      </c>
      <c r="X70" s="76">
        <f t="shared" si="9"/>
        <v>531.45100000000014</v>
      </c>
    </row>
    <row r="71" spans="1:24" x14ac:dyDescent="0.2">
      <c r="A71" s="73" t="s">
        <v>185</v>
      </c>
      <c r="B71" s="74">
        <v>42410</v>
      </c>
      <c r="C71" s="75" t="s">
        <v>184</v>
      </c>
      <c r="D71" s="75" t="s">
        <v>3934</v>
      </c>
      <c r="E71" s="75" t="s">
        <v>71</v>
      </c>
      <c r="F71" s="75" t="s">
        <v>72</v>
      </c>
      <c r="G71" s="75" t="s">
        <v>64</v>
      </c>
      <c r="H71" s="75" t="s">
        <v>73</v>
      </c>
      <c r="I71" s="75" t="s">
        <v>82</v>
      </c>
      <c r="J71" s="75" t="s">
        <v>60</v>
      </c>
      <c r="K71" s="75" t="s">
        <v>61</v>
      </c>
      <c r="L71" s="75" t="s">
        <v>58</v>
      </c>
      <c r="M71" s="74">
        <v>42418</v>
      </c>
      <c r="N71" s="76">
        <v>1.9360000000000002</v>
      </c>
      <c r="O71" s="76">
        <v>3.234</v>
      </c>
      <c r="P71" s="77">
        <f t="shared" si="5"/>
        <v>0.6704545454545453</v>
      </c>
      <c r="Q71" s="77">
        <v>0.08</v>
      </c>
      <c r="R71" s="72">
        <f t="shared" si="6"/>
        <v>3.4927200000000003</v>
      </c>
      <c r="S71" s="73">
        <v>20</v>
      </c>
      <c r="T71" s="78">
        <f t="shared" si="7"/>
        <v>69.854399999999998</v>
      </c>
      <c r="U71" s="77">
        <v>0.02</v>
      </c>
      <c r="V71" s="79">
        <f t="shared" si="8"/>
        <v>1.3970879999999999</v>
      </c>
      <c r="W71" s="76">
        <v>0.8600000000000001</v>
      </c>
      <c r="X71" s="76">
        <f t="shared" si="9"/>
        <v>69.317312000000001</v>
      </c>
    </row>
    <row r="72" spans="1:24" x14ac:dyDescent="0.2">
      <c r="A72" s="73" t="s">
        <v>186</v>
      </c>
      <c r="B72" s="74">
        <v>42476</v>
      </c>
      <c r="C72" s="75" t="s">
        <v>187</v>
      </c>
      <c r="D72" s="75" t="s">
        <v>3935</v>
      </c>
      <c r="E72" s="75" t="s">
        <v>52</v>
      </c>
      <c r="F72" s="75" t="s">
        <v>52</v>
      </c>
      <c r="G72" s="75" t="s">
        <v>53</v>
      </c>
      <c r="H72" s="75" t="s">
        <v>105</v>
      </c>
      <c r="I72" s="75" t="s">
        <v>55</v>
      </c>
      <c r="J72" s="75" t="s">
        <v>188</v>
      </c>
      <c r="K72" s="75" t="s">
        <v>109</v>
      </c>
      <c r="L72" s="75" t="s">
        <v>58</v>
      </c>
      <c r="M72" s="74">
        <v>42484</v>
      </c>
      <c r="N72" s="76">
        <v>61.776000000000003</v>
      </c>
      <c r="O72" s="76">
        <v>150.678</v>
      </c>
      <c r="P72" s="77">
        <f t="shared" si="5"/>
        <v>1.4391025641025639</v>
      </c>
      <c r="Q72" s="77">
        <v>0.08</v>
      </c>
      <c r="R72" s="72">
        <f t="shared" si="6"/>
        <v>162.73224000000002</v>
      </c>
      <c r="S72" s="73">
        <v>16</v>
      </c>
      <c r="T72" s="78">
        <f t="shared" si="7"/>
        <v>2603.7158400000003</v>
      </c>
      <c r="U72" s="77">
        <v>0.01</v>
      </c>
      <c r="V72" s="79">
        <f t="shared" si="8"/>
        <v>26.037158400000003</v>
      </c>
      <c r="W72" s="76">
        <v>24.54</v>
      </c>
      <c r="X72" s="76">
        <f t="shared" si="9"/>
        <v>2602.2186816000003</v>
      </c>
    </row>
    <row r="73" spans="1:24" x14ac:dyDescent="0.2">
      <c r="A73" s="81" t="s">
        <v>189</v>
      </c>
      <c r="B73" s="82">
        <v>42476</v>
      </c>
      <c r="C73" s="83" t="s">
        <v>187</v>
      </c>
      <c r="D73" s="83" t="s">
        <v>3935</v>
      </c>
      <c r="E73" s="83" t="s">
        <v>52</v>
      </c>
      <c r="F73" s="83" t="s">
        <v>52</v>
      </c>
      <c r="G73" s="83" t="s">
        <v>53</v>
      </c>
      <c r="H73" s="83" t="s">
        <v>105</v>
      </c>
      <c r="I73" s="83" t="s">
        <v>55</v>
      </c>
      <c r="J73" s="83" t="s">
        <v>60</v>
      </c>
      <c r="K73" s="83" t="s">
        <v>61</v>
      </c>
      <c r="L73" s="83" t="s">
        <v>58</v>
      </c>
      <c r="M73" s="82">
        <v>42485</v>
      </c>
      <c r="N73" s="84">
        <v>1.0230000000000001</v>
      </c>
      <c r="O73" s="84">
        <v>1.6280000000000001</v>
      </c>
      <c r="P73" s="85">
        <f t="shared" si="5"/>
        <v>0.59139784946236551</v>
      </c>
      <c r="Q73" s="85">
        <v>0.08</v>
      </c>
      <c r="R73" s="101">
        <f t="shared" si="6"/>
        <v>1.7582400000000002</v>
      </c>
      <c r="S73" s="81">
        <v>5</v>
      </c>
      <c r="T73" s="86">
        <f t="shared" si="7"/>
        <v>8.7912000000000017</v>
      </c>
      <c r="U73" s="85">
        <v>0.11</v>
      </c>
      <c r="V73" s="87">
        <f t="shared" si="8"/>
        <v>0.96703200000000022</v>
      </c>
      <c r="W73" s="84">
        <v>0.75</v>
      </c>
      <c r="X73" s="84">
        <f t="shared" si="9"/>
        <v>8.5741680000000002</v>
      </c>
    </row>
    <row r="74" spans="1:24" x14ac:dyDescent="0.2">
      <c r="A74" s="73" t="s">
        <v>190</v>
      </c>
      <c r="B74" s="74">
        <v>42489</v>
      </c>
      <c r="C74" s="75" t="s">
        <v>191</v>
      </c>
      <c r="D74" s="75" t="s">
        <v>3936</v>
      </c>
      <c r="E74" s="75" t="s">
        <v>52</v>
      </c>
      <c r="F74" s="75" t="s">
        <v>52</v>
      </c>
      <c r="G74" s="75" t="s">
        <v>80</v>
      </c>
      <c r="H74" s="75" t="s">
        <v>81</v>
      </c>
      <c r="I74" s="75" t="s">
        <v>74</v>
      </c>
      <c r="J74" s="75" t="s">
        <v>60</v>
      </c>
      <c r="K74" s="75" t="s">
        <v>77</v>
      </c>
      <c r="L74" s="75" t="s">
        <v>58</v>
      </c>
      <c r="M74" s="74">
        <v>42498</v>
      </c>
      <c r="N74" s="76">
        <v>2.0240000000000005</v>
      </c>
      <c r="O74" s="76">
        <v>3.1680000000000001</v>
      </c>
      <c r="P74" s="77">
        <f t="shared" si="5"/>
        <v>0.56521739130434756</v>
      </c>
      <c r="Q74" s="77">
        <v>0.08</v>
      </c>
      <c r="R74" s="72">
        <f t="shared" si="6"/>
        <v>3.4214400000000005</v>
      </c>
      <c r="S74" s="73">
        <v>47</v>
      </c>
      <c r="T74" s="78">
        <f t="shared" si="7"/>
        <v>160.80768000000003</v>
      </c>
      <c r="U74" s="77">
        <v>0.03</v>
      </c>
      <c r="V74" s="79">
        <f t="shared" si="8"/>
        <v>4.8242304000000011</v>
      </c>
      <c r="W74" s="76">
        <v>1.54</v>
      </c>
      <c r="X74" s="76">
        <f t="shared" si="9"/>
        <v>157.52344960000002</v>
      </c>
    </row>
    <row r="75" spans="1:24" x14ac:dyDescent="0.2">
      <c r="A75" s="73" t="s">
        <v>192</v>
      </c>
      <c r="B75" s="74">
        <v>42489</v>
      </c>
      <c r="C75" s="75" t="s">
        <v>191</v>
      </c>
      <c r="D75" s="75" t="s">
        <v>3936</v>
      </c>
      <c r="E75" s="75" t="s">
        <v>52</v>
      </c>
      <c r="F75" s="75" t="s">
        <v>52</v>
      </c>
      <c r="G75" s="75" t="s">
        <v>80</v>
      </c>
      <c r="H75" s="75" t="s">
        <v>81</v>
      </c>
      <c r="I75" s="75" t="s">
        <v>74</v>
      </c>
      <c r="J75" s="75" t="s">
        <v>60</v>
      </c>
      <c r="K75" s="75" t="s">
        <v>77</v>
      </c>
      <c r="L75" s="75" t="s">
        <v>58</v>
      </c>
      <c r="M75" s="74">
        <v>42497</v>
      </c>
      <c r="N75" s="76">
        <v>4.9060000000000006</v>
      </c>
      <c r="O75" s="76">
        <v>11.979000000000001</v>
      </c>
      <c r="P75" s="77">
        <f t="shared" si="5"/>
        <v>1.4417040358744393</v>
      </c>
      <c r="Q75" s="77">
        <v>0.08</v>
      </c>
      <c r="R75" s="72">
        <f t="shared" si="6"/>
        <v>12.937320000000001</v>
      </c>
      <c r="S75" s="73">
        <v>41</v>
      </c>
      <c r="T75" s="78">
        <f t="shared" si="7"/>
        <v>530.4301200000001</v>
      </c>
      <c r="U75" s="77">
        <v>6.9999999999999993E-2</v>
      </c>
      <c r="V75" s="79">
        <f t="shared" si="8"/>
        <v>37.130108400000005</v>
      </c>
      <c r="W75" s="76">
        <v>4.55</v>
      </c>
      <c r="X75" s="76">
        <f t="shared" si="9"/>
        <v>497.85001160000013</v>
      </c>
    </row>
    <row r="76" spans="1:24" x14ac:dyDescent="0.2">
      <c r="A76" s="73" t="s">
        <v>193</v>
      </c>
      <c r="B76" s="74">
        <v>42490</v>
      </c>
      <c r="C76" s="75" t="s">
        <v>194</v>
      </c>
      <c r="D76" s="75" t="s">
        <v>3937</v>
      </c>
      <c r="E76" s="75" t="s">
        <v>71</v>
      </c>
      <c r="F76" s="75" t="s">
        <v>72</v>
      </c>
      <c r="G76" s="75" t="s">
        <v>97</v>
      </c>
      <c r="H76" s="75" t="s">
        <v>90</v>
      </c>
      <c r="I76" s="75" t="s">
        <v>127</v>
      </c>
      <c r="J76" s="75" t="s">
        <v>188</v>
      </c>
      <c r="K76" s="75" t="s">
        <v>57</v>
      </c>
      <c r="L76" s="75" t="s">
        <v>58</v>
      </c>
      <c r="M76" s="74">
        <v>42499</v>
      </c>
      <c r="N76" s="76">
        <v>6.0500000000000007</v>
      </c>
      <c r="O76" s="76">
        <v>13.442000000000002</v>
      </c>
      <c r="P76" s="77">
        <f t="shared" si="5"/>
        <v>1.2218181818181819</v>
      </c>
      <c r="Q76" s="77">
        <v>0.08</v>
      </c>
      <c r="R76" s="72">
        <f t="shared" si="6"/>
        <v>14.517360000000004</v>
      </c>
      <c r="S76" s="73">
        <v>48</v>
      </c>
      <c r="T76" s="78">
        <f t="shared" si="7"/>
        <v>696.83328000000017</v>
      </c>
      <c r="U76" s="77">
        <v>6.9999999999999993E-2</v>
      </c>
      <c r="V76" s="79">
        <f t="shared" si="8"/>
        <v>48.778329600000006</v>
      </c>
      <c r="W76" s="76">
        <v>2.9</v>
      </c>
      <c r="X76" s="76">
        <f t="shared" si="9"/>
        <v>650.95495040000014</v>
      </c>
    </row>
    <row r="77" spans="1:24" x14ac:dyDescent="0.2">
      <c r="A77" s="88" t="s">
        <v>195</v>
      </c>
      <c r="B77" s="89">
        <v>42490</v>
      </c>
      <c r="C77" s="90" t="s">
        <v>194</v>
      </c>
      <c r="D77" s="90" t="s">
        <v>3937</v>
      </c>
      <c r="E77" s="90" t="s">
        <v>71</v>
      </c>
      <c r="F77" s="90" t="s">
        <v>72</v>
      </c>
      <c r="G77" s="90" t="s">
        <v>97</v>
      </c>
      <c r="H77" s="90" t="s">
        <v>90</v>
      </c>
      <c r="I77" s="90" t="s">
        <v>127</v>
      </c>
      <c r="J77" s="90" t="s">
        <v>60</v>
      </c>
      <c r="K77" s="90" t="s">
        <v>77</v>
      </c>
      <c r="L77" s="90" t="s">
        <v>58</v>
      </c>
      <c r="M77" s="89">
        <v>42498</v>
      </c>
      <c r="N77" s="91">
        <v>2.4859999999999998</v>
      </c>
      <c r="O77" s="91">
        <v>3.9380000000000006</v>
      </c>
      <c r="P77" s="92">
        <f t="shared" si="5"/>
        <v>0.58407079646017734</v>
      </c>
      <c r="Q77" s="92">
        <v>0.08</v>
      </c>
      <c r="R77" s="71">
        <f t="shared" si="6"/>
        <v>4.2530400000000013</v>
      </c>
      <c r="S77" s="88">
        <v>10</v>
      </c>
      <c r="T77" s="93">
        <f t="shared" si="7"/>
        <v>42.530400000000014</v>
      </c>
      <c r="U77" s="92">
        <v>9.9999999999999992E-2</v>
      </c>
      <c r="V77" s="94">
        <f t="shared" si="8"/>
        <v>4.2530400000000013</v>
      </c>
      <c r="W77" s="91">
        <v>5.52</v>
      </c>
      <c r="X77" s="91">
        <f t="shared" si="9"/>
        <v>43.797360000000012</v>
      </c>
    </row>
    <row r="78" spans="1:24" x14ac:dyDescent="0.2">
      <c r="A78" s="73" t="s">
        <v>196</v>
      </c>
      <c r="B78" s="74">
        <v>42533</v>
      </c>
      <c r="C78" s="75" t="s">
        <v>197</v>
      </c>
      <c r="D78" s="75" t="s">
        <v>3938</v>
      </c>
      <c r="E78" s="75" t="s">
        <v>71</v>
      </c>
      <c r="F78" s="75" t="s">
        <v>72</v>
      </c>
      <c r="G78" s="75" t="s">
        <v>97</v>
      </c>
      <c r="H78" s="75" t="s">
        <v>73</v>
      </c>
      <c r="I78" s="75" t="s">
        <v>66</v>
      </c>
      <c r="J78" s="75" t="s">
        <v>56</v>
      </c>
      <c r="K78" s="75" t="s">
        <v>75</v>
      </c>
      <c r="L78" s="75" t="s">
        <v>58</v>
      </c>
      <c r="M78" s="74">
        <v>42540</v>
      </c>
      <c r="N78" s="76">
        <v>9.7020000000000017</v>
      </c>
      <c r="O78" s="76">
        <v>23.088999999999999</v>
      </c>
      <c r="P78" s="77">
        <f t="shared" si="5"/>
        <v>1.3798185941043077</v>
      </c>
      <c r="Q78" s="77">
        <v>0.08</v>
      </c>
      <c r="R78" s="72">
        <f t="shared" si="6"/>
        <v>24.936119999999999</v>
      </c>
      <c r="S78" s="73">
        <v>4</v>
      </c>
      <c r="T78" s="78">
        <f t="shared" si="7"/>
        <v>99.744479999999996</v>
      </c>
      <c r="U78" s="77">
        <v>0.02</v>
      </c>
      <c r="V78" s="79">
        <f t="shared" si="8"/>
        <v>1.9948896</v>
      </c>
      <c r="W78" s="76">
        <v>4.8599999999999994</v>
      </c>
      <c r="X78" s="76">
        <f t="shared" si="9"/>
        <v>102.6095904</v>
      </c>
    </row>
    <row r="79" spans="1:24" x14ac:dyDescent="0.2">
      <c r="A79" s="73" t="s">
        <v>198</v>
      </c>
      <c r="B79" s="74">
        <v>42533</v>
      </c>
      <c r="C79" s="75" t="s">
        <v>199</v>
      </c>
      <c r="D79" s="75" t="s">
        <v>3939</v>
      </c>
      <c r="E79" s="75" t="s">
        <v>52</v>
      </c>
      <c r="F79" s="75" t="s">
        <v>52</v>
      </c>
      <c r="G79" s="75" t="s">
        <v>97</v>
      </c>
      <c r="H79" s="75" t="s">
        <v>65</v>
      </c>
      <c r="I79" s="75" t="s">
        <v>127</v>
      </c>
      <c r="J79" s="75" t="s">
        <v>56</v>
      </c>
      <c r="K79" s="75" t="s">
        <v>77</v>
      </c>
      <c r="L79" s="75" t="s">
        <v>58</v>
      </c>
      <c r="M79" s="74">
        <v>42542</v>
      </c>
      <c r="N79" s="76">
        <v>35.222000000000008</v>
      </c>
      <c r="O79" s="76">
        <v>167.72800000000001</v>
      </c>
      <c r="P79" s="77">
        <f t="shared" si="5"/>
        <v>3.7620237351655206</v>
      </c>
      <c r="Q79" s="77">
        <v>0.08</v>
      </c>
      <c r="R79" s="72">
        <f t="shared" si="6"/>
        <v>181.14624000000003</v>
      </c>
      <c r="S79" s="73">
        <v>39</v>
      </c>
      <c r="T79" s="78">
        <f t="shared" si="7"/>
        <v>7064.7033600000013</v>
      </c>
      <c r="U79" s="77">
        <v>0.11</v>
      </c>
      <c r="V79" s="79">
        <f t="shared" si="8"/>
        <v>777.11736960000019</v>
      </c>
      <c r="W79" s="76">
        <v>4.05</v>
      </c>
      <c r="X79" s="76">
        <f t="shared" si="9"/>
        <v>6291.635990400001</v>
      </c>
    </row>
    <row r="80" spans="1:24" x14ac:dyDescent="0.2">
      <c r="A80" s="73" t="s">
        <v>200</v>
      </c>
      <c r="B80" s="74">
        <v>42533</v>
      </c>
      <c r="C80" s="75" t="s">
        <v>199</v>
      </c>
      <c r="D80" s="75" t="s">
        <v>3939</v>
      </c>
      <c r="E80" s="75" t="s">
        <v>52</v>
      </c>
      <c r="F80" s="75" t="s">
        <v>52</v>
      </c>
      <c r="G80" s="75" t="s">
        <v>97</v>
      </c>
      <c r="H80" s="75" t="s">
        <v>65</v>
      </c>
      <c r="I80" s="75" t="s">
        <v>127</v>
      </c>
      <c r="J80" s="75" t="s">
        <v>56</v>
      </c>
      <c r="K80" s="75" t="s">
        <v>57</v>
      </c>
      <c r="L80" s="75" t="s">
        <v>58</v>
      </c>
      <c r="M80" s="74">
        <v>42542</v>
      </c>
      <c r="N80" s="76">
        <v>22.198</v>
      </c>
      <c r="O80" s="76">
        <v>38.951000000000001</v>
      </c>
      <c r="P80" s="77">
        <f t="shared" si="5"/>
        <v>0.75470763131813678</v>
      </c>
      <c r="Q80" s="77">
        <v>0.08</v>
      </c>
      <c r="R80" s="72">
        <f t="shared" si="6"/>
        <v>42.067080000000004</v>
      </c>
      <c r="S80" s="73">
        <v>32</v>
      </c>
      <c r="T80" s="78">
        <f t="shared" si="7"/>
        <v>1346.1465600000001</v>
      </c>
      <c r="U80" s="77">
        <v>0.09</v>
      </c>
      <c r="V80" s="79">
        <f t="shared" si="8"/>
        <v>121.15319040000001</v>
      </c>
      <c r="W80" s="76">
        <v>2.04</v>
      </c>
      <c r="X80" s="76">
        <f t="shared" si="9"/>
        <v>1227.0333696</v>
      </c>
    </row>
    <row r="81" spans="1:24" x14ac:dyDescent="0.2">
      <c r="A81" s="73" t="s">
        <v>201</v>
      </c>
      <c r="B81" s="74">
        <v>42533</v>
      </c>
      <c r="C81" s="75" t="s">
        <v>197</v>
      </c>
      <c r="D81" s="75" t="s">
        <v>3938</v>
      </c>
      <c r="E81" s="75" t="s">
        <v>71</v>
      </c>
      <c r="F81" s="75" t="s">
        <v>72</v>
      </c>
      <c r="G81" s="75" t="s">
        <v>97</v>
      </c>
      <c r="H81" s="75" t="s">
        <v>73</v>
      </c>
      <c r="I81" s="75" t="s">
        <v>66</v>
      </c>
      <c r="J81" s="75" t="s">
        <v>60</v>
      </c>
      <c r="K81" s="75" t="s">
        <v>61</v>
      </c>
      <c r="L81" s="75" t="s">
        <v>58</v>
      </c>
      <c r="M81" s="74">
        <v>42545</v>
      </c>
      <c r="N81" s="76">
        <v>0.78100000000000003</v>
      </c>
      <c r="O81" s="76">
        <v>1.254</v>
      </c>
      <c r="P81" s="77">
        <f t="shared" si="5"/>
        <v>0.60563380281690138</v>
      </c>
      <c r="Q81" s="77">
        <v>0.08</v>
      </c>
      <c r="R81" s="72">
        <f t="shared" si="6"/>
        <v>1.3543200000000002</v>
      </c>
      <c r="S81" s="73">
        <v>33</v>
      </c>
      <c r="T81" s="78">
        <f t="shared" si="7"/>
        <v>44.692560000000007</v>
      </c>
      <c r="U81" s="77">
        <v>0.08</v>
      </c>
      <c r="V81" s="79">
        <f t="shared" si="8"/>
        <v>3.5754048000000007</v>
      </c>
      <c r="W81" s="76">
        <v>0.75</v>
      </c>
      <c r="X81" s="76">
        <f t="shared" si="9"/>
        <v>41.867155200000006</v>
      </c>
    </row>
    <row r="82" spans="1:24" x14ac:dyDescent="0.2">
      <c r="A82" s="73" t="s">
        <v>202</v>
      </c>
      <c r="B82" s="74">
        <v>42539</v>
      </c>
      <c r="C82" s="75" t="s">
        <v>203</v>
      </c>
      <c r="D82" s="75" t="s">
        <v>3940</v>
      </c>
      <c r="E82" s="75" t="s">
        <v>52</v>
      </c>
      <c r="F82" s="75" t="s">
        <v>52</v>
      </c>
      <c r="G82" s="75" t="s">
        <v>80</v>
      </c>
      <c r="H82" s="75" t="s">
        <v>54</v>
      </c>
      <c r="I82" s="75" t="s">
        <v>55</v>
      </c>
      <c r="J82" s="75" t="s">
        <v>60</v>
      </c>
      <c r="K82" s="75" t="s">
        <v>61</v>
      </c>
      <c r="L82" s="75" t="s">
        <v>67</v>
      </c>
      <c r="M82" s="74">
        <v>42546</v>
      </c>
      <c r="N82" s="76">
        <v>1.6830000000000003</v>
      </c>
      <c r="O82" s="76">
        <v>3.0579999999999998</v>
      </c>
      <c r="P82" s="77">
        <f t="shared" si="5"/>
        <v>0.81699346405228723</v>
      </c>
      <c r="Q82" s="77">
        <v>0.08</v>
      </c>
      <c r="R82" s="72">
        <f t="shared" si="6"/>
        <v>3.3026400000000002</v>
      </c>
      <c r="S82" s="73">
        <v>49</v>
      </c>
      <c r="T82" s="78">
        <f t="shared" si="7"/>
        <v>161.82936000000001</v>
      </c>
      <c r="U82" s="77">
        <v>0.11</v>
      </c>
      <c r="V82" s="79">
        <f t="shared" si="8"/>
        <v>17.801229600000003</v>
      </c>
      <c r="W82" s="76">
        <v>1.3900000000000001</v>
      </c>
      <c r="X82" s="76">
        <f t="shared" si="9"/>
        <v>145.4181304</v>
      </c>
    </row>
    <row r="83" spans="1:24" x14ac:dyDescent="0.2">
      <c r="A83" s="73" t="s">
        <v>204</v>
      </c>
      <c r="B83" s="74">
        <v>42539</v>
      </c>
      <c r="C83" s="75" t="s">
        <v>203</v>
      </c>
      <c r="D83" s="75" t="s">
        <v>3940</v>
      </c>
      <c r="E83" s="75" t="s">
        <v>52</v>
      </c>
      <c r="F83" s="75" t="s">
        <v>52</v>
      </c>
      <c r="G83" s="75" t="s">
        <v>80</v>
      </c>
      <c r="H83" s="75" t="s">
        <v>54</v>
      </c>
      <c r="I83" s="75" t="s">
        <v>55</v>
      </c>
      <c r="J83" s="75" t="s">
        <v>60</v>
      </c>
      <c r="K83" s="75" t="s">
        <v>61</v>
      </c>
      <c r="L83" s="75" t="s">
        <v>58</v>
      </c>
      <c r="M83" s="74">
        <v>42549</v>
      </c>
      <c r="N83" s="76">
        <v>1.7600000000000002</v>
      </c>
      <c r="O83" s="76">
        <v>2.8820000000000006</v>
      </c>
      <c r="P83" s="77">
        <f t="shared" si="5"/>
        <v>0.63750000000000007</v>
      </c>
      <c r="Q83" s="77">
        <v>0.08</v>
      </c>
      <c r="R83" s="72">
        <f t="shared" si="6"/>
        <v>3.1125600000000007</v>
      </c>
      <c r="S83" s="73">
        <v>32</v>
      </c>
      <c r="T83" s="78">
        <f t="shared" si="7"/>
        <v>99.601920000000021</v>
      </c>
      <c r="U83" s="77">
        <v>6.0000000000000005E-2</v>
      </c>
      <c r="V83" s="79">
        <f t="shared" si="8"/>
        <v>5.9761152000000015</v>
      </c>
      <c r="W83" s="76">
        <v>0.85000000000000009</v>
      </c>
      <c r="X83" s="76">
        <f t="shared" si="9"/>
        <v>94.47580480000002</v>
      </c>
    </row>
    <row r="84" spans="1:24" x14ac:dyDescent="0.2">
      <c r="A84" s="73" t="s">
        <v>205</v>
      </c>
      <c r="B84" s="74">
        <v>42604</v>
      </c>
      <c r="C84" s="75" t="s">
        <v>206</v>
      </c>
      <c r="D84" s="75" t="s">
        <v>3941</v>
      </c>
      <c r="E84" s="75" t="s">
        <v>52</v>
      </c>
      <c r="F84" s="75" t="s">
        <v>52</v>
      </c>
      <c r="G84" s="75" t="s">
        <v>97</v>
      </c>
      <c r="H84" s="75" t="s">
        <v>86</v>
      </c>
      <c r="I84" s="75" t="s">
        <v>66</v>
      </c>
      <c r="J84" s="75" t="s">
        <v>56</v>
      </c>
      <c r="K84" s="75" t="s">
        <v>109</v>
      </c>
      <c r="L84" s="75" t="s">
        <v>58</v>
      </c>
      <c r="M84" s="74">
        <v>42620</v>
      </c>
      <c r="N84" s="76">
        <v>415.78900000000004</v>
      </c>
      <c r="O84" s="76">
        <v>659.98900000000003</v>
      </c>
      <c r="P84" s="77">
        <f t="shared" si="5"/>
        <v>0.58731712479166109</v>
      </c>
      <c r="Q84" s="77">
        <v>0.08</v>
      </c>
      <c r="R84" s="72">
        <f t="shared" si="6"/>
        <v>712.78812000000005</v>
      </c>
      <c r="S84" s="73">
        <v>18</v>
      </c>
      <c r="T84" s="78">
        <f t="shared" si="7"/>
        <v>12830.186160000001</v>
      </c>
      <c r="U84" s="77">
        <v>0.01</v>
      </c>
      <c r="V84" s="79">
        <f t="shared" si="8"/>
        <v>128.30186160000002</v>
      </c>
      <c r="W84" s="76">
        <v>24.54</v>
      </c>
      <c r="X84" s="76">
        <f t="shared" si="9"/>
        <v>12726.424298400001</v>
      </c>
    </row>
    <row r="85" spans="1:24" x14ac:dyDescent="0.2">
      <c r="A85" s="73" t="s">
        <v>207</v>
      </c>
      <c r="B85" s="74">
        <v>42604</v>
      </c>
      <c r="C85" s="75" t="s">
        <v>206</v>
      </c>
      <c r="D85" s="75" t="s">
        <v>3941</v>
      </c>
      <c r="E85" s="75" t="s">
        <v>52</v>
      </c>
      <c r="F85" s="75" t="s">
        <v>52</v>
      </c>
      <c r="G85" s="75" t="s">
        <v>97</v>
      </c>
      <c r="H85" s="75" t="s">
        <v>86</v>
      </c>
      <c r="I85" s="75" t="s">
        <v>66</v>
      </c>
      <c r="J85" s="75" t="s">
        <v>60</v>
      </c>
      <c r="K85" s="75" t="s">
        <v>61</v>
      </c>
      <c r="L85" s="75" t="s">
        <v>58</v>
      </c>
      <c r="M85" s="74">
        <v>42620</v>
      </c>
      <c r="N85" s="76">
        <v>12.221</v>
      </c>
      <c r="O85" s="76">
        <v>21.824000000000002</v>
      </c>
      <c r="P85" s="77">
        <f t="shared" si="5"/>
        <v>0.78577857785778593</v>
      </c>
      <c r="Q85" s="77">
        <v>0.08</v>
      </c>
      <c r="R85" s="72">
        <f t="shared" si="6"/>
        <v>23.569920000000003</v>
      </c>
      <c r="S85" s="73">
        <v>41</v>
      </c>
      <c r="T85" s="78">
        <f t="shared" si="7"/>
        <v>966.3667200000001</v>
      </c>
      <c r="U85" s="77">
        <v>0.02</v>
      </c>
      <c r="V85" s="79">
        <f t="shared" si="8"/>
        <v>19.327334400000002</v>
      </c>
      <c r="W85" s="76">
        <v>4.1499999999999995</v>
      </c>
      <c r="X85" s="76">
        <f t="shared" si="9"/>
        <v>951.18938560000004</v>
      </c>
    </row>
    <row r="86" spans="1:24" x14ac:dyDescent="0.2">
      <c r="A86" s="73" t="s">
        <v>208</v>
      </c>
      <c r="B86" s="74">
        <v>42629</v>
      </c>
      <c r="C86" s="75" t="s">
        <v>168</v>
      </c>
      <c r="D86" s="75" t="s">
        <v>3929</v>
      </c>
      <c r="E86" s="75" t="s">
        <v>52</v>
      </c>
      <c r="F86" s="75" t="s">
        <v>52</v>
      </c>
      <c r="G86" s="75" t="s">
        <v>64</v>
      </c>
      <c r="H86" s="75" t="s">
        <v>101</v>
      </c>
      <c r="I86" s="75" t="s">
        <v>55</v>
      </c>
      <c r="J86" s="75" t="s">
        <v>60</v>
      </c>
      <c r="K86" s="75" t="s">
        <v>77</v>
      </c>
      <c r="L86" s="75" t="s">
        <v>58</v>
      </c>
      <c r="M86" s="74">
        <v>42638</v>
      </c>
      <c r="N86" s="76">
        <v>5.8630000000000004</v>
      </c>
      <c r="O86" s="76">
        <v>9.4600000000000009</v>
      </c>
      <c r="P86" s="77">
        <f t="shared" si="5"/>
        <v>0.61350844277673544</v>
      </c>
      <c r="Q86" s="77">
        <v>0.08</v>
      </c>
      <c r="R86" s="72">
        <f t="shared" si="6"/>
        <v>10.216800000000001</v>
      </c>
      <c r="S86" s="73">
        <v>4</v>
      </c>
      <c r="T86" s="78">
        <f t="shared" si="7"/>
        <v>40.867200000000004</v>
      </c>
      <c r="U86" s="77">
        <v>0.04</v>
      </c>
      <c r="V86" s="79">
        <f t="shared" si="8"/>
        <v>1.6346880000000001</v>
      </c>
      <c r="W86" s="76">
        <v>6.24</v>
      </c>
      <c r="X86" s="76">
        <f t="shared" si="9"/>
        <v>45.472512000000009</v>
      </c>
    </row>
    <row r="87" spans="1:24" x14ac:dyDescent="0.2">
      <c r="A87" s="73" t="s">
        <v>209</v>
      </c>
      <c r="B87" s="74">
        <v>42629</v>
      </c>
      <c r="C87" s="75" t="s">
        <v>168</v>
      </c>
      <c r="D87" s="75" t="s">
        <v>3929</v>
      </c>
      <c r="E87" s="75" t="s">
        <v>52</v>
      </c>
      <c r="F87" s="75" t="s">
        <v>52</v>
      </c>
      <c r="G87" s="75" t="s">
        <v>64</v>
      </c>
      <c r="H87" s="75" t="s">
        <v>101</v>
      </c>
      <c r="I87" s="75" t="s">
        <v>55</v>
      </c>
      <c r="J87" s="75" t="s">
        <v>60</v>
      </c>
      <c r="K87" s="75" t="s">
        <v>77</v>
      </c>
      <c r="L87" s="75" t="s">
        <v>58</v>
      </c>
      <c r="M87" s="74">
        <v>42637</v>
      </c>
      <c r="N87" s="76">
        <v>74.503000000000014</v>
      </c>
      <c r="O87" s="76">
        <v>181.72</v>
      </c>
      <c r="P87" s="77">
        <f t="shared" si="5"/>
        <v>1.4390964122250105</v>
      </c>
      <c r="Q87" s="77">
        <v>0.08</v>
      </c>
      <c r="R87" s="72">
        <f t="shared" si="6"/>
        <v>196.25760000000002</v>
      </c>
      <c r="S87" s="73">
        <v>12</v>
      </c>
      <c r="T87" s="78">
        <f t="shared" si="7"/>
        <v>2355.0912000000003</v>
      </c>
      <c r="U87" s="77">
        <v>0.09</v>
      </c>
      <c r="V87" s="79">
        <f t="shared" si="8"/>
        <v>211.95820800000001</v>
      </c>
      <c r="W87" s="76">
        <v>20.04</v>
      </c>
      <c r="X87" s="76">
        <f t="shared" si="9"/>
        <v>2163.1729920000002</v>
      </c>
    </row>
    <row r="88" spans="1:24" x14ac:dyDescent="0.2">
      <c r="A88" s="73" t="s">
        <v>210</v>
      </c>
      <c r="B88" s="74">
        <v>42637</v>
      </c>
      <c r="C88" s="75" t="s">
        <v>211</v>
      </c>
      <c r="D88" s="75" t="s">
        <v>3942</v>
      </c>
      <c r="E88" s="75" t="s">
        <v>52</v>
      </c>
      <c r="F88" s="75" t="s">
        <v>52</v>
      </c>
      <c r="G88" s="75" t="s">
        <v>64</v>
      </c>
      <c r="H88" s="75" t="s">
        <v>54</v>
      </c>
      <c r="I88" s="75" t="s">
        <v>55</v>
      </c>
      <c r="J88" s="75" t="s">
        <v>60</v>
      </c>
      <c r="K88" s="75" t="s">
        <v>77</v>
      </c>
      <c r="L88" s="75" t="s">
        <v>58</v>
      </c>
      <c r="M88" s="74">
        <v>42646</v>
      </c>
      <c r="N88" s="76">
        <v>15.268000000000002</v>
      </c>
      <c r="O88" s="76">
        <v>24.618000000000002</v>
      </c>
      <c r="P88" s="77">
        <f t="shared" si="5"/>
        <v>0.61239193083573473</v>
      </c>
      <c r="Q88" s="77">
        <v>0.08</v>
      </c>
      <c r="R88" s="72">
        <f t="shared" si="6"/>
        <v>26.587440000000004</v>
      </c>
      <c r="S88" s="73">
        <v>36</v>
      </c>
      <c r="T88" s="78">
        <f t="shared" si="7"/>
        <v>957.1478400000002</v>
      </c>
      <c r="U88" s="77">
        <v>0.08</v>
      </c>
      <c r="V88" s="79">
        <f t="shared" si="8"/>
        <v>76.571827200000016</v>
      </c>
      <c r="W88" s="76">
        <v>15.15</v>
      </c>
      <c r="X88" s="76">
        <f t="shared" si="9"/>
        <v>895.72601280000015</v>
      </c>
    </row>
    <row r="89" spans="1:24" x14ac:dyDescent="0.2">
      <c r="A89" s="73" t="s">
        <v>212</v>
      </c>
      <c r="B89" s="74">
        <v>42637</v>
      </c>
      <c r="C89" s="75" t="s">
        <v>211</v>
      </c>
      <c r="D89" s="75" t="s">
        <v>3942</v>
      </c>
      <c r="E89" s="75" t="s">
        <v>52</v>
      </c>
      <c r="F89" s="75" t="s">
        <v>52</v>
      </c>
      <c r="G89" s="75" t="s">
        <v>64</v>
      </c>
      <c r="H89" s="75" t="s">
        <v>54</v>
      </c>
      <c r="I89" s="75" t="s">
        <v>55</v>
      </c>
      <c r="J89" s="75" t="s">
        <v>56</v>
      </c>
      <c r="K89" s="75" t="s">
        <v>77</v>
      </c>
      <c r="L89" s="75" t="s">
        <v>67</v>
      </c>
      <c r="M89" s="74">
        <v>42645</v>
      </c>
      <c r="N89" s="76">
        <v>16.170000000000002</v>
      </c>
      <c r="O89" s="76">
        <v>32.989000000000004</v>
      </c>
      <c r="P89" s="77">
        <f t="shared" si="5"/>
        <v>1.0401360544217688</v>
      </c>
      <c r="Q89" s="77">
        <v>0.08</v>
      </c>
      <c r="R89" s="72">
        <f t="shared" si="6"/>
        <v>35.62812000000001</v>
      </c>
      <c r="S89" s="73">
        <v>38</v>
      </c>
      <c r="T89" s="78">
        <f t="shared" si="7"/>
        <v>1353.8685600000003</v>
      </c>
      <c r="U89" s="77">
        <v>0.04</v>
      </c>
      <c r="V89" s="79">
        <f t="shared" si="8"/>
        <v>54.154742400000018</v>
      </c>
      <c r="W89" s="76">
        <v>5.55</v>
      </c>
      <c r="X89" s="76">
        <f t="shared" si="9"/>
        <v>1305.2638176000003</v>
      </c>
    </row>
    <row r="90" spans="1:24" x14ac:dyDescent="0.2">
      <c r="A90" s="73" t="s">
        <v>213</v>
      </c>
      <c r="B90" s="74">
        <v>42668</v>
      </c>
      <c r="C90" s="75" t="s">
        <v>96</v>
      </c>
      <c r="D90" s="75" t="s">
        <v>3909</v>
      </c>
      <c r="E90" s="75" t="s">
        <v>71</v>
      </c>
      <c r="F90" s="75" t="s">
        <v>72</v>
      </c>
      <c r="G90" s="75" t="s">
        <v>97</v>
      </c>
      <c r="H90" s="75" t="s">
        <v>90</v>
      </c>
      <c r="I90" s="75" t="s">
        <v>55</v>
      </c>
      <c r="J90" s="75" t="s">
        <v>56</v>
      </c>
      <c r="K90" s="75" t="s">
        <v>77</v>
      </c>
      <c r="L90" s="75" t="s">
        <v>58</v>
      </c>
      <c r="M90" s="74">
        <v>42676</v>
      </c>
      <c r="N90" s="76">
        <v>59.972000000000008</v>
      </c>
      <c r="O90" s="76">
        <v>111.06700000000001</v>
      </c>
      <c r="P90" s="77">
        <f t="shared" si="5"/>
        <v>0.85198092443140117</v>
      </c>
      <c r="Q90" s="77">
        <v>0.08</v>
      </c>
      <c r="R90" s="72">
        <f t="shared" si="6"/>
        <v>119.95236000000001</v>
      </c>
      <c r="S90" s="73">
        <v>31</v>
      </c>
      <c r="T90" s="78">
        <f t="shared" si="7"/>
        <v>3718.5231600000002</v>
      </c>
      <c r="U90" s="77">
        <v>6.0000000000000005E-2</v>
      </c>
      <c r="V90" s="79">
        <f t="shared" si="8"/>
        <v>223.11138960000002</v>
      </c>
      <c r="W90" s="76">
        <v>7.2299999999999995</v>
      </c>
      <c r="X90" s="76">
        <f t="shared" si="9"/>
        <v>3502.6417704</v>
      </c>
    </row>
    <row r="91" spans="1:24" x14ac:dyDescent="0.2">
      <c r="A91" s="73" t="s">
        <v>214</v>
      </c>
      <c r="B91" s="74">
        <v>42668</v>
      </c>
      <c r="C91" s="75" t="s">
        <v>96</v>
      </c>
      <c r="D91" s="75" t="s">
        <v>3909</v>
      </c>
      <c r="E91" s="75" t="s">
        <v>71</v>
      </c>
      <c r="F91" s="75" t="s">
        <v>72</v>
      </c>
      <c r="G91" s="75" t="s">
        <v>97</v>
      </c>
      <c r="H91" s="75" t="s">
        <v>90</v>
      </c>
      <c r="I91" s="75" t="s">
        <v>55</v>
      </c>
      <c r="J91" s="75" t="s">
        <v>60</v>
      </c>
      <c r="K91" s="75" t="s">
        <v>61</v>
      </c>
      <c r="L91" s="75" t="s">
        <v>58</v>
      </c>
      <c r="M91" s="74">
        <v>42675</v>
      </c>
      <c r="N91" s="76">
        <v>2.8490000000000002</v>
      </c>
      <c r="O91" s="76">
        <v>4.3780000000000001</v>
      </c>
      <c r="P91" s="77">
        <f t="shared" si="5"/>
        <v>0.53667953667953661</v>
      </c>
      <c r="Q91" s="77">
        <v>0.08</v>
      </c>
      <c r="R91" s="72">
        <f t="shared" si="6"/>
        <v>4.7282400000000004</v>
      </c>
      <c r="S91" s="73">
        <v>6</v>
      </c>
      <c r="T91" s="78">
        <f t="shared" si="7"/>
        <v>28.369440000000004</v>
      </c>
      <c r="U91" s="77">
        <v>9.9999999999999992E-2</v>
      </c>
      <c r="V91" s="79">
        <f t="shared" si="8"/>
        <v>2.8369440000000004</v>
      </c>
      <c r="W91" s="76">
        <v>3.02</v>
      </c>
      <c r="X91" s="76">
        <f t="shared" si="9"/>
        <v>28.552496000000005</v>
      </c>
    </row>
    <row r="92" spans="1:24" x14ac:dyDescent="0.2">
      <c r="A92" s="73" t="s">
        <v>215</v>
      </c>
      <c r="B92" s="74">
        <v>42710</v>
      </c>
      <c r="C92" s="75" t="s">
        <v>216</v>
      </c>
      <c r="D92" s="75" t="s">
        <v>3943</v>
      </c>
      <c r="E92" s="75" t="s">
        <v>52</v>
      </c>
      <c r="F92" s="75" t="s">
        <v>52</v>
      </c>
      <c r="G92" s="75" t="s">
        <v>64</v>
      </c>
      <c r="H92" s="75" t="s">
        <v>217</v>
      </c>
      <c r="I92" s="75" t="s">
        <v>66</v>
      </c>
      <c r="J92" s="75" t="s">
        <v>60</v>
      </c>
      <c r="K92" s="75" t="s">
        <v>77</v>
      </c>
      <c r="L92" s="75" t="s">
        <v>58</v>
      </c>
      <c r="M92" s="74">
        <v>42724</v>
      </c>
      <c r="N92" s="76">
        <v>5.0490000000000004</v>
      </c>
      <c r="O92" s="76">
        <v>8.0080000000000009</v>
      </c>
      <c r="P92" s="77">
        <f t="shared" si="5"/>
        <v>0.58605664488017439</v>
      </c>
      <c r="Q92" s="77">
        <v>0.08</v>
      </c>
      <c r="R92" s="72">
        <f t="shared" si="6"/>
        <v>8.6486400000000021</v>
      </c>
      <c r="S92" s="73">
        <v>20</v>
      </c>
      <c r="T92" s="78">
        <f t="shared" si="7"/>
        <v>172.97280000000003</v>
      </c>
      <c r="U92" s="77">
        <v>9.9999999999999992E-2</v>
      </c>
      <c r="V92" s="79">
        <f t="shared" si="8"/>
        <v>17.297280000000001</v>
      </c>
      <c r="W92" s="76">
        <v>11.200000000000001</v>
      </c>
      <c r="X92" s="76">
        <f t="shared" si="9"/>
        <v>166.87552000000002</v>
      </c>
    </row>
    <row r="93" spans="1:24" x14ac:dyDescent="0.2">
      <c r="A93" s="81" t="s">
        <v>218</v>
      </c>
      <c r="B93" s="82">
        <v>42710</v>
      </c>
      <c r="C93" s="83" t="s">
        <v>216</v>
      </c>
      <c r="D93" s="83" t="s">
        <v>3943</v>
      </c>
      <c r="E93" s="83" t="s">
        <v>52</v>
      </c>
      <c r="F93" s="83" t="s">
        <v>52</v>
      </c>
      <c r="G93" s="83" t="s">
        <v>64</v>
      </c>
      <c r="H93" s="83" t="s">
        <v>217</v>
      </c>
      <c r="I93" s="83" t="s">
        <v>66</v>
      </c>
      <c r="J93" s="83" t="s">
        <v>60</v>
      </c>
      <c r="K93" s="83" t="s">
        <v>61</v>
      </c>
      <c r="L93" s="83" t="s">
        <v>58</v>
      </c>
      <c r="M93" s="82">
        <v>42721</v>
      </c>
      <c r="N93" s="84">
        <v>0.78100000000000003</v>
      </c>
      <c r="O93" s="84">
        <v>1.254</v>
      </c>
      <c r="P93" s="85">
        <f t="shared" si="5"/>
        <v>0.60563380281690138</v>
      </c>
      <c r="Q93" s="85">
        <v>0.08</v>
      </c>
      <c r="R93" s="101">
        <f t="shared" si="6"/>
        <v>1.3543200000000002</v>
      </c>
      <c r="S93" s="81">
        <v>30</v>
      </c>
      <c r="T93" s="86">
        <f t="shared" si="7"/>
        <v>40.629600000000003</v>
      </c>
      <c r="U93" s="85">
        <v>9.9999999999999992E-2</v>
      </c>
      <c r="V93" s="87">
        <f t="shared" si="8"/>
        <v>4.0629600000000003</v>
      </c>
      <c r="W93" s="84">
        <v>0.75</v>
      </c>
      <c r="X93" s="84">
        <f t="shared" si="9"/>
        <v>37.316640000000007</v>
      </c>
    </row>
    <row r="94" spans="1:24" x14ac:dyDescent="0.2">
      <c r="A94" s="73" t="s">
        <v>219</v>
      </c>
      <c r="B94" s="74">
        <v>41314</v>
      </c>
      <c r="C94" s="75" t="s">
        <v>96</v>
      </c>
      <c r="D94" s="75" t="s">
        <v>3909</v>
      </c>
      <c r="E94" s="75" t="s">
        <v>71</v>
      </c>
      <c r="F94" s="75" t="s">
        <v>72</v>
      </c>
      <c r="G94" s="75" t="s">
        <v>97</v>
      </c>
      <c r="H94" s="75" t="s">
        <v>90</v>
      </c>
      <c r="I94" s="75" t="s">
        <v>127</v>
      </c>
      <c r="J94" s="75" t="s">
        <v>60</v>
      </c>
      <c r="K94" s="75" t="s">
        <v>77</v>
      </c>
      <c r="L94" s="75" t="s">
        <v>58</v>
      </c>
      <c r="M94" s="74">
        <v>41322</v>
      </c>
      <c r="N94" s="76">
        <v>3.8720000000000003</v>
      </c>
      <c r="O94" s="76">
        <v>6.1380000000000008</v>
      </c>
      <c r="P94" s="77">
        <f t="shared" si="5"/>
        <v>0.58522727272727282</v>
      </c>
      <c r="Q94" s="77">
        <v>0.08</v>
      </c>
      <c r="R94" s="72">
        <f t="shared" si="6"/>
        <v>6.6290400000000016</v>
      </c>
      <c r="S94" s="73">
        <v>31</v>
      </c>
      <c r="T94" s="78">
        <f t="shared" si="7"/>
        <v>205.50024000000005</v>
      </c>
      <c r="U94" s="77">
        <v>0.04</v>
      </c>
      <c r="V94" s="79">
        <f t="shared" si="8"/>
        <v>8.2200096000000027</v>
      </c>
      <c r="W94" s="76">
        <v>3.04</v>
      </c>
      <c r="X94" s="76">
        <f t="shared" si="9"/>
        <v>200.32023040000004</v>
      </c>
    </row>
    <row r="95" spans="1:24" x14ac:dyDescent="0.2">
      <c r="A95" s="73" t="s">
        <v>220</v>
      </c>
      <c r="B95" s="74">
        <v>41314</v>
      </c>
      <c r="C95" s="75" t="s">
        <v>221</v>
      </c>
      <c r="D95" s="75" t="s">
        <v>3944</v>
      </c>
      <c r="E95" s="75" t="s">
        <v>71</v>
      </c>
      <c r="F95" s="75" t="s">
        <v>72</v>
      </c>
      <c r="G95" s="75" t="s">
        <v>97</v>
      </c>
      <c r="H95" s="75" t="s">
        <v>73</v>
      </c>
      <c r="I95" s="75" t="s">
        <v>127</v>
      </c>
      <c r="J95" s="75" t="s">
        <v>60</v>
      </c>
      <c r="K95" s="75" t="s">
        <v>61</v>
      </c>
      <c r="L95" s="75" t="s">
        <v>58</v>
      </c>
      <c r="M95" s="74">
        <v>41322</v>
      </c>
      <c r="N95" s="76">
        <v>2.6290000000000004</v>
      </c>
      <c r="O95" s="76">
        <v>4.6859999999999999</v>
      </c>
      <c r="P95" s="77">
        <f t="shared" si="5"/>
        <v>0.78242677824267748</v>
      </c>
      <c r="Q95" s="77">
        <v>0.08</v>
      </c>
      <c r="R95" s="72">
        <f t="shared" si="6"/>
        <v>5.06088</v>
      </c>
      <c r="S95" s="73">
        <v>31</v>
      </c>
      <c r="T95" s="78">
        <f t="shared" si="7"/>
        <v>156.88728</v>
      </c>
      <c r="U95" s="77">
        <v>0.04</v>
      </c>
      <c r="V95" s="79">
        <f t="shared" si="8"/>
        <v>6.2754912000000003</v>
      </c>
      <c r="W95" s="76">
        <v>1.25</v>
      </c>
      <c r="X95" s="76">
        <f t="shared" si="9"/>
        <v>151.8617888</v>
      </c>
    </row>
    <row r="96" spans="1:24" x14ac:dyDescent="0.2">
      <c r="A96" s="73" t="s">
        <v>222</v>
      </c>
      <c r="B96" s="74">
        <v>41315</v>
      </c>
      <c r="C96" s="75" t="s">
        <v>223</v>
      </c>
      <c r="D96" s="75" t="s">
        <v>3945</v>
      </c>
      <c r="E96" s="75" t="s">
        <v>52</v>
      </c>
      <c r="F96" s="75" t="s">
        <v>52</v>
      </c>
      <c r="G96" s="75" t="s">
        <v>53</v>
      </c>
      <c r="H96" s="75" t="s">
        <v>224</v>
      </c>
      <c r="I96" s="75" t="s">
        <v>82</v>
      </c>
      <c r="J96" s="75" t="s">
        <v>60</v>
      </c>
      <c r="K96" s="75" t="s">
        <v>61</v>
      </c>
      <c r="L96" s="75" t="s">
        <v>67</v>
      </c>
      <c r="M96" s="74">
        <v>41324</v>
      </c>
      <c r="N96" s="76">
        <v>2.6510000000000002</v>
      </c>
      <c r="O96" s="76">
        <v>4.0810000000000004</v>
      </c>
      <c r="P96" s="77">
        <f t="shared" si="5"/>
        <v>0.53941908713692943</v>
      </c>
      <c r="Q96" s="77">
        <v>0.08</v>
      </c>
      <c r="R96" s="72">
        <f t="shared" si="6"/>
        <v>4.4074800000000005</v>
      </c>
      <c r="S96" s="73">
        <v>44</v>
      </c>
      <c r="T96" s="78">
        <f t="shared" si="7"/>
        <v>193.92912000000001</v>
      </c>
      <c r="U96" s="77">
        <v>0.08</v>
      </c>
      <c r="V96" s="79">
        <f t="shared" si="8"/>
        <v>15.514329600000002</v>
      </c>
      <c r="W96" s="76">
        <v>1.98</v>
      </c>
      <c r="X96" s="76">
        <f t="shared" si="9"/>
        <v>180.39479040000001</v>
      </c>
    </row>
    <row r="97" spans="1:24" x14ac:dyDescent="0.2">
      <c r="A97" s="73" t="s">
        <v>225</v>
      </c>
      <c r="B97" s="74">
        <v>41316</v>
      </c>
      <c r="C97" s="75" t="s">
        <v>226</v>
      </c>
      <c r="D97" s="75" t="s">
        <v>3946</v>
      </c>
      <c r="E97" s="75" t="s">
        <v>71</v>
      </c>
      <c r="F97" s="75" t="s">
        <v>72</v>
      </c>
      <c r="G97" s="75" t="s">
        <v>97</v>
      </c>
      <c r="H97" s="75" t="s">
        <v>90</v>
      </c>
      <c r="I97" s="75" t="s">
        <v>127</v>
      </c>
      <c r="J97" s="75" t="s">
        <v>56</v>
      </c>
      <c r="K97" s="75" t="s">
        <v>128</v>
      </c>
      <c r="L97" s="75" t="s">
        <v>129</v>
      </c>
      <c r="M97" s="74">
        <v>41325</v>
      </c>
      <c r="N97" s="76">
        <v>82.5</v>
      </c>
      <c r="O97" s="76">
        <v>133.06700000000001</v>
      </c>
      <c r="P97" s="77">
        <f t="shared" si="5"/>
        <v>0.61293333333333344</v>
      </c>
      <c r="Q97" s="77">
        <v>0.08</v>
      </c>
      <c r="R97" s="72">
        <f t="shared" si="6"/>
        <v>143.71236000000002</v>
      </c>
      <c r="S97" s="73">
        <v>8</v>
      </c>
      <c r="T97" s="78">
        <f t="shared" si="7"/>
        <v>1149.6988800000001</v>
      </c>
      <c r="U97" s="77">
        <v>0.09</v>
      </c>
      <c r="V97" s="79">
        <f t="shared" si="8"/>
        <v>103.47289920000001</v>
      </c>
      <c r="W97" s="76">
        <v>26.35</v>
      </c>
      <c r="X97" s="76">
        <f t="shared" si="9"/>
        <v>1072.5759808</v>
      </c>
    </row>
    <row r="98" spans="1:24" x14ac:dyDescent="0.2">
      <c r="A98" s="73" t="s">
        <v>227</v>
      </c>
      <c r="B98" s="74">
        <v>41317</v>
      </c>
      <c r="C98" s="75" t="s">
        <v>228</v>
      </c>
      <c r="D98" s="75" t="s">
        <v>3947</v>
      </c>
      <c r="E98" s="75" t="s">
        <v>52</v>
      </c>
      <c r="F98" s="75" t="s">
        <v>52</v>
      </c>
      <c r="G98" s="75" t="s">
        <v>80</v>
      </c>
      <c r="H98" s="75" t="s">
        <v>217</v>
      </c>
      <c r="I98" s="75" t="s">
        <v>82</v>
      </c>
      <c r="J98" s="75" t="s">
        <v>60</v>
      </c>
      <c r="K98" s="75" t="s">
        <v>61</v>
      </c>
      <c r="L98" s="75" t="s">
        <v>58</v>
      </c>
      <c r="M98" s="74">
        <v>41325</v>
      </c>
      <c r="N98" s="76">
        <v>0.9900000000000001</v>
      </c>
      <c r="O98" s="76">
        <v>2.3100000000000005</v>
      </c>
      <c r="P98" s="77">
        <f t="shared" si="5"/>
        <v>1.3333333333333335</v>
      </c>
      <c r="Q98" s="77">
        <v>0.08</v>
      </c>
      <c r="R98" s="72">
        <f t="shared" si="6"/>
        <v>2.4948000000000006</v>
      </c>
      <c r="S98" s="73">
        <v>19</v>
      </c>
      <c r="T98" s="78">
        <f t="shared" si="7"/>
        <v>47.40120000000001</v>
      </c>
      <c r="U98" s="77">
        <v>0.04</v>
      </c>
      <c r="V98" s="79">
        <f t="shared" si="8"/>
        <v>1.8960480000000004</v>
      </c>
      <c r="W98" s="76">
        <v>0.75</v>
      </c>
      <c r="X98" s="76">
        <f t="shared" si="9"/>
        <v>46.25515200000001</v>
      </c>
    </row>
    <row r="99" spans="1:24" x14ac:dyDescent="0.2">
      <c r="A99" s="73" t="s">
        <v>229</v>
      </c>
      <c r="B99" s="74">
        <v>41318</v>
      </c>
      <c r="C99" s="75" t="s">
        <v>206</v>
      </c>
      <c r="D99" s="75" t="s">
        <v>3941</v>
      </c>
      <c r="E99" s="75" t="s">
        <v>52</v>
      </c>
      <c r="F99" s="75" t="s">
        <v>52</v>
      </c>
      <c r="G99" s="75" t="s">
        <v>97</v>
      </c>
      <c r="H99" s="75" t="s">
        <v>86</v>
      </c>
      <c r="I99" s="75" t="s">
        <v>55</v>
      </c>
      <c r="J99" s="75" t="s">
        <v>60</v>
      </c>
      <c r="K99" s="75" t="s">
        <v>77</v>
      </c>
      <c r="L99" s="75" t="s">
        <v>58</v>
      </c>
      <c r="M99" s="74">
        <v>41326</v>
      </c>
      <c r="N99" s="76">
        <v>1.3089999999999999</v>
      </c>
      <c r="O99" s="76">
        <v>2.1779999999999999</v>
      </c>
      <c r="P99" s="77">
        <f t="shared" si="5"/>
        <v>0.66386554621848737</v>
      </c>
      <c r="Q99" s="77">
        <v>0.08</v>
      </c>
      <c r="R99" s="72">
        <f t="shared" si="6"/>
        <v>2.3522400000000001</v>
      </c>
      <c r="S99" s="73">
        <v>5</v>
      </c>
      <c r="T99" s="78">
        <f t="shared" si="7"/>
        <v>11.761200000000001</v>
      </c>
      <c r="U99" s="77">
        <v>6.0000000000000005E-2</v>
      </c>
      <c r="V99" s="79">
        <f t="shared" si="8"/>
        <v>0.70567200000000008</v>
      </c>
      <c r="W99" s="76">
        <v>4.8199999999999994</v>
      </c>
      <c r="X99" s="76">
        <f t="shared" si="9"/>
        <v>15.875527999999999</v>
      </c>
    </row>
    <row r="100" spans="1:24" x14ac:dyDescent="0.2">
      <c r="A100" s="73" t="s">
        <v>230</v>
      </c>
      <c r="B100" s="74">
        <v>41320</v>
      </c>
      <c r="C100" s="75" t="s">
        <v>231</v>
      </c>
      <c r="D100" s="75" t="s">
        <v>3948</v>
      </c>
      <c r="E100" s="75" t="s">
        <v>71</v>
      </c>
      <c r="F100" s="75" t="s">
        <v>72</v>
      </c>
      <c r="G100" s="75" t="s">
        <v>97</v>
      </c>
      <c r="H100" s="75" t="s">
        <v>90</v>
      </c>
      <c r="I100" s="75" t="s">
        <v>66</v>
      </c>
      <c r="J100" s="75" t="s">
        <v>60</v>
      </c>
      <c r="K100" s="75" t="s">
        <v>61</v>
      </c>
      <c r="L100" s="75" t="s">
        <v>58</v>
      </c>
      <c r="M100" s="74">
        <v>41332</v>
      </c>
      <c r="N100" s="76">
        <v>1.1990000000000003</v>
      </c>
      <c r="O100" s="76">
        <v>2.8600000000000003</v>
      </c>
      <c r="P100" s="77">
        <f t="shared" si="5"/>
        <v>1.3853211009174309</v>
      </c>
      <c r="Q100" s="77">
        <v>0.08</v>
      </c>
      <c r="R100" s="72">
        <f t="shared" si="6"/>
        <v>3.0888000000000004</v>
      </c>
      <c r="S100" s="73">
        <v>49</v>
      </c>
      <c r="T100" s="78">
        <f t="shared" si="7"/>
        <v>151.35120000000003</v>
      </c>
      <c r="U100" s="77">
        <v>0.11</v>
      </c>
      <c r="V100" s="79">
        <f t="shared" si="8"/>
        <v>16.648632000000003</v>
      </c>
      <c r="W100" s="76">
        <v>2.4499999999999997</v>
      </c>
      <c r="X100" s="76">
        <f t="shared" si="9"/>
        <v>137.15256800000003</v>
      </c>
    </row>
    <row r="101" spans="1:24" x14ac:dyDescent="0.2">
      <c r="A101" s="73" t="s">
        <v>232</v>
      </c>
      <c r="B101" s="74">
        <v>41321</v>
      </c>
      <c r="C101" s="75" t="s">
        <v>233</v>
      </c>
      <c r="D101" s="75" t="s">
        <v>3949</v>
      </c>
      <c r="E101" s="75" t="s">
        <v>52</v>
      </c>
      <c r="F101" s="75" t="s">
        <v>52</v>
      </c>
      <c r="G101" s="75" t="s">
        <v>53</v>
      </c>
      <c r="H101" s="75" t="s">
        <v>65</v>
      </c>
      <c r="I101" s="75" t="s">
        <v>82</v>
      </c>
      <c r="J101" s="75" t="s">
        <v>60</v>
      </c>
      <c r="K101" s="75" t="s">
        <v>77</v>
      </c>
      <c r="L101" s="75" t="s">
        <v>58</v>
      </c>
      <c r="M101" s="74">
        <v>41330</v>
      </c>
      <c r="N101" s="76">
        <v>109.32900000000001</v>
      </c>
      <c r="O101" s="76">
        <v>179.22300000000001</v>
      </c>
      <c r="P101" s="77">
        <f t="shared" si="5"/>
        <v>0.63929972834289162</v>
      </c>
      <c r="Q101" s="77">
        <v>0.08</v>
      </c>
      <c r="R101" s="72">
        <f t="shared" si="6"/>
        <v>193.56084000000001</v>
      </c>
      <c r="S101" s="73">
        <v>34</v>
      </c>
      <c r="T101" s="78">
        <f t="shared" si="7"/>
        <v>6581.0685600000006</v>
      </c>
      <c r="U101" s="77">
        <v>9.9999999999999992E-2</v>
      </c>
      <c r="V101" s="79">
        <f t="shared" si="8"/>
        <v>658.10685599999999</v>
      </c>
      <c r="W101" s="76">
        <v>20.04</v>
      </c>
      <c r="X101" s="76">
        <f t="shared" si="9"/>
        <v>5943.0017040000002</v>
      </c>
    </row>
    <row r="102" spans="1:24" x14ac:dyDescent="0.2">
      <c r="A102" s="73" t="s">
        <v>234</v>
      </c>
      <c r="B102" s="74">
        <v>41323</v>
      </c>
      <c r="C102" s="75" t="s">
        <v>235</v>
      </c>
      <c r="D102" s="75" t="s">
        <v>3950</v>
      </c>
      <c r="E102" s="75" t="s">
        <v>52</v>
      </c>
      <c r="F102" s="75" t="s">
        <v>52</v>
      </c>
      <c r="G102" s="75" t="s">
        <v>80</v>
      </c>
      <c r="H102" s="75" t="s">
        <v>65</v>
      </c>
      <c r="I102" s="75" t="s">
        <v>82</v>
      </c>
      <c r="J102" s="75" t="s">
        <v>60</v>
      </c>
      <c r="K102" s="75" t="s">
        <v>61</v>
      </c>
      <c r="L102" s="75" t="s">
        <v>58</v>
      </c>
      <c r="M102" s="74">
        <v>41332</v>
      </c>
      <c r="N102" s="76">
        <v>1.1990000000000003</v>
      </c>
      <c r="O102" s="76">
        <v>1.8480000000000001</v>
      </c>
      <c r="P102" s="77">
        <f t="shared" si="5"/>
        <v>0.54128440366972452</v>
      </c>
      <c r="Q102" s="77">
        <v>0.08</v>
      </c>
      <c r="R102" s="72">
        <f t="shared" si="6"/>
        <v>1.9958400000000003</v>
      </c>
      <c r="S102" s="73">
        <v>35</v>
      </c>
      <c r="T102" s="78">
        <f t="shared" si="7"/>
        <v>69.854400000000012</v>
      </c>
      <c r="U102" s="77">
        <v>0.05</v>
      </c>
      <c r="V102" s="79">
        <f t="shared" si="8"/>
        <v>3.4927200000000007</v>
      </c>
      <c r="W102" s="76">
        <v>1.05</v>
      </c>
      <c r="X102" s="76">
        <f t="shared" si="9"/>
        <v>67.411680000000004</v>
      </c>
    </row>
    <row r="103" spans="1:24" x14ac:dyDescent="0.2">
      <c r="A103" s="73" t="s">
        <v>236</v>
      </c>
      <c r="B103" s="74">
        <v>41325</v>
      </c>
      <c r="C103" s="75" t="s">
        <v>237</v>
      </c>
      <c r="D103" s="75" t="s">
        <v>3951</v>
      </c>
      <c r="E103" s="75" t="s">
        <v>52</v>
      </c>
      <c r="F103" s="75" t="s">
        <v>52</v>
      </c>
      <c r="G103" s="75" t="s">
        <v>64</v>
      </c>
      <c r="H103" s="75" t="s">
        <v>224</v>
      </c>
      <c r="I103" s="75" t="s">
        <v>74</v>
      </c>
      <c r="J103" s="75" t="s">
        <v>60</v>
      </c>
      <c r="K103" s="75" t="s">
        <v>77</v>
      </c>
      <c r="L103" s="75" t="s">
        <v>58</v>
      </c>
      <c r="M103" s="74">
        <v>41333</v>
      </c>
      <c r="N103" s="76">
        <v>59.719000000000001</v>
      </c>
      <c r="O103" s="76">
        <v>99.528000000000006</v>
      </c>
      <c r="P103" s="77">
        <f t="shared" si="5"/>
        <v>0.66660526800515751</v>
      </c>
      <c r="Q103" s="77">
        <v>0.08</v>
      </c>
      <c r="R103" s="72">
        <f t="shared" si="6"/>
        <v>107.49024000000001</v>
      </c>
      <c r="S103" s="73">
        <v>10</v>
      </c>
      <c r="T103" s="78">
        <f t="shared" si="7"/>
        <v>1074.9024000000002</v>
      </c>
      <c r="U103" s="77">
        <v>0.08</v>
      </c>
      <c r="V103" s="79">
        <f t="shared" si="8"/>
        <v>85.992192000000017</v>
      </c>
      <c r="W103" s="76">
        <v>20.04</v>
      </c>
      <c r="X103" s="76">
        <f t="shared" si="9"/>
        <v>1008.9502080000001</v>
      </c>
    </row>
    <row r="104" spans="1:24" x14ac:dyDescent="0.2">
      <c r="A104" s="73" t="s">
        <v>238</v>
      </c>
      <c r="B104" s="74">
        <v>41326</v>
      </c>
      <c r="C104" s="75" t="s">
        <v>239</v>
      </c>
      <c r="D104" s="75" t="s">
        <v>3952</v>
      </c>
      <c r="E104" s="75" t="s">
        <v>52</v>
      </c>
      <c r="F104" s="75" t="s">
        <v>52</v>
      </c>
      <c r="G104" s="75" t="s">
        <v>53</v>
      </c>
      <c r="H104" s="75" t="s">
        <v>123</v>
      </c>
      <c r="I104" s="75" t="s">
        <v>74</v>
      </c>
      <c r="J104" s="75" t="s">
        <v>60</v>
      </c>
      <c r="K104" s="75" t="s">
        <v>77</v>
      </c>
      <c r="L104" s="75" t="s">
        <v>58</v>
      </c>
      <c r="M104" s="74">
        <v>41333</v>
      </c>
      <c r="N104" s="76">
        <v>5.8630000000000004</v>
      </c>
      <c r="O104" s="76">
        <v>9.4600000000000009</v>
      </c>
      <c r="P104" s="77">
        <f t="shared" si="5"/>
        <v>0.61350844277673544</v>
      </c>
      <c r="Q104" s="77">
        <v>0.08</v>
      </c>
      <c r="R104" s="72">
        <f t="shared" si="6"/>
        <v>10.216800000000001</v>
      </c>
      <c r="S104" s="73">
        <v>50</v>
      </c>
      <c r="T104" s="78">
        <f t="shared" si="7"/>
        <v>510.84000000000003</v>
      </c>
      <c r="U104" s="77">
        <v>0.01</v>
      </c>
      <c r="V104" s="79">
        <f t="shared" si="8"/>
        <v>5.1084000000000005</v>
      </c>
      <c r="W104" s="76">
        <v>6.24</v>
      </c>
      <c r="X104" s="76">
        <f t="shared" si="9"/>
        <v>511.97160000000002</v>
      </c>
    </row>
    <row r="105" spans="1:24" x14ac:dyDescent="0.2">
      <c r="A105" s="73" t="s">
        <v>240</v>
      </c>
      <c r="B105" s="74">
        <v>41327</v>
      </c>
      <c r="C105" s="75" t="s">
        <v>93</v>
      </c>
      <c r="D105" s="75" t="s">
        <v>3908</v>
      </c>
      <c r="E105" s="75" t="s">
        <v>52</v>
      </c>
      <c r="F105" s="75" t="s">
        <v>52</v>
      </c>
      <c r="G105" s="75" t="s">
        <v>53</v>
      </c>
      <c r="H105" s="75" t="s">
        <v>54</v>
      </c>
      <c r="I105" s="75" t="s">
        <v>55</v>
      </c>
      <c r="J105" s="75" t="s">
        <v>60</v>
      </c>
      <c r="K105" s="75" t="s">
        <v>61</v>
      </c>
      <c r="L105" s="75" t="s">
        <v>58</v>
      </c>
      <c r="M105" s="74">
        <v>41335</v>
      </c>
      <c r="N105" s="76">
        <v>0.95700000000000007</v>
      </c>
      <c r="O105" s="76">
        <v>1.9910000000000003</v>
      </c>
      <c r="P105" s="77">
        <f t="shared" si="5"/>
        <v>1.0804597701149428</v>
      </c>
      <c r="Q105" s="77">
        <v>0.08</v>
      </c>
      <c r="R105" s="72">
        <f t="shared" si="6"/>
        <v>2.1502800000000004</v>
      </c>
      <c r="S105" s="73">
        <v>43</v>
      </c>
      <c r="T105" s="78">
        <f t="shared" si="7"/>
        <v>92.462040000000016</v>
      </c>
      <c r="U105" s="77">
        <v>0.04</v>
      </c>
      <c r="V105" s="79">
        <f t="shared" si="8"/>
        <v>3.6984816000000009</v>
      </c>
      <c r="W105" s="76">
        <v>0.8</v>
      </c>
      <c r="X105" s="76">
        <f t="shared" si="9"/>
        <v>89.563558400000019</v>
      </c>
    </row>
    <row r="106" spans="1:24" x14ac:dyDescent="0.2">
      <c r="A106" s="73" t="s">
        <v>241</v>
      </c>
      <c r="B106" s="74">
        <v>41328</v>
      </c>
      <c r="C106" s="75" t="s">
        <v>242</v>
      </c>
      <c r="D106" s="75" t="s">
        <v>3953</v>
      </c>
      <c r="E106" s="75" t="s">
        <v>71</v>
      </c>
      <c r="F106" s="75" t="s">
        <v>72</v>
      </c>
      <c r="G106" s="75" t="s">
        <v>53</v>
      </c>
      <c r="H106" s="75" t="s">
        <v>73</v>
      </c>
      <c r="I106" s="75" t="s">
        <v>55</v>
      </c>
      <c r="J106" s="75" t="s">
        <v>60</v>
      </c>
      <c r="K106" s="75" t="s">
        <v>77</v>
      </c>
      <c r="L106" s="75" t="s">
        <v>58</v>
      </c>
      <c r="M106" s="74">
        <v>41337</v>
      </c>
      <c r="N106" s="76">
        <v>5.3790000000000004</v>
      </c>
      <c r="O106" s="76">
        <v>8.4039999999999999</v>
      </c>
      <c r="P106" s="77">
        <f t="shared" si="5"/>
        <v>0.5623721881390592</v>
      </c>
      <c r="Q106" s="77">
        <v>0.08</v>
      </c>
      <c r="R106" s="72">
        <f t="shared" si="6"/>
        <v>9.0763200000000008</v>
      </c>
      <c r="S106" s="73">
        <v>20</v>
      </c>
      <c r="T106" s="78">
        <f t="shared" si="7"/>
        <v>181.52640000000002</v>
      </c>
      <c r="U106" s="77">
        <v>0.11</v>
      </c>
      <c r="V106" s="79">
        <f t="shared" si="8"/>
        <v>19.967904000000004</v>
      </c>
      <c r="W106" s="76">
        <v>1.44</v>
      </c>
      <c r="X106" s="76">
        <f t="shared" si="9"/>
        <v>162.99849600000002</v>
      </c>
    </row>
    <row r="107" spans="1:24" x14ac:dyDescent="0.2">
      <c r="A107" s="73" t="s">
        <v>243</v>
      </c>
      <c r="B107" s="74">
        <v>41328</v>
      </c>
      <c r="C107" s="75" t="s">
        <v>244</v>
      </c>
      <c r="D107" s="75" t="s">
        <v>3954</v>
      </c>
      <c r="E107" s="75" t="s">
        <v>52</v>
      </c>
      <c r="F107" s="75" t="s">
        <v>52</v>
      </c>
      <c r="G107" s="75" t="s">
        <v>53</v>
      </c>
      <c r="H107" s="75" t="s">
        <v>116</v>
      </c>
      <c r="I107" s="75" t="s">
        <v>55</v>
      </c>
      <c r="J107" s="75" t="s">
        <v>60</v>
      </c>
      <c r="K107" s="75" t="s">
        <v>77</v>
      </c>
      <c r="L107" s="75" t="s">
        <v>58</v>
      </c>
      <c r="M107" s="74">
        <v>41337</v>
      </c>
      <c r="N107" s="76">
        <v>59.719000000000001</v>
      </c>
      <c r="O107" s="76">
        <v>99.528000000000006</v>
      </c>
      <c r="P107" s="77">
        <f t="shared" si="5"/>
        <v>0.66660526800515751</v>
      </c>
      <c r="Q107" s="77">
        <v>0.08</v>
      </c>
      <c r="R107" s="72">
        <f t="shared" si="6"/>
        <v>107.49024000000001</v>
      </c>
      <c r="S107" s="73">
        <v>5</v>
      </c>
      <c r="T107" s="78">
        <f t="shared" si="7"/>
        <v>537.45120000000009</v>
      </c>
      <c r="U107" s="77">
        <v>0.04</v>
      </c>
      <c r="V107" s="79">
        <f t="shared" si="8"/>
        <v>21.498048000000004</v>
      </c>
      <c r="W107" s="76">
        <v>20.04</v>
      </c>
      <c r="X107" s="76">
        <f t="shared" si="9"/>
        <v>535.99315200000001</v>
      </c>
    </row>
    <row r="108" spans="1:24" x14ac:dyDescent="0.2">
      <c r="A108" s="73" t="s">
        <v>245</v>
      </c>
      <c r="B108" s="74">
        <v>41329</v>
      </c>
      <c r="C108" s="75" t="s">
        <v>246</v>
      </c>
      <c r="D108" s="75" t="s">
        <v>3955</v>
      </c>
      <c r="E108" s="75" t="s">
        <v>52</v>
      </c>
      <c r="F108" s="75" t="s">
        <v>52</v>
      </c>
      <c r="G108" s="75" t="s">
        <v>53</v>
      </c>
      <c r="H108" s="75" t="s">
        <v>65</v>
      </c>
      <c r="I108" s="75" t="s">
        <v>127</v>
      </c>
      <c r="J108" s="75" t="s">
        <v>60</v>
      </c>
      <c r="K108" s="75" t="s">
        <v>77</v>
      </c>
      <c r="L108" s="75" t="s">
        <v>58</v>
      </c>
      <c r="M108" s="74">
        <v>41336</v>
      </c>
      <c r="N108" s="76">
        <v>39.622000000000007</v>
      </c>
      <c r="O108" s="76">
        <v>63.910000000000004</v>
      </c>
      <c r="P108" s="77">
        <f t="shared" si="5"/>
        <v>0.6129927817878954</v>
      </c>
      <c r="Q108" s="77">
        <v>0.08</v>
      </c>
      <c r="R108" s="72">
        <f t="shared" si="6"/>
        <v>69.022800000000004</v>
      </c>
      <c r="S108" s="73">
        <v>52</v>
      </c>
      <c r="T108" s="78">
        <f t="shared" si="7"/>
        <v>3589.1856000000002</v>
      </c>
      <c r="U108" s="77">
        <v>6.0000000000000005E-2</v>
      </c>
      <c r="V108" s="79">
        <f t="shared" si="8"/>
        <v>215.35113600000003</v>
      </c>
      <c r="W108" s="76">
        <v>1.54</v>
      </c>
      <c r="X108" s="76">
        <f t="shared" si="9"/>
        <v>3375.374464</v>
      </c>
    </row>
    <row r="109" spans="1:24" x14ac:dyDescent="0.2">
      <c r="A109" s="73" t="s">
        <v>247</v>
      </c>
      <c r="B109" s="74">
        <v>41338</v>
      </c>
      <c r="C109" s="75" t="s">
        <v>248</v>
      </c>
      <c r="D109" s="75" t="s">
        <v>3956</v>
      </c>
      <c r="E109" s="75" t="s">
        <v>71</v>
      </c>
      <c r="F109" s="75" t="s">
        <v>72</v>
      </c>
      <c r="G109" s="75" t="s">
        <v>53</v>
      </c>
      <c r="H109" s="75" t="s">
        <v>90</v>
      </c>
      <c r="I109" s="75" t="s">
        <v>82</v>
      </c>
      <c r="J109" s="75" t="s">
        <v>60</v>
      </c>
      <c r="K109" s="75" t="s">
        <v>61</v>
      </c>
      <c r="L109" s="75" t="s">
        <v>58</v>
      </c>
      <c r="M109" s="74">
        <v>41348</v>
      </c>
      <c r="N109" s="76">
        <v>0.78100000000000003</v>
      </c>
      <c r="O109" s="76">
        <v>1.254</v>
      </c>
      <c r="P109" s="77">
        <f t="shared" si="5"/>
        <v>0.60563380281690138</v>
      </c>
      <c r="Q109" s="77">
        <v>0.08</v>
      </c>
      <c r="R109" s="72">
        <f t="shared" si="6"/>
        <v>1.3543200000000002</v>
      </c>
      <c r="S109" s="73">
        <v>52</v>
      </c>
      <c r="T109" s="78">
        <f t="shared" si="7"/>
        <v>70.424640000000011</v>
      </c>
      <c r="U109" s="77">
        <v>6.9999999999999993E-2</v>
      </c>
      <c r="V109" s="79">
        <f t="shared" si="8"/>
        <v>4.9297248000000007</v>
      </c>
      <c r="W109" s="76">
        <v>0.75</v>
      </c>
      <c r="X109" s="76">
        <f t="shared" si="9"/>
        <v>66.244915200000008</v>
      </c>
    </row>
    <row r="110" spans="1:24" x14ac:dyDescent="0.2">
      <c r="A110" s="73" t="s">
        <v>249</v>
      </c>
      <c r="B110" s="74">
        <v>41342</v>
      </c>
      <c r="C110" s="75" t="s">
        <v>250</v>
      </c>
      <c r="D110" s="75" t="s">
        <v>3957</v>
      </c>
      <c r="E110" s="75" t="s">
        <v>52</v>
      </c>
      <c r="F110" s="75" t="s">
        <v>52</v>
      </c>
      <c r="G110" s="75" t="s">
        <v>97</v>
      </c>
      <c r="H110" s="75" t="s">
        <v>251</v>
      </c>
      <c r="I110" s="75" t="s">
        <v>82</v>
      </c>
      <c r="J110" s="75" t="s">
        <v>60</v>
      </c>
      <c r="K110" s="75" t="s">
        <v>57</v>
      </c>
      <c r="L110" s="75" t="s">
        <v>58</v>
      </c>
      <c r="M110" s="74">
        <v>41351</v>
      </c>
      <c r="N110" s="76">
        <v>3.762</v>
      </c>
      <c r="O110" s="76">
        <v>9.1740000000000013</v>
      </c>
      <c r="P110" s="77">
        <f t="shared" si="5"/>
        <v>1.4385964912280704</v>
      </c>
      <c r="Q110" s="77">
        <v>0.08</v>
      </c>
      <c r="R110" s="72">
        <f t="shared" si="6"/>
        <v>9.9079200000000025</v>
      </c>
      <c r="S110" s="73">
        <v>18</v>
      </c>
      <c r="T110" s="78">
        <f t="shared" si="7"/>
        <v>178.34256000000005</v>
      </c>
      <c r="U110" s="77">
        <v>0.04</v>
      </c>
      <c r="V110" s="79">
        <f t="shared" si="8"/>
        <v>7.1337024000000024</v>
      </c>
      <c r="W110" s="76">
        <v>2.69</v>
      </c>
      <c r="X110" s="76">
        <f t="shared" si="9"/>
        <v>173.89885760000004</v>
      </c>
    </row>
    <row r="111" spans="1:24" x14ac:dyDescent="0.2">
      <c r="A111" s="73" t="s">
        <v>252</v>
      </c>
      <c r="B111" s="74">
        <v>41344</v>
      </c>
      <c r="C111" s="75" t="s">
        <v>253</v>
      </c>
      <c r="D111" s="75" t="s">
        <v>3958</v>
      </c>
      <c r="E111" s="75" t="s">
        <v>71</v>
      </c>
      <c r="F111" s="75" t="s">
        <v>72</v>
      </c>
      <c r="G111" s="75" t="s">
        <v>53</v>
      </c>
      <c r="H111" s="75" t="s">
        <v>73</v>
      </c>
      <c r="I111" s="75" t="s">
        <v>66</v>
      </c>
      <c r="J111" s="75" t="s">
        <v>60</v>
      </c>
      <c r="K111" s="75" t="s">
        <v>61</v>
      </c>
      <c r="L111" s="75" t="s">
        <v>58</v>
      </c>
      <c r="M111" s="74">
        <v>41351</v>
      </c>
      <c r="N111" s="76">
        <v>0.78100000000000003</v>
      </c>
      <c r="O111" s="76">
        <v>1.254</v>
      </c>
      <c r="P111" s="77">
        <f t="shared" si="5"/>
        <v>0.60563380281690138</v>
      </c>
      <c r="Q111" s="77">
        <v>0.08</v>
      </c>
      <c r="R111" s="72">
        <f t="shared" si="6"/>
        <v>1.3543200000000002</v>
      </c>
      <c r="S111" s="73">
        <v>40</v>
      </c>
      <c r="T111" s="78">
        <f t="shared" si="7"/>
        <v>54.172800000000009</v>
      </c>
      <c r="U111" s="77">
        <v>0.03</v>
      </c>
      <c r="V111" s="79">
        <f t="shared" si="8"/>
        <v>1.6251840000000002</v>
      </c>
      <c r="W111" s="76">
        <v>0.75</v>
      </c>
      <c r="X111" s="76">
        <f t="shared" si="9"/>
        <v>53.297616000000012</v>
      </c>
    </row>
    <row r="112" spans="1:24" x14ac:dyDescent="0.2">
      <c r="A112" s="73" t="s">
        <v>254</v>
      </c>
      <c r="B112" s="74">
        <v>41346</v>
      </c>
      <c r="C112" s="75" t="s">
        <v>255</v>
      </c>
      <c r="D112" s="75" t="s">
        <v>3959</v>
      </c>
      <c r="E112" s="75" t="s">
        <v>52</v>
      </c>
      <c r="F112" s="75" t="s">
        <v>52</v>
      </c>
      <c r="G112" s="75" t="s">
        <v>53</v>
      </c>
      <c r="H112" s="75" t="s">
        <v>123</v>
      </c>
      <c r="I112" s="75" t="s">
        <v>55</v>
      </c>
      <c r="J112" s="75" t="s">
        <v>60</v>
      </c>
      <c r="K112" s="75" t="s">
        <v>77</v>
      </c>
      <c r="L112" s="75" t="s">
        <v>58</v>
      </c>
      <c r="M112" s="74">
        <v>41354</v>
      </c>
      <c r="N112" s="76">
        <v>5.0490000000000004</v>
      </c>
      <c r="O112" s="76">
        <v>8.0080000000000009</v>
      </c>
      <c r="P112" s="77">
        <f t="shared" si="5"/>
        <v>0.58605664488017439</v>
      </c>
      <c r="Q112" s="77">
        <v>0.08</v>
      </c>
      <c r="R112" s="72">
        <f t="shared" si="6"/>
        <v>8.6486400000000021</v>
      </c>
      <c r="S112" s="73">
        <v>24</v>
      </c>
      <c r="T112" s="78">
        <f t="shared" si="7"/>
        <v>207.56736000000006</v>
      </c>
      <c r="U112" s="77">
        <v>0.02</v>
      </c>
      <c r="V112" s="79">
        <f t="shared" si="8"/>
        <v>4.1513472000000018</v>
      </c>
      <c r="W112" s="76">
        <v>11.200000000000001</v>
      </c>
      <c r="X112" s="76">
        <f t="shared" si="9"/>
        <v>214.61601280000005</v>
      </c>
    </row>
    <row r="113" spans="1:24" x14ac:dyDescent="0.2">
      <c r="A113" s="73" t="s">
        <v>256</v>
      </c>
      <c r="B113" s="74">
        <v>41347</v>
      </c>
      <c r="C113" s="75" t="s">
        <v>257</v>
      </c>
      <c r="D113" s="75" t="s">
        <v>3960</v>
      </c>
      <c r="E113" s="75" t="s">
        <v>52</v>
      </c>
      <c r="F113" s="75" t="s">
        <v>52</v>
      </c>
      <c r="G113" s="75" t="s">
        <v>64</v>
      </c>
      <c r="H113" s="75" t="s">
        <v>54</v>
      </c>
      <c r="I113" s="75" t="s">
        <v>66</v>
      </c>
      <c r="J113" s="75" t="s">
        <v>60</v>
      </c>
      <c r="K113" s="75" t="s">
        <v>61</v>
      </c>
      <c r="L113" s="75" t="s">
        <v>58</v>
      </c>
      <c r="M113" s="74">
        <v>41358</v>
      </c>
      <c r="N113" s="76">
        <v>1.4300000000000002</v>
      </c>
      <c r="O113" s="76">
        <v>3.1680000000000001</v>
      </c>
      <c r="P113" s="77">
        <f t="shared" si="5"/>
        <v>1.2153846153846153</v>
      </c>
      <c r="Q113" s="77">
        <v>0.08</v>
      </c>
      <c r="R113" s="72">
        <f t="shared" si="6"/>
        <v>3.4214400000000005</v>
      </c>
      <c r="S113" s="73">
        <v>50</v>
      </c>
      <c r="T113" s="78">
        <f t="shared" si="7"/>
        <v>171.07200000000003</v>
      </c>
      <c r="U113" s="77">
        <v>0.08</v>
      </c>
      <c r="V113" s="79">
        <f t="shared" si="8"/>
        <v>13.685760000000002</v>
      </c>
      <c r="W113" s="76">
        <v>1.06</v>
      </c>
      <c r="X113" s="76">
        <f t="shared" si="9"/>
        <v>158.44624000000005</v>
      </c>
    </row>
    <row r="114" spans="1:24" x14ac:dyDescent="0.2">
      <c r="A114" s="73" t="s">
        <v>258</v>
      </c>
      <c r="B114" s="74">
        <v>41352</v>
      </c>
      <c r="C114" s="75" t="s">
        <v>259</v>
      </c>
      <c r="D114" s="75" t="s">
        <v>3961</v>
      </c>
      <c r="E114" s="75" t="s">
        <v>52</v>
      </c>
      <c r="F114" s="75" t="s">
        <v>52</v>
      </c>
      <c r="G114" s="75" t="s">
        <v>64</v>
      </c>
      <c r="H114" s="75" t="s">
        <v>54</v>
      </c>
      <c r="I114" s="75" t="s">
        <v>66</v>
      </c>
      <c r="J114" s="75" t="s">
        <v>188</v>
      </c>
      <c r="K114" s="75" t="s">
        <v>57</v>
      </c>
      <c r="L114" s="75" t="s">
        <v>58</v>
      </c>
      <c r="M114" s="74">
        <v>41366</v>
      </c>
      <c r="N114" s="76">
        <v>6.0500000000000007</v>
      </c>
      <c r="O114" s="76">
        <v>13.442000000000002</v>
      </c>
      <c r="P114" s="77">
        <f t="shared" si="5"/>
        <v>1.2218181818181819</v>
      </c>
      <c r="Q114" s="77">
        <v>0.08</v>
      </c>
      <c r="R114" s="72">
        <f t="shared" si="6"/>
        <v>14.517360000000004</v>
      </c>
      <c r="S114" s="73">
        <v>7</v>
      </c>
      <c r="T114" s="78">
        <f t="shared" si="7"/>
        <v>101.62152000000003</v>
      </c>
      <c r="U114" s="77">
        <v>0.05</v>
      </c>
      <c r="V114" s="79">
        <f t="shared" si="8"/>
        <v>5.0810760000000021</v>
      </c>
      <c r="W114" s="76">
        <v>2.9</v>
      </c>
      <c r="X114" s="76">
        <f t="shared" si="9"/>
        <v>99.440444000000042</v>
      </c>
    </row>
    <row r="115" spans="1:24" x14ac:dyDescent="0.2">
      <c r="A115" s="73" t="s">
        <v>260</v>
      </c>
      <c r="B115" s="74">
        <v>41354</v>
      </c>
      <c r="C115" s="75" t="s">
        <v>261</v>
      </c>
      <c r="D115" s="75" t="s">
        <v>3962</v>
      </c>
      <c r="E115" s="75" t="s">
        <v>52</v>
      </c>
      <c r="F115" s="75" t="s">
        <v>52</v>
      </c>
      <c r="G115" s="75" t="s">
        <v>64</v>
      </c>
      <c r="H115" s="75" t="s">
        <v>217</v>
      </c>
      <c r="I115" s="75" t="s">
        <v>127</v>
      </c>
      <c r="J115" s="75" t="s">
        <v>60</v>
      </c>
      <c r="K115" s="75" t="s">
        <v>61</v>
      </c>
      <c r="L115" s="75" t="s">
        <v>58</v>
      </c>
      <c r="M115" s="74">
        <v>41364</v>
      </c>
      <c r="N115" s="76">
        <v>2.0020000000000002</v>
      </c>
      <c r="O115" s="76">
        <v>3.278</v>
      </c>
      <c r="P115" s="77">
        <f t="shared" si="5"/>
        <v>0.63736263736263721</v>
      </c>
      <c r="Q115" s="77">
        <v>0.08</v>
      </c>
      <c r="R115" s="72">
        <f t="shared" si="6"/>
        <v>3.5402400000000003</v>
      </c>
      <c r="S115" s="73">
        <v>24</v>
      </c>
      <c r="T115" s="78">
        <f t="shared" si="7"/>
        <v>84.965760000000003</v>
      </c>
      <c r="U115" s="77">
        <v>0.05</v>
      </c>
      <c r="V115" s="79">
        <f t="shared" si="8"/>
        <v>4.2482880000000005</v>
      </c>
      <c r="W115" s="76">
        <v>1.6300000000000001</v>
      </c>
      <c r="X115" s="76">
        <f t="shared" si="9"/>
        <v>82.347471999999996</v>
      </c>
    </row>
    <row r="116" spans="1:24" x14ac:dyDescent="0.2">
      <c r="A116" s="73" t="s">
        <v>262</v>
      </c>
      <c r="B116" s="74">
        <v>41357</v>
      </c>
      <c r="C116" s="75" t="s">
        <v>263</v>
      </c>
      <c r="D116" s="75" t="s">
        <v>3963</v>
      </c>
      <c r="E116" s="75" t="s">
        <v>52</v>
      </c>
      <c r="F116" s="75" t="s">
        <v>52</v>
      </c>
      <c r="G116" s="75" t="s">
        <v>80</v>
      </c>
      <c r="H116" s="75" t="s">
        <v>105</v>
      </c>
      <c r="I116" s="75" t="s">
        <v>74</v>
      </c>
      <c r="J116" s="75" t="s">
        <v>56</v>
      </c>
      <c r="K116" s="75" t="s">
        <v>77</v>
      </c>
      <c r="L116" s="75" t="s">
        <v>58</v>
      </c>
      <c r="M116" s="74">
        <v>41366</v>
      </c>
      <c r="N116" s="76">
        <v>89.749000000000009</v>
      </c>
      <c r="O116" s="76">
        <v>175.98900000000003</v>
      </c>
      <c r="P116" s="77">
        <f t="shared" si="5"/>
        <v>0.96090207133227123</v>
      </c>
      <c r="Q116" s="77">
        <v>0.08</v>
      </c>
      <c r="R116" s="72">
        <f t="shared" si="6"/>
        <v>190.06812000000005</v>
      </c>
      <c r="S116" s="73">
        <v>32</v>
      </c>
      <c r="T116" s="78">
        <f t="shared" si="7"/>
        <v>6082.1798400000016</v>
      </c>
      <c r="U116" s="77">
        <v>0.02</v>
      </c>
      <c r="V116" s="79">
        <f t="shared" si="8"/>
        <v>121.64359680000004</v>
      </c>
      <c r="W116" s="76">
        <v>5.55</v>
      </c>
      <c r="X116" s="76">
        <f t="shared" si="9"/>
        <v>5966.0862432000022</v>
      </c>
    </row>
    <row r="117" spans="1:24" x14ac:dyDescent="0.2">
      <c r="A117" s="73" t="s">
        <v>264</v>
      </c>
      <c r="B117" s="74">
        <v>41358</v>
      </c>
      <c r="C117" s="75" t="s">
        <v>265</v>
      </c>
      <c r="D117" s="75" t="s">
        <v>3964</v>
      </c>
      <c r="E117" s="75" t="s">
        <v>52</v>
      </c>
      <c r="F117" s="75" t="s">
        <v>52</v>
      </c>
      <c r="G117" s="75" t="s">
        <v>97</v>
      </c>
      <c r="H117" s="75" t="s">
        <v>116</v>
      </c>
      <c r="I117" s="75" t="s">
        <v>66</v>
      </c>
      <c r="J117" s="75" t="s">
        <v>60</v>
      </c>
      <c r="K117" s="75" t="s">
        <v>77</v>
      </c>
      <c r="L117" s="75" t="s">
        <v>58</v>
      </c>
      <c r="M117" s="74">
        <v>41372</v>
      </c>
      <c r="N117" s="76">
        <v>5.8630000000000004</v>
      </c>
      <c r="O117" s="76">
        <v>9.4600000000000009</v>
      </c>
      <c r="P117" s="77">
        <f t="shared" si="5"/>
        <v>0.61350844277673544</v>
      </c>
      <c r="Q117" s="77">
        <v>0.08</v>
      </c>
      <c r="R117" s="72">
        <f t="shared" si="6"/>
        <v>10.216800000000001</v>
      </c>
      <c r="S117" s="73">
        <v>39</v>
      </c>
      <c r="T117" s="78">
        <f t="shared" si="7"/>
        <v>398.45520000000005</v>
      </c>
      <c r="U117" s="77">
        <v>0.05</v>
      </c>
      <c r="V117" s="79">
        <f t="shared" si="8"/>
        <v>19.922760000000004</v>
      </c>
      <c r="W117" s="76">
        <v>6.24</v>
      </c>
      <c r="X117" s="76">
        <f t="shared" si="9"/>
        <v>384.77244000000007</v>
      </c>
    </row>
    <row r="118" spans="1:24" x14ac:dyDescent="0.2">
      <c r="A118" s="73" t="s">
        <v>266</v>
      </c>
      <c r="B118" s="74">
        <v>41358</v>
      </c>
      <c r="C118" s="75" t="s">
        <v>267</v>
      </c>
      <c r="D118" s="75" t="s">
        <v>3965</v>
      </c>
      <c r="E118" s="75" t="s">
        <v>52</v>
      </c>
      <c r="F118" s="75" t="s">
        <v>52</v>
      </c>
      <c r="G118" s="75" t="s">
        <v>64</v>
      </c>
      <c r="H118" s="75" t="s">
        <v>54</v>
      </c>
      <c r="I118" s="75" t="s">
        <v>55</v>
      </c>
      <c r="J118" s="75" t="s">
        <v>60</v>
      </c>
      <c r="K118" s="75" t="s">
        <v>77</v>
      </c>
      <c r="L118" s="75" t="s">
        <v>58</v>
      </c>
      <c r="M118" s="74">
        <v>41365</v>
      </c>
      <c r="N118" s="76">
        <v>3.8720000000000003</v>
      </c>
      <c r="O118" s="76">
        <v>6.2480000000000002</v>
      </c>
      <c r="P118" s="77">
        <f t="shared" si="5"/>
        <v>0.61363636363636354</v>
      </c>
      <c r="Q118" s="77">
        <v>0.08</v>
      </c>
      <c r="R118" s="72">
        <f t="shared" si="6"/>
        <v>6.7478400000000009</v>
      </c>
      <c r="S118" s="73">
        <v>26</v>
      </c>
      <c r="T118" s="78">
        <f t="shared" si="7"/>
        <v>175.44384000000002</v>
      </c>
      <c r="U118" s="77">
        <v>6.9999999999999993E-2</v>
      </c>
      <c r="V118" s="79">
        <f t="shared" si="8"/>
        <v>12.2810688</v>
      </c>
      <c r="W118" s="76">
        <v>1.44</v>
      </c>
      <c r="X118" s="76">
        <f t="shared" si="9"/>
        <v>164.60277120000001</v>
      </c>
    </row>
    <row r="119" spans="1:24" x14ac:dyDescent="0.2">
      <c r="A119" s="73" t="s">
        <v>268</v>
      </c>
      <c r="B119" s="74">
        <v>41361</v>
      </c>
      <c r="C119" s="75" t="s">
        <v>269</v>
      </c>
      <c r="D119" s="75" t="s">
        <v>3966</v>
      </c>
      <c r="E119" s="75" t="s">
        <v>52</v>
      </c>
      <c r="F119" s="75" t="s">
        <v>52</v>
      </c>
      <c r="G119" s="75" t="s">
        <v>53</v>
      </c>
      <c r="H119" s="75" t="s">
        <v>217</v>
      </c>
      <c r="I119" s="75" t="s">
        <v>74</v>
      </c>
      <c r="J119" s="75" t="s">
        <v>60</v>
      </c>
      <c r="K119" s="75" t="s">
        <v>57</v>
      </c>
      <c r="L119" s="75" t="s">
        <v>58</v>
      </c>
      <c r="M119" s="74">
        <v>41369</v>
      </c>
      <c r="N119" s="76">
        <v>1.034</v>
      </c>
      <c r="O119" s="76">
        <v>2.2880000000000003</v>
      </c>
      <c r="P119" s="77">
        <f t="shared" si="5"/>
        <v>1.2127659574468086</v>
      </c>
      <c r="Q119" s="77">
        <v>0.08</v>
      </c>
      <c r="R119" s="72">
        <f t="shared" si="6"/>
        <v>2.4710400000000003</v>
      </c>
      <c r="S119" s="73">
        <v>6</v>
      </c>
      <c r="T119" s="78">
        <f t="shared" si="7"/>
        <v>14.826240000000002</v>
      </c>
      <c r="U119" s="77">
        <v>0.03</v>
      </c>
      <c r="V119" s="79">
        <f t="shared" si="8"/>
        <v>0.44478720000000005</v>
      </c>
      <c r="W119" s="76">
        <v>2.61</v>
      </c>
      <c r="X119" s="76">
        <f t="shared" si="9"/>
        <v>16.991452800000001</v>
      </c>
    </row>
    <row r="120" spans="1:24" x14ac:dyDescent="0.2">
      <c r="A120" s="73" t="s">
        <v>270</v>
      </c>
      <c r="B120" s="74">
        <v>41381</v>
      </c>
      <c r="C120" s="75" t="s">
        <v>271</v>
      </c>
      <c r="D120" s="75" t="s">
        <v>3967</v>
      </c>
      <c r="E120" s="75" t="s">
        <v>71</v>
      </c>
      <c r="F120" s="75" t="s">
        <v>72</v>
      </c>
      <c r="G120" s="75" t="s">
        <v>53</v>
      </c>
      <c r="H120" s="75" t="s">
        <v>73</v>
      </c>
      <c r="I120" s="75" t="s">
        <v>74</v>
      </c>
      <c r="J120" s="75" t="s">
        <v>60</v>
      </c>
      <c r="K120" s="75" t="s">
        <v>77</v>
      </c>
      <c r="L120" s="75" t="s">
        <v>58</v>
      </c>
      <c r="M120" s="74">
        <v>41389</v>
      </c>
      <c r="N120" s="76">
        <v>5.8630000000000004</v>
      </c>
      <c r="O120" s="76">
        <v>9.4600000000000009</v>
      </c>
      <c r="P120" s="77">
        <f t="shared" si="5"/>
        <v>0.61350844277673544</v>
      </c>
      <c r="Q120" s="77">
        <v>0.08</v>
      </c>
      <c r="R120" s="72">
        <f t="shared" si="6"/>
        <v>10.216800000000001</v>
      </c>
      <c r="S120" s="73">
        <v>38</v>
      </c>
      <c r="T120" s="78">
        <f t="shared" si="7"/>
        <v>388.23840000000001</v>
      </c>
      <c r="U120" s="77">
        <v>6.9999999999999993E-2</v>
      </c>
      <c r="V120" s="79">
        <f t="shared" si="8"/>
        <v>27.176687999999999</v>
      </c>
      <c r="W120" s="76">
        <v>6.24</v>
      </c>
      <c r="X120" s="76">
        <f t="shared" si="9"/>
        <v>367.30171200000001</v>
      </c>
    </row>
    <row r="121" spans="1:24" x14ac:dyDescent="0.2">
      <c r="A121" s="73" t="s">
        <v>272</v>
      </c>
      <c r="B121" s="74">
        <v>41382</v>
      </c>
      <c r="C121" s="75" t="s">
        <v>273</v>
      </c>
      <c r="D121" s="75" t="s">
        <v>3968</v>
      </c>
      <c r="E121" s="75" t="s">
        <v>71</v>
      </c>
      <c r="F121" s="75" t="s">
        <v>72</v>
      </c>
      <c r="G121" s="75" t="s">
        <v>64</v>
      </c>
      <c r="H121" s="75" t="s">
        <v>73</v>
      </c>
      <c r="I121" s="75" t="s">
        <v>74</v>
      </c>
      <c r="J121" s="75" t="s">
        <v>60</v>
      </c>
      <c r="K121" s="75" t="s">
        <v>61</v>
      </c>
      <c r="L121" s="75" t="s">
        <v>58</v>
      </c>
      <c r="M121" s="74">
        <v>41391</v>
      </c>
      <c r="N121" s="76">
        <v>2.7720000000000002</v>
      </c>
      <c r="O121" s="76">
        <v>4.4000000000000004</v>
      </c>
      <c r="P121" s="77">
        <f t="shared" si="5"/>
        <v>0.58730158730158732</v>
      </c>
      <c r="Q121" s="77">
        <v>0.08</v>
      </c>
      <c r="R121" s="72">
        <f t="shared" si="6"/>
        <v>4.7520000000000007</v>
      </c>
      <c r="S121" s="73">
        <v>33</v>
      </c>
      <c r="T121" s="78">
        <f t="shared" si="7"/>
        <v>156.81600000000003</v>
      </c>
      <c r="U121" s="77">
        <v>0.02</v>
      </c>
      <c r="V121" s="79">
        <f t="shared" si="8"/>
        <v>3.1363200000000009</v>
      </c>
      <c r="W121" s="76">
        <v>1.35</v>
      </c>
      <c r="X121" s="76">
        <f t="shared" si="9"/>
        <v>155.02968000000001</v>
      </c>
    </row>
    <row r="122" spans="1:24" x14ac:dyDescent="0.2">
      <c r="A122" s="73" t="s">
        <v>274</v>
      </c>
      <c r="B122" s="74">
        <v>41388</v>
      </c>
      <c r="C122" s="75" t="s">
        <v>275</v>
      </c>
      <c r="D122" s="75" t="s">
        <v>3969</v>
      </c>
      <c r="E122" s="75" t="s">
        <v>52</v>
      </c>
      <c r="F122" s="75" t="s">
        <v>52</v>
      </c>
      <c r="G122" s="75" t="s">
        <v>53</v>
      </c>
      <c r="H122" s="75" t="s">
        <v>81</v>
      </c>
      <c r="I122" s="75" t="s">
        <v>82</v>
      </c>
      <c r="J122" s="75" t="s">
        <v>56</v>
      </c>
      <c r="K122" s="75" t="s">
        <v>75</v>
      </c>
      <c r="L122" s="75" t="s">
        <v>58</v>
      </c>
      <c r="M122" s="74">
        <v>41395</v>
      </c>
      <c r="N122" s="76">
        <v>9.7020000000000017</v>
      </c>
      <c r="O122" s="76">
        <v>23.088999999999999</v>
      </c>
      <c r="P122" s="77">
        <f t="shared" si="5"/>
        <v>1.3798185941043077</v>
      </c>
      <c r="Q122" s="77">
        <v>0.08</v>
      </c>
      <c r="R122" s="72">
        <f t="shared" si="6"/>
        <v>24.936119999999999</v>
      </c>
      <c r="S122" s="73">
        <v>21</v>
      </c>
      <c r="T122" s="78">
        <f t="shared" si="7"/>
        <v>523.65851999999995</v>
      </c>
      <c r="U122" s="77">
        <v>0.02</v>
      </c>
      <c r="V122" s="79">
        <f t="shared" si="8"/>
        <v>10.473170399999999</v>
      </c>
      <c r="W122" s="76">
        <v>4.8599999999999994</v>
      </c>
      <c r="X122" s="76">
        <f t="shared" si="9"/>
        <v>518.04534960000001</v>
      </c>
    </row>
    <row r="123" spans="1:24" x14ac:dyDescent="0.2">
      <c r="A123" s="73" t="s">
        <v>276</v>
      </c>
      <c r="B123" s="74">
        <v>41389</v>
      </c>
      <c r="C123" s="75" t="s">
        <v>277</v>
      </c>
      <c r="D123" s="75" t="s">
        <v>3970</v>
      </c>
      <c r="E123" s="75" t="s">
        <v>52</v>
      </c>
      <c r="F123" s="75" t="s">
        <v>52</v>
      </c>
      <c r="G123" s="75" t="s">
        <v>97</v>
      </c>
      <c r="H123" s="75" t="s">
        <v>65</v>
      </c>
      <c r="I123" s="75" t="s">
        <v>127</v>
      </c>
      <c r="J123" s="75" t="s">
        <v>60</v>
      </c>
      <c r="K123" s="75" t="s">
        <v>77</v>
      </c>
      <c r="L123" s="75" t="s">
        <v>67</v>
      </c>
      <c r="M123" s="74">
        <v>41397</v>
      </c>
      <c r="N123" s="76">
        <v>8.3710000000000004</v>
      </c>
      <c r="O123" s="76">
        <v>13.508000000000001</v>
      </c>
      <c r="P123" s="77">
        <f t="shared" si="5"/>
        <v>0.61366622864651776</v>
      </c>
      <c r="Q123" s="77">
        <v>0.08</v>
      </c>
      <c r="R123" s="72">
        <f t="shared" si="6"/>
        <v>14.588640000000002</v>
      </c>
      <c r="S123" s="73">
        <v>31</v>
      </c>
      <c r="T123" s="78">
        <f t="shared" si="7"/>
        <v>452.24784000000005</v>
      </c>
      <c r="U123" s="77">
        <v>0.01</v>
      </c>
      <c r="V123" s="79">
        <f t="shared" si="8"/>
        <v>4.5224784000000007</v>
      </c>
      <c r="W123" s="76">
        <v>6.3999999999999995</v>
      </c>
      <c r="X123" s="76">
        <f t="shared" si="9"/>
        <v>454.12536160000002</v>
      </c>
    </row>
    <row r="124" spans="1:24" x14ac:dyDescent="0.2">
      <c r="A124" s="73" t="s">
        <v>278</v>
      </c>
      <c r="B124" s="74">
        <v>41390</v>
      </c>
      <c r="C124" s="75" t="s">
        <v>279</v>
      </c>
      <c r="D124" s="75" t="s">
        <v>3971</v>
      </c>
      <c r="E124" s="75" t="s">
        <v>71</v>
      </c>
      <c r="F124" s="75" t="s">
        <v>72</v>
      </c>
      <c r="G124" s="75" t="s">
        <v>53</v>
      </c>
      <c r="H124" s="75" t="s">
        <v>73</v>
      </c>
      <c r="I124" s="75" t="s">
        <v>55</v>
      </c>
      <c r="J124" s="75" t="s">
        <v>60</v>
      </c>
      <c r="K124" s="75" t="s">
        <v>77</v>
      </c>
      <c r="L124" s="75" t="s">
        <v>58</v>
      </c>
      <c r="M124" s="74">
        <v>41399</v>
      </c>
      <c r="N124" s="76">
        <v>1.7490000000000003</v>
      </c>
      <c r="O124" s="76">
        <v>2.871</v>
      </c>
      <c r="P124" s="77">
        <f t="shared" si="5"/>
        <v>0.64150943396226379</v>
      </c>
      <c r="Q124" s="77">
        <v>0.08</v>
      </c>
      <c r="R124" s="72">
        <f t="shared" si="6"/>
        <v>3.1006800000000001</v>
      </c>
      <c r="S124" s="73">
        <v>11</v>
      </c>
      <c r="T124" s="78">
        <f t="shared" si="7"/>
        <v>34.107480000000002</v>
      </c>
      <c r="U124" s="77">
        <v>6.9999999999999993E-2</v>
      </c>
      <c r="V124" s="79">
        <f t="shared" si="8"/>
        <v>2.3875235999999997</v>
      </c>
      <c r="W124" s="76">
        <v>0.55000000000000004</v>
      </c>
      <c r="X124" s="76">
        <f t="shared" si="9"/>
        <v>32.269956399999998</v>
      </c>
    </row>
    <row r="125" spans="1:24" x14ac:dyDescent="0.2">
      <c r="A125" s="73" t="s">
        <v>280</v>
      </c>
      <c r="B125" s="74">
        <v>41390</v>
      </c>
      <c r="C125" s="75" t="s">
        <v>281</v>
      </c>
      <c r="D125" s="75" t="s">
        <v>3972</v>
      </c>
      <c r="E125" s="75" t="s">
        <v>52</v>
      </c>
      <c r="F125" s="75" t="s">
        <v>52</v>
      </c>
      <c r="G125" s="75" t="s">
        <v>53</v>
      </c>
      <c r="H125" s="75" t="s">
        <v>282</v>
      </c>
      <c r="I125" s="75" t="s">
        <v>55</v>
      </c>
      <c r="J125" s="75" t="s">
        <v>56</v>
      </c>
      <c r="K125" s="75" t="s">
        <v>77</v>
      </c>
      <c r="L125" s="75" t="s">
        <v>58</v>
      </c>
      <c r="M125" s="74">
        <v>41397</v>
      </c>
      <c r="N125" s="76">
        <v>7.0289999999999999</v>
      </c>
      <c r="O125" s="76">
        <v>21.978000000000002</v>
      </c>
      <c r="P125" s="77">
        <f t="shared" si="5"/>
        <v>2.126760563380282</v>
      </c>
      <c r="Q125" s="77">
        <v>0.08</v>
      </c>
      <c r="R125" s="72">
        <f t="shared" si="6"/>
        <v>23.736240000000002</v>
      </c>
      <c r="S125" s="73">
        <v>9</v>
      </c>
      <c r="T125" s="78">
        <f t="shared" si="7"/>
        <v>213.62616000000003</v>
      </c>
      <c r="U125" s="77">
        <v>0.02</v>
      </c>
      <c r="V125" s="79">
        <f t="shared" si="8"/>
        <v>4.2725232000000011</v>
      </c>
      <c r="W125" s="76">
        <v>4.05</v>
      </c>
      <c r="X125" s="76">
        <f t="shared" si="9"/>
        <v>213.40363680000004</v>
      </c>
    </row>
    <row r="126" spans="1:24" x14ac:dyDescent="0.2">
      <c r="A126" s="73" t="s">
        <v>283</v>
      </c>
      <c r="B126" s="74">
        <v>41392</v>
      </c>
      <c r="C126" s="75" t="s">
        <v>284</v>
      </c>
      <c r="D126" s="75" t="s">
        <v>3973</v>
      </c>
      <c r="E126" s="75" t="s">
        <v>71</v>
      </c>
      <c r="F126" s="75" t="s">
        <v>72</v>
      </c>
      <c r="G126" s="75" t="s">
        <v>53</v>
      </c>
      <c r="H126" s="75" t="s">
        <v>90</v>
      </c>
      <c r="I126" s="75" t="s">
        <v>55</v>
      </c>
      <c r="J126" s="75" t="s">
        <v>56</v>
      </c>
      <c r="K126" s="75" t="s">
        <v>77</v>
      </c>
      <c r="L126" s="75" t="s">
        <v>67</v>
      </c>
      <c r="M126" s="74">
        <v>41400</v>
      </c>
      <c r="N126" s="76">
        <v>35.222000000000008</v>
      </c>
      <c r="O126" s="76">
        <v>167.72800000000001</v>
      </c>
      <c r="P126" s="77">
        <f t="shared" si="5"/>
        <v>3.7620237351655206</v>
      </c>
      <c r="Q126" s="77">
        <v>0.08</v>
      </c>
      <c r="R126" s="72">
        <f t="shared" si="6"/>
        <v>181.14624000000003</v>
      </c>
      <c r="S126" s="73">
        <v>18</v>
      </c>
      <c r="T126" s="78">
        <f t="shared" si="7"/>
        <v>3260.6323200000006</v>
      </c>
      <c r="U126" s="77">
        <v>0.11</v>
      </c>
      <c r="V126" s="79">
        <f t="shared" si="8"/>
        <v>358.66955520000005</v>
      </c>
      <c r="W126" s="76">
        <v>4.05</v>
      </c>
      <c r="X126" s="76">
        <f t="shared" si="9"/>
        <v>2906.0127648000007</v>
      </c>
    </row>
    <row r="127" spans="1:24" x14ac:dyDescent="0.2">
      <c r="A127" s="73" t="s">
        <v>285</v>
      </c>
      <c r="B127" s="74">
        <v>41392</v>
      </c>
      <c r="C127" s="75" t="s">
        <v>286</v>
      </c>
      <c r="D127" s="75" t="s">
        <v>3974</v>
      </c>
      <c r="E127" s="75" t="s">
        <v>52</v>
      </c>
      <c r="F127" s="75" t="s">
        <v>52</v>
      </c>
      <c r="G127" s="75" t="s">
        <v>64</v>
      </c>
      <c r="H127" s="75" t="s">
        <v>81</v>
      </c>
      <c r="I127" s="75" t="s">
        <v>74</v>
      </c>
      <c r="J127" s="75" t="s">
        <v>60</v>
      </c>
      <c r="K127" s="75" t="s">
        <v>77</v>
      </c>
      <c r="L127" s="75" t="s">
        <v>58</v>
      </c>
      <c r="M127" s="74">
        <v>41401</v>
      </c>
      <c r="N127" s="76">
        <v>8.3710000000000004</v>
      </c>
      <c r="O127" s="76">
        <v>13.508000000000001</v>
      </c>
      <c r="P127" s="77">
        <f t="shared" si="5"/>
        <v>0.61366622864651776</v>
      </c>
      <c r="Q127" s="77">
        <v>0.08</v>
      </c>
      <c r="R127" s="72">
        <f t="shared" si="6"/>
        <v>14.588640000000002</v>
      </c>
      <c r="S127" s="73">
        <v>29</v>
      </c>
      <c r="T127" s="78">
        <f t="shared" si="7"/>
        <v>423.07056000000006</v>
      </c>
      <c r="U127" s="77">
        <v>0.04</v>
      </c>
      <c r="V127" s="79">
        <f t="shared" si="8"/>
        <v>16.922822400000001</v>
      </c>
      <c r="W127" s="76">
        <v>6.3999999999999995</v>
      </c>
      <c r="X127" s="76">
        <f t="shared" si="9"/>
        <v>412.5477376</v>
      </c>
    </row>
    <row r="128" spans="1:24" x14ac:dyDescent="0.2">
      <c r="A128" s="73" t="s">
        <v>287</v>
      </c>
      <c r="B128" s="74">
        <v>41392</v>
      </c>
      <c r="C128" s="75" t="s">
        <v>288</v>
      </c>
      <c r="D128" s="75" t="s">
        <v>3975</v>
      </c>
      <c r="E128" s="75" t="s">
        <v>52</v>
      </c>
      <c r="F128" s="75" t="s">
        <v>52</v>
      </c>
      <c r="G128" s="75" t="s">
        <v>80</v>
      </c>
      <c r="H128" s="75" t="s">
        <v>224</v>
      </c>
      <c r="I128" s="75" t="s">
        <v>74</v>
      </c>
      <c r="J128" s="75" t="s">
        <v>56</v>
      </c>
      <c r="K128" s="75" t="s">
        <v>77</v>
      </c>
      <c r="L128" s="75" t="s">
        <v>58</v>
      </c>
      <c r="M128" s="74">
        <v>41401</v>
      </c>
      <c r="N128" s="76">
        <v>11.077000000000002</v>
      </c>
      <c r="O128" s="76">
        <v>17.578000000000003</v>
      </c>
      <c r="P128" s="77">
        <f t="shared" si="5"/>
        <v>0.58689175769612711</v>
      </c>
      <c r="Q128" s="77">
        <v>0.08</v>
      </c>
      <c r="R128" s="72">
        <f t="shared" si="6"/>
        <v>18.984240000000003</v>
      </c>
      <c r="S128" s="73">
        <v>41</v>
      </c>
      <c r="T128" s="78">
        <f t="shared" si="7"/>
        <v>778.3538400000001</v>
      </c>
      <c r="U128" s="77">
        <v>9.9999999999999992E-2</v>
      </c>
      <c r="V128" s="79">
        <f t="shared" si="8"/>
        <v>77.835384000000005</v>
      </c>
      <c r="W128" s="76">
        <v>4.05</v>
      </c>
      <c r="X128" s="76">
        <f t="shared" si="9"/>
        <v>704.56845600000008</v>
      </c>
    </row>
    <row r="129" spans="1:24" x14ac:dyDescent="0.2">
      <c r="A129" s="73" t="s">
        <v>289</v>
      </c>
      <c r="B129" s="74">
        <v>41393</v>
      </c>
      <c r="C129" s="75" t="s">
        <v>290</v>
      </c>
      <c r="D129" s="75" t="s">
        <v>3976</v>
      </c>
      <c r="E129" s="75" t="s">
        <v>71</v>
      </c>
      <c r="F129" s="75" t="s">
        <v>72</v>
      </c>
      <c r="G129" s="75" t="s">
        <v>53</v>
      </c>
      <c r="H129" s="75" t="s">
        <v>90</v>
      </c>
      <c r="I129" s="75" t="s">
        <v>74</v>
      </c>
      <c r="J129" s="75" t="s">
        <v>60</v>
      </c>
      <c r="K129" s="75" t="s">
        <v>57</v>
      </c>
      <c r="L129" s="75" t="s">
        <v>58</v>
      </c>
      <c r="M129" s="74">
        <v>41402</v>
      </c>
      <c r="N129" s="76">
        <v>5.2690000000000001</v>
      </c>
      <c r="O129" s="76">
        <v>13.167000000000002</v>
      </c>
      <c r="P129" s="77">
        <f t="shared" si="5"/>
        <v>1.4989561586638833</v>
      </c>
      <c r="Q129" s="77">
        <v>0.08</v>
      </c>
      <c r="R129" s="72">
        <f t="shared" si="6"/>
        <v>14.220360000000003</v>
      </c>
      <c r="S129" s="73">
        <v>9</v>
      </c>
      <c r="T129" s="78">
        <f t="shared" si="7"/>
        <v>127.98324000000002</v>
      </c>
      <c r="U129" s="77">
        <v>6.0000000000000005E-2</v>
      </c>
      <c r="V129" s="79">
        <f t="shared" si="8"/>
        <v>7.6789944000000023</v>
      </c>
      <c r="W129" s="76">
        <v>5.8599999999999994</v>
      </c>
      <c r="X129" s="76">
        <f t="shared" si="9"/>
        <v>126.16424560000002</v>
      </c>
    </row>
    <row r="130" spans="1:24" x14ac:dyDescent="0.2">
      <c r="A130" s="73" t="s">
        <v>291</v>
      </c>
      <c r="B130" s="74">
        <v>41394</v>
      </c>
      <c r="C130" s="75" t="s">
        <v>292</v>
      </c>
      <c r="D130" s="75" t="s">
        <v>3977</v>
      </c>
      <c r="E130" s="75" t="s">
        <v>71</v>
      </c>
      <c r="F130" s="75" t="s">
        <v>72</v>
      </c>
      <c r="G130" s="75" t="s">
        <v>97</v>
      </c>
      <c r="H130" s="75" t="s">
        <v>90</v>
      </c>
      <c r="I130" s="75" t="s">
        <v>74</v>
      </c>
      <c r="J130" s="75" t="s">
        <v>60</v>
      </c>
      <c r="K130" s="75" t="s">
        <v>77</v>
      </c>
      <c r="L130" s="75" t="s">
        <v>58</v>
      </c>
      <c r="M130" s="74">
        <v>41402</v>
      </c>
      <c r="N130" s="76">
        <v>9.5810000000000013</v>
      </c>
      <c r="O130" s="76">
        <v>15.708</v>
      </c>
      <c r="P130" s="77">
        <f t="shared" si="5"/>
        <v>0.63949483352468406</v>
      </c>
      <c r="Q130" s="77">
        <v>0.08</v>
      </c>
      <c r="R130" s="72">
        <f t="shared" si="6"/>
        <v>16.964640000000003</v>
      </c>
      <c r="S130" s="73">
        <v>44</v>
      </c>
      <c r="T130" s="78">
        <f t="shared" si="7"/>
        <v>746.44416000000012</v>
      </c>
      <c r="U130" s="77">
        <v>0.11</v>
      </c>
      <c r="V130" s="79">
        <f t="shared" si="8"/>
        <v>82.108857600000007</v>
      </c>
      <c r="W130" s="76">
        <v>3.04</v>
      </c>
      <c r="X130" s="76">
        <f t="shared" si="9"/>
        <v>667.37530240000012</v>
      </c>
    </row>
    <row r="131" spans="1:24" x14ac:dyDescent="0.2">
      <c r="A131" s="73" t="s">
        <v>293</v>
      </c>
      <c r="B131" s="74">
        <v>41394</v>
      </c>
      <c r="C131" s="75" t="s">
        <v>294</v>
      </c>
      <c r="D131" s="75" t="s">
        <v>3978</v>
      </c>
      <c r="E131" s="75" t="s">
        <v>52</v>
      </c>
      <c r="F131" s="75" t="s">
        <v>52</v>
      </c>
      <c r="G131" s="75" t="s">
        <v>64</v>
      </c>
      <c r="H131" s="75" t="s">
        <v>105</v>
      </c>
      <c r="I131" s="75" t="s">
        <v>82</v>
      </c>
      <c r="J131" s="75" t="s">
        <v>60</v>
      </c>
      <c r="K131" s="75" t="s">
        <v>77</v>
      </c>
      <c r="L131" s="75" t="s">
        <v>58</v>
      </c>
      <c r="M131" s="74">
        <v>41402</v>
      </c>
      <c r="N131" s="76">
        <v>59.719000000000001</v>
      </c>
      <c r="O131" s="76">
        <v>99.528000000000006</v>
      </c>
      <c r="P131" s="77">
        <f t="shared" ref="P131:P194" si="10">(O131-N131)/N131</f>
        <v>0.66660526800515751</v>
      </c>
      <c r="Q131" s="77">
        <v>0.08</v>
      </c>
      <c r="R131" s="72">
        <f t="shared" ref="R131:R194" si="11">(Q131+1)*O131</f>
        <v>107.49024000000001</v>
      </c>
      <c r="S131" s="73">
        <v>17</v>
      </c>
      <c r="T131" s="78">
        <f t="shared" ref="T131:T194" si="12">S131*R131</f>
        <v>1827.3340800000003</v>
      </c>
      <c r="U131" s="77">
        <v>6.0000000000000005E-2</v>
      </c>
      <c r="V131" s="79">
        <f t="shared" ref="V131:V194" si="13">U131*T131</f>
        <v>109.64004480000003</v>
      </c>
      <c r="W131" s="76">
        <v>20.04</v>
      </c>
      <c r="X131" s="76">
        <f t="shared" ref="X131:X194" si="14">T131-V131+W131</f>
        <v>1737.7340352000003</v>
      </c>
    </row>
    <row r="132" spans="1:24" x14ac:dyDescent="0.2">
      <c r="A132" s="73" t="s">
        <v>295</v>
      </c>
      <c r="B132" s="74">
        <v>41395</v>
      </c>
      <c r="C132" s="75" t="s">
        <v>296</v>
      </c>
      <c r="D132" s="75" t="s">
        <v>3979</v>
      </c>
      <c r="E132" s="75" t="s">
        <v>52</v>
      </c>
      <c r="F132" s="75" t="s">
        <v>52</v>
      </c>
      <c r="G132" s="75" t="s">
        <v>64</v>
      </c>
      <c r="H132" s="75" t="s">
        <v>282</v>
      </c>
      <c r="I132" s="75" t="s">
        <v>82</v>
      </c>
      <c r="J132" s="75" t="s">
        <v>60</v>
      </c>
      <c r="K132" s="75" t="s">
        <v>77</v>
      </c>
      <c r="L132" s="75" t="s">
        <v>58</v>
      </c>
      <c r="M132" s="74">
        <v>41404</v>
      </c>
      <c r="N132" s="76">
        <v>3.8720000000000003</v>
      </c>
      <c r="O132" s="76">
        <v>6.2480000000000002</v>
      </c>
      <c r="P132" s="77">
        <f t="shared" si="10"/>
        <v>0.61363636363636354</v>
      </c>
      <c r="Q132" s="77">
        <v>0.08</v>
      </c>
      <c r="R132" s="72">
        <f t="shared" si="11"/>
        <v>6.7478400000000009</v>
      </c>
      <c r="S132" s="73">
        <v>22</v>
      </c>
      <c r="T132" s="78">
        <f t="shared" si="12"/>
        <v>148.45248000000001</v>
      </c>
      <c r="U132" s="77">
        <v>0.08</v>
      </c>
      <c r="V132" s="79">
        <f t="shared" si="13"/>
        <v>11.876198400000002</v>
      </c>
      <c r="W132" s="76">
        <v>1.44</v>
      </c>
      <c r="X132" s="76">
        <f t="shared" si="14"/>
        <v>138.01628160000001</v>
      </c>
    </row>
    <row r="133" spans="1:24" x14ac:dyDescent="0.2">
      <c r="A133" s="73" t="s">
        <v>297</v>
      </c>
      <c r="B133" s="74">
        <v>41396</v>
      </c>
      <c r="C133" s="75" t="s">
        <v>298</v>
      </c>
      <c r="D133" s="75" t="s">
        <v>3980</v>
      </c>
      <c r="E133" s="75" t="s">
        <v>52</v>
      </c>
      <c r="F133" s="75" t="s">
        <v>52</v>
      </c>
      <c r="G133" s="75" t="s">
        <v>53</v>
      </c>
      <c r="H133" s="75" t="s">
        <v>116</v>
      </c>
      <c r="I133" s="75" t="s">
        <v>82</v>
      </c>
      <c r="J133" s="75" t="s">
        <v>60</v>
      </c>
      <c r="K133" s="75" t="s">
        <v>61</v>
      </c>
      <c r="L133" s="75" t="s">
        <v>58</v>
      </c>
      <c r="M133" s="74">
        <v>41405</v>
      </c>
      <c r="N133" s="76">
        <v>3.8170000000000006</v>
      </c>
      <c r="O133" s="76">
        <v>7.3479999999999999</v>
      </c>
      <c r="P133" s="77">
        <f t="shared" si="10"/>
        <v>0.92507204610950977</v>
      </c>
      <c r="Q133" s="77">
        <v>0.08</v>
      </c>
      <c r="R133" s="72">
        <f t="shared" si="11"/>
        <v>7.9358400000000007</v>
      </c>
      <c r="S133" s="73">
        <v>43</v>
      </c>
      <c r="T133" s="78">
        <f t="shared" si="12"/>
        <v>341.24112000000002</v>
      </c>
      <c r="U133" s="77">
        <v>0.09</v>
      </c>
      <c r="V133" s="79">
        <f t="shared" si="13"/>
        <v>30.711700800000003</v>
      </c>
      <c r="W133" s="76">
        <v>1.55</v>
      </c>
      <c r="X133" s="76">
        <f t="shared" si="14"/>
        <v>312.07941920000002</v>
      </c>
    </row>
    <row r="134" spans="1:24" x14ac:dyDescent="0.2">
      <c r="A134" s="73" t="s">
        <v>299</v>
      </c>
      <c r="B134" s="74">
        <v>41397</v>
      </c>
      <c r="C134" s="75" t="s">
        <v>300</v>
      </c>
      <c r="D134" s="75" t="s">
        <v>3981</v>
      </c>
      <c r="E134" s="75" t="s">
        <v>71</v>
      </c>
      <c r="F134" s="75" t="s">
        <v>72</v>
      </c>
      <c r="G134" s="75" t="s">
        <v>53</v>
      </c>
      <c r="H134" s="75" t="s">
        <v>90</v>
      </c>
      <c r="I134" s="75" t="s">
        <v>66</v>
      </c>
      <c r="J134" s="75" t="s">
        <v>56</v>
      </c>
      <c r="K134" s="75" t="s">
        <v>77</v>
      </c>
      <c r="L134" s="75" t="s">
        <v>58</v>
      </c>
      <c r="M134" s="74">
        <v>41409</v>
      </c>
      <c r="N134" s="76">
        <v>11.077000000000002</v>
      </c>
      <c r="O134" s="76">
        <v>17.578000000000003</v>
      </c>
      <c r="P134" s="77">
        <f t="shared" si="10"/>
        <v>0.58689175769612711</v>
      </c>
      <c r="Q134" s="77">
        <v>0.08</v>
      </c>
      <c r="R134" s="72">
        <f t="shared" si="11"/>
        <v>18.984240000000003</v>
      </c>
      <c r="S134" s="73">
        <v>36</v>
      </c>
      <c r="T134" s="78">
        <f t="shared" si="12"/>
        <v>683.43264000000011</v>
      </c>
      <c r="U134" s="77">
        <v>0.11</v>
      </c>
      <c r="V134" s="79">
        <f t="shared" si="13"/>
        <v>75.177590400000014</v>
      </c>
      <c r="W134" s="76">
        <v>4.05</v>
      </c>
      <c r="X134" s="76">
        <f t="shared" si="14"/>
        <v>612.30504960000007</v>
      </c>
    </row>
    <row r="135" spans="1:24" x14ac:dyDescent="0.2">
      <c r="A135" s="73" t="s">
        <v>301</v>
      </c>
      <c r="B135" s="74">
        <v>41399</v>
      </c>
      <c r="C135" s="75" t="s">
        <v>302</v>
      </c>
      <c r="D135" s="75" t="s">
        <v>3982</v>
      </c>
      <c r="E135" s="75" t="s">
        <v>52</v>
      </c>
      <c r="F135" s="75" t="s">
        <v>52</v>
      </c>
      <c r="G135" s="75" t="s">
        <v>64</v>
      </c>
      <c r="H135" s="75" t="s">
        <v>105</v>
      </c>
      <c r="I135" s="75" t="s">
        <v>74</v>
      </c>
      <c r="J135" s="75" t="s">
        <v>60</v>
      </c>
      <c r="K135" s="75" t="s">
        <v>57</v>
      </c>
      <c r="L135" s="75" t="s">
        <v>58</v>
      </c>
      <c r="M135" s="74">
        <v>41408</v>
      </c>
      <c r="N135" s="76">
        <v>5.2690000000000001</v>
      </c>
      <c r="O135" s="76">
        <v>13.167000000000002</v>
      </c>
      <c r="P135" s="77">
        <f t="shared" si="10"/>
        <v>1.4989561586638833</v>
      </c>
      <c r="Q135" s="77">
        <v>0.08</v>
      </c>
      <c r="R135" s="72">
        <f t="shared" si="11"/>
        <v>14.220360000000003</v>
      </c>
      <c r="S135" s="73">
        <v>20</v>
      </c>
      <c r="T135" s="78">
        <f t="shared" si="12"/>
        <v>284.40720000000005</v>
      </c>
      <c r="U135" s="77">
        <v>0.09</v>
      </c>
      <c r="V135" s="79">
        <f t="shared" si="13"/>
        <v>25.596648000000002</v>
      </c>
      <c r="W135" s="76">
        <v>5.8599999999999994</v>
      </c>
      <c r="X135" s="76">
        <f t="shared" si="14"/>
        <v>264.67055200000004</v>
      </c>
    </row>
    <row r="136" spans="1:24" x14ac:dyDescent="0.2">
      <c r="A136" s="73" t="s">
        <v>303</v>
      </c>
      <c r="B136" s="74">
        <v>41401</v>
      </c>
      <c r="C136" s="75" t="s">
        <v>304</v>
      </c>
      <c r="D136" s="75" t="s">
        <v>3983</v>
      </c>
      <c r="E136" s="75" t="s">
        <v>52</v>
      </c>
      <c r="F136" s="75" t="s">
        <v>52</v>
      </c>
      <c r="G136" s="75" t="s">
        <v>97</v>
      </c>
      <c r="H136" s="75" t="s">
        <v>105</v>
      </c>
      <c r="I136" s="75" t="s">
        <v>82</v>
      </c>
      <c r="J136" s="75" t="s">
        <v>56</v>
      </c>
      <c r="K136" s="75" t="s">
        <v>75</v>
      </c>
      <c r="L136" s="75" t="s">
        <v>67</v>
      </c>
      <c r="M136" s="74">
        <v>41409</v>
      </c>
      <c r="N136" s="76">
        <v>9.7020000000000017</v>
      </c>
      <c r="O136" s="76">
        <v>23.088999999999999</v>
      </c>
      <c r="P136" s="77">
        <f t="shared" si="10"/>
        <v>1.3798185941043077</v>
      </c>
      <c r="Q136" s="77">
        <v>0.08</v>
      </c>
      <c r="R136" s="72">
        <f t="shared" si="11"/>
        <v>24.936119999999999</v>
      </c>
      <c r="S136" s="73">
        <v>10</v>
      </c>
      <c r="T136" s="78">
        <f t="shared" si="12"/>
        <v>249.3612</v>
      </c>
      <c r="U136" s="77">
        <v>9.9999999999999992E-2</v>
      </c>
      <c r="V136" s="79">
        <f t="shared" si="13"/>
        <v>24.936119999999999</v>
      </c>
      <c r="W136" s="76">
        <v>4.8599999999999994</v>
      </c>
      <c r="X136" s="76">
        <f t="shared" si="14"/>
        <v>229.28507999999999</v>
      </c>
    </row>
    <row r="137" spans="1:24" x14ac:dyDescent="0.2">
      <c r="A137" s="73" t="s">
        <v>305</v>
      </c>
      <c r="B137" s="74">
        <v>41401</v>
      </c>
      <c r="C137" s="75" t="s">
        <v>306</v>
      </c>
      <c r="D137" s="75" t="s">
        <v>3984</v>
      </c>
      <c r="E137" s="75" t="s">
        <v>71</v>
      </c>
      <c r="F137" s="75" t="s">
        <v>72</v>
      </c>
      <c r="G137" s="75" t="s">
        <v>80</v>
      </c>
      <c r="H137" s="75" t="s">
        <v>73</v>
      </c>
      <c r="I137" s="75" t="s">
        <v>82</v>
      </c>
      <c r="J137" s="75" t="s">
        <v>60</v>
      </c>
      <c r="K137" s="75" t="s">
        <v>61</v>
      </c>
      <c r="L137" s="75" t="s">
        <v>58</v>
      </c>
      <c r="M137" s="74">
        <v>41410</v>
      </c>
      <c r="N137" s="76">
        <v>1.1990000000000003</v>
      </c>
      <c r="O137" s="76">
        <v>1.8480000000000001</v>
      </c>
      <c r="P137" s="77">
        <f t="shared" si="10"/>
        <v>0.54128440366972452</v>
      </c>
      <c r="Q137" s="77">
        <v>0.08</v>
      </c>
      <c r="R137" s="72">
        <f t="shared" si="11"/>
        <v>1.9958400000000003</v>
      </c>
      <c r="S137" s="73">
        <v>20</v>
      </c>
      <c r="T137" s="78">
        <f t="shared" si="12"/>
        <v>39.916800000000009</v>
      </c>
      <c r="U137" s="77">
        <v>6.9999999999999993E-2</v>
      </c>
      <c r="V137" s="79">
        <f t="shared" si="13"/>
        <v>2.7941760000000002</v>
      </c>
      <c r="W137" s="76">
        <v>1.05</v>
      </c>
      <c r="X137" s="76">
        <f t="shared" si="14"/>
        <v>38.172624000000006</v>
      </c>
    </row>
    <row r="138" spans="1:24" x14ac:dyDescent="0.2">
      <c r="A138" s="73" t="s">
        <v>307</v>
      </c>
      <c r="B138" s="74">
        <v>41402</v>
      </c>
      <c r="C138" s="75" t="s">
        <v>275</v>
      </c>
      <c r="D138" s="75" t="s">
        <v>3969</v>
      </c>
      <c r="E138" s="75" t="s">
        <v>52</v>
      </c>
      <c r="F138" s="75" t="s">
        <v>52</v>
      </c>
      <c r="G138" s="75" t="s">
        <v>53</v>
      </c>
      <c r="H138" s="75" t="s">
        <v>81</v>
      </c>
      <c r="I138" s="75" t="s">
        <v>74</v>
      </c>
      <c r="J138" s="75" t="s">
        <v>56</v>
      </c>
      <c r="K138" s="75" t="s">
        <v>77</v>
      </c>
      <c r="L138" s="75" t="s">
        <v>58</v>
      </c>
      <c r="M138" s="74">
        <v>41410</v>
      </c>
      <c r="N138" s="76">
        <v>59.972000000000008</v>
      </c>
      <c r="O138" s="76">
        <v>111.06700000000001</v>
      </c>
      <c r="P138" s="77">
        <f t="shared" si="10"/>
        <v>0.85198092443140117</v>
      </c>
      <c r="Q138" s="77">
        <v>0.08</v>
      </c>
      <c r="R138" s="72">
        <f t="shared" si="11"/>
        <v>119.95236000000001</v>
      </c>
      <c r="S138" s="73">
        <v>17</v>
      </c>
      <c r="T138" s="78">
        <f t="shared" si="12"/>
        <v>2039.1901200000002</v>
      </c>
      <c r="U138" s="77">
        <v>0.11</v>
      </c>
      <c r="V138" s="79">
        <f t="shared" si="13"/>
        <v>224.31091320000002</v>
      </c>
      <c r="W138" s="76">
        <v>7.2299999999999995</v>
      </c>
      <c r="X138" s="76">
        <f t="shared" si="14"/>
        <v>1822.1092068000003</v>
      </c>
    </row>
    <row r="139" spans="1:24" x14ac:dyDescent="0.2">
      <c r="A139" s="73" t="s">
        <v>308</v>
      </c>
      <c r="B139" s="74">
        <v>41405</v>
      </c>
      <c r="C139" s="75" t="s">
        <v>221</v>
      </c>
      <c r="D139" s="75" t="s">
        <v>3944</v>
      </c>
      <c r="E139" s="75" t="s">
        <v>71</v>
      </c>
      <c r="F139" s="75" t="s">
        <v>72</v>
      </c>
      <c r="G139" s="75" t="s">
        <v>97</v>
      </c>
      <c r="H139" s="75" t="s">
        <v>73</v>
      </c>
      <c r="I139" s="75" t="s">
        <v>55</v>
      </c>
      <c r="J139" s="75" t="s">
        <v>60</v>
      </c>
      <c r="K139" s="75" t="s">
        <v>61</v>
      </c>
      <c r="L139" s="75" t="s">
        <v>67</v>
      </c>
      <c r="M139" s="74">
        <v>41414</v>
      </c>
      <c r="N139" s="76">
        <v>2.7720000000000002</v>
      </c>
      <c r="O139" s="76">
        <v>4.4000000000000004</v>
      </c>
      <c r="P139" s="77">
        <f t="shared" si="10"/>
        <v>0.58730158730158732</v>
      </c>
      <c r="Q139" s="77">
        <v>0.08</v>
      </c>
      <c r="R139" s="72">
        <f t="shared" si="11"/>
        <v>4.7520000000000007</v>
      </c>
      <c r="S139" s="73">
        <v>21</v>
      </c>
      <c r="T139" s="78">
        <f t="shared" si="12"/>
        <v>99.792000000000016</v>
      </c>
      <c r="U139" s="77">
        <v>9.9999999999999992E-2</v>
      </c>
      <c r="V139" s="79">
        <f t="shared" si="13"/>
        <v>9.9792000000000005</v>
      </c>
      <c r="W139" s="76">
        <v>1.35</v>
      </c>
      <c r="X139" s="76">
        <f t="shared" si="14"/>
        <v>91.162800000000004</v>
      </c>
    </row>
    <row r="140" spans="1:24" x14ac:dyDescent="0.2">
      <c r="A140" s="73" t="s">
        <v>309</v>
      </c>
      <c r="B140" s="74">
        <v>41406</v>
      </c>
      <c r="C140" s="75" t="s">
        <v>310</v>
      </c>
      <c r="D140" s="75" t="s">
        <v>3985</v>
      </c>
      <c r="E140" s="75" t="s">
        <v>71</v>
      </c>
      <c r="F140" s="75" t="s">
        <v>72</v>
      </c>
      <c r="G140" s="75" t="s">
        <v>97</v>
      </c>
      <c r="H140" s="75" t="s">
        <v>73</v>
      </c>
      <c r="I140" s="75" t="s">
        <v>127</v>
      </c>
      <c r="J140" s="75" t="s">
        <v>60</v>
      </c>
      <c r="K140" s="75" t="s">
        <v>77</v>
      </c>
      <c r="L140" s="75" t="s">
        <v>58</v>
      </c>
      <c r="M140" s="74">
        <v>41414</v>
      </c>
      <c r="N140" s="76">
        <v>15.268000000000002</v>
      </c>
      <c r="O140" s="76">
        <v>24.618000000000002</v>
      </c>
      <c r="P140" s="77">
        <f t="shared" si="10"/>
        <v>0.61239193083573473</v>
      </c>
      <c r="Q140" s="77">
        <v>0.08</v>
      </c>
      <c r="R140" s="72">
        <f t="shared" si="11"/>
        <v>26.587440000000004</v>
      </c>
      <c r="S140" s="73">
        <v>28</v>
      </c>
      <c r="T140" s="78">
        <f t="shared" si="12"/>
        <v>744.44832000000008</v>
      </c>
      <c r="U140" s="77">
        <v>0.11</v>
      </c>
      <c r="V140" s="79">
        <f t="shared" si="13"/>
        <v>81.889315200000013</v>
      </c>
      <c r="W140" s="76">
        <v>15.15</v>
      </c>
      <c r="X140" s="76">
        <f t="shared" si="14"/>
        <v>677.7090048</v>
      </c>
    </row>
    <row r="141" spans="1:24" x14ac:dyDescent="0.2">
      <c r="A141" s="73" t="s">
        <v>311</v>
      </c>
      <c r="B141" s="74">
        <v>41406</v>
      </c>
      <c r="C141" s="75" t="s">
        <v>312</v>
      </c>
      <c r="D141" s="75" t="s">
        <v>3986</v>
      </c>
      <c r="E141" s="75" t="s">
        <v>52</v>
      </c>
      <c r="F141" s="75" t="s">
        <v>52</v>
      </c>
      <c r="G141" s="75" t="s">
        <v>53</v>
      </c>
      <c r="H141" s="75" t="s">
        <v>123</v>
      </c>
      <c r="I141" s="75" t="s">
        <v>74</v>
      </c>
      <c r="J141" s="75" t="s">
        <v>60</v>
      </c>
      <c r="K141" s="75" t="s">
        <v>61</v>
      </c>
      <c r="L141" s="75" t="s">
        <v>58</v>
      </c>
      <c r="M141" s="74">
        <v>41415</v>
      </c>
      <c r="N141" s="76">
        <v>23.716000000000001</v>
      </c>
      <c r="O141" s="76">
        <v>40.204999999999998</v>
      </c>
      <c r="P141" s="77">
        <f t="shared" si="10"/>
        <v>0.695269016697588</v>
      </c>
      <c r="Q141" s="77">
        <v>0.08</v>
      </c>
      <c r="R141" s="72">
        <f t="shared" si="11"/>
        <v>43.421399999999998</v>
      </c>
      <c r="S141" s="73">
        <v>47</v>
      </c>
      <c r="T141" s="78">
        <f t="shared" si="12"/>
        <v>2040.8057999999999</v>
      </c>
      <c r="U141" s="77">
        <v>0.11</v>
      </c>
      <c r="V141" s="79">
        <f t="shared" si="13"/>
        <v>224.48863799999998</v>
      </c>
      <c r="W141" s="76">
        <v>13.940000000000001</v>
      </c>
      <c r="X141" s="76">
        <f t="shared" si="14"/>
        <v>1830.2571619999999</v>
      </c>
    </row>
    <row r="142" spans="1:24" x14ac:dyDescent="0.2">
      <c r="A142" s="73" t="s">
        <v>313</v>
      </c>
      <c r="B142" s="74">
        <v>41407</v>
      </c>
      <c r="C142" s="75" t="s">
        <v>314</v>
      </c>
      <c r="D142" s="75" t="s">
        <v>3987</v>
      </c>
      <c r="E142" s="75" t="s">
        <v>52</v>
      </c>
      <c r="F142" s="75" t="s">
        <v>52</v>
      </c>
      <c r="G142" s="75" t="s">
        <v>80</v>
      </c>
      <c r="H142" s="75" t="s">
        <v>54</v>
      </c>
      <c r="I142" s="75" t="s">
        <v>127</v>
      </c>
      <c r="J142" s="75" t="s">
        <v>56</v>
      </c>
      <c r="K142" s="75" t="s">
        <v>77</v>
      </c>
      <c r="L142" s="75" t="s">
        <v>67</v>
      </c>
      <c r="M142" s="74">
        <v>41415</v>
      </c>
      <c r="N142" s="76">
        <v>21.758000000000003</v>
      </c>
      <c r="O142" s="76">
        <v>50.589000000000006</v>
      </c>
      <c r="P142" s="77">
        <f t="shared" si="10"/>
        <v>1.3250758341759352</v>
      </c>
      <c r="Q142" s="77">
        <v>0.08</v>
      </c>
      <c r="R142" s="72">
        <f t="shared" si="11"/>
        <v>54.636120000000012</v>
      </c>
      <c r="S142" s="73">
        <v>16</v>
      </c>
      <c r="T142" s="78">
        <f t="shared" si="12"/>
        <v>874.1779200000002</v>
      </c>
      <c r="U142" s="77">
        <v>0.03</v>
      </c>
      <c r="V142" s="79">
        <f t="shared" si="13"/>
        <v>26.225337600000007</v>
      </c>
      <c r="W142" s="76">
        <v>5.04</v>
      </c>
      <c r="X142" s="76">
        <f t="shared" si="14"/>
        <v>852.99258240000017</v>
      </c>
    </row>
    <row r="143" spans="1:24" x14ac:dyDescent="0.2">
      <c r="A143" s="73" t="s">
        <v>315</v>
      </c>
      <c r="B143" s="74">
        <v>41410</v>
      </c>
      <c r="C143" s="75" t="s">
        <v>316</v>
      </c>
      <c r="D143" s="75" t="s">
        <v>3988</v>
      </c>
      <c r="E143" s="75" t="s">
        <v>52</v>
      </c>
      <c r="F143" s="75" t="s">
        <v>52</v>
      </c>
      <c r="G143" s="75" t="s">
        <v>53</v>
      </c>
      <c r="H143" s="75" t="s">
        <v>123</v>
      </c>
      <c r="I143" s="75" t="s">
        <v>74</v>
      </c>
      <c r="J143" s="75" t="s">
        <v>60</v>
      </c>
      <c r="K143" s="75" t="s">
        <v>77</v>
      </c>
      <c r="L143" s="75" t="s">
        <v>58</v>
      </c>
      <c r="M143" s="74">
        <v>41419</v>
      </c>
      <c r="N143" s="76">
        <v>59.719000000000001</v>
      </c>
      <c r="O143" s="76">
        <v>99.528000000000006</v>
      </c>
      <c r="P143" s="77">
        <f t="shared" si="10"/>
        <v>0.66660526800515751</v>
      </c>
      <c r="Q143" s="77">
        <v>0.08</v>
      </c>
      <c r="R143" s="72">
        <f t="shared" si="11"/>
        <v>107.49024000000001</v>
      </c>
      <c r="S143" s="73">
        <v>13</v>
      </c>
      <c r="T143" s="78">
        <f t="shared" si="12"/>
        <v>1397.3731200000002</v>
      </c>
      <c r="U143" s="77">
        <v>0.05</v>
      </c>
      <c r="V143" s="79">
        <f t="shared" si="13"/>
        <v>69.868656000000016</v>
      </c>
      <c r="W143" s="76">
        <v>20.04</v>
      </c>
      <c r="X143" s="76">
        <f t="shared" si="14"/>
        <v>1347.5444640000001</v>
      </c>
    </row>
    <row r="144" spans="1:24" x14ac:dyDescent="0.2">
      <c r="A144" s="73" t="s">
        <v>317</v>
      </c>
      <c r="B144" s="74">
        <v>41411</v>
      </c>
      <c r="C144" s="75" t="s">
        <v>318</v>
      </c>
      <c r="D144" s="75" t="s">
        <v>3989</v>
      </c>
      <c r="E144" s="75" t="s">
        <v>52</v>
      </c>
      <c r="F144" s="75" t="s">
        <v>52</v>
      </c>
      <c r="G144" s="75" t="s">
        <v>97</v>
      </c>
      <c r="H144" s="75" t="s">
        <v>54</v>
      </c>
      <c r="I144" s="75" t="s">
        <v>127</v>
      </c>
      <c r="J144" s="75" t="s">
        <v>56</v>
      </c>
      <c r="K144" s="75" t="s">
        <v>75</v>
      </c>
      <c r="L144" s="75" t="s">
        <v>58</v>
      </c>
      <c r="M144" s="74">
        <v>41419</v>
      </c>
      <c r="N144" s="76">
        <v>10.901000000000002</v>
      </c>
      <c r="O144" s="76">
        <v>17.589000000000002</v>
      </c>
      <c r="P144" s="77">
        <f t="shared" si="10"/>
        <v>0.61352169525731581</v>
      </c>
      <c r="Q144" s="77">
        <v>0.08</v>
      </c>
      <c r="R144" s="72">
        <f t="shared" si="11"/>
        <v>18.996120000000005</v>
      </c>
      <c r="S144" s="73">
        <v>9</v>
      </c>
      <c r="T144" s="78">
        <f t="shared" si="12"/>
        <v>170.96508000000006</v>
      </c>
      <c r="U144" s="77">
        <v>0.04</v>
      </c>
      <c r="V144" s="79">
        <f t="shared" si="13"/>
        <v>6.8386032000000023</v>
      </c>
      <c r="W144" s="76">
        <v>11.33</v>
      </c>
      <c r="X144" s="76">
        <f t="shared" si="14"/>
        <v>175.45647680000008</v>
      </c>
    </row>
    <row r="145" spans="1:24" x14ac:dyDescent="0.2">
      <c r="A145" s="73" t="s">
        <v>319</v>
      </c>
      <c r="B145" s="74">
        <v>41411</v>
      </c>
      <c r="C145" s="75" t="s">
        <v>292</v>
      </c>
      <c r="D145" s="75" t="s">
        <v>3977</v>
      </c>
      <c r="E145" s="75" t="s">
        <v>71</v>
      </c>
      <c r="F145" s="75" t="s">
        <v>72</v>
      </c>
      <c r="G145" s="75" t="s">
        <v>97</v>
      </c>
      <c r="H145" s="75" t="s">
        <v>90</v>
      </c>
      <c r="I145" s="75" t="s">
        <v>74</v>
      </c>
      <c r="J145" s="75" t="s">
        <v>60</v>
      </c>
      <c r="K145" s="75" t="s">
        <v>61</v>
      </c>
      <c r="L145" s="75" t="s">
        <v>58</v>
      </c>
      <c r="M145" s="74">
        <v>41419</v>
      </c>
      <c r="N145" s="76">
        <v>4.125</v>
      </c>
      <c r="O145" s="76">
        <v>7.7880000000000011</v>
      </c>
      <c r="P145" s="77">
        <f t="shared" si="10"/>
        <v>0.88800000000000023</v>
      </c>
      <c r="Q145" s="77">
        <v>0.08</v>
      </c>
      <c r="R145" s="72">
        <f t="shared" si="11"/>
        <v>8.4110400000000016</v>
      </c>
      <c r="S145" s="73">
        <v>31</v>
      </c>
      <c r="T145" s="78">
        <f t="shared" si="12"/>
        <v>260.74224000000004</v>
      </c>
      <c r="U145" s="77">
        <v>0.05</v>
      </c>
      <c r="V145" s="79">
        <f t="shared" si="13"/>
        <v>13.037112000000002</v>
      </c>
      <c r="W145" s="76">
        <v>2.4</v>
      </c>
      <c r="X145" s="76">
        <f t="shared" si="14"/>
        <v>250.10512800000004</v>
      </c>
    </row>
    <row r="146" spans="1:24" x14ac:dyDescent="0.2">
      <c r="A146" s="73" t="s">
        <v>320</v>
      </c>
      <c r="B146" s="74">
        <v>41412</v>
      </c>
      <c r="C146" s="75" t="s">
        <v>321</v>
      </c>
      <c r="D146" s="75" t="s">
        <v>3990</v>
      </c>
      <c r="E146" s="75" t="s">
        <v>52</v>
      </c>
      <c r="F146" s="75" t="s">
        <v>52</v>
      </c>
      <c r="G146" s="75" t="s">
        <v>53</v>
      </c>
      <c r="H146" s="75" t="s">
        <v>116</v>
      </c>
      <c r="I146" s="75" t="s">
        <v>127</v>
      </c>
      <c r="J146" s="75" t="s">
        <v>188</v>
      </c>
      <c r="K146" s="75" t="s">
        <v>57</v>
      </c>
      <c r="L146" s="75" t="s">
        <v>58</v>
      </c>
      <c r="M146" s="74">
        <v>41420</v>
      </c>
      <c r="N146" s="76">
        <v>6.0500000000000007</v>
      </c>
      <c r="O146" s="76">
        <v>13.442000000000002</v>
      </c>
      <c r="P146" s="77">
        <f t="shared" si="10"/>
        <v>1.2218181818181819</v>
      </c>
      <c r="Q146" s="77">
        <v>0.08</v>
      </c>
      <c r="R146" s="72">
        <f t="shared" si="11"/>
        <v>14.517360000000004</v>
      </c>
      <c r="S146" s="73">
        <v>37</v>
      </c>
      <c r="T146" s="78">
        <f t="shared" si="12"/>
        <v>537.14232000000015</v>
      </c>
      <c r="U146" s="77">
        <v>0.01</v>
      </c>
      <c r="V146" s="79">
        <f t="shared" si="13"/>
        <v>5.3714232000000015</v>
      </c>
      <c r="W146" s="76">
        <v>2.9</v>
      </c>
      <c r="X146" s="76">
        <f t="shared" si="14"/>
        <v>534.67089680000015</v>
      </c>
    </row>
    <row r="147" spans="1:24" x14ac:dyDescent="0.2">
      <c r="A147" s="73" t="s">
        <v>322</v>
      </c>
      <c r="B147" s="74">
        <v>41412</v>
      </c>
      <c r="C147" s="75" t="s">
        <v>323</v>
      </c>
      <c r="D147" s="75" t="s">
        <v>3991</v>
      </c>
      <c r="E147" s="75" t="s">
        <v>52</v>
      </c>
      <c r="F147" s="75" t="s">
        <v>52</v>
      </c>
      <c r="G147" s="75" t="s">
        <v>64</v>
      </c>
      <c r="H147" s="75" t="s">
        <v>217</v>
      </c>
      <c r="I147" s="75" t="s">
        <v>74</v>
      </c>
      <c r="J147" s="75" t="s">
        <v>60</v>
      </c>
      <c r="K147" s="75" t="s">
        <v>77</v>
      </c>
      <c r="L147" s="75" t="s">
        <v>58</v>
      </c>
      <c r="M147" s="74">
        <v>41421</v>
      </c>
      <c r="N147" s="76">
        <v>15.004000000000001</v>
      </c>
      <c r="O147" s="76">
        <v>23.078000000000003</v>
      </c>
      <c r="P147" s="77">
        <f t="shared" si="10"/>
        <v>0.5381231671554253</v>
      </c>
      <c r="Q147" s="77">
        <v>0.08</v>
      </c>
      <c r="R147" s="72">
        <f t="shared" si="11"/>
        <v>24.924240000000005</v>
      </c>
      <c r="S147" s="73">
        <v>49</v>
      </c>
      <c r="T147" s="78">
        <f t="shared" si="12"/>
        <v>1221.2877600000002</v>
      </c>
      <c r="U147" s="77">
        <v>0.11</v>
      </c>
      <c r="V147" s="79">
        <f t="shared" si="13"/>
        <v>134.34165360000003</v>
      </c>
      <c r="W147" s="76">
        <v>1.54</v>
      </c>
      <c r="X147" s="76">
        <f t="shared" si="14"/>
        <v>1088.4861064000002</v>
      </c>
    </row>
    <row r="148" spans="1:24" x14ac:dyDescent="0.2">
      <c r="A148" s="73" t="s">
        <v>324</v>
      </c>
      <c r="B148" s="74">
        <v>41413</v>
      </c>
      <c r="C148" s="75" t="s">
        <v>300</v>
      </c>
      <c r="D148" s="75" t="s">
        <v>3981</v>
      </c>
      <c r="E148" s="75" t="s">
        <v>71</v>
      </c>
      <c r="F148" s="75" t="s">
        <v>72</v>
      </c>
      <c r="G148" s="75" t="s">
        <v>80</v>
      </c>
      <c r="H148" s="75" t="s">
        <v>90</v>
      </c>
      <c r="I148" s="75" t="s">
        <v>127</v>
      </c>
      <c r="J148" s="75" t="s">
        <v>60</v>
      </c>
      <c r="K148" s="75" t="s">
        <v>57</v>
      </c>
      <c r="L148" s="75" t="s">
        <v>58</v>
      </c>
      <c r="M148" s="74">
        <v>41420</v>
      </c>
      <c r="N148" s="76">
        <v>3.762</v>
      </c>
      <c r="O148" s="76">
        <v>9.1740000000000013</v>
      </c>
      <c r="P148" s="77">
        <f t="shared" si="10"/>
        <v>1.4385964912280704</v>
      </c>
      <c r="Q148" s="77">
        <v>0.08</v>
      </c>
      <c r="R148" s="72">
        <f t="shared" si="11"/>
        <v>9.9079200000000025</v>
      </c>
      <c r="S148" s="73">
        <v>26</v>
      </c>
      <c r="T148" s="78">
        <f t="shared" si="12"/>
        <v>257.60592000000008</v>
      </c>
      <c r="U148" s="77">
        <v>0.11</v>
      </c>
      <c r="V148" s="79">
        <f t="shared" si="13"/>
        <v>28.336651200000009</v>
      </c>
      <c r="W148" s="76">
        <v>2.69</v>
      </c>
      <c r="X148" s="76">
        <f t="shared" si="14"/>
        <v>231.95926880000007</v>
      </c>
    </row>
    <row r="149" spans="1:24" x14ac:dyDescent="0.2">
      <c r="A149" s="73" t="s">
        <v>325</v>
      </c>
      <c r="B149" s="74">
        <v>41414</v>
      </c>
      <c r="C149" s="75" t="s">
        <v>259</v>
      </c>
      <c r="D149" s="75" t="s">
        <v>3961</v>
      </c>
      <c r="E149" s="75" t="s">
        <v>52</v>
      </c>
      <c r="F149" s="75" t="s">
        <v>52</v>
      </c>
      <c r="G149" s="75" t="s">
        <v>64</v>
      </c>
      <c r="H149" s="75" t="s">
        <v>54</v>
      </c>
      <c r="I149" s="75" t="s">
        <v>82</v>
      </c>
      <c r="J149" s="75" t="s">
        <v>60</v>
      </c>
      <c r="K149" s="75" t="s">
        <v>77</v>
      </c>
      <c r="L149" s="75" t="s">
        <v>67</v>
      </c>
      <c r="M149" s="74">
        <v>41422</v>
      </c>
      <c r="N149" s="76">
        <v>5.0490000000000004</v>
      </c>
      <c r="O149" s="76">
        <v>8.0080000000000009</v>
      </c>
      <c r="P149" s="77">
        <f t="shared" si="10"/>
        <v>0.58605664488017439</v>
      </c>
      <c r="Q149" s="77">
        <v>0.08</v>
      </c>
      <c r="R149" s="72">
        <f t="shared" si="11"/>
        <v>8.6486400000000021</v>
      </c>
      <c r="S149" s="73">
        <v>4</v>
      </c>
      <c r="T149" s="78">
        <f t="shared" si="12"/>
        <v>34.594560000000008</v>
      </c>
      <c r="U149" s="77">
        <v>0.09</v>
      </c>
      <c r="V149" s="79">
        <f t="shared" si="13"/>
        <v>3.1135104000000005</v>
      </c>
      <c r="W149" s="76">
        <v>11.200000000000001</v>
      </c>
      <c r="X149" s="76">
        <f t="shared" si="14"/>
        <v>42.681049600000009</v>
      </c>
    </row>
    <row r="150" spans="1:24" x14ac:dyDescent="0.2">
      <c r="A150" s="73" t="s">
        <v>326</v>
      </c>
      <c r="B150" s="74">
        <v>41414</v>
      </c>
      <c r="C150" s="75" t="s">
        <v>327</v>
      </c>
      <c r="D150" s="75" t="s">
        <v>3992</v>
      </c>
      <c r="E150" s="75" t="s">
        <v>71</v>
      </c>
      <c r="F150" s="75" t="s">
        <v>72</v>
      </c>
      <c r="G150" s="75" t="s">
        <v>53</v>
      </c>
      <c r="H150" s="75" t="s">
        <v>90</v>
      </c>
      <c r="I150" s="75" t="s">
        <v>82</v>
      </c>
      <c r="J150" s="75" t="s">
        <v>60</v>
      </c>
      <c r="K150" s="75" t="s">
        <v>77</v>
      </c>
      <c r="L150" s="75" t="s">
        <v>58</v>
      </c>
      <c r="M150" s="74">
        <v>41423</v>
      </c>
      <c r="N150" s="76">
        <v>1.298</v>
      </c>
      <c r="O150" s="76">
        <v>2.0680000000000001</v>
      </c>
      <c r="P150" s="77">
        <f t="shared" si="10"/>
        <v>0.59322033898305082</v>
      </c>
      <c r="Q150" s="77">
        <v>0.08</v>
      </c>
      <c r="R150" s="72">
        <f t="shared" si="11"/>
        <v>2.2334400000000003</v>
      </c>
      <c r="S150" s="73">
        <v>3</v>
      </c>
      <c r="T150" s="78">
        <f t="shared" si="12"/>
        <v>6.7003200000000014</v>
      </c>
      <c r="U150" s="77">
        <v>6.0000000000000005E-2</v>
      </c>
      <c r="V150" s="79">
        <f t="shared" si="13"/>
        <v>0.40201920000000013</v>
      </c>
      <c r="W150" s="76">
        <v>1.54</v>
      </c>
      <c r="X150" s="76">
        <f t="shared" si="14"/>
        <v>7.8383008000000016</v>
      </c>
    </row>
    <row r="151" spans="1:24" x14ac:dyDescent="0.2">
      <c r="A151" s="73" t="s">
        <v>328</v>
      </c>
      <c r="B151" s="74">
        <v>41415</v>
      </c>
      <c r="C151" s="75" t="s">
        <v>329</v>
      </c>
      <c r="D151" s="75" t="s">
        <v>3993</v>
      </c>
      <c r="E151" s="75" t="s">
        <v>52</v>
      </c>
      <c r="F151" s="75" t="s">
        <v>52</v>
      </c>
      <c r="G151" s="75" t="s">
        <v>97</v>
      </c>
      <c r="H151" s="75" t="s">
        <v>54</v>
      </c>
      <c r="I151" s="75" t="s">
        <v>55</v>
      </c>
      <c r="J151" s="75" t="s">
        <v>56</v>
      </c>
      <c r="K151" s="75" t="s">
        <v>77</v>
      </c>
      <c r="L151" s="75" t="s">
        <v>67</v>
      </c>
      <c r="M151" s="74">
        <v>41424</v>
      </c>
      <c r="N151" s="76">
        <v>7.0400000000000009</v>
      </c>
      <c r="O151" s="76">
        <v>32.010000000000005</v>
      </c>
      <c r="P151" s="77">
        <f t="shared" si="10"/>
        <v>3.5468750000000004</v>
      </c>
      <c r="Q151" s="77">
        <v>0.08</v>
      </c>
      <c r="R151" s="72">
        <f t="shared" si="11"/>
        <v>34.570800000000006</v>
      </c>
      <c r="S151" s="73">
        <v>35</v>
      </c>
      <c r="T151" s="78">
        <f t="shared" si="12"/>
        <v>1209.9780000000003</v>
      </c>
      <c r="U151" s="77">
        <v>0.02</v>
      </c>
      <c r="V151" s="79">
        <f t="shared" si="13"/>
        <v>24.199560000000005</v>
      </c>
      <c r="W151" s="76">
        <v>4.05</v>
      </c>
      <c r="X151" s="76">
        <f t="shared" si="14"/>
        <v>1189.8284400000002</v>
      </c>
    </row>
    <row r="152" spans="1:24" x14ac:dyDescent="0.2">
      <c r="A152" s="73" t="s">
        <v>330</v>
      </c>
      <c r="B152" s="74">
        <v>41418</v>
      </c>
      <c r="C152" s="75" t="s">
        <v>331</v>
      </c>
      <c r="D152" s="75" t="s">
        <v>3994</v>
      </c>
      <c r="E152" s="75" t="s">
        <v>52</v>
      </c>
      <c r="F152" s="75" t="s">
        <v>52</v>
      </c>
      <c r="G152" s="75" t="s">
        <v>64</v>
      </c>
      <c r="H152" s="75" t="s">
        <v>105</v>
      </c>
      <c r="I152" s="75" t="s">
        <v>82</v>
      </c>
      <c r="J152" s="75" t="s">
        <v>60</v>
      </c>
      <c r="K152" s="75" t="s">
        <v>77</v>
      </c>
      <c r="L152" s="75" t="s">
        <v>58</v>
      </c>
      <c r="M152" s="74">
        <v>41425</v>
      </c>
      <c r="N152" s="76">
        <v>4.2240000000000002</v>
      </c>
      <c r="O152" s="76">
        <v>6.9300000000000006</v>
      </c>
      <c r="P152" s="77">
        <f t="shared" si="10"/>
        <v>0.64062500000000011</v>
      </c>
      <c r="Q152" s="77">
        <v>0.08</v>
      </c>
      <c r="R152" s="72">
        <f t="shared" si="11"/>
        <v>7.4844000000000008</v>
      </c>
      <c r="S152" s="73">
        <v>44</v>
      </c>
      <c r="T152" s="78">
        <f t="shared" si="12"/>
        <v>329.31360000000006</v>
      </c>
      <c r="U152" s="77">
        <v>0.08</v>
      </c>
      <c r="V152" s="79">
        <f t="shared" si="13"/>
        <v>26.345088000000004</v>
      </c>
      <c r="W152" s="76">
        <v>0.55000000000000004</v>
      </c>
      <c r="X152" s="76">
        <f t="shared" si="14"/>
        <v>303.51851200000004</v>
      </c>
    </row>
    <row r="153" spans="1:24" x14ac:dyDescent="0.2">
      <c r="A153" s="73" t="s">
        <v>332</v>
      </c>
      <c r="B153" s="74">
        <v>41419</v>
      </c>
      <c r="C153" s="75" t="s">
        <v>333</v>
      </c>
      <c r="D153" s="75" t="s">
        <v>3995</v>
      </c>
      <c r="E153" s="75" t="s">
        <v>52</v>
      </c>
      <c r="F153" s="75" t="s">
        <v>52</v>
      </c>
      <c r="G153" s="75" t="s">
        <v>97</v>
      </c>
      <c r="H153" s="75" t="s">
        <v>54</v>
      </c>
      <c r="I153" s="75" t="s">
        <v>55</v>
      </c>
      <c r="J153" s="75" t="s">
        <v>56</v>
      </c>
      <c r="K153" s="75" t="s">
        <v>77</v>
      </c>
      <c r="L153" s="75" t="s">
        <v>58</v>
      </c>
      <c r="M153" s="74">
        <v>41427</v>
      </c>
      <c r="N153" s="76">
        <v>172.15</v>
      </c>
      <c r="O153" s="76">
        <v>331.06700000000006</v>
      </c>
      <c r="P153" s="77">
        <f t="shared" si="10"/>
        <v>0.92313099041533575</v>
      </c>
      <c r="Q153" s="77">
        <v>0.08</v>
      </c>
      <c r="R153" s="72">
        <f t="shared" si="11"/>
        <v>357.55236000000008</v>
      </c>
      <c r="S153" s="73">
        <v>16</v>
      </c>
      <c r="T153" s="78">
        <f t="shared" si="12"/>
        <v>5720.8377600000013</v>
      </c>
      <c r="U153" s="77">
        <v>0.11</v>
      </c>
      <c r="V153" s="79">
        <f t="shared" si="13"/>
        <v>629.29215360000012</v>
      </c>
      <c r="W153" s="76">
        <v>7.2299999999999995</v>
      </c>
      <c r="X153" s="76">
        <f t="shared" si="14"/>
        <v>5098.7756064000005</v>
      </c>
    </row>
    <row r="154" spans="1:24" x14ac:dyDescent="0.2">
      <c r="A154" s="73" t="s">
        <v>334</v>
      </c>
      <c r="B154" s="74">
        <v>41420</v>
      </c>
      <c r="C154" s="75" t="s">
        <v>335</v>
      </c>
      <c r="D154" s="75" t="s">
        <v>3996</v>
      </c>
      <c r="E154" s="75" t="s">
        <v>52</v>
      </c>
      <c r="F154" s="75" t="s">
        <v>52</v>
      </c>
      <c r="G154" s="75" t="s">
        <v>53</v>
      </c>
      <c r="H154" s="75" t="s">
        <v>105</v>
      </c>
      <c r="I154" s="75" t="s">
        <v>66</v>
      </c>
      <c r="J154" s="75" t="s">
        <v>60</v>
      </c>
      <c r="K154" s="75" t="s">
        <v>61</v>
      </c>
      <c r="L154" s="75" t="s">
        <v>58</v>
      </c>
      <c r="M154" s="74">
        <v>41431</v>
      </c>
      <c r="N154" s="76">
        <v>2.5190000000000001</v>
      </c>
      <c r="O154" s="76">
        <v>3.9380000000000006</v>
      </c>
      <c r="P154" s="77">
        <f t="shared" si="10"/>
        <v>0.56331877729257662</v>
      </c>
      <c r="Q154" s="77">
        <v>0.08</v>
      </c>
      <c r="R154" s="72">
        <f t="shared" si="11"/>
        <v>4.2530400000000013</v>
      </c>
      <c r="S154" s="73">
        <v>40</v>
      </c>
      <c r="T154" s="78">
        <f t="shared" si="12"/>
        <v>170.12160000000006</v>
      </c>
      <c r="U154" s="77">
        <v>6.9999999999999993E-2</v>
      </c>
      <c r="V154" s="79">
        <f t="shared" si="13"/>
        <v>11.908512000000004</v>
      </c>
      <c r="W154" s="76">
        <v>1.68</v>
      </c>
      <c r="X154" s="76">
        <f t="shared" si="14"/>
        <v>159.89308800000006</v>
      </c>
    </row>
    <row r="155" spans="1:24" x14ac:dyDescent="0.2">
      <c r="A155" s="73" t="s">
        <v>336</v>
      </c>
      <c r="B155" s="74">
        <v>41421</v>
      </c>
      <c r="C155" s="75" t="s">
        <v>132</v>
      </c>
      <c r="D155" s="75" t="s">
        <v>3918</v>
      </c>
      <c r="E155" s="75" t="s">
        <v>52</v>
      </c>
      <c r="F155" s="75" t="s">
        <v>52</v>
      </c>
      <c r="G155" s="75" t="s">
        <v>97</v>
      </c>
      <c r="H155" s="75" t="s">
        <v>81</v>
      </c>
      <c r="I155" s="75" t="s">
        <v>127</v>
      </c>
      <c r="J155" s="75" t="s">
        <v>60</v>
      </c>
      <c r="K155" s="75" t="s">
        <v>77</v>
      </c>
      <c r="L155" s="75" t="s">
        <v>67</v>
      </c>
      <c r="M155" s="74">
        <v>41428</v>
      </c>
      <c r="N155" s="76">
        <v>2.4750000000000001</v>
      </c>
      <c r="O155" s="76">
        <v>4.0590000000000002</v>
      </c>
      <c r="P155" s="77">
        <f t="shared" si="10"/>
        <v>0.64</v>
      </c>
      <c r="Q155" s="77">
        <v>0.08</v>
      </c>
      <c r="R155" s="72">
        <f t="shared" si="11"/>
        <v>4.3837200000000003</v>
      </c>
      <c r="S155" s="73">
        <v>37</v>
      </c>
      <c r="T155" s="78">
        <f t="shared" si="12"/>
        <v>162.19764000000001</v>
      </c>
      <c r="U155" s="77">
        <v>0.04</v>
      </c>
      <c r="V155" s="79">
        <f t="shared" si="13"/>
        <v>6.4879056000000004</v>
      </c>
      <c r="W155" s="76">
        <v>2.5499999999999998</v>
      </c>
      <c r="X155" s="76">
        <f t="shared" si="14"/>
        <v>158.25973440000001</v>
      </c>
    </row>
    <row r="156" spans="1:24" x14ac:dyDescent="0.2">
      <c r="A156" s="73" t="s">
        <v>337</v>
      </c>
      <c r="B156" s="74">
        <v>41421</v>
      </c>
      <c r="C156" s="75" t="s">
        <v>338</v>
      </c>
      <c r="D156" s="75" t="s">
        <v>3997</v>
      </c>
      <c r="E156" s="75" t="s">
        <v>52</v>
      </c>
      <c r="F156" s="75" t="s">
        <v>52</v>
      </c>
      <c r="G156" s="75" t="s">
        <v>64</v>
      </c>
      <c r="H156" s="75" t="s">
        <v>81</v>
      </c>
      <c r="I156" s="75" t="s">
        <v>55</v>
      </c>
      <c r="J156" s="75" t="s">
        <v>60</v>
      </c>
      <c r="K156" s="75" t="s">
        <v>77</v>
      </c>
      <c r="L156" s="75" t="s">
        <v>67</v>
      </c>
      <c r="M156" s="74">
        <v>41428</v>
      </c>
      <c r="N156" s="76">
        <v>13.629000000000001</v>
      </c>
      <c r="O156" s="76">
        <v>21.978000000000002</v>
      </c>
      <c r="P156" s="77">
        <f t="shared" si="10"/>
        <v>0.61259079903147695</v>
      </c>
      <c r="Q156" s="77">
        <v>0.08</v>
      </c>
      <c r="R156" s="72">
        <f t="shared" si="11"/>
        <v>23.736240000000002</v>
      </c>
      <c r="S156" s="73">
        <v>15</v>
      </c>
      <c r="T156" s="78">
        <f t="shared" si="12"/>
        <v>356.04360000000003</v>
      </c>
      <c r="U156" s="77">
        <v>0.11</v>
      </c>
      <c r="V156" s="79">
        <f t="shared" si="13"/>
        <v>39.164796000000003</v>
      </c>
      <c r="W156" s="76">
        <v>5.8199999999999994</v>
      </c>
      <c r="X156" s="76">
        <f t="shared" si="14"/>
        <v>322.698804</v>
      </c>
    </row>
    <row r="157" spans="1:24" x14ac:dyDescent="0.2">
      <c r="A157" s="73" t="s">
        <v>339</v>
      </c>
      <c r="B157" s="74">
        <v>41423</v>
      </c>
      <c r="C157" s="75" t="s">
        <v>340</v>
      </c>
      <c r="D157" s="75" t="s">
        <v>3998</v>
      </c>
      <c r="E157" s="75" t="s">
        <v>52</v>
      </c>
      <c r="F157" s="75" t="s">
        <v>52</v>
      </c>
      <c r="G157" s="75" t="s">
        <v>53</v>
      </c>
      <c r="H157" s="75" t="s">
        <v>217</v>
      </c>
      <c r="I157" s="75" t="s">
        <v>55</v>
      </c>
      <c r="J157" s="75" t="s">
        <v>60</v>
      </c>
      <c r="K157" s="75" t="s">
        <v>77</v>
      </c>
      <c r="L157" s="75" t="s">
        <v>58</v>
      </c>
      <c r="M157" s="74">
        <v>41430</v>
      </c>
      <c r="N157" s="76">
        <v>9.8120000000000012</v>
      </c>
      <c r="O157" s="76">
        <v>32.713999999999999</v>
      </c>
      <c r="P157" s="77">
        <f t="shared" si="10"/>
        <v>2.3340807174887885</v>
      </c>
      <c r="Q157" s="77">
        <v>0.08</v>
      </c>
      <c r="R157" s="72">
        <f t="shared" si="11"/>
        <v>35.331119999999999</v>
      </c>
      <c r="S157" s="73">
        <v>16</v>
      </c>
      <c r="T157" s="78">
        <f t="shared" si="12"/>
        <v>565.29791999999998</v>
      </c>
      <c r="U157" s="77">
        <v>0.03</v>
      </c>
      <c r="V157" s="79">
        <f t="shared" si="13"/>
        <v>16.958937599999999</v>
      </c>
      <c r="W157" s="76">
        <v>6.6899999999999995</v>
      </c>
      <c r="X157" s="76">
        <f t="shared" si="14"/>
        <v>555.02898240000002</v>
      </c>
    </row>
    <row r="158" spans="1:24" x14ac:dyDescent="0.2">
      <c r="A158" s="73" t="s">
        <v>341</v>
      </c>
      <c r="B158" s="74">
        <v>41423</v>
      </c>
      <c r="C158" s="75" t="s">
        <v>342</v>
      </c>
      <c r="D158" s="75" t="s">
        <v>3999</v>
      </c>
      <c r="E158" s="75" t="s">
        <v>52</v>
      </c>
      <c r="F158" s="75" t="s">
        <v>52</v>
      </c>
      <c r="G158" s="75" t="s">
        <v>64</v>
      </c>
      <c r="H158" s="75" t="s">
        <v>54</v>
      </c>
      <c r="I158" s="75" t="s">
        <v>74</v>
      </c>
      <c r="J158" s="75" t="s">
        <v>56</v>
      </c>
      <c r="K158" s="75" t="s">
        <v>77</v>
      </c>
      <c r="L158" s="75" t="s">
        <v>58</v>
      </c>
      <c r="M158" s="74">
        <v>41432</v>
      </c>
      <c r="N158" s="76">
        <v>66.649000000000015</v>
      </c>
      <c r="O158" s="76">
        <v>111.07800000000002</v>
      </c>
      <c r="P158" s="77">
        <f t="shared" si="10"/>
        <v>0.66661165208780315</v>
      </c>
      <c r="Q158" s="77">
        <v>0.08</v>
      </c>
      <c r="R158" s="72">
        <f t="shared" si="11"/>
        <v>119.96424000000003</v>
      </c>
      <c r="S158" s="73">
        <v>35</v>
      </c>
      <c r="T158" s="78">
        <f t="shared" si="12"/>
        <v>4198.7484000000013</v>
      </c>
      <c r="U158" s="77">
        <v>6.0000000000000005E-2</v>
      </c>
      <c r="V158" s="79">
        <f t="shared" si="13"/>
        <v>251.92490400000011</v>
      </c>
      <c r="W158" s="76">
        <v>7.2299999999999995</v>
      </c>
      <c r="X158" s="76">
        <f t="shared" si="14"/>
        <v>3954.0534960000014</v>
      </c>
    </row>
    <row r="159" spans="1:24" x14ac:dyDescent="0.2">
      <c r="A159" s="73" t="s">
        <v>343</v>
      </c>
      <c r="B159" s="74">
        <v>41423</v>
      </c>
      <c r="C159" s="75" t="s">
        <v>344</v>
      </c>
      <c r="D159" s="75" t="s">
        <v>4000</v>
      </c>
      <c r="E159" s="75" t="s">
        <v>71</v>
      </c>
      <c r="F159" s="75" t="s">
        <v>72</v>
      </c>
      <c r="G159" s="75" t="s">
        <v>80</v>
      </c>
      <c r="H159" s="75" t="s">
        <v>90</v>
      </c>
      <c r="I159" s="75" t="s">
        <v>66</v>
      </c>
      <c r="J159" s="75" t="s">
        <v>60</v>
      </c>
      <c r="K159" s="75" t="s">
        <v>61</v>
      </c>
      <c r="L159" s="75" t="s">
        <v>58</v>
      </c>
      <c r="M159" s="74">
        <v>41434</v>
      </c>
      <c r="N159" s="76">
        <v>3.8280000000000003</v>
      </c>
      <c r="O159" s="76">
        <v>5.9729999999999999</v>
      </c>
      <c r="P159" s="77">
        <f t="shared" si="10"/>
        <v>0.56034482758620674</v>
      </c>
      <c r="Q159" s="77">
        <v>0.08</v>
      </c>
      <c r="R159" s="72">
        <f t="shared" si="11"/>
        <v>6.4508400000000004</v>
      </c>
      <c r="S159" s="73">
        <v>31</v>
      </c>
      <c r="T159" s="78">
        <f t="shared" si="12"/>
        <v>199.97604000000001</v>
      </c>
      <c r="U159" s="77">
        <v>0.08</v>
      </c>
      <c r="V159" s="79">
        <f t="shared" si="13"/>
        <v>15.998083200000002</v>
      </c>
      <c r="W159" s="76">
        <v>1</v>
      </c>
      <c r="X159" s="76">
        <f t="shared" si="14"/>
        <v>184.97795680000002</v>
      </c>
    </row>
    <row r="160" spans="1:24" x14ac:dyDescent="0.2">
      <c r="A160" s="88" t="s">
        <v>345</v>
      </c>
      <c r="B160" s="89">
        <v>41425</v>
      </c>
      <c r="C160" s="90" t="s">
        <v>346</v>
      </c>
      <c r="D160" s="90" t="s">
        <v>4001</v>
      </c>
      <c r="E160" s="90" t="s">
        <v>52</v>
      </c>
      <c r="F160" s="90" t="s">
        <v>52</v>
      </c>
      <c r="G160" s="90" t="s">
        <v>64</v>
      </c>
      <c r="H160" s="90" t="s">
        <v>217</v>
      </c>
      <c r="I160" s="90" t="s">
        <v>66</v>
      </c>
      <c r="J160" s="90" t="s">
        <v>56</v>
      </c>
      <c r="K160" s="90" t="s">
        <v>57</v>
      </c>
      <c r="L160" s="90" t="s">
        <v>58</v>
      </c>
      <c r="M160" s="89">
        <v>41434</v>
      </c>
      <c r="N160" s="91">
        <v>22.198</v>
      </c>
      <c r="O160" s="91">
        <v>38.951000000000001</v>
      </c>
      <c r="P160" s="92">
        <f t="shared" si="10"/>
        <v>0.75470763131813678</v>
      </c>
      <c r="Q160" s="92">
        <v>0.08</v>
      </c>
      <c r="R160" s="71">
        <f t="shared" si="11"/>
        <v>42.067080000000004</v>
      </c>
      <c r="S160" s="88">
        <v>40</v>
      </c>
      <c r="T160" s="93">
        <f t="shared" si="12"/>
        <v>1682.6832000000002</v>
      </c>
      <c r="U160" s="92">
        <v>0.04</v>
      </c>
      <c r="V160" s="94">
        <f t="shared" si="13"/>
        <v>67.307328000000012</v>
      </c>
      <c r="W160" s="91">
        <v>2.04</v>
      </c>
      <c r="X160" s="91">
        <f t="shared" si="14"/>
        <v>1617.415872</v>
      </c>
    </row>
    <row r="161" spans="1:24" x14ac:dyDescent="0.2">
      <c r="A161" s="73" t="s">
        <v>347</v>
      </c>
      <c r="B161" s="74">
        <v>41427</v>
      </c>
      <c r="C161" s="75" t="s">
        <v>348</v>
      </c>
      <c r="D161" s="75" t="s">
        <v>4002</v>
      </c>
      <c r="E161" s="75" t="s">
        <v>52</v>
      </c>
      <c r="F161" s="75" t="s">
        <v>52</v>
      </c>
      <c r="G161" s="75" t="s">
        <v>64</v>
      </c>
      <c r="H161" s="75" t="s">
        <v>101</v>
      </c>
      <c r="I161" s="75" t="s">
        <v>74</v>
      </c>
      <c r="J161" s="75" t="s">
        <v>60</v>
      </c>
      <c r="K161" s="75" t="s">
        <v>61</v>
      </c>
      <c r="L161" s="75" t="s">
        <v>58</v>
      </c>
      <c r="M161" s="74">
        <v>41436</v>
      </c>
      <c r="N161" s="76">
        <v>1.9360000000000002</v>
      </c>
      <c r="O161" s="76">
        <v>3.718</v>
      </c>
      <c r="P161" s="77">
        <f t="shared" si="10"/>
        <v>0.9204545454545453</v>
      </c>
      <c r="Q161" s="77">
        <v>0.08</v>
      </c>
      <c r="R161" s="72">
        <f t="shared" si="11"/>
        <v>4.0154399999999999</v>
      </c>
      <c r="S161" s="73">
        <v>36</v>
      </c>
      <c r="T161" s="78">
        <f t="shared" si="12"/>
        <v>144.55583999999999</v>
      </c>
      <c r="U161" s="77">
        <v>0.08</v>
      </c>
      <c r="V161" s="79">
        <f t="shared" si="13"/>
        <v>11.564467199999999</v>
      </c>
      <c r="W161" s="76">
        <v>0.9</v>
      </c>
      <c r="X161" s="76">
        <f t="shared" si="14"/>
        <v>133.8913728</v>
      </c>
    </row>
    <row r="162" spans="1:24" x14ac:dyDescent="0.2">
      <c r="A162" s="73" t="s">
        <v>349</v>
      </c>
      <c r="B162" s="74">
        <v>41428</v>
      </c>
      <c r="C162" s="75" t="s">
        <v>350</v>
      </c>
      <c r="D162" s="75" t="s">
        <v>4003</v>
      </c>
      <c r="E162" s="75" t="s">
        <v>52</v>
      </c>
      <c r="F162" s="75" t="s">
        <v>52</v>
      </c>
      <c r="G162" s="75" t="s">
        <v>97</v>
      </c>
      <c r="H162" s="75" t="s">
        <v>54</v>
      </c>
      <c r="I162" s="75" t="s">
        <v>82</v>
      </c>
      <c r="J162" s="75" t="s">
        <v>60</v>
      </c>
      <c r="K162" s="75" t="s">
        <v>77</v>
      </c>
      <c r="L162" s="75" t="s">
        <v>67</v>
      </c>
      <c r="M162" s="74">
        <v>41437</v>
      </c>
      <c r="N162" s="76">
        <v>39.622000000000007</v>
      </c>
      <c r="O162" s="76">
        <v>63.910000000000004</v>
      </c>
      <c r="P162" s="77">
        <f t="shared" si="10"/>
        <v>0.6129927817878954</v>
      </c>
      <c r="Q162" s="77">
        <v>0.08</v>
      </c>
      <c r="R162" s="72">
        <f t="shared" si="11"/>
        <v>69.022800000000004</v>
      </c>
      <c r="S162" s="73">
        <v>12</v>
      </c>
      <c r="T162" s="78">
        <f t="shared" si="12"/>
        <v>828.27359999999999</v>
      </c>
      <c r="U162" s="77">
        <v>9.9999999999999992E-2</v>
      </c>
      <c r="V162" s="79">
        <f t="shared" si="13"/>
        <v>82.827359999999999</v>
      </c>
      <c r="W162" s="76">
        <v>1.54</v>
      </c>
      <c r="X162" s="76">
        <f t="shared" si="14"/>
        <v>746.98623999999995</v>
      </c>
    </row>
    <row r="163" spans="1:24" x14ac:dyDescent="0.2">
      <c r="A163" s="73" t="s">
        <v>351</v>
      </c>
      <c r="B163" s="74">
        <v>41428</v>
      </c>
      <c r="C163" s="75" t="s">
        <v>352</v>
      </c>
      <c r="D163" s="75" t="s">
        <v>4004</v>
      </c>
      <c r="E163" s="75" t="s">
        <v>52</v>
      </c>
      <c r="F163" s="75" t="s">
        <v>52</v>
      </c>
      <c r="G163" s="75" t="s">
        <v>53</v>
      </c>
      <c r="H163" s="75" t="s">
        <v>116</v>
      </c>
      <c r="I163" s="75" t="s">
        <v>66</v>
      </c>
      <c r="J163" s="75" t="s">
        <v>56</v>
      </c>
      <c r="K163" s="75" t="s">
        <v>77</v>
      </c>
      <c r="L163" s="75" t="s">
        <v>58</v>
      </c>
      <c r="M163" s="74">
        <v>41435</v>
      </c>
      <c r="N163" s="76">
        <v>172.15</v>
      </c>
      <c r="O163" s="76">
        <v>331.06700000000006</v>
      </c>
      <c r="P163" s="77">
        <f t="shared" si="10"/>
        <v>0.92313099041533575</v>
      </c>
      <c r="Q163" s="77">
        <v>0.08</v>
      </c>
      <c r="R163" s="72">
        <f t="shared" si="11"/>
        <v>357.55236000000008</v>
      </c>
      <c r="S163" s="73">
        <v>40</v>
      </c>
      <c r="T163" s="78">
        <f t="shared" si="12"/>
        <v>14302.094400000004</v>
      </c>
      <c r="U163" s="77">
        <v>9.9999999999999992E-2</v>
      </c>
      <c r="V163" s="79">
        <f t="shared" si="13"/>
        <v>1430.2094400000003</v>
      </c>
      <c r="W163" s="76">
        <v>7.2299999999999995</v>
      </c>
      <c r="X163" s="76">
        <f t="shared" si="14"/>
        <v>12879.114960000003</v>
      </c>
    </row>
    <row r="164" spans="1:24" x14ac:dyDescent="0.2">
      <c r="A164" s="81" t="s">
        <v>353</v>
      </c>
      <c r="B164" s="82">
        <v>41429</v>
      </c>
      <c r="C164" s="83" t="s">
        <v>216</v>
      </c>
      <c r="D164" s="83" t="s">
        <v>3943</v>
      </c>
      <c r="E164" s="83" t="s">
        <v>52</v>
      </c>
      <c r="F164" s="83" t="s">
        <v>52</v>
      </c>
      <c r="G164" s="83" t="s">
        <v>64</v>
      </c>
      <c r="H164" s="83" t="s">
        <v>217</v>
      </c>
      <c r="I164" s="83" t="s">
        <v>55</v>
      </c>
      <c r="J164" s="83" t="s">
        <v>60</v>
      </c>
      <c r="K164" s="83" t="s">
        <v>57</v>
      </c>
      <c r="L164" s="83" t="s">
        <v>58</v>
      </c>
      <c r="M164" s="82">
        <v>41438</v>
      </c>
      <c r="N164" s="84">
        <v>3.762</v>
      </c>
      <c r="O164" s="84">
        <v>9.1740000000000013</v>
      </c>
      <c r="P164" s="85">
        <f t="shared" si="10"/>
        <v>1.4385964912280704</v>
      </c>
      <c r="Q164" s="85">
        <v>0.08</v>
      </c>
      <c r="R164" s="101">
        <f t="shared" si="11"/>
        <v>9.9079200000000025</v>
      </c>
      <c r="S164" s="81">
        <v>32</v>
      </c>
      <c r="T164" s="86">
        <f t="shared" si="12"/>
        <v>317.05344000000008</v>
      </c>
      <c r="U164" s="85">
        <v>0.03</v>
      </c>
      <c r="V164" s="87">
        <f t="shared" si="13"/>
        <v>9.5116032000000015</v>
      </c>
      <c r="W164" s="84">
        <v>2.69</v>
      </c>
      <c r="X164" s="84">
        <f t="shared" si="14"/>
        <v>310.23183680000005</v>
      </c>
    </row>
    <row r="165" spans="1:24" x14ac:dyDescent="0.2">
      <c r="A165" s="73" t="s">
        <v>354</v>
      </c>
      <c r="B165" s="74">
        <v>41430</v>
      </c>
      <c r="C165" s="75" t="s">
        <v>355</v>
      </c>
      <c r="D165" s="75" t="s">
        <v>4005</v>
      </c>
      <c r="E165" s="75" t="s">
        <v>52</v>
      </c>
      <c r="F165" s="75" t="s">
        <v>52</v>
      </c>
      <c r="G165" s="75" t="s">
        <v>53</v>
      </c>
      <c r="H165" s="75" t="s">
        <v>86</v>
      </c>
      <c r="I165" s="75" t="s">
        <v>74</v>
      </c>
      <c r="J165" s="75" t="s">
        <v>56</v>
      </c>
      <c r="K165" s="75" t="s">
        <v>77</v>
      </c>
      <c r="L165" s="75" t="s">
        <v>58</v>
      </c>
      <c r="M165" s="74">
        <v>41438</v>
      </c>
      <c r="N165" s="76">
        <v>66.649000000000015</v>
      </c>
      <c r="O165" s="76">
        <v>111.07800000000002</v>
      </c>
      <c r="P165" s="77">
        <f t="shared" si="10"/>
        <v>0.66661165208780315</v>
      </c>
      <c r="Q165" s="77">
        <v>0.08</v>
      </c>
      <c r="R165" s="72">
        <f t="shared" si="11"/>
        <v>119.96424000000003</v>
      </c>
      <c r="S165" s="73">
        <v>31</v>
      </c>
      <c r="T165" s="78">
        <f t="shared" si="12"/>
        <v>3718.8914400000008</v>
      </c>
      <c r="U165" s="77">
        <v>0.04</v>
      </c>
      <c r="V165" s="79">
        <f t="shared" si="13"/>
        <v>148.75565760000003</v>
      </c>
      <c r="W165" s="76">
        <v>7.2299999999999995</v>
      </c>
      <c r="X165" s="76">
        <f t="shared" si="14"/>
        <v>3577.3657824000006</v>
      </c>
    </row>
    <row r="166" spans="1:24" x14ac:dyDescent="0.2">
      <c r="A166" s="73" t="s">
        <v>356</v>
      </c>
      <c r="B166" s="74">
        <v>41432</v>
      </c>
      <c r="C166" s="75" t="s">
        <v>357</v>
      </c>
      <c r="D166" s="75" t="s">
        <v>4006</v>
      </c>
      <c r="E166" s="75" t="s">
        <v>52</v>
      </c>
      <c r="F166" s="75" t="s">
        <v>52</v>
      </c>
      <c r="G166" s="75" t="s">
        <v>53</v>
      </c>
      <c r="H166" s="75" t="s">
        <v>81</v>
      </c>
      <c r="I166" s="75" t="s">
        <v>74</v>
      </c>
      <c r="J166" s="75" t="s">
        <v>60</v>
      </c>
      <c r="K166" s="75" t="s">
        <v>77</v>
      </c>
      <c r="L166" s="75" t="s">
        <v>58</v>
      </c>
      <c r="M166" s="74">
        <v>41439</v>
      </c>
      <c r="N166" s="76">
        <v>196.71300000000002</v>
      </c>
      <c r="O166" s="76">
        <v>457.46800000000002</v>
      </c>
      <c r="P166" s="77">
        <f t="shared" si="10"/>
        <v>1.3255605882681876</v>
      </c>
      <c r="Q166" s="77">
        <v>0.08</v>
      </c>
      <c r="R166" s="72">
        <f t="shared" si="11"/>
        <v>494.06544000000002</v>
      </c>
      <c r="S166" s="73">
        <v>4</v>
      </c>
      <c r="T166" s="78">
        <f t="shared" si="12"/>
        <v>1976.2617600000001</v>
      </c>
      <c r="U166" s="77">
        <v>0.08</v>
      </c>
      <c r="V166" s="79">
        <f t="shared" si="13"/>
        <v>158.10094080000002</v>
      </c>
      <c r="W166" s="76">
        <v>11.42</v>
      </c>
      <c r="X166" s="76">
        <f t="shared" si="14"/>
        <v>1829.5808192000002</v>
      </c>
    </row>
    <row r="167" spans="1:24" x14ac:dyDescent="0.2">
      <c r="A167" s="73" t="s">
        <v>358</v>
      </c>
      <c r="B167" s="74">
        <v>41433</v>
      </c>
      <c r="C167" s="75" t="s">
        <v>359</v>
      </c>
      <c r="D167" s="75" t="s">
        <v>4007</v>
      </c>
      <c r="E167" s="75" t="s">
        <v>52</v>
      </c>
      <c r="F167" s="75" t="s">
        <v>52</v>
      </c>
      <c r="G167" s="75" t="s">
        <v>64</v>
      </c>
      <c r="H167" s="75" t="s">
        <v>81</v>
      </c>
      <c r="I167" s="75" t="s">
        <v>55</v>
      </c>
      <c r="J167" s="75" t="s">
        <v>60</v>
      </c>
      <c r="K167" s="75" t="s">
        <v>61</v>
      </c>
      <c r="L167" s="75" t="s">
        <v>58</v>
      </c>
      <c r="M167" s="74">
        <v>41442</v>
      </c>
      <c r="N167" s="76">
        <v>2.7720000000000002</v>
      </c>
      <c r="O167" s="76">
        <v>4.4000000000000004</v>
      </c>
      <c r="P167" s="77">
        <f t="shared" si="10"/>
        <v>0.58730158730158732</v>
      </c>
      <c r="Q167" s="77">
        <v>0.08</v>
      </c>
      <c r="R167" s="72">
        <f t="shared" si="11"/>
        <v>4.7520000000000007</v>
      </c>
      <c r="S167" s="73">
        <v>41</v>
      </c>
      <c r="T167" s="78">
        <f t="shared" si="12"/>
        <v>194.83200000000002</v>
      </c>
      <c r="U167" s="77">
        <v>0.09</v>
      </c>
      <c r="V167" s="79">
        <f t="shared" si="13"/>
        <v>17.534880000000001</v>
      </c>
      <c r="W167" s="76">
        <v>1.35</v>
      </c>
      <c r="X167" s="76">
        <f t="shared" si="14"/>
        <v>178.64712</v>
      </c>
    </row>
    <row r="168" spans="1:24" x14ac:dyDescent="0.2">
      <c r="A168" s="73" t="s">
        <v>360</v>
      </c>
      <c r="B168" s="74">
        <v>41434</v>
      </c>
      <c r="C168" s="75" t="s">
        <v>361</v>
      </c>
      <c r="D168" s="75" t="s">
        <v>4008</v>
      </c>
      <c r="E168" s="75" t="s">
        <v>52</v>
      </c>
      <c r="F168" s="75" t="s">
        <v>52</v>
      </c>
      <c r="G168" s="75" t="s">
        <v>80</v>
      </c>
      <c r="H168" s="75" t="s">
        <v>81</v>
      </c>
      <c r="I168" s="75" t="s">
        <v>66</v>
      </c>
      <c r="J168" s="75" t="s">
        <v>60</v>
      </c>
      <c r="K168" s="75" t="s">
        <v>77</v>
      </c>
      <c r="L168" s="75" t="s">
        <v>58</v>
      </c>
      <c r="M168" s="74">
        <v>41443</v>
      </c>
      <c r="N168" s="76">
        <v>21.812999999999999</v>
      </c>
      <c r="O168" s="76">
        <v>34.078000000000003</v>
      </c>
      <c r="P168" s="77">
        <f t="shared" si="10"/>
        <v>0.56227937468482114</v>
      </c>
      <c r="Q168" s="77">
        <v>0.08</v>
      </c>
      <c r="R168" s="72">
        <f t="shared" si="11"/>
        <v>36.804240000000007</v>
      </c>
      <c r="S168" s="73">
        <v>51</v>
      </c>
      <c r="T168" s="78">
        <f t="shared" si="12"/>
        <v>1877.0162400000004</v>
      </c>
      <c r="U168" s="77">
        <v>9.9999999999999992E-2</v>
      </c>
      <c r="V168" s="79">
        <f t="shared" si="13"/>
        <v>187.70162400000001</v>
      </c>
      <c r="W168" s="76">
        <v>19.560000000000002</v>
      </c>
      <c r="X168" s="76">
        <f t="shared" si="14"/>
        <v>1708.8746160000003</v>
      </c>
    </row>
    <row r="169" spans="1:24" x14ac:dyDescent="0.2">
      <c r="A169" s="73" t="s">
        <v>362</v>
      </c>
      <c r="B169" s="74">
        <v>41438</v>
      </c>
      <c r="C169" s="75" t="s">
        <v>363</v>
      </c>
      <c r="D169" s="75" t="s">
        <v>4009</v>
      </c>
      <c r="E169" s="75" t="s">
        <v>52</v>
      </c>
      <c r="F169" s="75" t="s">
        <v>52</v>
      </c>
      <c r="G169" s="75" t="s">
        <v>64</v>
      </c>
      <c r="H169" s="75" t="s">
        <v>224</v>
      </c>
      <c r="I169" s="75" t="s">
        <v>55</v>
      </c>
      <c r="J169" s="75" t="s">
        <v>56</v>
      </c>
      <c r="K169" s="75" t="s">
        <v>77</v>
      </c>
      <c r="L169" s="75" t="s">
        <v>58</v>
      </c>
      <c r="M169" s="74">
        <v>41447</v>
      </c>
      <c r="N169" s="76">
        <v>172.15</v>
      </c>
      <c r="O169" s="76">
        <v>331.06700000000006</v>
      </c>
      <c r="P169" s="77">
        <f t="shared" si="10"/>
        <v>0.92313099041533575</v>
      </c>
      <c r="Q169" s="77">
        <v>0.08</v>
      </c>
      <c r="R169" s="72">
        <f t="shared" si="11"/>
        <v>357.55236000000008</v>
      </c>
      <c r="S169" s="73">
        <v>7</v>
      </c>
      <c r="T169" s="78">
        <f t="shared" si="12"/>
        <v>2502.8665200000005</v>
      </c>
      <c r="U169" s="77">
        <v>0.08</v>
      </c>
      <c r="V169" s="79">
        <f t="shared" si="13"/>
        <v>200.22932160000005</v>
      </c>
      <c r="W169" s="76">
        <v>7.2299999999999995</v>
      </c>
      <c r="X169" s="76">
        <f t="shared" si="14"/>
        <v>2309.8671984000007</v>
      </c>
    </row>
    <row r="170" spans="1:24" x14ac:dyDescent="0.2">
      <c r="A170" s="73" t="s">
        <v>364</v>
      </c>
      <c r="B170" s="74">
        <v>41438</v>
      </c>
      <c r="C170" s="75" t="s">
        <v>365</v>
      </c>
      <c r="D170" s="75" t="s">
        <v>4010</v>
      </c>
      <c r="E170" s="75" t="s">
        <v>71</v>
      </c>
      <c r="F170" s="75" t="s">
        <v>72</v>
      </c>
      <c r="G170" s="75" t="s">
        <v>80</v>
      </c>
      <c r="H170" s="75" t="s">
        <v>73</v>
      </c>
      <c r="I170" s="75" t="s">
        <v>127</v>
      </c>
      <c r="J170" s="75" t="s">
        <v>60</v>
      </c>
      <c r="K170" s="75" t="s">
        <v>61</v>
      </c>
      <c r="L170" s="75" t="s">
        <v>67</v>
      </c>
      <c r="M170" s="74">
        <v>41447</v>
      </c>
      <c r="N170" s="76">
        <v>3.19</v>
      </c>
      <c r="O170" s="76">
        <v>5.2359999999999998</v>
      </c>
      <c r="P170" s="77">
        <f t="shared" si="10"/>
        <v>0.64137931034482754</v>
      </c>
      <c r="Q170" s="77">
        <v>0.08</v>
      </c>
      <c r="R170" s="72">
        <f t="shared" si="11"/>
        <v>5.6548800000000004</v>
      </c>
      <c r="S170" s="73">
        <v>29</v>
      </c>
      <c r="T170" s="78">
        <f t="shared" si="12"/>
        <v>163.99152000000001</v>
      </c>
      <c r="U170" s="77">
        <v>0.08</v>
      </c>
      <c r="V170" s="79">
        <f t="shared" si="13"/>
        <v>13.119321600000001</v>
      </c>
      <c r="W170" s="76">
        <v>0.93</v>
      </c>
      <c r="X170" s="76">
        <f t="shared" si="14"/>
        <v>151.80219840000001</v>
      </c>
    </row>
    <row r="171" spans="1:24" x14ac:dyDescent="0.2">
      <c r="A171" s="73" t="s">
        <v>366</v>
      </c>
      <c r="B171" s="74">
        <v>41439</v>
      </c>
      <c r="C171" s="75" t="s">
        <v>367</v>
      </c>
      <c r="D171" s="75" t="s">
        <v>4011</v>
      </c>
      <c r="E171" s="75" t="s">
        <v>71</v>
      </c>
      <c r="F171" s="75" t="s">
        <v>72</v>
      </c>
      <c r="G171" s="75" t="s">
        <v>53</v>
      </c>
      <c r="H171" s="75" t="s">
        <v>73</v>
      </c>
      <c r="I171" s="75" t="s">
        <v>66</v>
      </c>
      <c r="J171" s="75" t="s">
        <v>56</v>
      </c>
      <c r="K171" s="75" t="s">
        <v>77</v>
      </c>
      <c r="L171" s="75" t="s">
        <v>58</v>
      </c>
      <c r="M171" s="74">
        <v>41446</v>
      </c>
      <c r="N171" s="76">
        <v>172.15</v>
      </c>
      <c r="O171" s="76">
        <v>331.06700000000006</v>
      </c>
      <c r="P171" s="77">
        <f t="shared" si="10"/>
        <v>0.92313099041533575</v>
      </c>
      <c r="Q171" s="77">
        <v>0.08</v>
      </c>
      <c r="R171" s="72">
        <f t="shared" si="11"/>
        <v>357.55236000000008</v>
      </c>
      <c r="S171" s="73">
        <v>3</v>
      </c>
      <c r="T171" s="78">
        <f t="shared" si="12"/>
        <v>1072.6570800000002</v>
      </c>
      <c r="U171" s="77">
        <v>6.9999999999999993E-2</v>
      </c>
      <c r="V171" s="79">
        <f t="shared" si="13"/>
        <v>75.085995600000004</v>
      </c>
      <c r="W171" s="76">
        <v>7.2299999999999995</v>
      </c>
      <c r="X171" s="76">
        <f t="shared" si="14"/>
        <v>1004.8010844000001</v>
      </c>
    </row>
    <row r="172" spans="1:24" x14ac:dyDescent="0.2">
      <c r="A172" s="73" t="s">
        <v>368</v>
      </c>
      <c r="B172" s="74">
        <v>41443</v>
      </c>
      <c r="C172" s="75" t="s">
        <v>261</v>
      </c>
      <c r="D172" s="75" t="s">
        <v>3962</v>
      </c>
      <c r="E172" s="75" t="s">
        <v>52</v>
      </c>
      <c r="F172" s="75" t="s">
        <v>52</v>
      </c>
      <c r="G172" s="75" t="s">
        <v>64</v>
      </c>
      <c r="H172" s="75" t="s">
        <v>217</v>
      </c>
      <c r="I172" s="75" t="s">
        <v>55</v>
      </c>
      <c r="J172" s="75" t="s">
        <v>60</v>
      </c>
      <c r="K172" s="75" t="s">
        <v>61</v>
      </c>
      <c r="L172" s="75" t="s">
        <v>58</v>
      </c>
      <c r="M172" s="74">
        <v>41451</v>
      </c>
      <c r="N172" s="76">
        <v>2.5190000000000001</v>
      </c>
      <c r="O172" s="76">
        <v>3.9380000000000006</v>
      </c>
      <c r="P172" s="77">
        <f t="shared" si="10"/>
        <v>0.56331877729257662</v>
      </c>
      <c r="Q172" s="77">
        <v>0.08</v>
      </c>
      <c r="R172" s="72">
        <f t="shared" si="11"/>
        <v>4.2530400000000013</v>
      </c>
      <c r="S172" s="73">
        <v>12</v>
      </c>
      <c r="T172" s="78">
        <f t="shared" si="12"/>
        <v>51.036480000000012</v>
      </c>
      <c r="U172" s="77">
        <v>6.0000000000000005E-2</v>
      </c>
      <c r="V172" s="79">
        <f t="shared" si="13"/>
        <v>3.0621888000000008</v>
      </c>
      <c r="W172" s="76">
        <v>1.68</v>
      </c>
      <c r="X172" s="76">
        <f t="shared" si="14"/>
        <v>49.65429120000001</v>
      </c>
    </row>
    <row r="173" spans="1:24" x14ac:dyDescent="0.2">
      <c r="A173" s="73" t="s">
        <v>369</v>
      </c>
      <c r="B173" s="74">
        <v>41444</v>
      </c>
      <c r="C173" s="75" t="s">
        <v>370</v>
      </c>
      <c r="D173" s="75" t="s">
        <v>4012</v>
      </c>
      <c r="E173" s="75" t="s">
        <v>52</v>
      </c>
      <c r="F173" s="75" t="s">
        <v>52</v>
      </c>
      <c r="G173" s="75" t="s">
        <v>53</v>
      </c>
      <c r="H173" s="75" t="s">
        <v>54</v>
      </c>
      <c r="I173" s="75" t="s">
        <v>55</v>
      </c>
      <c r="J173" s="75" t="s">
        <v>60</v>
      </c>
      <c r="K173" s="75" t="s">
        <v>77</v>
      </c>
      <c r="L173" s="75" t="s">
        <v>58</v>
      </c>
      <c r="M173" s="74">
        <v>41452</v>
      </c>
      <c r="N173" s="76">
        <v>109.32900000000001</v>
      </c>
      <c r="O173" s="76">
        <v>179.22300000000001</v>
      </c>
      <c r="P173" s="77">
        <f t="shared" si="10"/>
        <v>0.63929972834289162</v>
      </c>
      <c r="Q173" s="77">
        <v>0.08</v>
      </c>
      <c r="R173" s="72">
        <f t="shared" si="11"/>
        <v>193.56084000000001</v>
      </c>
      <c r="S173" s="73">
        <v>9</v>
      </c>
      <c r="T173" s="78">
        <f t="shared" si="12"/>
        <v>1742.0475600000002</v>
      </c>
      <c r="U173" s="77">
        <v>0.04</v>
      </c>
      <c r="V173" s="79">
        <f t="shared" si="13"/>
        <v>69.681902400000013</v>
      </c>
      <c r="W173" s="76">
        <v>20.04</v>
      </c>
      <c r="X173" s="76">
        <f t="shared" si="14"/>
        <v>1692.4056576000003</v>
      </c>
    </row>
    <row r="174" spans="1:24" x14ac:dyDescent="0.2">
      <c r="A174" s="73" t="s">
        <v>371</v>
      </c>
      <c r="B174" s="74">
        <v>41444</v>
      </c>
      <c r="C174" s="75" t="s">
        <v>372</v>
      </c>
      <c r="D174" s="75" t="s">
        <v>4013</v>
      </c>
      <c r="E174" s="75" t="s">
        <v>71</v>
      </c>
      <c r="F174" s="75" t="s">
        <v>72</v>
      </c>
      <c r="G174" s="75" t="s">
        <v>64</v>
      </c>
      <c r="H174" s="75" t="s">
        <v>73</v>
      </c>
      <c r="I174" s="75" t="s">
        <v>127</v>
      </c>
      <c r="J174" s="75" t="s">
        <v>60</v>
      </c>
      <c r="K174" s="75" t="s">
        <v>61</v>
      </c>
      <c r="L174" s="75" t="s">
        <v>67</v>
      </c>
      <c r="M174" s="74">
        <v>41453</v>
      </c>
      <c r="N174" s="76">
        <v>1.7600000000000002</v>
      </c>
      <c r="O174" s="76">
        <v>2.8820000000000006</v>
      </c>
      <c r="P174" s="77">
        <f t="shared" si="10"/>
        <v>0.63750000000000007</v>
      </c>
      <c r="Q174" s="77">
        <v>0.08</v>
      </c>
      <c r="R174" s="72">
        <f t="shared" si="11"/>
        <v>3.1125600000000007</v>
      </c>
      <c r="S174" s="73">
        <v>36</v>
      </c>
      <c r="T174" s="78">
        <f t="shared" si="12"/>
        <v>112.05216000000003</v>
      </c>
      <c r="U174" s="77">
        <v>0.09</v>
      </c>
      <c r="V174" s="79">
        <f t="shared" si="13"/>
        <v>10.084694400000002</v>
      </c>
      <c r="W174" s="76">
        <v>0.85000000000000009</v>
      </c>
      <c r="X174" s="76">
        <f t="shared" si="14"/>
        <v>102.81746560000002</v>
      </c>
    </row>
    <row r="175" spans="1:24" x14ac:dyDescent="0.2">
      <c r="A175" s="73" t="s">
        <v>373</v>
      </c>
      <c r="B175" s="74">
        <v>41447</v>
      </c>
      <c r="C175" s="75" t="s">
        <v>374</v>
      </c>
      <c r="D175" s="75" t="s">
        <v>4014</v>
      </c>
      <c r="E175" s="75" t="s">
        <v>52</v>
      </c>
      <c r="F175" s="75" t="s">
        <v>52</v>
      </c>
      <c r="G175" s="75" t="s">
        <v>53</v>
      </c>
      <c r="H175" s="75" t="s">
        <v>224</v>
      </c>
      <c r="I175" s="75" t="s">
        <v>127</v>
      </c>
      <c r="J175" s="75" t="s">
        <v>60</v>
      </c>
      <c r="K175" s="75" t="s">
        <v>77</v>
      </c>
      <c r="L175" s="75" t="s">
        <v>58</v>
      </c>
      <c r="M175" s="74">
        <v>41455</v>
      </c>
      <c r="N175" s="76">
        <v>3.74</v>
      </c>
      <c r="O175" s="76">
        <v>5.9400000000000013</v>
      </c>
      <c r="P175" s="77">
        <f t="shared" si="10"/>
        <v>0.5882352941176473</v>
      </c>
      <c r="Q175" s="77">
        <v>0.08</v>
      </c>
      <c r="R175" s="72">
        <f t="shared" si="11"/>
        <v>6.4152000000000022</v>
      </c>
      <c r="S175" s="73">
        <v>27</v>
      </c>
      <c r="T175" s="78">
        <f t="shared" si="12"/>
        <v>173.21040000000005</v>
      </c>
      <c r="U175" s="77">
        <v>9.9999999999999992E-2</v>
      </c>
      <c r="V175" s="79">
        <f t="shared" si="13"/>
        <v>17.321040000000004</v>
      </c>
      <c r="W175" s="76">
        <v>7.83</v>
      </c>
      <c r="X175" s="76">
        <f t="shared" si="14"/>
        <v>163.71936000000005</v>
      </c>
    </row>
    <row r="176" spans="1:24" x14ac:dyDescent="0.2">
      <c r="A176" s="73" t="s">
        <v>375</v>
      </c>
      <c r="B176" s="74">
        <v>41448</v>
      </c>
      <c r="C176" s="75" t="s">
        <v>376</v>
      </c>
      <c r="D176" s="75" t="s">
        <v>4015</v>
      </c>
      <c r="E176" s="75" t="s">
        <v>52</v>
      </c>
      <c r="F176" s="75" t="s">
        <v>52</v>
      </c>
      <c r="G176" s="75" t="s">
        <v>97</v>
      </c>
      <c r="H176" s="75" t="s">
        <v>54</v>
      </c>
      <c r="I176" s="75" t="s">
        <v>127</v>
      </c>
      <c r="J176" s="75" t="s">
        <v>60</v>
      </c>
      <c r="K176" s="75" t="s">
        <v>61</v>
      </c>
      <c r="L176" s="75" t="s">
        <v>58</v>
      </c>
      <c r="M176" s="74">
        <v>41456</v>
      </c>
      <c r="N176" s="76">
        <v>12.221</v>
      </c>
      <c r="O176" s="76">
        <v>21.824000000000002</v>
      </c>
      <c r="P176" s="77">
        <f t="shared" si="10"/>
        <v>0.78577857785778593</v>
      </c>
      <c r="Q176" s="77">
        <v>0.08</v>
      </c>
      <c r="R176" s="72">
        <f t="shared" si="11"/>
        <v>23.569920000000003</v>
      </c>
      <c r="S176" s="73">
        <v>28</v>
      </c>
      <c r="T176" s="78">
        <f t="shared" si="12"/>
        <v>659.95776000000012</v>
      </c>
      <c r="U176" s="77">
        <v>0.08</v>
      </c>
      <c r="V176" s="79">
        <f t="shared" si="13"/>
        <v>52.796620800000014</v>
      </c>
      <c r="W176" s="76">
        <v>4.1499999999999995</v>
      </c>
      <c r="X176" s="76">
        <f t="shared" si="14"/>
        <v>611.31113920000007</v>
      </c>
    </row>
    <row r="177" spans="1:24" x14ac:dyDescent="0.2">
      <c r="A177" s="73" t="s">
        <v>377</v>
      </c>
      <c r="B177" s="74">
        <v>41449</v>
      </c>
      <c r="C177" s="75" t="s">
        <v>316</v>
      </c>
      <c r="D177" s="75" t="s">
        <v>3988</v>
      </c>
      <c r="E177" s="75" t="s">
        <v>52</v>
      </c>
      <c r="F177" s="75" t="s">
        <v>52</v>
      </c>
      <c r="G177" s="75" t="s">
        <v>53</v>
      </c>
      <c r="H177" s="75" t="s">
        <v>123</v>
      </c>
      <c r="I177" s="75" t="s">
        <v>82</v>
      </c>
      <c r="J177" s="75" t="s">
        <v>60</v>
      </c>
      <c r="K177" s="75" t="s">
        <v>61</v>
      </c>
      <c r="L177" s="75" t="s">
        <v>58</v>
      </c>
      <c r="M177" s="74">
        <v>41457</v>
      </c>
      <c r="N177" s="76">
        <v>2.0020000000000002</v>
      </c>
      <c r="O177" s="76">
        <v>3.278</v>
      </c>
      <c r="P177" s="77">
        <f t="shared" si="10"/>
        <v>0.63736263736263721</v>
      </c>
      <c r="Q177" s="77">
        <v>0.08</v>
      </c>
      <c r="R177" s="72">
        <f t="shared" si="11"/>
        <v>3.5402400000000003</v>
      </c>
      <c r="S177" s="73">
        <v>5</v>
      </c>
      <c r="T177" s="78">
        <f t="shared" si="12"/>
        <v>17.7012</v>
      </c>
      <c r="U177" s="77">
        <v>9.9999999999999992E-2</v>
      </c>
      <c r="V177" s="79">
        <f t="shared" si="13"/>
        <v>1.7701199999999999</v>
      </c>
      <c r="W177" s="76">
        <v>1.6300000000000001</v>
      </c>
      <c r="X177" s="76">
        <f t="shared" si="14"/>
        <v>17.56108</v>
      </c>
    </row>
    <row r="178" spans="1:24" x14ac:dyDescent="0.2">
      <c r="A178" s="73" t="s">
        <v>378</v>
      </c>
      <c r="B178" s="74">
        <v>41452</v>
      </c>
      <c r="C178" s="75" t="s">
        <v>379</v>
      </c>
      <c r="D178" s="75" t="s">
        <v>4016</v>
      </c>
      <c r="E178" s="75" t="s">
        <v>71</v>
      </c>
      <c r="F178" s="75" t="s">
        <v>72</v>
      </c>
      <c r="G178" s="75" t="s">
        <v>97</v>
      </c>
      <c r="H178" s="75" t="s">
        <v>90</v>
      </c>
      <c r="I178" s="75" t="s">
        <v>55</v>
      </c>
      <c r="J178" s="75" t="s">
        <v>60</v>
      </c>
      <c r="K178" s="75" t="s">
        <v>77</v>
      </c>
      <c r="L178" s="75" t="s">
        <v>58</v>
      </c>
      <c r="M178" s="74">
        <v>41461</v>
      </c>
      <c r="N178" s="76">
        <v>1.4630000000000003</v>
      </c>
      <c r="O178" s="76">
        <v>2.2880000000000003</v>
      </c>
      <c r="P178" s="77">
        <f t="shared" si="10"/>
        <v>0.56390977443609003</v>
      </c>
      <c r="Q178" s="77">
        <v>0.08</v>
      </c>
      <c r="R178" s="72">
        <f t="shared" si="11"/>
        <v>2.4710400000000003</v>
      </c>
      <c r="S178" s="73">
        <v>46</v>
      </c>
      <c r="T178" s="78">
        <f t="shared" si="12"/>
        <v>113.66784000000001</v>
      </c>
      <c r="U178" s="77">
        <v>0.05</v>
      </c>
      <c r="V178" s="79">
        <f t="shared" si="13"/>
        <v>5.6833920000000013</v>
      </c>
      <c r="W178" s="76">
        <v>1.54</v>
      </c>
      <c r="X178" s="76">
        <f t="shared" si="14"/>
        <v>109.52444800000002</v>
      </c>
    </row>
    <row r="179" spans="1:24" x14ac:dyDescent="0.2">
      <c r="A179" s="73" t="s">
        <v>380</v>
      </c>
      <c r="B179" s="74">
        <v>41452</v>
      </c>
      <c r="C179" s="75" t="s">
        <v>381</v>
      </c>
      <c r="D179" s="75" t="s">
        <v>4017</v>
      </c>
      <c r="E179" s="75" t="s">
        <v>52</v>
      </c>
      <c r="F179" s="75" t="s">
        <v>52</v>
      </c>
      <c r="G179" s="75" t="s">
        <v>64</v>
      </c>
      <c r="H179" s="75" t="s">
        <v>224</v>
      </c>
      <c r="I179" s="75" t="s">
        <v>74</v>
      </c>
      <c r="J179" s="75" t="s">
        <v>56</v>
      </c>
      <c r="K179" s="75" t="s">
        <v>75</v>
      </c>
      <c r="L179" s="75" t="s">
        <v>58</v>
      </c>
      <c r="M179" s="74">
        <v>41461</v>
      </c>
      <c r="N179" s="76">
        <v>8.7119999999999997</v>
      </c>
      <c r="O179" s="76">
        <v>14.289000000000001</v>
      </c>
      <c r="P179" s="77">
        <f t="shared" si="10"/>
        <v>0.64015151515151536</v>
      </c>
      <c r="Q179" s="77">
        <v>0.08</v>
      </c>
      <c r="R179" s="72">
        <f t="shared" si="11"/>
        <v>15.432120000000003</v>
      </c>
      <c r="S179" s="73">
        <v>51</v>
      </c>
      <c r="T179" s="78">
        <f t="shared" si="12"/>
        <v>787.03812000000016</v>
      </c>
      <c r="U179" s="77">
        <v>0.08</v>
      </c>
      <c r="V179" s="79">
        <f t="shared" si="13"/>
        <v>62.963049600000012</v>
      </c>
      <c r="W179" s="76">
        <v>9.49</v>
      </c>
      <c r="X179" s="76">
        <f t="shared" si="14"/>
        <v>733.5650704000002</v>
      </c>
    </row>
    <row r="180" spans="1:24" x14ac:dyDescent="0.2">
      <c r="A180" s="73" t="s">
        <v>382</v>
      </c>
      <c r="B180" s="74">
        <v>41453</v>
      </c>
      <c r="C180" s="75" t="s">
        <v>383</v>
      </c>
      <c r="D180" s="75" t="s">
        <v>4018</v>
      </c>
      <c r="E180" s="75" t="s">
        <v>52</v>
      </c>
      <c r="F180" s="75" t="s">
        <v>52</v>
      </c>
      <c r="G180" s="75" t="s">
        <v>64</v>
      </c>
      <c r="H180" s="75" t="s">
        <v>81</v>
      </c>
      <c r="I180" s="75" t="s">
        <v>66</v>
      </c>
      <c r="J180" s="75" t="s">
        <v>56</v>
      </c>
      <c r="K180" s="75" t="s">
        <v>77</v>
      </c>
      <c r="L180" s="75" t="s">
        <v>58</v>
      </c>
      <c r="M180" s="74">
        <v>41464</v>
      </c>
      <c r="N180" s="76">
        <v>7.0289999999999999</v>
      </c>
      <c r="O180" s="76">
        <v>21.978000000000002</v>
      </c>
      <c r="P180" s="77">
        <f t="shared" si="10"/>
        <v>2.126760563380282</v>
      </c>
      <c r="Q180" s="77">
        <v>0.08</v>
      </c>
      <c r="R180" s="72">
        <f t="shared" si="11"/>
        <v>23.736240000000002</v>
      </c>
      <c r="S180" s="73">
        <v>21</v>
      </c>
      <c r="T180" s="78">
        <f t="shared" si="12"/>
        <v>498.46104000000003</v>
      </c>
      <c r="U180" s="77">
        <v>0.09</v>
      </c>
      <c r="V180" s="79">
        <f t="shared" si="13"/>
        <v>44.861493600000003</v>
      </c>
      <c r="W180" s="76">
        <v>4.05</v>
      </c>
      <c r="X180" s="76">
        <f t="shared" si="14"/>
        <v>457.64954640000002</v>
      </c>
    </row>
    <row r="181" spans="1:24" x14ac:dyDescent="0.2">
      <c r="A181" s="73" t="s">
        <v>384</v>
      </c>
      <c r="B181" s="74">
        <v>41455</v>
      </c>
      <c r="C181" s="75" t="s">
        <v>385</v>
      </c>
      <c r="D181" s="75" t="s">
        <v>4019</v>
      </c>
      <c r="E181" s="75" t="s">
        <v>52</v>
      </c>
      <c r="F181" s="75" t="s">
        <v>52</v>
      </c>
      <c r="G181" s="75" t="s">
        <v>80</v>
      </c>
      <c r="H181" s="75" t="s">
        <v>65</v>
      </c>
      <c r="I181" s="75" t="s">
        <v>127</v>
      </c>
      <c r="J181" s="75" t="s">
        <v>56</v>
      </c>
      <c r="K181" s="75" t="s">
        <v>57</v>
      </c>
      <c r="L181" s="75" t="s">
        <v>67</v>
      </c>
      <c r="M181" s="74">
        <v>41463</v>
      </c>
      <c r="N181" s="76">
        <v>2.0570000000000004</v>
      </c>
      <c r="O181" s="76">
        <v>8.9320000000000004</v>
      </c>
      <c r="P181" s="77">
        <f t="shared" si="10"/>
        <v>3.3422459893048124</v>
      </c>
      <c r="Q181" s="77">
        <v>0.08</v>
      </c>
      <c r="R181" s="72">
        <f t="shared" si="11"/>
        <v>9.6465600000000009</v>
      </c>
      <c r="S181" s="73">
        <v>34</v>
      </c>
      <c r="T181" s="78">
        <f t="shared" si="12"/>
        <v>327.98304000000002</v>
      </c>
      <c r="U181" s="77">
        <v>0.09</v>
      </c>
      <c r="V181" s="79">
        <f t="shared" si="13"/>
        <v>29.5184736</v>
      </c>
      <c r="W181" s="76">
        <v>2.88</v>
      </c>
      <c r="X181" s="76">
        <f t="shared" si="14"/>
        <v>301.34456640000002</v>
      </c>
    </row>
    <row r="182" spans="1:24" x14ac:dyDescent="0.2">
      <c r="A182" s="73" t="s">
        <v>386</v>
      </c>
      <c r="B182" s="74">
        <v>41456</v>
      </c>
      <c r="C182" s="75" t="s">
        <v>387</v>
      </c>
      <c r="D182" s="75" t="s">
        <v>4020</v>
      </c>
      <c r="E182" s="75" t="s">
        <v>71</v>
      </c>
      <c r="F182" s="75" t="s">
        <v>72</v>
      </c>
      <c r="G182" s="75" t="s">
        <v>97</v>
      </c>
      <c r="H182" s="75" t="s">
        <v>73</v>
      </c>
      <c r="I182" s="75" t="s">
        <v>127</v>
      </c>
      <c r="J182" s="75" t="s">
        <v>60</v>
      </c>
      <c r="K182" s="75" t="s">
        <v>77</v>
      </c>
      <c r="L182" s="75" t="s">
        <v>58</v>
      </c>
      <c r="M182" s="74">
        <v>41465</v>
      </c>
      <c r="N182" s="76">
        <v>2.1779999999999999</v>
      </c>
      <c r="O182" s="76">
        <v>3.4650000000000003</v>
      </c>
      <c r="P182" s="77">
        <f t="shared" si="10"/>
        <v>0.59090909090909105</v>
      </c>
      <c r="Q182" s="77">
        <v>0.08</v>
      </c>
      <c r="R182" s="72">
        <f t="shared" si="11"/>
        <v>3.7422000000000004</v>
      </c>
      <c r="S182" s="73">
        <v>25</v>
      </c>
      <c r="T182" s="78">
        <f t="shared" si="12"/>
        <v>93.555000000000007</v>
      </c>
      <c r="U182" s="77">
        <v>0.02</v>
      </c>
      <c r="V182" s="79">
        <f t="shared" si="13"/>
        <v>1.8711000000000002</v>
      </c>
      <c r="W182" s="76">
        <v>0.54</v>
      </c>
      <c r="X182" s="76">
        <f t="shared" si="14"/>
        <v>92.223900000000015</v>
      </c>
    </row>
    <row r="183" spans="1:24" x14ac:dyDescent="0.2">
      <c r="A183" s="73" t="s">
        <v>388</v>
      </c>
      <c r="B183" s="74">
        <v>41456</v>
      </c>
      <c r="C183" s="75" t="s">
        <v>389</v>
      </c>
      <c r="D183" s="75" t="s">
        <v>4021</v>
      </c>
      <c r="E183" s="75" t="s">
        <v>52</v>
      </c>
      <c r="F183" s="75" t="s">
        <v>52</v>
      </c>
      <c r="G183" s="75" t="s">
        <v>53</v>
      </c>
      <c r="H183" s="75" t="s">
        <v>54</v>
      </c>
      <c r="I183" s="75" t="s">
        <v>74</v>
      </c>
      <c r="J183" s="75" t="s">
        <v>60</v>
      </c>
      <c r="K183" s="75" t="s">
        <v>77</v>
      </c>
      <c r="L183" s="75" t="s">
        <v>58</v>
      </c>
      <c r="M183" s="74">
        <v>41465</v>
      </c>
      <c r="N183" s="76">
        <v>18.535000000000004</v>
      </c>
      <c r="O183" s="76">
        <v>29.898000000000003</v>
      </c>
      <c r="P183" s="77">
        <f t="shared" si="10"/>
        <v>0.61305637982195826</v>
      </c>
      <c r="Q183" s="77">
        <v>0.08</v>
      </c>
      <c r="R183" s="72">
        <f t="shared" si="11"/>
        <v>32.289840000000005</v>
      </c>
      <c r="S183" s="73">
        <v>36</v>
      </c>
      <c r="T183" s="78">
        <f t="shared" si="12"/>
        <v>1162.4342400000003</v>
      </c>
      <c r="U183" s="77">
        <v>0.11</v>
      </c>
      <c r="V183" s="79">
        <f t="shared" si="13"/>
        <v>127.86776640000004</v>
      </c>
      <c r="W183" s="76">
        <v>8.2800000000000011</v>
      </c>
      <c r="X183" s="76">
        <f t="shared" si="14"/>
        <v>1042.8464736000003</v>
      </c>
    </row>
    <row r="184" spans="1:24" x14ac:dyDescent="0.2">
      <c r="A184" s="73" t="s">
        <v>390</v>
      </c>
      <c r="B184" s="74">
        <v>41457</v>
      </c>
      <c r="C184" s="75" t="s">
        <v>391</v>
      </c>
      <c r="D184" s="75" t="s">
        <v>4022</v>
      </c>
      <c r="E184" s="75" t="s">
        <v>71</v>
      </c>
      <c r="F184" s="75" t="s">
        <v>72</v>
      </c>
      <c r="G184" s="75" t="s">
        <v>64</v>
      </c>
      <c r="H184" s="75" t="s">
        <v>73</v>
      </c>
      <c r="I184" s="75" t="s">
        <v>82</v>
      </c>
      <c r="J184" s="75" t="s">
        <v>60</v>
      </c>
      <c r="K184" s="75" t="s">
        <v>61</v>
      </c>
      <c r="L184" s="75" t="s">
        <v>58</v>
      </c>
      <c r="M184" s="74">
        <v>41465</v>
      </c>
      <c r="N184" s="76">
        <v>1.7600000000000002</v>
      </c>
      <c r="O184" s="76">
        <v>2.8820000000000006</v>
      </c>
      <c r="P184" s="77">
        <f t="shared" si="10"/>
        <v>0.63750000000000007</v>
      </c>
      <c r="Q184" s="77">
        <v>0.08</v>
      </c>
      <c r="R184" s="72">
        <f t="shared" si="11"/>
        <v>3.1125600000000007</v>
      </c>
      <c r="S184" s="73">
        <v>23</v>
      </c>
      <c r="T184" s="78">
        <f t="shared" si="12"/>
        <v>71.588880000000017</v>
      </c>
      <c r="U184" s="77">
        <v>6.0000000000000005E-2</v>
      </c>
      <c r="V184" s="79">
        <f t="shared" si="13"/>
        <v>4.2953328000000015</v>
      </c>
      <c r="W184" s="76">
        <v>0.85000000000000009</v>
      </c>
      <c r="X184" s="76">
        <f t="shared" si="14"/>
        <v>68.143547200000015</v>
      </c>
    </row>
    <row r="185" spans="1:24" x14ac:dyDescent="0.2">
      <c r="A185" s="73" t="s">
        <v>392</v>
      </c>
      <c r="B185" s="74">
        <v>41459</v>
      </c>
      <c r="C185" s="75" t="s">
        <v>261</v>
      </c>
      <c r="D185" s="75" t="s">
        <v>3962</v>
      </c>
      <c r="E185" s="75" t="s">
        <v>52</v>
      </c>
      <c r="F185" s="75" t="s">
        <v>52</v>
      </c>
      <c r="G185" s="75" t="s">
        <v>64</v>
      </c>
      <c r="H185" s="75" t="s">
        <v>217</v>
      </c>
      <c r="I185" s="75" t="s">
        <v>55</v>
      </c>
      <c r="J185" s="75" t="s">
        <v>60</v>
      </c>
      <c r="K185" s="75" t="s">
        <v>77</v>
      </c>
      <c r="L185" s="75" t="s">
        <v>58</v>
      </c>
      <c r="M185" s="74">
        <v>41466</v>
      </c>
      <c r="N185" s="76">
        <v>23.716000000000001</v>
      </c>
      <c r="O185" s="76">
        <v>39.533999999999999</v>
      </c>
      <c r="P185" s="77">
        <f t="shared" si="10"/>
        <v>0.66697588126159546</v>
      </c>
      <c r="Q185" s="77">
        <v>0.08</v>
      </c>
      <c r="R185" s="72">
        <f t="shared" si="11"/>
        <v>42.696719999999999</v>
      </c>
      <c r="S185" s="73">
        <v>30</v>
      </c>
      <c r="T185" s="78">
        <f t="shared" si="12"/>
        <v>1280.9015999999999</v>
      </c>
      <c r="U185" s="77">
        <v>0.02</v>
      </c>
      <c r="V185" s="79">
        <f t="shared" si="13"/>
        <v>25.618031999999999</v>
      </c>
      <c r="W185" s="76">
        <v>6.71</v>
      </c>
      <c r="X185" s="76">
        <f t="shared" si="14"/>
        <v>1261.9935679999999</v>
      </c>
    </row>
    <row r="186" spans="1:24" x14ac:dyDescent="0.2">
      <c r="A186" s="73" t="s">
        <v>393</v>
      </c>
      <c r="B186" s="74">
        <v>41463</v>
      </c>
      <c r="C186" s="75" t="s">
        <v>394</v>
      </c>
      <c r="D186" s="75" t="s">
        <v>4023</v>
      </c>
      <c r="E186" s="75" t="s">
        <v>52</v>
      </c>
      <c r="F186" s="75" t="s">
        <v>52</v>
      </c>
      <c r="G186" s="75" t="s">
        <v>53</v>
      </c>
      <c r="H186" s="75" t="s">
        <v>217</v>
      </c>
      <c r="I186" s="75" t="s">
        <v>82</v>
      </c>
      <c r="J186" s="75" t="s">
        <v>60</v>
      </c>
      <c r="K186" s="75" t="s">
        <v>77</v>
      </c>
      <c r="L186" s="75" t="s">
        <v>58</v>
      </c>
      <c r="M186" s="74">
        <v>41470</v>
      </c>
      <c r="N186" s="76">
        <v>3.0140000000000007</v>
      </c>
      <c r="O186" s="76">
        <v>4.9390000000000009</v>
      </c>
      <c r="P186" s="77">
        <f t="shared" si="10"/>
        <v>0.63868613138686126</v>
      </c>
      <c r="Q186" s="77">
        <v>0.08</v>
      </c>
      <c r="R186" s="72">
        <f t="shared" si="11"/>
        <v>5.3341200000000013</v>
      </c>
      <c r="S186" s="73">
        <v>13</v>
      </c>
      <c r="T186" s="78">
        <f t="shared" si="12"/>
        <v>69.343560000000011</v>
      </c>
      <c r="U186" s="77">
        <v>0.09</v>
      </c>
      <c r="V186" s="79">
        <f t="shared" si="13"/>
        <v>6.2409204000000011</v>
      </c>
      <c r="W186" s="76">
        <v>1.54</v>
      </c>
      <c r="X186" s="76">
        <f t="shared" si="14"/>
        <v>64.64263960000001</v>
      </c>
    </row>
    <row r="187" spans="1:24" x14ac:dyDescent="0.2">
      <c r="A187" s="73" t="s">
        <v>395</v>
      </c>
      <c r="B187" s="74">
        <v>41463</v>
      </c>
      <c r="C187" s="75" t="s">
        <v>271</v>
      </c>
      <c r="D187" s="75" t="s">
        <v>3967</v>
      </c>
      <c r="E187" s="75" t="s">
        <v>71</v>
      </c>
      <c r="F187" s="75" t="s">
        <v>72</v>
      </c>
      <c r="G187" s="75" t="s">
        <v>53</v>
      </c>
      <c r="H187" s="75" t="s">
        <v>73</v>
      </c>
      <c r="I187" s="75" t="s">
        <v>74</v>
      </c>
      <c r="J187" s="75" t="s">
        <v>60</v>
      </c>
      <c r="K187" s="75" t="s">
        <v>61</v>
      </c>
      <c r="L187" s="75" t="s">
        <v>58</v>
      </c>
      <c r="M187" s="74">
        <v>41473</v>
      </c>
      <c r="N187" s="76">
        <v>4.8070000000000004</v>
      </c>
      <c r="O187" s="76">
        <v>10.021000000000001</v>
      </c>
      <c r="P187" s="77">
        <f t="shared" si="10"/>
        <v>1.0846681922196797</v>
      </c>
      <c r="Q187" s="77">
        <v>0.08</v>
      </c>
      <c r="R187" s="72">
        <f t="shared" si="11"/>
        <v>10.822680000000002</v>
      </c>
      <c r="S187" s="73">
        <v>8</v>
      </c>
      <c r="T187" s="78">
        <f t="shared" si="12"/>
        <v>86.581440000000015</v>
      </c>
      <c r="U187" s="77">
        <v>0.05</v>
      </c>
      <c r="V187" s="79">
        <f t="shared" si="13"/>
        <v>4.3290720000000009</v>
      </c>
      <c r="W187" s="76">
        <v>2.2999999999999998</v>
      </c>
      <c r="X187" s="76">
        <f t="shared" si="14"/>
        <v>84.552368000000016</v>
      </c>
    </row>
    <row r="188" spans="1:24" x14ac:dyDescent="0.2">
      <c r="A188" s="73" t="s">
        <v>396</v>
      </c>
      <c r="B188" s="74">
        <v>41469</v>
      </c>
      <c r="C188" s="75" t="s">
        <v>397</v>
      </c>
      <c r="D188" s="75" t="s">
        <v>4024</v>
      </c>
      <c r="E188" s="75" t="s">
        <v>52</v>
      </c>
      <c r="F188" s="75" t="s">
        <v>52</v>
      </c>
      <c r="G188" s="75" t="s">
        <v>97</v>
      </c>
      <c r="H188" s="75" t="s">
        <v>116</v>
      </c>
      <c r="I188" s="75" t="s">
        <v>82</v>
      </c>
      <c r="J188" s="75" t="s">
        <v>60</v>
      </c>
      <c r="K188" s="75" t="s">
        <v>61</v>
      </c>
      <c r="L188" s="75" t="s">
        <v>58</v>
      </c>
      <c r="M188" s="74">
        <v>41477</v>
      </c>
      <c r="N188" s="76">
        <v>0.26400000000000001</v>
      </c>
      <c r="O188" s="76">
        <v>1.3860000000000001</v>
      </c>
      <c r="P188" s="77">
        <f t="shared" si="10"/>
        <v>4.25</v>
      </c>
      <c r="Q188" s="77">
        <v>0.08</v>
      </c>
      <c r="R188" s="72">
        <f t="shared" si="11"/>
        <v>1.4968800000000002</v>
      </c>
      <c r="S188" s="73">
        <v>12</v>
      </c>
      <c r="T188" s="78">
        <f t="shared" si="12"/>
        <v>17.962560000000003</v>
      </c>
      <c r="U188" s="77">
        <v>0.11</v>
      </c>
      <c r="V188" s="79">
        <f t="shared" si="13"/>
        <v>1.9758816000000003</v>
      </c>
      <c r="W188" s="76">
        <v>0.75</v>
      </c>
      <c r="X188" s="76">
        <f t="shared" si="14"/>
        <v>16.736678400000002</v>
      </c>
    </row>
    <row r="189" spans="1:24" x14ac:dyDescent="0.2">
      <c r="A189" s="73" t="s">
        <v>398</v>
      </c>
      <c r="B189" s="74">
        <v>41469</v>
      </c>
      <c r="C189" s="75" t="s">
        <v>279</v>
      </c>
      <c r="D189" s="75" t="s">
        <v>3971</v>
      </c>
      <c r="E189" s="75" t="s">
        <v>71</v>
      </c>
      <c r="F189" s="75" t="s">
        <v>72</v>
      </c>
      <c r="G189" s="75" t="s">
        <v>53</v>
      </c>
      <c r="H189" s="75" t="s">
        <v>73</v>
      </c>
      <c r="I189" s="75" t="s">
        <v>127</v>
      </c>
      <c r="J189" s="75" t="s">
        <v>60</v>
      </c>
      <c r="K189" s="75" t="s">
        <v>61</v>
      </c>
      <c r="L189" s="75" t="s">
        <v>58</v>
      </c>
      <c r="M189" s="74">
        <v>41476</v>
      </c>
      <c r="N189" s="76">
        <v>3.19</v>
      </c>
      <c r="O189" s="76">
        <v>5.2359999999999998</v>
      </c>
      <c r="P189" s="77">
        <f t="shared" si="10"/>
        <v>0.64137931034482754</v>
      </c>
      <c r="Q189" s="77">
        <v>0.08</v>
      </c>
      <c r="R189" s="72">
        <f t="shared" si="11"/>
        <v>5.6548800000000004</v>
      </c>
      <c r="S189" s="73">
        <v>15</v>
      </c>
      <c r="T189" s="78">
        <f t="shared" si="12"/>
        <v>84.8232</v>
      </c>
      <c r="U189" s="77">
        <v>0.08</v>
      </c>
      <c r="V189" s="79">
        <f t="shared" si="13"/>
        <v>6.7858559999999999</v>
      </c>
      <c r="W189" s="76">
        <v>0.93</v>
      </c>
      <c r="X189" s="76">
        <f t="shared" si="14"/>
        <v>78.967344000000011</v>
      </c>
    </row>
    <row r="190" spans="1:24" x14ac:dyDescent="0.2">
      <c r="A190" s="73" t="s">
        <v>399</v>
      </c>
      <c r="B190" s="74">
        <v>41470</v>
      </c>
      <c r="C190" s="75" t="s">
        <v>400</v>
      </c>
      <c r="D190" s="75" t="s">
        <v>4025</v>
      </c>
      <c r="E190" s="75" t="s">
        <v>71</v>
      </c>
      <c r="F190" s="75" t="s">
        <v>72</v>
      </c>
      <c r="G190" s="75" t="s">
        <v>80</v>
      </c>
      <c r="H190" s="75" t="s">
        <v>90</v>
      </c>
      <c r="I190" s="75" t="s">
        <v>66</v>
      </c>
      <c r="J190" s="75" t="s">
        <v>56</v>
      </c>
      <c r="K190" s="75" t="s">
        <v>77</v>
      </c>
      <c r="L190" s="75" t="s">
        <v>67</v>
      </c>
      <c r="M190" s="74">
        <v>41477</v>
      </c>
      <c r="N190" s="76">
        <v>59.972000000000008</v>
      </c>
      <c r="O190" s="76">
        <v>111.06700000000001</v>
      </c>
      <c r="P190" s="77">
        <f t="shared" si="10"/>
        <v>0.85198092443140117</v>
      </c>
      <c r="Q190" s="77">
        <v>0.08</v>
      </c>
      <c r="R190" s="72">
        <f t="shared" si="11"/>
        <v>119.95236000000001</v>
      </c>
      <c r="S190" s="73">
        <v>37</v>
      </c>
      <c r="T190" s="78">
        <f t="shared" si="12"/>
        <v>4438.2373200000002</v>
      </c>
      <c r="U190" s="77">
        <v>6.0000000000000005E-2</v>
      </c>
      <c r="V190" s="79">
        <f t="shared" si="13"/>
        <v>266.29423920000005</v>
      </c>
      <c r="W190" s="76">
        <v>7.2299999999999995</v>
      </c>
      <c r="X190" s="76">
        <f t="shared" si="14"/>
        <v>4179.1730807999993</v>
      </c>
    </row>
    <row r="191" spans="1:24" x14ac:dyDescent="0.2">
      <c r="A191" s="73" t="s">
        <v>401</v>
      </c>
      <c r="B191" s="74">
        <v>41471</v>
      </c>
      <c r="C191" s="75" t="s">
        <v>402</v>
      </c>
      <c r="D191" s="75" t="s">
        <v>4026</v>
      </c>
      <c r="E191" s="75" t="s">
        <v>71</v>
      </c>
      <c r="F191" s="75" t="s">
        <v>72</v>
      </c>
      <c r="G191" s="75" t="s">
        <v>97</v>
      </c>
      <c r="H191" s="75" t="s">
        <v>90</v>
      </c>
      <c r="I191" s="75" t="s">
        <v>82</v>
      </c>
      <c r="J191" s="75" t="s">
        <v>60</v>
      </c>
      <c r="K191" s="75" t="s">
        <v>57</v>
      </c>
      <c r="L191" s="75" t="s">
        <v>67</v>
      </c>
      <c r="M191" s="74">
        <v>41480</v>
      </c>
      <c r="N191" s="76">
        <v>3.762</v>
      </c>
      <c r="O191" s="76">
        <v>9.1740000000000013</v>
      </c>
      <c r="P191" s="77">
        <f t="shared" si="10"/>
        <v>1.4385964912280704</v>
      </c>
      <c r="Q191" s="77">
        <v>0.08</v>
      </c>
      <c r="R191" s="72">
        <f t="shared" si="11"/>
        <v>9.9079200000000025</v>
      </c>
      <c r="S191" s="73">
        <v>17</v>
      </c>
      <c r="T191" s="78">
        <f t="shared" si="12"/>
        <v>168.43464000000003</v>
      </c>
      <c r="U191" s="77">
        <v>0.01</v>
      </c>
      <c r="V191" s="79">
        <f t="shared" si="13"/>
        <v>1.6843464000000004</v>
      </c>
      <c r="W191" s="76">
        <v>2.69</v>
      </c>
      <c r="X191" s="76">
        <f t="shared" si="14"/>
        <v>169.44029360000002</v>
      </c>
    </row>
    <row r="192" spans="1:24" x14ac:dyDescent="0.2">
      <c r="A192" s="73" t="s">
        <v>403</v>
      </c>
      <c r="B192" s="74">
        <v>41473</v>
      </c>
      <c r="C192" s="75" t="s">
        <v>372</v>
      </c>
      <c r="D192" s="75" t="s">
        <v>4013</v>
      </c>
      <c r="E192" s="75" t="s">
        <v>71</v>
      </c>
      <c r="F192" s="75" t="s">
        <v>72</v>
      </c>
      <c r="G192" s="75" t="s">
        <v>64</v>
      </c>
      <c r="H192" s="75" t="s">
        <v>73</v>
      </c>
      <c r="I192" s="75" t="s">
        <v>82</v>
      </c>
      <c r="J192" s="75" t="s">
        <v>60</v>
      </c>
      <c r="K192" s="75" t="s">
        <v>77</v>
      </c>
      <c r="L192" s="75" t="s">
        <v>67</v>
      </c>
      <c r="M192" s="74">
        <v>41482</v>
      </c>
      <c r="N192" s="76">
        <v>5.8630000000000004</v>
      </c>
      <c r="O192" s="76">
        <v>9.4600000000000009</v>
      </c>
      <c r="P192" s="77">
        <f t="shared" si="10"/>
        <v>0.61350844277673544</v>
      </c>
      <c r="Q192" s="77">
        <v>0.08</v>
      </c>
      <c r="R192" s="72">
        <f t="shared" si="11"/>
        <v>10.216800000000001</v>
      </c>
      <c r="S192" s="73">
        <v>25</v>
      </c>
      <c r="T192" s="78">
        <f t="shared" si="12"/>
        <v>255.42000000000002</v>
      </c>
      <c r="U192" s="77">
        <v>0.03</v>
      </c>
      <c r="V192" s="79">
        <f t="shared" si="13"/>
        <v>7.6626000000000003</v>
      </c>
      <c r="W192" s="76">
        <v>6.24</v>
      </c>
      <c r="X192" s="76">
        <f t="shared" si="14"/>
        <v>253.99740000000003</v>
      </c>
    </row>
    <row r="193" spans="1:24" x14ac:dyDescent="0.2">
      <c r="A193" s="73" t="s">
        <v>404</v>
      </c>
      <c r="B193" s="74">
        <v>41474</v>
      </c>
      <c r="C193" s="75" t="s">
        <v>405</v>
      </c>
      <c r="D193" s="75" t="s">
        <v>4027</v>
      </c>
      <c r="E193" s="75" t="s">
        <v>52</v>
      </c>
      <c r="F193" s="75" t="s">
        <v>52</v>
      </c>
      <c r="G193" s="75" t="s">
        <v>53</v>
      </c>
      <c r="H193" s="75" t="s">
        <v>251</v>
      </c>
      <c r="I193" s="75" t="s">
        <v>127</v>
      </c>
      <c r="J193" s="75" t="s">
        <v>56</v>
      </c>
      <c r="K193" s="75" t="s">
        <v>128</v>
      </c>
      <c r="L193" s="75" t="s">
        <v>129</v>
      </c>
      <c r="M193" s="74">
        <v>41483</v>
      </c>
      <c r="N193" s="76">
        <v>306.88900000000001</v>
      </c>
      <c r="O193" s="76">
        <v>494.98900000000003</v>
      </c>
      <c r="P193" s="77">
        <f t="shared" si="10"/>
        <v>0.61292519445141413</v>
      </c>
      <c r="Q193" s="77">
        <v>0.08</v>
      </c>
      <c r="R193" s="72">
        <f t="shared" si="11"/>
        <v>534.58812000000012</v>
      </c>
      <c r="S193" s="73">
        <v>14</v>
      </c>
      <c r="T193" s="78">
        <f t="shared" si="12"/>
        <v>7484.2336800000012</v>
      </c>
      <c r="U193" s="77">
        <v>6.9999999999999993E-2</v>
      </c>
      <c r="V193" s="79">
        <f t="shared" si="13"/>
        <v>523.89635759999999</v>
      </c>
      <c r="W193" s="76">
        <v>49.05</v>
      </c>
      <c r="X193" s="76">
        <f t="shared" si="14"/>
        <v>7009.3873224000017</v>
      </c>
    </row>
    <row r="194" spans="1:24" x14ac:dyDescent="0.2">
      <c r="A194" s="73" t="s">
        <v>406</v>
      </c>
      <c r="B194" s="74">
        <v>41475</v>
      </c>
      <c r="C194" s="75" t="s">
        <v>407</v>
      </c>
      <c r="D194" s="75" t="s">
        <v>4028</v>
      </c>
      <c r="E194" s="75" t="s">
        <v>52</v>
      </c>
      <c r="F194" s="75" t="s">
        <v>52</v>
      </c>
      <c r="G194" s="75" t="s">
        <v>53</v>
      </c>
      <c r="H194" s="75" t="s">
        <v>217</v>
      </c>
      <c r="I194" s="75" t="s">
        <v>127</v>
      </c>
      <c r="J194" s="75" t="s">
        <v>60</v>
      </c>
      <c r="K194" s="75" t="s">
        <v>77</v>
      </c>
      <c r="L194" s="75" t="s">
        <v>67</v>
      </c>
      <c r="M194" s="74">
        <v>41483</v>
      </c>
      <c r="N194" s="76">
        <v>1.4630000000000003</v>
      </c>
      <c r="O194" s="76">
        <v>2.2880000000000003</v>
      </c>
      <c r="P194" s="77">
        <f t="shared" si="10"/>
        <v>0.56390977443609003</v>
      </c>
      <c r="Q194" s="77">
        <v>0.08</v>
      </c>
      <c r="R194" s="72">
        <f t="shared" si="11"/>
        <v>2.4710400000000003</v>
      </c>
      <c r="S194" s="73">
        <v>13</v>
      </c>
      <c r="T194" s="78">
        <f t="shared" si="12"/>
        <v>32.123520000000006</v>
      </c>
      <c r="U194" s="77">
        <v>0.02</v>
      </c>
      <c r="V194" s="79">
        <f t="shared" si="13"/>
        <v>0.64247040000000011</v>
      </c>
      <c r="W194" s="76">
        <v>1.54</v>
      </c>
      <c r="X194" s="76">
        <f t="shared" si="14"/>
        <v>33.021049600000005</v>
      </c>
    </row>
    <row r="195" spans="1:24" x14ac:dyDescent="0.2">
      <c r="A195" s="73" t="s">
        <v>408</v>
      </c>
      <c r="B195" s="74">
        <v>41475</v>
      </c>
      <c r="C195" s="75" t="s">
        <v>265</v>
      </c>
      <c r="D195" s="75" t="s">
        <v>3964</v>
      </c>
      <c r="E195" s="75" t="s">
        <v>52</v>
      </c>
      <c r="F195" s="75" t="s">
        <v>52</v>
      </c>
      <c r="G195" s="75" t="s">
        <v>53</v>
      </c>
      <c r="H195" s="75" t="s">
        <v>116</v>
      </c>
      <c r="I195" s="75" t="s">
        <v>66</v>
      </c>
      <c r="J195" s="75" t="s">
        <v>56</v>
      </c>
      <c r="K195" s="75" t="s">
        <v>77</v>
      </c>
      <c r="L195" s="75" t="s">
        <v>58</v>
      </c>
      <c r="M195" s="74">
        <v>41486</v>
      </c>
      <c r="N195" s="76">
        <v>7.1610000000000005</v>
      </c>
      <c r="O195" s="76">
        <v>34.078000000000003</v>
      </c>
      <c r="P195" s="77">
        <f t="shared" ref="P195:P258" si="15">(O195-N195)/N195</f>
        <v>3.7588325652841781</v>
      </c>
      <c r="Q195" s="77">
        <v>0.08</v>
      </c>
      <c r="R195" s="72">
        <f t="shared" ref="R195:R258" si="16">(Q195+1)*O195</f>
        <v>36.804240000000007</v>
      </c>
      <c r="S195" s="73">
        <v>31</v>
      </c>
      <c r="T195" s="78">
        <f t="shared" ref="T195:T258" si="17">S195*R195</f>
        <v>1140.9314400000003</v>
      </c>
      <c r="U195" s="77">
        <v>0.04</v>
      </c>
      <c r="V195" s="79">
        <f t="shared" ref="V195:V258" si="18">U195*T195</f>
        <v>45.637257600000012</v>
      </c>
      <c r="W195" s="76">
        <v>6.55</v>
      </c>
      <c r="X195" s="76">
        <f t="shared" ref="X195:X258" si="19">T195-V195+W195</f>
        <v>1101.8441824000001</v>
      </c>
    </row>
    <row r="196" spans="1:24" x14ac:dyDescent="0.2">
      <c r="A196" s="73" t="s">
        <v>409</v>
      </c>
      <c r="B196" s="74">
        <v>41476</v>
      </c>
      <c r="C196" s="75" t="s">
        <v>248</v>
      </c>
      <c r="D196" s="75" t="s">
        <v>3956</v>
      </c>
      <c r="E196" s="75" t="s">
        <v>71</v>
      </c>
      <c r="F196" s="75" t="s">
        <v>72</v>
      </c>
      <c r="G196" s="75" t="s">
        <v>53</v>
      </c>
      <c r="H196" s="75" t="s">
        <v>90</v>
      </c>
      <c r="I196" s="75" t="s">
        <v>74</v>
      </c>
      <c r="J196" s="75" t="s">
        <v>60</v>
      </c>
      <c r="K196" s="75" t="s">
        <v>61</v>
      </c>
      <c r="L196" s="75" t="s">
        <v>58</v>
      </c>
      <c r="M196" s="74">
        <v>41485</v>
      </c>
      <c r="N196" s="76">
        <v>3.278</v>
      </c>
      <c r="O196" s="76">
        <v>6.4240000000000004</v>
      </c>
      <c r="P196" s="77">
        <f t="shared" si="15"/>
        <v>0.95973154362416113</v>
      </c>
      <c r="Q196" s="77">
        <v>0.08</v>
      </c>
      <c r="R196" s="72">
        <f t="shared" si="16"/>
        <v>6.937920000000001</v>
      </c>
      <c r="S196" s="73">
        <v>13</v>
      </c>
      <c r="T196" s="78">
        <f t="shared" si="17"/>
        <v>90.192960000000014</v>
      </c>
      <c r="U196" s="77">
        <v>0.02</v>
      </c>
      <c r="V196" s="79">
        <f t="shared" si="18"/>
        <v>1.8038592000000002</v>
      </c>
      <c r="W196" s="76">
        <v>0.88</v>
      </c>
      <c r="X196" s="76">
        <f t="shared" si="19"/>
        <v>89.269100800000004</v>
      </c>
    </row>
    <row r="197" spans="1:24" x14ac:dyDescent="0.2">
      <c r="A197" s="73" t="s">
        <v>410</v>
      </c>
      <c r="B197" s="74">
        <v>41477</v>
      </c>
      <c r="C197" s="75" t="s">
        <v>411</v>
      </c>
      <c r="D197" s="75" t="s">
        <v>4029</v>
      </c>
      <c r="E197" s="75" t="s">
        <v>52</v>
      </c>
      <c r="F197" s="75" t="s">
        <v>52</v>
      </c>
      <c r="G197" s="75" t="s">
        <v>97</v>
      </c>
      <c r="H197" s="75" t="s">
        <v>54</v>
      </c>
      <c r="I197" s="75" t="s">
        <v>82</v>
      </c>
      <c r="J197" s="75" t="s">
        <v>60</v>
      </c>
      <c r="K197" s="75" t="s">
        <v>77</v>
      </c>
      <c r="L197" s="75" t="s">
        <v>58</v>
      </c>
      <c r="M197" s="74">
        <v>41486</v>
      </c>
      <c r="N197" s="76">
        <v>4.0150000000000006</v>
      </c>
      <c r="O197" s="76">
        <v>6.5780000000000012</v>
      </c>
      <c r="P197" s="77">
        <f t="shared" si="15"/>
        <v>0.63835616438356169</v>
      </c>
      <c r="Q197" s="77">
        <v>0.08</v>
      </c>
      <c r="R197" s="72">
        <f t="shared" si="16"/>
        <v>7.1042400000000017</v>
      </c>
      <c r="S197" s="73">
        <v>16</v>
      </c>
      <c r="T197" s="78">
        <f t="shared" si="17"/>
        <v>113.66784000000003</v>
      </c>
      <c r="U197" s="77">
        <v>9.9999999999999992E-2</v>
      </c>
      <c r="V197" s="79">
        <f t="shared" si="18"/>
        <v>11.366784000000001</v>
      </c>
      <c r="W197" s="76">
        <v>1.54</v>
      </c>
      <c r="X197" s="76">
        <f t="shared" si="19"/>
        <v>103.84105600000004</v>
      </c>
    </row>
    <row r="198" spans="1:24" x14ac:dyDescent="0.2">
      <c r="A198" s="73" t="s">
        <v>412</v>
      </c>
      <c r="B198" s="74">
        <v>41479</v>
      </c>
      <c r="C198" s="75" t="s">
        <v>413</v>
      </c>
      <c r="D198" s="75" t="s">
        <v>4030</v>
      </c>
      <c r="E198" s="75" t="s">
        <v>52</v>
      </c>
      <c r="F198" s="75" t="s">
        <v>52</v>
      </c>
      <c r="G198" s="75" t="s">
        <v>80</v>
      </c>
      <c r="H198" s="75" t="s">
        <v>65</v>
      </c>
      <c r="I198" s="75" t="s">
        <v>66</v>
      </c>
      <c r="J198" s="75" t="s">
        <v>60</v>
      </c>
      <c r="K198" s="75" t="s">
        <v>77</v>
      </c>
      <c r="L198" s="75" t="s">
        <v>58</v>
      </c>
      <c r="M198" s="74">
        <v>41491</v>
      </c>
      <c r="N198" s="76">
        <v>4.9060000000000006</v>
      </c>
      <c r="O198" s="76">
        <v>11.979000000000001</v>
      </c>
      <c r="P198" s="77">
        <f t="shared" si="15"/>
        <v>1.4417040358744393</v>
      </c>
      <c r="Q198" s="77">
        <v>0.08</v>
      </c>
      <c r="R198" s="72">
        <f t="shared" si="16"/>
        <v>12.937320000000001</v>
      </c>
      <c r="S198" s="73">
        <v>39</v>
      </c>
      <c r="T198" s="78">
        <f t="shared" si="17"/>
        <v>504.55548000000005</v>
      </c>
      <c r="U198" s="77">
        <v>6.9999999999999993E-2</v>
      </c>
      <c r="V198" s="79">
        <f t="shared" si="18"/>
        <v>35.318883599999999</v>
      </c>
      <c r="W198" s="76">
        <v>4.55</v>
      </c>
      <c r="X198" s="76">
        <f t="shared" si="19"/>
        <v>473.78659640000006</v>
      </c>
    </row>
    <row r="199" spans="1:24" x14ac:dyDescent="0.2">
      <c r="A199" s="73" t="s">
        <v>414</v>
      </c>
      <c r="B199" s="74">
        <v>41479</v>
      </c>
      <c r="C199" s="75" t="s">
        <v>415</v>
      </c>
      <c r="D199" s="75" t="s">
        <v>4031</v>
      </c>
      <c r="E199" s="75" t="s">
        <v>71</v>
      </c>
      <c r="F199" s="75" t="s">
        <v>72</v>
      </c>
      <c r="G199" s="75" t="s">
        <v>53</v>
      </c>
      <c r="H199" s="75" t="s">
        <v>73</v>
      </c>
      <c r="I199" s="75" t="s">
        <v>66</v>
      </c>
      <c r="J199" s="75" t="s">
        <v>56</v>
      </c>
      <c r="K199" s="75" t="s">
        <v>77</v>
      </c>
      <c r="L199" s="75" t="s">
        <v>58</v>
      </c>
      <c r="M199" s="74">
        <v>41488</v>
      </c>
      <c r="N199" s="76">
        <v>7.1610000000000005</v>
      </c>
      <c r="O199" s="76">
        <v>34.078000000000003</v>
      </c>
      <c r="P199" s="77">
        <f t="shared" si="15"/>
        <v>3.7588325652841781</v>
      </c>
      <c r="Q199" s="77">
        <v>0.08</v>
      </c>
      <c r="R199" s="72">
        <f t="shared" si="16"/>
        <v>36.804240000000007</v>
      </c>
      <c r="S199" s="73">
        <v>10</v>
      </c>
      <c r="T199" s="78">
        <f t="shared" si="17"/>
        <v>368.04240000000004</v>
      </c>
      <c r="U199" s="77">
        <v>0.02</v>
      </c>
      <c r="V199" s="79">
        <f t="shared" si="18"/>
        <v>7.3608480000000007</v>
      </c>
      <c r="W199" s="76">
        <v>6.55</v>
      </c>
      <c r="X199" s="76">
        <f t="shared" si="19"/>
        <v>367.23155200000008</v>
      </c>
    </row>
    <row r="200" spans="1:24" x14ac:dyDescent="0.2">
      <c r="A200" s="73" t="s">
        <v>416</v>
      </c>
      <c r="B200" s="74">
        <v>41480</v>
      </c>
      <c r="C200" s="75" t="s">
        <v>417</v>
      </c>
      <c r="D200" s="75" t="s">
        <v>4032</v>
      </c>
      <c r="E200" s="75" t="s">
        <v>71</v>
      </c>
      <c r="F200" s="75" t="s">
        <v>72</v>
      </c>
      <c r="G200" s="75" t="s">
        <v>64</v>
      </c>
      <c r="H200" s="75" t="s">
        <v>90</v>
      </c>
      <c r="I200" s="75" t="s">
        <v>66</v>
      </c>
      <c r="J200" s="75" t="s">
        <v>56</v>
      </c>
      <c r="K200" s="75" t="s">
        <v>77</v>
      </c>
      <c r="L200" s="75" t="s">
        <v>58</v>
      </c>
      <c r="M200" s="74">
        <v>41489</v>
      </c>
      <c r="N200" s="76">
        <v>43.604000000000006</v>
      </c>
      <c r="O200" s="76">
        <v>167.72800000000001</v>
      </c>
      <c r="P200" s="77">
        <f t="shared" si="15"/>
        <v>2.8466195761856703</v>
      </c>
      <c r="Q200" s="77">
        <v>0.08</v>
      </c>
      <c r="R200" s="72">
        <f t="shared" si="16"/>
        <v>181.14624000000003</v>
      </c>
      <c r="S200" s="73">
        <v>33</v>
      </c>
      <c r="T200" s="78">
        <f t="shared" si="17"/>
        <v>5977.8259200000011</v>
      </c>
      <c r="U200" s="77">
        <v>0.08</v>
      </c>
      <c r="V200" s="79">
        <f t="shared" si="18"/>
        <v>478.22607360000012</v>
      </c>
      <c r="W200" s="76">
        <v>6.55</v>
      </c>
      <c r="X200" s="76">
        <f t="shared" si="19"/>
        <v>5506.1498464000015</v>
      </c>
    </row>
    <row r="201" spans="1:24" x14ac:dyDescent="0.2">
      <c r="A201" s="73" t="s">
        <v>418</v>
      </c>
      <c r="B201" s="74">
        <v>41481</v>
      </c>
      <c r="C201" s="75" t="s">
        <v>259</v>
      </c>
      <c r="D201" s="75" t="s">
        <v>3961</v>
      </c>
      <c r="E201" s="75" t="s">
        <v>52</v>
      </c>
      <c r="F201" s="75" t="s">
        <v>52</v>
      </c>
      <c r="G201" s="75" t="s">
        <v>53</v>
      </c>
      <c r="H201" s="75" t="s">
        <v>54</v>
      </c>
      <c r="I201" s="75" t="s">
        <v>74</v>
      </c>
      <c r="J201" s="75" t="s">
        <v>60</v>
      </c>
      <c r="K201" s="75" t="s">
        <v>61</v>
      </c>
      <c r="L201" s="75" t="s">
        <v>58</v>
      </c>
      <c r="M201" s="74">
        <v>41490</v>
      </c>
      <c r="N201" s="76">
        <v>2.145</v>
      </c>
      <c r="O201" s="76">
        <v>4.3780000000000001</v>
      </c>
      <c r="P201" s="77">
        <f t="shared" si="15"/>
        <v>1.0410256410256411</v>
      </c>
      <c r="Q201" s="77">
        <v>0.08</v>
      </c>
      <c r="R201" s="72">
        <f t="shared" si="16"/>
        <v>4.7282400000000004</v>
      </c>
      <c r="S201" s="73">
        <v>32</v>
      </c>
      <c r="T201" s="78">
        <f t="shared" si="17"/>
        <v>151.30368000000001</v>
      </c>
      <c r="U201" s="77">
        <v>0.11</v>
      </c>
      <c r="V201" s="79">
        <f t="shared" si="18"/>
        <v>16.643404800000003</v>
      </c>
      <c r="W201" s="76">
        <v>0.88</v>
      </c>
      <c r="X201" s="76">
        <f t="shared" si="19"/>
        <v>135.5402752</v>
      </c>
    </row>
    <row r="202" spans="1:24" x14ac:dyDescent="0.2">
      <c r="A202" s="73" t="s">
        <v>419</v>
      </c>
      <c r="B202" s="74">
        <v>41482</v>
      </c>
      <c r="C202" s="75" t="s">
        <v>420</v>
      </c>
      <c r="D202" s="75" t="s">
        <v>4033</v>
      </c>
      <c r="E202" s="75" t="s">
        <v>71</v>
      </c>
      <c r="F202" s="75" t="s">
        <v>72</v>
      </c>
      <c r="G202" s="75" t="s">
        <v>64</v>
      </c>
      <c r="H202" s="75" t="s">
        <v>73</v>
      </c>
      <c r="I202" s="75" t="s">
        <v>74</v>
      </c>
      <c r="J202" s="75" t="s">
        <v>60</v>
      </c>
      <c r="K202" s="75" t="s">
        <v>77</v>
      </c>
      <c r="L202" s="75" t="s">
        <v>58</v>
      </c>
      <c r="M202" s="74">
        <v>41490</v>
      </c>
      <c r="N202" s="76">
        <v>2.1339999999999999</v>
      </c>
      <c r="O202" s="76">
        <v>3.3880000000000003</v>
      </c>
      <c r="P202" s="77">
        <f t="shared" si="15"/>
        <v>0.58762886597938169</v>
      </c>
      <c r="Q202" s="77">
        <v>0.08</v>
      </c>
      <c r="R202" s="72">
        <f t="shared" si="16"/>
        <v>3.6590400000000005</v>
      </c>
      <c r="S202" s="73">
        <v>40</v>
      </c>
      <c r="T202" s="78">
        <f t="shared" si="17"/>
        <v>146.36160000000001</v>
      </c>
      <c r="U202" s="77">
        <v>0.05</v>
      </c>
      <c r="V202" s="79">
        <f t="shared" si="18"/>
        <v>7.318080000000001</v>
      </c>
      <c r="W202" s="76">
        <v>1.04</v>
      </c>
      <c r="X202" s="76">
        <f t="shared" si="19"/>
        <v>140.08351999999999</v>
      </c>
    </row>
    <row r="203" spans="1:24" x14ac:dyDescent="0.2">
      <c r="A203" s="73" t="s">
        <v>421</v>
      </c>
      <c r="B203" s="74">
        <v>41483</v>
      </c>
      <c r="C203" s="75" t="s">
        <v>422</v>
      </c>
      <c r="D203" s="75" t="s">
        <v>4034</v>
      </c>
      <c r="E203" s="75" t="s">
        <v>52</v>
      </c>
      <c r="F203" s="75" t="s">
        <v>52</v>
      </c>
      <c r="G203" s="75" t="s">
        <v>53</v>
      </c>
      <c r="H203" s="75" t="s">
        <v>217</v>
      </c>
      <c r="I203" s="75" t="s">
        <v>74</v>
      </c>
      <c r="J203" s="75" t="s">
        <v>56</v>
      </c>
      <c r="K203" s="75" t="s">
        <v>128</v>
      </c>
      <c r="L203" s="75" t="s">
        <v>129</v>
      </c>
      <c r="M203" s="74">
        <v>41491</v>
      </c>
      <c r="N203" s="76">
        <v>84.469000000000008</v>
      </c>
      <c r="O203" s="76">
        <v>131.989</v>
      </c>
      <c r="P203" s="77">
        <f t="shared" si="15"/>
        <v>0.562573251725485</v>
      </c>
      <c r="Q203" s="77">
        <v>0.08</v>
      </c>
      <c r="R203" s="72">
        <f t="shared" si="16"/>
        <v>142.54812000000001</v>
      </c>
      <c r="S203" s="73">
        <v>26</v>
      </c>
      <c r="T203" s="78">
        <f t="shared" si="17"/>
        <v>3706.2511200000004</v>
      </c>
      <c r="U203" s="77">
        <v>0.03</v>
      </c>
      <c r="V203" s="79">
        <f t="shared" si="18"/>
        <v>111.18753360000001</v>
      </c>
      <c r="W203" s="76">
        <v>14.05</v>
      </c>
      <c r="X203" s="76">
        <f t="shared" si="19"/>
        <v>3609.1135864000007</v>
      </c>
    </row>
    <row r="204" spans="1:24" x14ac:dyDescent="0.2">
      <c r="A204" s="73" t="s">
        <v>423</v>
      </c>
      <c r="B204" s="74">
        <v>41486</v>
      </c>
      <c r="C204" s="75" t="s">
        <v>424</v>
      </c>
      <c r="D204" s="75" t="s">
        <v>4035</v>
      </c>
      <c r="E204" s="75" t="s">
        <v>52</v>
      </c>
      <c r="F204" s="75" t="s">
        <v>52</v>
      </c>
      <c r="G204" s="75" t="s">
        <v>53</v>
      </c>
      <c r="H204" s="75" t="s">
        <v>105</v>
      </c>
      <c r="I204" s="75" t="s">
        <v>74</v>
      </c>
      <c r="J204" s="75" t="s">
        <v>60</v>
      </c>
      <c r="K204" s="75" t="s">
        <v>61</v>
      </c>
      <c r="L204" s="75" t="s">
        <v>67</v>
      </c>
      <c r="M204" s="74">
        <v>41495</v>
      </c>
      <c r="N204" s="76">
        <v>1.6830000000000003</v>
      </c>
      <c r="O204" s="76">
        <v>3.0579999999999998</v>
      </c>
      <c r="P204" s="77">
        <f t="shared" si="15"/>
        <v>0.81699346405228723</v>
      </c>
      <c r="Q204" s="77">
        <v>0.08</v>
      </c>
      <c r="R204" s="72">
        <f t="shared" si="16"/>
        <v>3.3026400000000002</v>
      </c>
      <c r="S204" s="73">
        <v>42</v>
      </c>
      <c r="T204" s="78">
        <f t="shared" si="17"/>
        <v>138.71088</v>
      </c>
      <c r="U204" s="77">
        <v>0.04</v>
      </c>
      <c r="V204" s="79">
        <f t="shared" si="18"/>
        <v>5.5484352000000001</v>
      </c>
      <c r="W204" s="76">
        <v>1.3900000000000001</v>
      </c>
      <c r="X204" s="76">
        <f t="shared" si="19"/>
        <v>134.55244479999999</v>
      </c>
    </row>
    <row r="205" spans="1:24" x14ac:dyDescent="0.2">
      <c r="A205" s="73" t="s">
        <v>425</v>
      </c>
      <c r="B205" s="74">
        <v>41490</v>
      </c>
      <c r="C205" s="75" t="s">
        <v>426</v>
      </c>
      <c r="D205" s="75" t="s">
        <v>4036</v>
      </c>
      <c r="E205" s="75" t="s">
        <v>71</v>
      </c>
      <c r="F205" s="75" t="s">
        <v>72</v>
      </c>
      <c r="G205" s="75" t="s">
        <v>97</v>
      </c>
      <c r="H205" s="75" t="s">
        <v>90</v>
      </c>
      <c r="I205" s="75" t="s">
        <v>82</v>
      </c>
      <c r="J205" s="75" t="s">
        <v>60</v>
      </c>
      <c r="K205" s="75" t="s">
        <v>77</v>
      </c>
      <c r="L205" s="75" t="s">
        <v>58</v>
      </c>
      <c r="M205" s="74">
        <v>41499</v>
      </c>
      <c r="N205" s="76">
        <v>2.4859999999999998</v>
      </c>
      <c r="O205" s="76">
        <v>3.9380000000000006</v>
      </c>
      <c r="P205" s="77">
        <f t="shared" si="15"/>
        <v>0.58407079646017734</v>
      </c>
      <c r="Q205" s="77">
        <v>0.08</v>
      </c>
      <c r="R205" s="72">
        <f t="shared" si="16"/>
        <v>4.2530400000000013</v>
      </c>
      <c r="S205" s="73">
        <v>48</v>
      </c>
      <c r="T205" s="78">
        <f t="shared" si="17"/>
        <v>204.14592000000005</v>
      </c>
      <c r="U205" s="77">
        <v>6.9999999999999993E-2</v>
      </c>
      <c r="V205" s="79">
        <f t="shared" si="18"/>
        <v>14.290214400000002</v>
      </c>
      <c r="W205" s="76">
        <v>5.52</v>
      </c>
      <c r="X205" s="76">
        <f t="shared" si="19"/>
        <v>195.37570560000006</v>
      </c>
    </row>
    <row r="206" spans="1:24" x14ac:dyDescent="0.2">
      <c r="A206" s="73" t="s">
        <v>427</v>
      </c>
      <c r="B206" s="74">
        <v>41491</v>
      </c>
      <c r="C206" s="75" t="s">
        <v>428</v>
      </c>
      <c r="D206" s="75" t="s">
        <v>4037</v>
      </c>
      <c r="E206" s="75" t="s">
        <v>71</v>
      </c>
      <c r="F206" s="75" t="s">
        <v>72</v>
      </c>
      <c r="G206" s="75" t="s">
        <v>97</v>
      </c>
      <c r="H206" s="75" t="s">
        <v>90</v>
      </c>
      <c r="I206" s="75" t="s">
        <v>127</v>
      </c>
      <c r="J206" s="75" t="s">
        <v>60</v>
      </c>
      <c r="K206" s="75" t="s">
        <v>57</v>
      </c>
      <c r="L206" s="75" t="s">
        <v>58</v>
      </c>
      <c r="M206" s="74">
        <v>41500</v>
      </c>
      <c r="N206" s="76">
        <v>1.6060000000000001</v>
      </c>
      <c r="O206" s="76">
        <v>3.927</v>
      </c>
      <c r="P206" s="77">
        <f t="shared" si="15"/>
        <v>1.4452054794520546</v>
      </c>
      <c r="Q206" s="77">
        <v>0.08</v>
      </c>
      <c r="R206" s="72">
        <f t="shared" si="16"/>
        <v>4.2411600000000007</v>
      </c>
      <c r="S206" s="73">
        <v>25</v>
      </c>
      <c r="T206" s="78">
        <f t="shared" si="17"/>
        <v>106.02900000000002</v>
      </c>
      <c r="U206" s="77">
        <v>9.9999999999999992E-2</v>
      </c>
      <c r="V206" s="79">
        <f t="shared" si="18"/>
        <v>10.602900000000002</v>
      </c>
      <c r="W206" s="76">
        <v>4.22</v>
      </c>
      <c r="X206" s="76">
        <f t="shared" si="19"/>
        <v>99.646100000000018</v>
      </c>
    </row>
    <row r="207" spans="1:24" x14ac:dyDescent="0.2">
      <c r="A207" s="73" t="s">
        <v>429</v>
      </c>
      <c r="B207" s="74">
        <v>41492</v>
      </c>
      <c r="C207" s="75" t="s">
        <v>430</v>
      </c>
      <c r="D207" s="75" t="s">
        <v>4038</v>
      </c>
      <c r="E207" s="75" t="s">
        <v>52</v>
      </c>
      <c r="F207" s="75" t="s">
        <v>52</v>
      </c>
      <c r="G207" s="75" t="s">
        <v>97</v>
      </c>
      <c r="H207" s="75" t="s">
        <v>54</v>
      </c>
      <c r="I207" s="75" t="s">
        <v>74</v>
      </c>
      <c r="J207" s="75" t="s">
        <v>56</v>
      </c>
      <c r="K207" s="75" t="s">
        <v>77</v>
      </c>
      <c r="L207" s="75" t="s">
        <v>67</v>
      </c>
      <c r="M207" s="74">
        <v>41500</v>
      </c>
      <c r="N207" s="76">
        <v>7.1610000000000005</v>
      </c>
      <c r="O207" s="76">
        <v>34.078000000000003</v>
      </c>
      <c r="P207" s="77">
        <f t="shared" si="15"/>
        <v>3.7588325652841781</v>
      </c>
      <c r="Q207" s="77">
        <v>0.08</v>
      </c>
      <c r="R207" s="72">
        <f t="shared" si="16"/>
        <v>36.804240000000007</v>
      </c>
      <c r="S207" s="73">
        <v>46</v>
      </c>
      <c r="T207" s="78">
        <f t="shared" si="17"/>
        <v>1692.9950400000002</v>
      </c>
      <c r="U207" s="77">
        <v>0.03</v>
      </c>
      <c r="V207" s="79">
        <f t="shared" si="18"/>
        <v>50.789851200000008</v>
      </c>
      <c r="W207" s="76">
        <v>6.55</v>
      </c>
      <c r="X207" s="76">
        <f t="shared" si="19"/>
        <v>1648.7551888000003</v>
      </c>
    </row>
    <row r="208" spans="1:24" x14ac:dyDescent="0.2">
      <c r="A208" s="73" t="s">
        <v>431</v>
      </c>
      <c r="B208" s="74">
        <v>41493</v>
      </c>
      <c r="C208" s="75" t="s">
        <v>432</v>
      </c>
      <c r="D208" s="75" t="s">
        <v>4039</v>
      </c>
      <c r="E208" s="75" t="s">
        <v>52</v>
      </c>
      <c r="F208" s="75" t="s">
        <v>52</v>
      </c>
      <c r="G208" s="75" t="s">
        <v>97</v>
      </c>
      <c r="H208" s="75" t="s">
        <v>105</v>
      </c>
      <c r="I208" s="75" t="s">
        <v>74</v>
      </c>
      <c r="J208" s="75" t="s">
        <v>60</v>
      </c>
      <c r="K208" s="75" t="s">
        <v>77</v>
      </c>
      <c r="L208" s="75" t="s">
        <v>58</v>
      </c>
      <c r="M208" s="74">
        <v>41501</v>
      </c>
      <c r="N208" s="76">
        <v>20.218</v>
      </c>
      <c r="O208" s="76">
        <v>32.087000000000003</v>
      </c>
      <c r="P208" s="77">
        <f t="shared" si="15"/>
        <v>0.58705114254624613</v>
      </c>
      <c r="Q208" s="77">
        <v>0.08</v>
      </c>
      <c r="R208" s="72">
        <f t="shared" si="16"/>
        <v>34.653960000000005</v>
      </c>
      <c r="S208" s="73">
        <v>10</v>
      </c>
      <c r="T208" s="78">
        <f t="shared" si="17"/>
        <v>346.53960000000006</v>
      </c>
      <c r="U208" s="77">
        <v>0.03</v>
      </c>
      <c r="V208" s="79">
        <f t="shared" si="18"/>
        <v>10.396188000000002</v>
      </c>
      <c r="W208" s="76">
        <v>6.3199999999999994</v>
      </c>
      <c r="X208" s="76">
        <f t="shared" si="19"/>
        <v>342.46341200000006</v>
      </c>
    </row>
    <row r="209" spans="1:24" x14ac:dyDescent="0.2">
      <c r="A209" s="73" t="s">
        <v>433</v>
      </c>
      <c r="B209" s="74">
        <v>41493</v>
      </c>
      <c r="C209" s="75" t="s">
        <v>434</v>
      </c>
      <c r="D209" s="75" t="s">
        <v>4040</v>
      </c>
      <c r="E209" s="75" t="s">
        <v>71</v>
      </c>
      <c r="F209" s="75" t="s">
        <v>72</v>
      </c>
      <c r="G209" s="75" t="s">
        <v>64</v>
      </c>
      <c r="H209" s="75" t="s">
        <v>90</v>
      </c>
      <c r="I209" s="75" t="s">
        <v>66</v>
      </c>
      <c r="J209" s="75" t="s">
        <v>56</v>
      </c>
      <c r="K209" s="75" t="s">
        <v>109</v>
      </c>
      <c r="L209" s="75" t="s">
        <v>58</v>
      </c>
      <c r="M209" s="74">
        <v>41504</v>
      </c>
      <c r="N209" s="76">
        <v>237.60000000000002</v>
      </c>
      <c r="O209" s="76">
        <v>494.98900000000003</v>
      </c>
      <c r="P209" s="77">
        <f t="shared" si="15"/>
        <v>1.0832870370370369</v>
      </c>
      <c r="Q209" s="77">
        <v>0.08</v>
      </c>
      <c r="R209" s="72">
        <f t="shared" si="16"/>
        <v>534.58812000000012</v>
      </c>
      <c r="S209" s="73">
        <v>42</v>
      </c>
      <c r="T209" s="78">
        <f t="shared" si="17"/>
        <v>22452.701040000004</v>
      </c>
      <c r="U209" s="77">
        <v>0.05</v>
      </c>
      <c r="V209" s="79">
        <f t="shared" si="18"/>
        <v>1122.6350520000003</v>
      </c>
      <c r="W209" s="76">
        <v>24.54</v>
      </c>
      <c r="X209" s="76">
        <f t="shared" si="19"/>
        <v>21354.605988000003</v>
      </c>
    </row>
    <row r="210" spans="1:24" x14ac:dyDescent="0.2">
      <c r="A210" s="73" t="s">
        <v>435</v>
      </c>
      <c r="B210" s="74">
        <v>41493</v>
      </c>
      <c r="C210" s="75" t="s">
        <v>436</v>
      </c>
      <c r="D210" s="75" t="s">
        <v>4041</v>
      </c>
      <c r="E210" s="75" t="s">
        <v>52</v>
      </c>
      <c r="F210" s="75" t="s">
        <v>52</v>
      </c>
      <c r="G210" s="75" t="s">
        <v>53</v>
      </c>
      <c r="H210" s="75" t="s">
        <v>123</v>
      </c>
      <c r="I210" s="75" t="s">
        <v>66</v>
      </c>
      <c r="J210" s="75" t="s">
        <v>56</v>
      </c>
      <c r="K210" s="75" t="s">
        <v>128</v>
      </c>
      <c r="L210" s="75" t="s">
        <v>129</v>
      </c>
      <c r="M210" s="74">
        <v>41507</v>
      </c>
      <c r="N210" s="76">
        <v>82.5</v>
      </c>
      <c r="O210" s="76">
        <v>133.06700000000001</v>
      </c>
      <c r="P210" s="77">
        <f t="shared" si="15"/>
        <v>0.61293333333333344</v>
      </c>
      <c r="Q210" s="77">
        <v>0.08</v>
      </c>
      <c r="R210" s="72">
        <f t="shared" si="16"/>
        <v>143.71236000000002</v>
      </c>
      <c r="S210" s="73">
        <v>37</v>
      </c>
      <c r="T210" s="78">
        <f t="shared" si="17"/>
        <v>5317.357320000001</v>
      </c>
      <c r="U210" s="77">
        <v>0.09</v>
      </c>
      <c r="V210" s="79">
        <f t="shared" si="18"/>
        <v>478.56215880000008</v>
      </c>
      <c r="W210" s="76">
        <v>26.35</v>
      </c>
      <c r="X210" s="76">
        <f t="shared" si="19"/>
        <v>4865.145161200001</v>
      </c>
    </row>
    <row r="211" spans="1:24" x14ac:dyDescent="0.2">
      <c r="A211" s="73" t="s">
        <v>437</v>
      </c>
      <c r="B211" s="74">
        <v>41494</v>
      </c>
      <c r="C211" s="75" t="s">
        <v>438</v>
      </c>
      <c r="D211" s="75" t="s">
        <v>4042</v>
      </c>
      <c r="E211" s="75" t="s">
        <v>71</v>
      </c>
      <c r="F211" s="75" t="s">
        <v>72</v>
      </c>
      <c r="G211" s="75" t="s">
        <v>80</v>
      </c>
      <c r="H211" s="75" t="s">
        <v>73</v>
      </c>
      <c r="I211" s="75" t="s">
        <v>127</v>
      </c>
      <c r="J211" s="75" t="s">
        <v>60</v>
      </c>
      <c r="K211" s="75" t="s">
        <v>77</v>
      </c>
      <c r="L211" s="75" t="s">
        <v>58</v>
      </c>
      <c r="M211" s="74">
        <v>41503</v>
      </c>
      <c r="N211" s="76">
        <v>3.8500000000000005</v>
      </c>
      <c r="O211" s="76">
        <v>6.3140000000000009</v>
      </c>
      <c r="P211" s="77">
        <f t="shared" si="15"/>
        <v>0.64</v>
      </c>
      <c r="Q211" s="77">
        <v>0.08</v>
      </c>
      <c r="R211" s="72">
        <f t="shared" si="16"/>
        <v>6.8191200000000016</v>
      </c>
      <c r="S211" s="73">
        <v>52</v>
      </c>
      <c r="T211" s="78">
        <f t="shared" si="17"/>
        <v>354.59424000000007</v>
      </c>
      <c r="U211" s="77">
        <v>0.11</v>
      </c>
      <c r="V211" s="79">
        <f t="shared" si="18"/>
        <v>39.005366400000007</v>
      </c>
      <c r="W211" s="76">
        <v>5.0599999999999996</v>
      </c>
      <c r="X211" s="76">
        <f t="shared" si="19"/>
        <v>320.64887360000006</v>
      </c>
    </row>
    <row r="212" spans="1:24" x14ac:dyDescent="0.2">
      <c r="A212" s="73" t="s">
        <v>439</v>
      </c>
      <c r="B212" s="74">
        <v>41495</v>
      </c>
      <c r="C212" s="75" t="s">
        <v>440</v>
      </c>
      <c r="D212" s="75" t="s">
        <v>4043</v>
      </c>
      <c r="E212" s="75" t="s">
        <v>71</v>
      </c>
      <c r="F212" s="75" t="s">
        <v>72</v>
      </c>
      <c r="G212" s="75" t="s">
        <v>53</v>
      </c>
      <c r="H212" s="75" t="s">
        <v>90</v>
      </c>
      <c r="I212" s="75" t="s">
        <v>66</v>
      </c>
      <c r="J212" s="75" t="s">
        <v>60</v>
      </c>
      <c r="K212" s="75" t="s">
        <v>61</v>
      </c>
      <c r="L212" s="75" t="s">
        <v>58</v>
      </c>
      <c r="M212" s="74">
        <v>41504</v>
      </c>
      <c r="N212" s="76">
        <v>1.0230000000000001</v>
      </c>
      <c r="O212" s="76">
        <v>1.6280000000000001</v>
      </c>
      <c r="P212" s="77">
        <f t="shared" si="15"/>
        <v>0.59139784946236551</v>
      </c>
      <c r="Q212" s="77">
        <v>0.08</v>
      </c>
      <c r="R212" s="72">
        <f t="shared" si="16"/>
        <v>1.7582400000000002</v>
      </c>
      <c r="S212" s="73">
        <v>21</v>
      </c>
      <c r="T212" s="78">
        <f t="shared" si="17"/>
        <v>36.923040000000007</v>
      </c>
      <c r="U212" s="77">
        <v>9.9999999999999992E-2</v>
      </c>
      <c r="V212" s="79">
        <f t="shared" si="18"/>
        <v>3.6923040000000005</v>
      </c>
      <c r="W212" s="76">
        <v>0.75</v>
      </c>
      <c r="X212" s="76">
        <f t="shared" si="19"/>
        <v>33.980736000000007</v>
      </c>
    </row>
    <row r="213" spans="1:24" x14ac:dyDescent="0.2">
      <c r="A213" s="73" t="s">
        <v>441</v>
      </c>
      <c r="B213" s="74">
        <v>41496</v>
      </c>
      <c r="C213" s="75" t="s">
        <v>442</v>
      </c>
      <c r="D213" s="75" t="s">
        <v>4044</v>
      </c>
      <c r="E213" s="75" t="s">
        <v>52</v>
      </c>
      <c r="F213" s="75" t="s">
        <v>52</v>
      </c>
      <c r="G213" s="75" t="s">
        <v>64</v>
      </c>
      <c r="H213" s="75" t="s">
        <v>123</v>
      </c>
      <c r="I213" s="75" t="s">
        <v>127</v>
      </c>
      <c r="J213" s="75" t="s">
        <v>60</v>
      </c>
      <c r="K213" s="75" t="s">
        <v>77</v>
      </c>
      <c r="L213" s="75" t="s">
        <v>67</v>
      </c>
      <c r="M213" s="74">
        <v>41505</v>
      </c>
      <c r="N213" s="76">
        <v>74.503000000000014</v>
      </c>
      <c r="O213" s="76">
        <v>181.72</v>
      </c>
      <c r="P213" s="77">
        <f t="shared" si="15"/>
        <v>1.4390964122250105</v>
      </c>
      <c r="Q213" s="77">
        <v>0.08</v>
      </c>
      <c r="R213" s="72">
        <f t="shared" si="16"/>
        <v>196.25760000000002</v>
      </c>
      <c r="S213" s="73">
        <v>39</v>
      </c>
      <c r="T213" s="78">
        <f t="shared" si="17"/>
        <v>7654.0464000000011</v>
      </c>
      <c r="U213" s="77">
        <v>0.05</v>
      </c>
      <c r="V213" s="79">
        <f t="shared" si="18"/>
        <v>382.7023200000001</v>
      </c>
      <c r="W213" s="76">
        <v>20.04</v>
      </c>
      <c r="X213" s="76">
        <f t="shared" si="19"/>
        <v>7291.3840800000007</v>
      </c>
    </row>
    <row r="214" spans="1:24" x14ac:dyDescent="0.2">
      <c r="A214" s="73" t="s">
        <v>443</v>
      </c>
      <c r="B214" s="74">
        <v>41498</v>
      </c>
      <c r="C214" s="75" t="s">
        <v>269</v>
      </c>
      <c r="D214" s="75" t="s">
        <v>3966</v>
      </c>
      <c r="E214" s="75" t="s">
        <v>52</v>
      </c>
      <c r="F214" s="75" t="s">
        <v>52</v>
      </c>
      <c r="G214" s="75" t="s">
        <v>53</v>
      </c>
      <c r="H214" s="75" t="s">
        <v>217</v>
      </c>
      <c r="I214" s="75" t="s">
        <v>66</v>
      </c>
      <c r="J214" s="75" t="s">
        <v>60</v>
      </c>
      <c r="K214" s="75" t="s">
        <v>77</v>
      </c>
      <c r="L214" s="75" t="s">
        <v>58</v>
      </c>
      <c r="M214" s="74">
        <v>41514</v>
      </c>
      <c r="N214" s="76">
        <v>2.3980000000000006</v>
      </c>
      <c r="O214" s="76">
        <v>3.8720000000000003</v>
      </c>
      <c r="P214" s="77">
        <f t="shared" si="15"/>
        <v>0.61467889908256856</v>
      </c>
      <c r="Q214" s="77">
        <v>0.08</v>
      </c>
      <c r="R214" s="72">
        <f t="shared" si="16"/>
        <v>4.1817600000000006</v>
      </c>
      <c r="S214" s="73">
        <v>14</v>
      </c>
      <c r="T214" s="78">
        <f t="shared" si="17"/>
        <v>58.544640000000008</v>
      </c>
      <c r="U214" s="77">
        <v>0.05</v>
      </c>
      <c r="V214" s="79">
        <f t="shared" si="18"/>
        <v>2.9272320000000005</v>
      </c>
      <c r="W214" s="76">
        <v>6.88</v>
      </c>
      <c r="X214" s="76">
        <f t="shared" si="19"/>
        <v>62.497408000000007</v>
      </c>
    </row>
    <row r="215" spans="1:24" x14ac:dyDescent="0.2">
      <c r="A215" s="73" t="s">
        <v>444</v>
      </c>
      <c r="B215" s="74">
        <v>41499</v>
      </c>
      <c r="C215" s="75" t="s">
        <v>436</v>
      </c>
      <c r="D215" s="75" t="s">
        <v>4041</v>
      </c>
      <c r="E215" s="75" t="s">
        <v>52</v>
      </c>
      <c r="F215" s="75" t="s">
        <v>52</v>
      </c>
      <c r="G215" s="75" t="s">
        <v>53</v>
      </c>
      <c r="H215" s="75" t="s">
        <v>123</v>
      </c>
      <c r="I215" s="75" t="s">
        <v>127</v>
      </c>
      <c r="J215" s="75" t="s">
        <v>60</v>
      </c>
      <c r="K215" s="75" t="s">
        <v>61</v>
      </c>
      <c r="L215" s="75" t="s">
        <v>67</v>
      </c>
      <c r="M215" s="74">
        <v>41507</v>
      </c>
      <c r="N215" s="76">
        <v>1.4410000000000003</v>
      </c>
      <c r="O215" s="76">
        <v>3.1240000000000001</v>
      </c>
      <c r="P215" s="77">
        <f t="shared" si="15"/>
        <v>1.1679389312977095</v>
      </c>
      <c r="Q215" s="77">
        <v>0.08</v>
      </c>
      <c r="R215" s="72">
        <f t="shared" si="16"/>
        <v>3.3739200000000005</v>
      </c>
      <c r="S215" s="73">
        <v>15</v>
      </c>
      <c r="T215" s="78">
        <f t="shared" si="17"/>
        <v>50.608800000000009</v>
      </c>
      <c r="U215" s="77">
        <v>0.02</v>
      </c>
      <c r="V215" s="79">
        <f t="shared" si="18"/>
        <v>1.0121760000000002</v>
      </c>
      <c r="W215" s="76">
        <v>0.98000000000000009</v>
      </c>
      <c r="X215" s="76">
        <f t="shared" si="19"/>
        <v>50.576624000000002</v>
      </c>
    </row>
    <row r="216" spans="1:24" x14ac:dyDescent="0.2">
      <c r="A216" s="73" t="s">
        <v>445</v>
      </c>
      <c r="B216" s="74">
        <v>41501</v>
      </c>
      <c r="C216" s="75" t="s">
        <v>446</v>
      </c>
      <c r="D216" s="75" t="s">
        <v>4045</v>
      </c>
      <c r="E216" s="75" t="s">
        <v>52</v>
      </c>
      <c r="F216" s="75" t="s">
        <v>52</v>
      </c>
      <c r="G216" s="75" t="s">
        <v>53</v>
      </c>
      <c r="H216" s="75" t="s">
        <v>54</v>
      </c>
      <c r="I216" s="75" t="s">
        <v>74</v>
      </c>
      <c r="J216" s="75" t="s">
        <v>60</v>
      </c>
      <c r="K216" s="75" t="s">
        <v>61</v>
      </c>
      <c r="L216" s="75" t="s">
        <v>58</v>
      </c>
      <c r="M216" s="74">
        <v>41508</v>
      </c>
      <c r="N216" s="76">
        <v>2.7720000000000002</v>
      </c>
      <c r="O216" s="76">
        <v>4.4000000000000004</v>
      </c>
      <c r="P216" s="77">
        <f t="shared" si="15"/>
        <v>0.58730158730158732</v>
      </c>
      <c r="Q216" s="77">
        <v>0.08</v>
      </c>
      <c r="R216" s="72">
        <f t="shared" si="16"/>
        <v>4.7520000000000007</v>
      </c>
      <c r="S216" s="73">
        <v>43</v>
      </c>
      <c r="T216" s="78">
        <f t="shared" si="17"/>
        <v>204.33600000000004</v>
      </c>
      <c r="U216" s="77">
        <v>0.03</v>
      </c>
      <c r="V216" s="79">
        <f t="shared" si="18"/>
        <v>6.1300800000000013</v>
      </c>
      <c r="W216" s="76">
        <v>1.35</v>
      </c>
      <c r="X216" s="76">
        <f t="shared" si="19"/>
        <v>199.55592000000004</v>
      </c>
    </row>
    <row r="217" spans="1:24" x14ac:dyDescent="0.2">
      <c r="A217" s="73" t="s">
        <v>447</v>
      </c>
      <c r="B217" s="74">
        <v>41504</v>
      </c>
      <c r="C217" s="75" t="s">
        <v>448</v>
      </c>
      <c r="D217" s="75" t="s">
        <v>4046</v>
      </c>
      <c r="E217" s="75" t="s">
        <v>52</v>
      </c>
      <c r="F217" s="75" t="s">
        <v>52</v>
      </c>
      <c r="G217" s="75" t="s">
        <v>97</v>
      </c>
      <c r="H217" s="75" t="s">
        <v>105</v>
      </c>
      <c r="I217" s="75" t="s">
        <v>127</v>
      </c>
      <c r="J217" s="75" t="s">
        <v>188</v>
      </c>
      <c r="K217" s="75" t="s">
        <v>109</v>
      </c>
      <c r="L217" s="75" t="s">
        <v>67</v>
      </c>
      <c r="M217" s="74">
        <v>41513</v>
      </c>
      <c r="N217" s="76">
        <v>61.776000000000003</v>
      </c>
      <c r="O217" s="76">
        <v>150.678</v>
      </c>
      <c r="P217" s="77">
        <f t="shared" si="15"/>
        <v>1.4391025641025639</v>
      </c>
      <c r="Q217" s="77">
        <v>0.08</v>
      </c>
      <c r="R217" s="72">
        <f t="shared" si="16"/>
        <v>162.73224000000002</v>
      </c>
      <c r="S217" s="73">
        <v>43</v>
      </c>
      <c r="T217" s="78">
        <f t="shared" si="17"/>
        <v>6997.4863200000009</v>
      </c>
      <c r="U217" s="77">
        <v>0.05</v>
      </c>
      <c r="V217" s="79">
        <f t="shared" si="18"/>
        <v>349.87431600000008</v>
      </c>
      <c r="W217" s="76">
        <v>24.54</v>
      </c>
      <c r="X217" s="76">
        <f t="shared" si="19"/>
        <v>6672.1520040000005</v>
      </c>
    </row>
    <row r="218" spans="1:24" x14ac:dyDescent="0.2">
      <c r="A218" s="88" t="s">
        <v>449</v>
      </c>
      <c r="B218" s="89">
        <v>41504</v>
      </c>
      <c r="C218" s="90" t="s">
        <v>450</v>
      </c>
      <c r="D218" s="90" t="s">
        <v>4047</v>
      </c>
      <c r="E218" s="90" t="s">
        <v>52</v>
      </c>
      <c r="F218" s="90" t="s">
        <v>52</v>
      </c>
      <c r="G218" s="90" t="s">
        <v>64</v>
      </c>
      <c r="H218" s="90" t="s">
        <v>54</v>
      </c>
      <c r="I218" s="90" t="s">
        <v>66</v>
      </c>
      <c r="J218" s="90" t="s">
        <v>60</v>
      </c>
      <c r="K218" s="90" t="s">
        <v>61</v>
      </c>
      <c r="L218" s="90" t="s">
        <v>58</v>
      </c>
      <c r="M218" s="89">
        <v>41513</v>
      </c>
      <c r="N218" s="91">
        <v>3.8170000000000006</v>
      </c>
      <c r="O218" s="91">
        <v>7.3479999999999999</v>
      </c>
      <c r="P218" s="92">
        <f t="shared" si="15"/>
        <v>0.92507204610950977</v>
      </c>
      <c r="Q218" s="92">
        <v>0.08</v>
      </c>
      <c r="R218" s="71">
        <f t="shared" si="16"/>
        <v>7.9358400000000007</v>
      </c>
      <c r="S218" s="88">
        <v>7</v>
      </c>
      <c r="T218" s="93">
        <f t="shared" si="17"/>
        <v>55.550880000000006</v>
      </c>
      <c r="U218" s="92">
        <v>9.9999999999999992E-2</v>
      </c>
      <c r="V218" s="94">
        <f t="shared" si="18"/>
        <v>5.5550880000000005</v>
      </c>
      <c r="W218" s="91">
        <v>1.55</v>
      </c>
      <c r="X218" s="91">
        <f t="shared" si="19"/>
        <v>51.545792000000006</v>
      </c>
    </row>
    <row r="219" spans="1:24" x14ac:dyDescent="0.2">
      <c r="A219" s="73" t="s">
        <v>451</v>
      </c>
      <c r="B219" s="74">
        <v>41506</v>
      </c>
      <c r="C219" s="75" t="s">
        <v>452</v>
      </c>
      <c r="D219" s="75" t="s">
        <v>4048</v>
      </c>
      <c r="E219" s="75" t="s">
        <v>52</v>
      </c>
      <c r="F219" s="75" t="s">
        <v>52</v>
      </c>
      <c r="G219" s="75" t="s">
        <v>64</v>
      </c>
      <c r="H219" s="75" t="s">
        <v>282</v>
      </c>
      <c r="I219" s="75" t="s">
        <v>66</v>
      </c>
      <c r="J219" s="75" t="s">
        <v>60</v>
      </c>
      <c r="K219" s="75" t="s">
        <v>77</v>
      </c>
      <c r="L219" s="75" t="s">
        <v>58</v>
      </c>
      <c r="M219" s="74">
        <v>41515</v>
      </c>
      <c r="N219" s="76">
        <v>74.503000000000014</v>
      </c>
      <c r="O219" s="76">
        <v>181.72</v>
      </c>
      <c r="P219" s="77">
        <f t="shared" si="15"/>
        <v>1.4390964122250105</v>
      </c>
      <c r="Q219" s="77">
        <v>0.08</v>
      </c>
      <c r="R219" s="72">
        <f t="shared" si="16"/>
        <v>196.25760000000002</v>
      </c>
      <c r="S219" s="73">
        <v>25</v>
      </c>
      <c r="T219" s="78">
        <f t="shared" si="17"/>
        <v>4906.4400000000005</v>
      </c>
      <c r="U219" s="77">
        <v>0.08</v>
      </c>
      <c r="V219" s="79">
        <f t="shared" si="18"/>
        <v>392.51520000000005</v>
      </c>
      <c r="W219" s="76">
        <v>20.04</v>
      </c>
      <c r="X219" s="76">
        <f t="shared" si="19"/>
        <v>4533.9648000000007</v>
      </c>
    </row>
    <row r="220" spans="1:24" x14ac:dyDescent="0.2">
      <c r="A220" s="73" t="s">
        <v>453</v>
      </c>
      <c r="B220" s="74">
        <v>41508</v>
      </c>
      <c r="C220" s="75" t="s">
        <v>454</v>
      </c>
      <c r="D220" s="75" t="s">
        <v>4049</v>
      </c>
      <c r="E220" s="75" t="s">
        <v>52</v>
      </c>
      <c r="F220" s="75" t="s">
        <v>52</v>
      </c>
      <c r="G220" s="75" t="s">
        <v>97</v>
      </c>
      <c r="H220" s="75" t="s">
        <v>123</v>
      </c>
      <c r="I220" s="75" t="s">
        <v>74</v>
      </c>
      <c r="J220" s="75" t="s">
        <v>60</v>
      </c>
      <c r="K220" s="75" t="s">
        <v>57</v>
      </c>
      <c r="L220" s="75" t="s">
        <v>58</v>
      </c>
      <c r="M220" s="74">
        <v>41518</v>
      </c>
      <c r="N220" s="76">
        <v>5.7090000000000005</v>
      </c>
      <c r="O220" s="76">
        <v>14.278000000000002</v>
      </c>
      <c r="P220" s="77">
        <f t="shared" si="15"/>
        <v>1.5009633911368019</v>
      </c>
      <c r="Q220" s="77">
        <v>0.08</v>
      </c>
      <c r="R220" s="72">
        <f t="shared" si="16"/>
        <v>15.420240000000003</v>
      </c>
      <c r="S220" s="73">
        <v>47</v>
      </c>
      <c r="T220" s="78">
        <f t="shared" si="17"/>
        <v>724.75128000000018</v>
      </c>
      <c r="U220" s="77">
        <v>0.03</v>
      </c>
      <c r="V220" s="79">
        <f t="shared" si="18"/>
        <v>21.742538400000004</v>
      </c>
      <c r="W220" s="76">
        <v>3.19</v>
      </c>
      <c r="X220" s="76">
        <f t="shared" si="19"/>
        <v>706.19874160000018</v>
      </c>
    </row>
    <row r="221" spans="1:24" x14ac:dyDescent="0.2">
      <c r="A221" s="73" t="s">
        <v>455</v>
      </c>
      <c r="B221" s="74">
        <v>41509</v>
      </c>
      <c r="C221" s="75" t="s">
        <v>456</v>
      </c>
      <c r="D221" s="75" t="s">
        <v>4050</v>
      </c>
      <c r="E221" s="75" t="s">
        <v>52</v>
      </c>
      <c r="F221" s="75" t="s">
        <v>52</v>
      </c>
      <c r="G221" s="75" t="s">
        <v>97</v>
      </c>
      <c r="H221" s="75" t="s">
        <v>116</v>
      </c>
      <c r="I221" s="75" t="s">
        <v>74</v>
      </c>
      <c r="J221" s="75" t="s">
        <v>60</v>
      </c>
      <c r="K221" s="75" t="s">
        <v>77</v>
      </c>
      <c r="L221" s="75" t="s">
        <v>58</v>
      </c>
      <c r="M221" s="74">
        <v>41517</v>
      </c>
      <c r="N221" s="76">
        <v>1.298</v>
      </c>
      <c r="O221" s="76">
        <v>2.0680000000000001</v>
      </c>
      <c r="P221" s="77">
        <f t="shared" si="15"/>
        <v>0.59322033898305082</v>
      </c>
      <c r="Q221" s="77">
        <v>0.08</v>
      </c>
      <c r="R221" s="72">
        <f t="shared" si="16"/>
        <v>2.2334400000000003</v>
      </c>
      <c r="S221" s="73">
        <v>44</v>
      </c>
      <c r="T221" s="78">
        <f t="shared" si="17"/>
        <v>98.271360000000016</v>
      </c>
      <c r="U221" s="77">
        <v>0.01</v>
      </c>
      <c r="V221" s="79">
        <f t="shared" si="18"/>
        <v>0.98271360000000019</v>
      </c>
      <c r="W221" s="76">
        <v>1.54</v>
      </c>
      <c r="X221" s="76">
        <f t="shared" si="19"/>
        <v>98.828646400000025</v>
      </c>
    </row>
    <row r="222" spans="1:24" x14ac:dyDescent="0.2">
      <c r="A222" s="81" t="s">
        <v>457</v>
      </c>
      <c r="B222" s="82">
        <v>41509</v>
      </c>
      <c r="C222" s="83" t="s">
        <v>458</v>
      </c>
      <c r="D222" s="83" t="s">
        <v>4051</v>
      </c>
      <c r="E222" s="83" t="s">
        <v>52</v>
      </c>
      <c r="F222" s="83" t="s">
        <v>52</v>
      </c>
      <c r="G222" s="83" t="s">
        <v>64</v>
      </c>
      <c r="H222" s="83" t="s">
        <v>123</v>
      </c>
      <c r="I222" s="83" t="s">
        <v>55</v>
      </c>
      <c r="J222" s="83" t="s">
        <v>60</v>
      </c>
      <c r="K222" s="83" t="s">
        <v>77</v>
      </c>
      <c r="L222" s="83" t="s">
        <v>58</v>
      </c>
      <c r="M222" s="82">
        <v>41517</v>
      </c>
      <c r="N222" s="84">
        <v>3.8720000000000003</v>
      </c>
      <c r="O222" s="84">
        <v>6.2480000000000002</v>
      </c>
      <c r="P222" s="85">
        <f t="shared" si="15"/>
        <v>0.61363636363636354</v>
      </c>
      <c r="Q222" s="85">
        <v>0.08</v>
      </c>
      <c r="R222" s="101">
        <f t="shared" si="16"/>
        <v>6.7478400000000009</v>
      </c>
      <c r="S222" s="81">
        <v>34</v>
      </c>
      <c r="T222" s="86">
        <f t="shared" si="17"/>
        <v>229.42656000000002</v>
      </c>
      <c r="U222" s="85">
        <v>6.0000000000000005E-2</v>
      </c>
      <c r="V222" s="87">
        <f t="shared" si="18"/>
        <v>13.765593600000003</v>
      </c>
      <c r="W222" s="84">
        <v>1.44</v>
      </c>
      <c r="X222" s="84">
        <f t="shared" si="19"/>
        <v>217.1009664</v>
      </c>
    </row>
    <row r="223" spans="1:24" x14ac:dyDescent="0.2">
      <c r="A223" s="73" t="s">
        <v>459</v>
      </c>
      <c r="B223" s="74">
        <v>41512</v>
      </c>
      <c r="C223" s="75" t="s">
        <v>460</v>
      </c>
      <c r="D223" s="75" t="s">
        <v>4052</v>
      </c>
      <c r="E223" s="75" t="s">
        <v>52</v>
      </c>
      <c r="F223" s="75" t="s">
        <v>52</v>
      </c>
      <c r="G223" s="75" t="s">
        <v>80</v>
      </c>
      <c r="H223" s="75" t="s">
        <v>105</v>
      </c>
      <c r="I223" s="75" t="s">
        <v>74</v>
      </c>
      <c r="J223" s="75" t="s">
        <v>60</v>
      </c>
      <c r="K223" s="75" t="s">
        <v>77</v>
      </c>
      <c r="L223" s="75" t="s">
        <v>58</v>
      </c>
      <c r="M223" s="74">
        <v>41520</v>
      </c>
      <c r="N223" s="76">
        <v>2.1339999999999999</v>
      </c>
      <c r="O223" s="76">
        <v>3.3880000000000003</v>
      </c>
      <c r="P223" s="77">
        <f t="shared" si="15"/>
        <v>0.58762886597938169</v>
      </c>
      <c r="Q223" s="77">
        <v>0.08</v>
      </c>
      <c r="R223" s="72">
        <f t="shared" si="16"/>
        <v>3.6590400000000005</v>
      </c>
      <c r="S223" s="73">
        <v>47</v>
      </c>
      <c r="T223" s="78">
        <f t="shared" si="17"/>
        <v>171.97488000000001</v>
      </c>
      <c r="U223" s="77">
        <v>0.05</v>
      </c>
      <c r="V223" s="79">
        <f t="shared" si="18"/>
        <v>8.5987440000000017</v>
      </c>
      <c r="W223" s="76">
        <v>1.04</v>
      </c>
      <c r="X223" s="76">
        <f t="shared" si="19"/>
        <v>164.41613599999999</v>
      </c>
    </row>
    <row r="224" spans="1:24" x14ac:dyDescent="0.2">
      <c r="A224" s="73" t="s">
        <v>461</v>
      </c>
      <c r="B224" s="74">
        <v>41513</v>
      </c>
      <c r="C224" s="75" t="s">
        <v>458</v>
      </c>
      <c r="D224" s="75" t="s">
        <v>4051</v>
      </c>
      <c r="E224" s="75" t="s">
        <v>52</v>
      </c>
      <c r="F224" s="75" t="s">
        <v>52</v>
      </c>
      <c r="G224" s="75" t="s">
        <v>80</v>
      </c>
      <c r="H224" s="75" t="s">
        <v>123</v>
      </c>
      <c r="I224" s="75" t="s">
        <v>74</v>
      </c>
      <c r="J224" s="75" t="s">
        <v>60</v>
      </c>
      <c r="K224" s="75" t="s">
        <v>77</v>
      </c>
      <c r="L224" s="75" t="s">
        <v>58</v>
      </c>
      <c r="M224" s="74">
        <v>41521</v>
      </c>
      <c r="N224" s="76">
        <v>9.5810000000000013</v>
      </c>
      <c r="O224" s="76">
        <v>15.708</v>
      </c>
      <c r="P224" s="77">
        <f t="shared" si="15"/>
        <v>0.63949483352468406</v>
      </c>
      <c r="Q224" s="77">
        <v>0.08</v>
      </c>
      <c r="R224" s="72">
        <f t="shared" si="16"/>
        <v>16.964640000000003</v>
      </c>
      <c r="S224" s="73">
        <v>10</v>
      </c>
      <c r="T224" s="78">
        <f t="shared" si="17"/>
        <v>169.64640000000003</v>
      </c>
      <c r="U224" s="77">
        <v>0.02</v>
      </c>
      <c r="V224" s="79">
        <f t="shared" si="18"/>
        <v>3.3929280000000008</v>
      </c>
      <c r="W224" s="76">
        <v>3.04</v>
      </c>
      <c r="X224" s="76">
        <f t="shared" si="19"/>
        <v>169.29347200000001</v>
      </c>
    </row>
    <row r="225" spans="1:24" x14ac:dyDescent="0.2">
      <c r="A225" s="73" t="s">
        <v>462</v>
      </c>
      <c r="B225" s="74">
        <v>41513</v>
      </c>
      <c r="C225" s="75" t="s">
        <v>463</v>
      </c>
      <c r="D225" s="75" t="s">
        <v>4053</v>
      </c>
      <c r="E225" s="75" t="s">
        <v>52</v>
      </c>
      <c r="F225" s="75" t="s">
        <v>52</v>
      </c>
      <c r="G225" s="75" t="s">
        <v>97</v>
      </c>
      <c r="H225" s="75" t="s">
        <v>105</v>
      </c>
      <c r="I225" s="75" t="s">
        <v>66</v>
      </c>
      <c r="J225" s="75" t="s">
        <v>56</v>
      </c>
      <c r="K225" s="75" t="s">
        <v>77</v>
      </c>
      <c r="L225" s="75" t="s">
        <v>58</v>
      </c>
      <c r="M225" s="74">
        <v>41525</v>
      </c>
      <c r="N225" s="76">
        <v>66.649000000000015</v>
      </c>
      <c r="O225" s="76">
        <v>111.07800000000002</v>
      </c>
      <c r="P225" s="77">
        <f t="shared" si="15"/>
        <v>0.66661165208780315</v>
      </c>
      <c r="Q225" s="77">
        <v>0.08</v>
      </c>
      <c r="R225" s="72">
        <f t="shared" si="16"/>
        <v>119.96424000000003</v>
      </c>
      <c r="S225" s="73">
        <v>14</v>
      </c>
      <c r="T225" s="78">
        <f t="shared" si="17"/>
        <v>1679.4993600000005</v>
      </c>
      <c r="U225" s="77">
        <v>0.05</v>
      </c>
      <c r="V225" s="79">
        <f t="shared" si="18"/>
        <v>83.974968000000032</v>
      </c>
      <c r="W225" s="76">
        <v>7.2299999999999995</v>
      </c>
      <c r="X225" s="76">
        <f t="shared" si="19"/>
        <v>1602.7543920000005</v>
      </c>
    </row>
    <row r="226" spans="1:24" x14ac:dyDescent="0.2">
      <c r="A226" s="73" t="s">
        <v>464</v>
      </c>
      <c r="B226" s="74">
        <v>41514</v>
      </c>
      <c r="C226" s="75" t="s">
        <v>463</v>
      </c>
      <c r="D226" s="75" t="s">
        <v>4053</v>
      </c>
      <c r="E226" s="75" t="s">
        <v>52</v>
      </c>
      <c r="F226" s="75" t="s">
        <v>52</v>
      </c>
      <c r="G226" s="75" t="s">
        <v>97</v>
      </c>
      <c r="H226" s="75" t="s">
        <v>105</v>
      </c>
      <c r="I226" s="75" t="s">
        <v>55</v>
      </c>
      <c r="J226" s="75" t="s">
        <v>60</v>
      </c>
      <c r="K226" s="75" t="s">
        <v>77</v>
      </c>
      <c r="L226" s="75" t="s">
        <v>67</v>
      </c>
      <c r="M226" s="74">
        <v>41523</v>
      </c>
      <c r="N226" s="76">
        <v>2.6950000000000003</v>
      </c>
      <c r="O226" s="76">
        <v>4.2790000000000008</v>
      </c>
      <c r="P226" s="77">
        <f t="shared" si="15"/>
        <v>0.58775510204081649</v>
      </c>
      <c r="Q226" s="77">
        <v>0.08</v>
      </c>
      <c r="R226" s="72">
        <f t="shared" si="16"/>
        <v>4.6213200000000008</v>
      </c>
      <c r="S226" s="73">
        <v>34</v>
      </c>
      <c r="T226" s="78">
        <f t="shared" si="17"/>
        <v>157.12488000000002</v>
      </c>
      <c r="U226" s="77">
        <v>9.9999999999999992E-2</v>
      </c>
      <c r="V226" s="79">
        <f t="shared" si="18"/>
        <v>15.712488</v>
      </c>
      <c r="W226" s="76">
        <v>7.06</v>
      </c>
      <c r="X226" s="76">
        <f t="shared" si="19"/>
        <v>148.47239200000001</v>
      </c>
    </row>
    <row r="227" spans="1:24" x14ac:dyDescent="0.2">
      <c r="A227" s="73" t="s">
        <v>465</v>
      </c>
      <c r="B227" s="74">
        <v>41516</v>
      </c>
      <c r="C227" s="75" t="s">
        <v>466</v>
      </c>
      <c r="D227" s="75" t="s">
        <v>4054</v>
      </c>
      <c r="E227" s="75" t="s">
        <v>52</v>
      </c>
      <c r="F227" s="75" t="s">
        <v>52</v>
      </c>
      <c r="G227" s="75" t="s">
        <v>97</v>
      </c>
      <c r="H227" s="75" t="s">
        <v>86</v>
      </c>
      <c r="I227" s="75" t="s">
        <v>82</v>
      </c>
      <c r="J227" s="75" t="s">
        <v>60</v>
      </c>
      <c r="K227" s="75" t="s">
        <v>77</v>
      </c>
      <c r="L227" s="75" t="s">
        <v>58</v>
      </c>
      <c r="M227" s="74">
        <v>41524</v>
      </c>
      <c r="N227" s="76">
        <v>1.298</v>
      </c>
      <c r="O227" s="76">
        <v>2.0680000000000001</v>
      </c>
      <c r="P227" s="77">
        <f t="shared" si="15"/>
        <v>0.59322033898305082</v>
      </c>
      <c r="Q227" s="77">
        <v>0.08</v>
      </c>
      <c r="R227" s="72">
        <f t="shared" si="16"/>
        <v>2.2334400000000003</v>
      </c>
      <c r="S227" s="73">
        <v>45</v>
      </c>
      <c r="T227" s="78">
        <f t="shared" si="17"/>
        <v>100.50480000000002</v>
      </c>
      <c r="U227" s="77">
        <v>0.04</v>
      </c>
      <c r="V227" s="79">
        <f t="shared" si="18"/>
        <v>4.0201920000000007</v>
      </c>
      <c r="W227" s="76">
        <v>1.54</v>
      </c>
      <c r="X227" s="76">
        <f t="shared" si="19"/>
        <v>98.024608000000029</v>
      </c>
    </row>
    <row r="228" spans="1:24" x14ac:dyDescent="0.2">
      <c r="A228" s="73" t="s">
        <v>467</v>
      </c>
      <c r="B228" s="74">
        <v>41517</v>
      </c>
      <c r="C228" s="75" t="s">
        <v>468</v>
      </c>
      <c r="D228" s="75" t="s">
        <v>4055</v>
      </c>
      <c r="E228" s="75" t="s">
        <v>52</v>
      </c>
      <c r="F228" s="75" t="s">
        <v>52</v>
      </c>
      <c r="G228" s="75" t="s">
        <v>53</v>
      </c>
      <c r="H228" s="75" t="s">
        <v>65</v>
      </c>
      <c r="I228" s="75" t="s">
        <v>127</v>
      </c>
      <c r="J228" s="75" t="s">
        <v>60</v>
      </c>
      <c r="K228" s="75" t="s">
        <v>77</v>
      </c>
      <c r="L228" s="75" t="s">
        <v>58</v>
      </c>
      <c r="M228" s="74">
        <v>41525</v>
      </c>
      <c r="N228" s="76">
        <v>4.9060000000000006</v>
      </c>
      <c r="O228" s="76">
        <v>11.979000000000001</v>
      </c>
      <c r="P228" s="77">
        <f t="shared" si="15"/>
        <v>1.4417040358744393</v>
      </c>
      <c r="Q228" s="77">
        <v>0.08</v>
      </c>
      <c r="R228" s="72">
        <f t="shared" si="16"/>
        <v>12.937320000000001</v>
      </c>
      <c r="S228" s="73">
        <v>11</v>
      </c>
      <c r="T228" s="78">
        <f t="shared" si="17"/>
        <v>142.31052000000003</v>
      </c>
      <c r="U228" s="77">
        <v>0.04</v>
      </c>
      <c r="V228" s="79">
        <f t="shared" si="18"/>
        <v>5.6924208000000007</v>
      </c>
      <c r="W228" s="76">
        <v>4.55</v>
      </c>
      <c r="X228" s="76">
        <f t="shared" si="19"/>
        <v>141.16809920000003</v>
      </c>
    </row>
    <row r="229" spans="1:24" x14ac:dyDescent="0.2">
      <c r="A229" s="73" t="s">
        <v>469</v>
      </c>
      <c r="B229" s="74">
        <v>41518</v>
      </c>
      <c r="C229" s="75" t="s">
        <v>279</v>
      </c>
      <c r="D229" s="75" t="s">
        <v>3971</v>
      </c>
      <c r="E229" s="75" t="s">
        <v>71</v>
      </c>
      <c r="F229" s="75" t="s">
        <v>72</v>
      </c>
      <c r="G229" s="75" t="s">
        <v>53</v>
      </c>
      <c r="H229" s="75" t="s">
        <v>73</v>
      </c>
      <c r="I229" s="75" t="s">
        <v>66</v>
      </c>
      <c r="J229" s="75" t="s">
        <v>60</v>
      </c>
      <c r="K229" s="75" t="s">
        <v>57</v>
      </c>
      <c r="L229" s="75" t="s">
        <v>58</v>
      </c>
      <c r="M229" s="74">
        <v>41527</v>
      </c>
      <c r="N229" s="76">
        <v>1.6060000000000001</v>
      </c>
      <c r="O229" s="76">
        <v>3.927</v>
      </c>
      <c r="P229" s="77">
        <f t="shared" si="15"/>
        <v>1.4452054794520546</v>
      </c>
      <c r="Q229" s="77">
        <v>0.08</v>
      </c>
      <c r="R229" s="72">
        <f t="shared" si="16"/>
        <v>4.2411600000000007</v>
      </c>
      <c r="S229" s="73">
        <v>28</v>
      </c>
      <c r="T229" s="78">
        <f t="shared" si="17"/>
        <v>118.75248000000002</v>
      </c>
      <c r="U229" s="77">
        <v>0.05</v>
      </c>
      <c r="V229" s="79">
        <f t="shared" si="18"/>
        <v>5.9376240000000013</v>
      </c>
      <c r="W229" s="76">
        <v>4.22</v>
      </c>
      <c r="X229" s="76">
        <f t="shared" si="19"/>
        <v>117.03485600000002</v>
      </c>
    </row>
    <row r="230" spans="1:24" x14ac:dyDescent="0.2">
      <c r="A230" s="73" t="s">
        <v>470</v>
      </c>
      <c r="B230" s="74">
        <v>41519</v>
      </c>
      <c r="C230" s="75" t="s">
        <v>471</v>
      </c>
      <c r="D230" s="75" t="s">
        <v>4056</v>
      </c>
      <c r="E230" s="75" t="s">
        <v>71</v>
      </c>
      <c r="F230" s="75" t="s">
        <v>72</v>
      </c>
      <c r="G230" s="75" t="s">
        <v>64</v>
      </c>
      <c r="H230" s="75" t="s">
        <v>90</v>
      </c>
      <c r="I230" s="75" t="s">
        <v>74</v>
      </c>
      <c r="J230" s="75" t="s">
        <v>60</v>
      </c>
      <c r="K230" s="75" t="s">
        <v>61</v>
      </c>
      <c r="L230" s="75" t="s">
        <v>67</v>
      </c>
      <c r="M230" s="74">
        <v>41528</v>
      </c>
      <c r="N230" s="76">
        <v>3.6520000000000001</v>
      </c>
      <c r="O230" s="76">
        <v>5.6980000000000004</v>
      </c>
      <c r="P230" s="77">
        <f t="shared" si="15"/>
        <v>0.56024096385542177</v>
      </c>
      <c r="Q230" s="77">
        <v>0.08</v>
      </c>
      <c r="R230" s="72">
        <f t="shared" si="16"/>
        <v>6.1538400000000006</v>
      </c>
      <c r="S230" s="73">
        <v>39</v>
      </c>
      <c r="T230" s="78">
        <f t="shared" si="17"/>
        <v>239.99976000000004</v>
      </c>
      <c r="U230" s="77">
        <v>0.08</v>
      </c>
      <c r="V230" s="79">
        <f t="shared" si="18"/>
        <v>19.199980800000002</v>
      </c>
      <c r="W230" s="76">
        <v>2.09</v>
      </c>
      <c r="X230" s="76">
        <f t="shared" si="19"/>
        <v>222.88977920000005</v>
      </c>
    </row>
    <row r="231" spans="1:24" x14ac:dyDescent="0.2">
      <c r="A231" s="73" t="s">
        <v>472</v>
      </c>
      <c r="B231" s="74">
        <v>41519</v>
      </c>
      <c r="C231" s="75" t="s">
        <v>473</v>
      </c>
      <c r="D231" s="75" t="s">
        <v>4057</v>
      </c>
      <c r="E231" s="75" t="s">
        <v>52</v>
      </c>
      <c r="F231" s="75" t="s">
        <v>52</v>
      </c>
      <c r="G231" s="75" t="s">
        <v>53</v>
      </c>
      <c r="H231" s="75" t="s">
        <v>217</v>
      </c>
      <c r="I231" s="75" t="s">
        <v>66</v>
      </c>
      <c r="J231" s="75" t="s">
        <v>60</v>
      </c>
      <c r="K231" s="75" t="s">
        <v>77</v>
      </c>
      <c r="L231" s="75" t="s">
        <v>58</v>
      </c>
      <c r="M231" s="74">
        <v>41531</v>
      </c>
      <c r="N231" s="76">
        <v>4.2240000000000002</v>
      </c>
      <c r="O231" s="76">
        <v>6.9300000000000006</v>
      </c>
      <c r="P231" s="77">
        <f t="shared" si="15"/>
        <v>0.64062500000000011</v>
      </c>
      <c r="Q231" s="77">
        <v>0.08</v>
      </c>
      <c r="R231" s="72">
        <f t="shared" si="16"/>
        <v>7.4844000000000008</v>
      </c>
      <c r="S231" s="73">
        <v>41</v>
      </c>
      <c r="T231" s="78">
        <f t="shared" si="17"/>
        <v>306.86040000000003</v>
      </c>
      <c r="U231" s="77">
        <v>0.11</v>
      </c>
      <c r="V231" s="79">
        <f t="shared" si="18"/>
        <v>33.754644000000006</v>
      </c>
      <c r="W231" s="76">
        <v>0.55000000000000004</v>
      </c>
      <c r="X231" s="76">
        <f t="shared" si="19"/>
        <v>273.65575600000005</v>
      </c>
    </row>
    <row r="232" spans="1:24" x14ac:dyDescent="0.2">
      <c r="A232" s="73" t="s">
        <v>474</v>
      </c>
      <c r="B232" s="74">
        <v>41524</v>
      </c>
      <c r="C232" s="75" t="s">
        <v>475</v>
      </c>
      <c r="D232" s="75" t="s">
        <v>4058</v>
      </c>
      <c r="E232" s="75" t="s">
        <v>52</v>
      </c>
      <c r="F232" s="75" t="s">
        <v>52</v>
      </c>
      <c r="G232" s="75" t="s">
        <v>53</v>
      </c>
      <c r="H232" s="75" t="s">
        <v>65</v>
      </c>
      <c r="I232" s="75" t="s">
        <v>74</v>
      </c>
      <c r="J232" s="75" t="s">
        <v>60</v>
      </c>
      <c r="K232" s="75" t="s">
        <v>77</v>
      </c>
      <c r="L232" s="75" t="s">
        <v>58</v>
      </c>
      <c r="M232" s="74">
        <v>41532</v>
      </c>
      <c r="N232" s="76">
        <v>2.1339999999999999</v>
      </c>
      <c r="O232" s="76">
        <v>3.3880000000000003</v>
      </c>
      <c r="P232" s="77">
        <f t="shared" si="15"/>
        <v>0.58762886597938169</v>
      </c>
      <c r="Q232" s="77">
        <v>0.08</v>
      </c>
      <c r="R232" s="72">
        <f t="shared" si="16"/>
        <v>3.6590400000000005</v>
      </c>
      <c r="S232" s="73">
        <v>26</v>
      </c>
      <c r="T232" s="78">
        <f t="shared" si="17"/>
        <v>95.135040000000018</v>
      </c>
      <c r="U232" s="77">
        <v>0.05</v>
      </c>
      <c r="V232" s="79">
        <f t="shared" si="18"/>
        <v>4.7567520000000014</v>
      </c>
      <c r="W232" s="76">
        <v>1.04</v>
      </c>
      <c r="X232" s="76">
        <f t="shared" si="19"/>
        <v>91.418288000000018</v>
      </c>
    </row>
    <row r="233" spans="1:24" x14ac:dyDescent="0.2">
      <c r="A233" s="73" t="s">
        <v>476</v>
      </c>
      <c r="B233" s="74">
        <v>41525</v>
      </c>
      <c r="C233" s="75" t="s">
        <v>477</v>
      </c>
      <c r="D233" s="75" t="s">
        <v>4059</v>
      </c>
      <c r="E233" s="75" t="s">
        <v>52</v>
      </c>
      <c r="F233" s="75" t="s">
        <v>52</v>
      </c>
      <c r="G233" s="75" t="s">
        <v>53</v>
      </c>
      <c r="H233" s="75" t="s">
        <v>123</v>
      </c>
      <c r="I233" s="75" t="s">
        <v>74</v>
      </c>
      <c r="J233" s="75" t="s">
        <v>60</v>
      </c>
      <c r="K233" s="75" t="s">
        <v>61</v>
      </c>
      <c r="L233" s="75" t="s">
        <v>58</v>
      </c>
      <c r="M233" s="74">
        <v>41534</v>
      </c>
      <c r="N233" s="76">
        <v>1.9360000000000002</v>
      </c>
      <c r="O233" s="76">
        <v>3.718</v>
      </c>
      <c r="P233" s="77">
        <f t="shared" si="15"/>
        <v>0.9204545454545453</v>
      </c>
      <c r="Q233" s="77">
        <v>0.08</v>
      </c>
      <c r="R233" s="72">
        <f t="shared" si="16"/>
        <v>4.0154399999999999</v>
      </c>
      <c r="S233" s="73">
        <v>29</v>
      </c>
      <c r="T233" s="78">
        <f t="shared" si="17"/>
        <v>116.44776</v>
      </c>
      <c r="U233" s="77">
        <v>0.09</v>
      </c>
      <c r="V233" s="79">
        <f t="shared" si="18"/>
        <v>10.480298400000001</v>
      </c>
      <c r="W233" s="76">
        <v>0.9</v>
      </c>
      <c r="X233" s="76">
        <f t="shared" si="19"/>
        <v>106.86746160000001</v>
      </c>
    </row>
    <row r="234" spans="1:24" x14ac:dyDescent="0.2">
      <c r="A234" s="73" t="s">
        <v>478</v>
      </c>
      <c r="B234" s="74">
        <v>41527</v>
      </c>
      <c r="C234" s="75" t="s">
        <v>479</v>
      </c>
      <c r="D234" s="75" t="s">
        <v>4060</v>
      </c>
      <c r="E234" s="75" t="s">
        <v>52</v>
      </c>
      <c r="F234" s="75" t="s">
        <v>52</v>
      </c>
      <c r="G234" s="75" t="s">
        <v>64</v>
      </c>
      <c r="H234" s="75" t="s">
        <v>217</v>
      </c>
      <c r="I234" s="75" t="s">
        <v>82</v>
      </c>
      <c r="J234" s="75" t="s">
        <v>60</v>
      </c>
      <c r="K234" s="75" t="s">
        <v>77</v>
      </c>
      <c r="L234" s="75" t="s">
        <v>58</v>
      </c>
      <c r="M234" s="74">
        <v>41536</v>
      </c>
      <c r="N234" s="76">
        <v>4.9060000000000006</v>
      </c>
      <c r="O234" s="76">
        <v>11.979000000000001</v>
      </c>
      <c r="P234" s="77">
        <f t="shared" si="15"/>
        <v>1.4417040358744393</v>
      </c>
      <c r="Q234" s="77">
        <v>0.08</v>
      </c>
      <c r="R234" s="72">
        <f t="shared" si="16"/>
        <v>12.937320000000001</v>
      </c>
      <c r="S234" s="73">
        <v>39</v>
      </c>
      <c r="T234" s="78">
        <f t="shared" si="17"/>
        <v>504.55548000000005</v>
      </c>
      <c r="U234" s="77">
        <v>0.11</v>
      </c>
      <c r="V234" s="79">
        <f t="shared" si="18"/>
        <v>55.501102800000005</v>
      </c>
      <c r="W234" s="76">
        <v>4.55</v>
      </c>
      <c r="X234" s="76">
        <f t="shared" si="19"/>
        <v>453.60437720000004</v>
      </c>
    </row>
    <row r="235" spans="1:24" x14ac:dyDescent="0.2">
      <c r="A235" s="73" t="s">
        <v>480</v>
      </c>
      <c r="B235" s="74">
        <v>41527</v>
      </c>
      <c r="C235" s="75" t="s">
        <v>481</v>
      </c>
      <c r="D235" s="75" t="s">
        <v>4061</v>
      </c>
      <c r="E235" s="75" t="s">
        <v>52</v>
      </c>
      <c r="F235" s="75" t="s">
        <v>52</v>
      </c>
      <c r="G235" s="75" t="s">
        <v>80</v>
      </c>
      <c r="H235" s="75" t="s">
        <v>105</v>
      </c>
      <c r="I235" s="75" t="s">
        <v>74</v>
      </c>
      <c r="J235" s="75" t="s">
        <v>60</v>
      </c>
      <c r="K235" s="75" t="s">
        <v>77</v>
      </c>
      <c r="L235" s="75" t="s">
        <v>58</v>
      </c>
      <c r="M235" s="74">
        <v>41537</v>
      </c>
      <c r="N235" s="76">
        <v>5.3790000000000004</v>
      </c>
      <c r="O235" s="76">
        <v>8.4039999999999999</v>
      </c>
      <c r="P235" s="77">
        <f t="shared" si="15"/>
        <v>0.5623721881390592</v>
      </c>
      <c r="Q235" s="77">
        <v>0.08</v>
      </c>
      <c r="R235" s="72">
        <f t="shared" si="16"/>
        <v>9.0763200000000008</v>
      </c>
      <c r="S235" s="73">
        <v>46</v>
      </c>
      <c r="T235" s="78">
        <f t="shared" si="17"/>
        <v>417.51072000000005</v>
      </c>
      <c r="U235" s="77">
        <v>0.02</v>
      </c>
      <c r="V235" s="79">
        <f t="shared" si="18"/>
        <v>8.3502144000000005</v>
      </c>
      <c r="W235" s="76">
        <v>1.44</v>
      </c>
      <c r="X235" s="76">
        <f t="shared" si="19"/>
        <v>410.60050560000002</v>
      </c>
    </row>
    <row r="236" spans="1:24" x14ac:dyDescent="0.2">
      <c r="A236" s="73" t="s">
        <v>482</v>
      </c>
      <c r="B236" s="74">
        <v>41527</v>
      </c>
      <c r="C236" s="75" t="s">
        <v>483</v>
      </c>
      <c r="D236" s="75" t="s">
        <v>4062</v>
      </c>
      <c r="E236" s="75" t="s">
        <v>52</v>
      </c>
      <c r="F236" s="75" t="s">
        <v>52</v>
      </c>
      <c r="G236" s="75" t="s">
        <v>53</v>
      </c>
      <c r="H236" s="75" t="s">
        <v>65</v>
      </c>
      <c r="I236" s="75" t="s">
        <v>55</v>
      </c>
      <c r="J236" s="75" t="s">
        <v>56</v>
      </c>
      <c r="K236" s="75" t="s">
        <v>77</v>
      </c>
      <c r="L236" s="75" t="s">
        <v>58</v>
      </c>
      <c r="M236" s="74">
        <v>41536</v>
      </c>
      <c r="N236" s="76">
        <v>46.321000000000005</v>
      </c>
      <c r="O236" s="76">
        <v>89.078000000000017</v>
      </c>
      <c r="P236" s="77">
        <f t="shared" si="15"/>
        <v>0.92305865590121128</v>
      </c>
      <c r="Q236" s="77">
        <v>0.08</v>
      </c>
      <c r="R236" s="72">
        <f t="shared" si="16"/>
        <v>96.204240000000027</v>
      </c>
      <c r="S236" s="73">
        <v>36</v>
      </c>
      <c r="T236" s="78">
        <f t="shared" si="17"/>
        <v>3463.352640000001</v>
      </c>
      <c r="U236" s="77">
        <v>0.08</v>
      </c>
      <c r="V236" s="79">
        <f t="shared" si="18"/>
        <v>277.06821120000006</v>
      </c>
      <c r="W236" s="76">
        <v>7.2299999999999995</v>
      </c>
      <c r="X236" s="76">
        <f t="shared" si="19"/>
        <v>3193.514428800001</v>
      </c>
    </row>
    <row r="237" spans="1:24" x14ac:dyDescent="0.2">
      <c r="A237" s="73" t="s">
        <v>484</v>
      </c>
      <c r="B237" s="74">
        <v>41529</v>
      </c>
      <c r="C237" s="75" t="s">
        <v>206</v>
      </c>
      <c r="D237" s="75" t="s">
        <v>3941</v>
      </c>
      <c r="E237" s="75" t="s">
        <v>52</v>
      </c>
      <c r="F237" s="75" t="s">
        <v>52</v>
      </c>
      <c r="G237" s="75" t="s">
        <v>97</v>
      </c>
      <c r="H237" s="75" t="s">
        <v>86</v>
      </c>
      <c r="I237" s="75" t="s">
        <v>66</v>
      </c>
      <c r="J237" s="75" t="s">
        <v>60</v>
      </c>
      <c r="K237" s="75" t="s">
        <v>57</v>
      </c>
      <c r="L237" s="75" t="s">
        <v>67</v>
      </c>
      <c r="M237" s="74">
        <v>41540</v>
      </c>
      <c r="N237" s="76">
        <v>2.75</v>
      </c>
      <c r="O237" s="76">
        <v>6.2480000000000002</v>
      </c>
      <c r="P237" s="77">
        <f t="shared" si="15"/>
        <v>1.272</v>
      </c>
      <c r="Q237" s="77">
        <v>0.08</v>
      </c>
      <c r="R237" s="72">
        <f t="shared" si="16"/>
        <v>6.7478400000000009</v>
      </c>
      <c r="S237" s="73">
        <v>48</v>
      </c>
      <c r="T237" s="78">
        <f t="shared" si="17"/>
        <v>323.89632000000006</v>
      </c>
      <c r="U237" s="77">
        <v>0.11</v>
      </c>
      <c r="V237" s="79">
        <f t="shared" si="18"/>
        <v>35.628595200000007</v>
      </c>
      <c r="W237" s="76">
        <v>3.65</v>
      </c>
      <c r="X237" s="76">
        <f t="shared" si="19"/>
        <v>291.91772480000003</v>
      </c>
    </row>
    <row r="238" spans="1:24" x14ac:dyDescent="0.2">
      <c r="A238" s="73" t="s">
        <v>485</v>
      </c>
      <c r="B238" s="74">
        <v>41532</v>
      </c>
      <c r="C238" s="75" t="s">
        <v>486</v>
      </c>
      <c r="D238" s="75" t="s">
        <v>4063</v>
      </c>
      <c r="E238" s="75" t="s">
        <v>52</v>
      </c>
      <c r="F238" s="75" t="s">
        <v>52</v>
      </c>
      <c r="G238" s="75" t="s">
        <v>53</v>
      </c>
      <c r="H238" s="75" t="s">
        <v>54</v>
      </c>
      <c r="I238" s="75" t="s">
        <v>127</v>
      </c>
      <c r="J238" s="75" t="s">
        <v>60</v>
      </c>
      <c r="K238" s="75" t="s">
        <v>77</v>
      </c>
      <c r="L238" s="75" t="s">
        <v>58</v>
      </c>
      <c r="M238" s="74">
        <v>41541</v>
      </c>
      <c r="N238" s="76">
        <v>3.8500000000000005</v>
      </c>
      <c r="O238" s="76">
        <v>6.3140000000000009</v>
      </c>
      <c r="P238" s="77">
        <f t="shared" si="15"/>
        <v>0.64</v>
      </c>
      <c r="Q238" s="77">
        <v>0.08</v>
      </c>
      <c r="R238" s="72">
        <f t="shared" si="16"/>
        <v>6.8191200000000016</v>
      </c>
      <c r="S238" s="73">
        <v>5</v>
      </c>
      <c r="T238" s="78">
        <f t="shared" si="17"/>
        <v>34.095600000000005</v>
      </c>
      <c r="U238" s="77">
        <v>0.09</v>
      </c>
      <c r="V238" s="79">
        <f t="shared" si="18"/>
        <v>3.0686040000000001</v>
      </c>
      <c r="W238" s="76">
        <v>5.0599999999999996</v>
      </c>
      <c r="X238" s="76">
        <f t="shared" si="19"/>
        <v>36.086996000000006</v>
      </c>
    </row>
    <row r="239" spans="1:24" x14ac:dyDescent="0.2">
      <c r="A239" s="73" t="s">
        <v>487</v>
      </c>
      <c r="B239" s="74">
        <v>41533</v>
      </c>
      <c r="C239" s="75" t="s">
        <v>488</v>
      </c>
      <c r="D239" s="75" t="s">
        <v>4064</v>
      </c>
      <c r="E239" s="75" t="s">
        <v>52</v>
      </c>
      <c r="F239" s="75" t="s">
        <v>52</v>
      </c>
      <c r="G239" s="75" t="s">
        <v>97</v>
      </c>
      <c r="H239" s="75" t="s">
        <v>224</v>
      </c>
      <c r="I239" s="75" t="s">
        <v>66</v>
      </c>
      <c r="J239" s="75" t="s">
        <v>60</v>
      </c>
      <c r="K239" s="75" t="s">
        <v>77</v>
      </c>
      <c r="L239" s="75" t="s">
        <v>67</v>
      </c>
      <c r="M239" s="74">
        <v>41547</v>
      </c>
      <c r="N239" s="76">
        <v>15.268000000000002</v>
      </c>
      <c r="O239" s="76">
        <v>24.618000000000002</v>
      </c>
      <c r="P239" s="77">
        <f t="shared" si="15"/>
        <v>0.61239193083573473</v>
      </c>
      <c r="Q239" s="77">
        <v>0.08</v>
      </c>
      <c r="R239" s="72">
        <f t="shared" si="16"/>
        <v>26.587440000000004</v>
      </c>
      <c r="S239" s="73">
        <v>18</v>
      </c>
      <c r="T239" s="78">
        <f t="shared" si="17"/>
        <v>478.5739200000001</v>
      </c>
      <c r="U239" s="77">
        <v>0.01</v>
      </c>
      <c r="V239" s="79">
        <f t="shared" si="18"/>
        <v>4.785739200000001</v>
      </c>
      <c r="W239" s="76">
        <v>15.15</v>
      </c>
      <c r="X239" s="76">
        <f t="shared" si="19"/>
        <v>488.93818080000005</v>
      </c>
    </row>
    <row r="240" spans="1:24" x14ac:dyDescent="0.2">
      <c r="A240" s="73" t="s">
        <v>489</v>
      </c>
      <c r="B240" s="74">
        <v>41535</v>
      </c>
      <c r="C240" s="75" t="s">
        <v>490</v>
      </c>
      <c r="D240" s="75" t="s">
        <v>4065</v>
      </c>
      <c r="E240" s="75" t="s">
        <v>52</v>
      </c>
      <c r="F240" s="75" t="s">
        <v>52</v>
      </c>
      <c r="G240" s="75" t="s">
        <v>53</v>
      </c>
      <c r="H240" s="75" t="s">
        <v>101</v>
      </c>
      <c r="I240" s="75" t="s">
        <v>127</v>
      </c>
      <c r="J240" s="75" t="s">
        <v>60</v>
      </c>
      <c r="K240" s="75" t="s">
        <v>77</v>
      </c>
      <c r="L240" s="75" t="s">
        <v>58</v>
      </c>
      <c r="M240" s="74">
        <v>41543</v>
      </c>
      <c r="N240" s="76">
        <v>39.622000000000007</v>
      </c>
      <c r="O240" s="76">
        <v>63.910000000000004</v>
      </c>
      <c r="P240" s="77">
        <f t="shared" si="15"/>
        <v>0.6129927817878954</v>
      </c>
      <c r="Q240" s="77">
        <v>0.08</v>
      </c>
      <c r="R240" s="72">
        <f t="shared" si="16"/>
        <v>69.022800000000004</v>
      </c>
      <c r="S240" s="73">
        <v>9</v>
      </c>
      <c r="T240" s="78">
        <f t="shared" si="17"/>
        <v>621.20519999999999</v>
      </c>
      <c r="U240" s="77">
        <v>0.11</v>
      </c>
      <c r="V240" s="79">
        <f t="shared" si="18"/>
        <v>68.332571999999999</v>
      </c>
      <c r="W240" s="76">
        <v>1.54</v>
      </c>
      <c r="X240" s="76">
        <f t="shared" si="19"/>
        <v>554.41262799999993</v>
      </c>
    </row>
    <row r="241" spans="1:24" x14ac:dyDescent="0.2">
      <c r="A241" s="73" t="s">
        <v>491</v>
      </c>
      <c r="B241" s="74">
        <v>41537</v>
      </c>
      <c r="C241" s="75" t="s">
        <v>492</v>
      </c>
      <c r="D241" s="75" t="s">
        <v>4066</v>
      </c>
      <c r="E241" s="75" t="s">
        <v>52</v>
      </c>
      <c r="F241" s="75" t="s">
        <v>52</v>
      </c>
      <c r="G241" s="75" t="s">
        <v>97</v>
      </c>
      <c r="H241" s="75" t="s">
        <v>54</v>
      </c>
      <c r="I241" s="75" t="s">
        <v>82</v>
      </c>
      <c r="J241" s="75" t="s">
        <v>60</v>
      </c>
      <c r="K241" s="75" t="s">
        <v>57</v>
      </c>
      <c r="L241" s="75" t="s">
        <v>58</v>
      </c>
      <c r="M241" s="74">
        <v>41546</v>
      </c>
      <c r="N241" s="76">
        <v>1.034</v>
      </c>
      <c r="O241" s="76">
        <v>2.2880000000000003</v>
      </c>
      <c r="P241" s="77">
        <f t="shared" si="15"/>
        <v>1.2127659574468086</v>
      </c>
      <c r="Q241" s="77">
        <v>0.08</v>
      </c>
      <c r="R241" s="72">
        <f t="shared" si="16"/>
        <v>2.4710400000000003</v>
      </c>
      <c r="S241" s="73">
        <v>45</v>
      </c>
      <c r="T241" s="78">
        <f t="shared" si="17"/>
        <v>111.19680000000001</v>
      </c>
      <c r="U241" s="77">
        <v>6.0000000000000005E-2</v>
      </c>
      <c r="V241" s="79">
        <f t="shared" si="18"/>
        <v>6.6718080000000013</v>
      </c>
      <c r="W241" s="76">
        <v>2.61</v>
      </c>
      <c r="X241" s="76">
        <f t="shared" si="19"/>
        <v>107.13499200000001</v>
      </c>
    </row>
    <row r="242" spans="1:24" x14ac:dyDescent="0.2">
      <c r="A242" s="73" t="s">
        <v>493</v>
      </c>
      <c r="B242" s="74">
        <v>41538</v>
      </c>
      <c r="C242" s="75" t="s">
        <v>494</v>
      </c>
      <c r="D242" s="75" t="s">
        <v>4067</v>
      </c>
      <c r="E242" s="75" t="s">
        <v>52</v>
      </c>
      <c r="F242" s="75" t="s">
        <v>52</v>
      </c>
      <c r="G242" s="75" t="s">
        <v>80</v>
      </c>
      <c r="H242" s="75" t="s">
        <v>251</v>
      </c>
      <c r="I242" s="75" t="s">
        <v>66</v>
      </c>
      <c r="J242" s="75" t="s">
        <v>56</v>
      </c>
      <c r="K242" s="75" t="s">
        <v>75</v>
      </c>
      <c r="L242" s="75" t="s">
        <v>58</v>
      </c>
      <c r="M242" s="74">
        <v>41552</v>
      </c>
      <c r="N242" s="76">
        <v>10.901000000000002</v>
      </c>
      <c r="O242" s="76">
        <v>17.589000000000002</v>
      </c>
      <c r="P242" s="77">
        <f t="shared" si="15"/>
        <v>0.61352169525731581</v>
      </c>
      <c r="Q242" s="77">
        <v>0.08</v>
      </c>
      <c r="R242" s="72">
        <f t="shared" si="16"/>
        <v>18.996120000000005</v>
      </c>
      <c r="S242" s="73">
        <v>29</v>
      </c>
      <c r="T242" s="78">
        <f t="shared" si="17"/>
        <v>550.8874800000001</v>
      </c>
      <c r="U242" s="77">
        <v>0.02</v>
      </c>
      <c r="V242" s="79">
        <f t="shared" si="18"/>
        <v>11.017749600000002</v>
      </c>
      <c r="W242" s="76">
        <v>11.33</v>
      </c>
      <c r="X242" s="76">
        <f t="shared" si="19"/>
        <v>551.19973040000013</v>
      </c>
    </row>
    <row r="243" spans="1:24" x14ac:dyDescent="0.2">
      <c r="A243" s="73" t="s">
        <v>495</v>
      </c>
      <c r="B243" s="74">
        <v>41541</v>
      </c>
      <c r="C243" s="75" t="s">
        <v>376</v>
      </c>
      <c r="D243" s="75" t="s">
        <v>4015</v>
      </c>
      <c r="E243" s="75" t="s">
        <v>52</v>
      </c>
      <c r="F243" s="75" t="s">
        <v>52</v>
      </c>
      <c r="G243" s="75" t="s">
        <v>97</v>
      </c>
      <c r="H243" s="75" t="s">
        <v>54</v>
      </c>
      <c r="I243" s="75" t="s">
        <v>55</v>
      </c>
      <c r="J243" s="75" t="s">
        <v>60</v>
      </c>
      <c r="K243" s="75" t="s">
        <v>61</v>
      </c>
      <c r="L243" s="75" t="s">
        <v>58</v>
      </c>
      <c r="M243" s="74">
        <v>41550</v>
      </c>
      <c r="N243" s="76">
        <v>3.6520000000000001</v>
      </c>
      <c r="O243" s="76">
        <v>5.6980000000000004</v>
      </c>
      <c r="P243" s="77">
        <f t="shared" si="15"/>
        <v>0.56024096385542177</v>
      </c>
      <c r="Q243" s="77">
        <v>0.08</v>
      </c>
      <c r="R243" s="72">
        <f t="shared" si="16"/>
        <v>6.1538400000000006</v>
      </c>
      <c r="S243" s="73">
        <v>25</v>
      </c>
      <c r="T243" s="78">
        <f t="shared" si="17"/>
        <v>153.846</v>
      </c>
      <c r="U243" s="77">
        <v>6.0000000000000005E-2</v>
      </c>
      <c r="V243" s="79">
        <f t="shared" si="18"/>
        <v>9.2307600000000001</v>
      </c>
      <c r="W243" s="76">
        <v>2.09</v>
      </c>
      <c r="X243" s="76">
        <f t="shared" si="19"/>
        <v>146.70524</v>
      </c>
    </row>
    <row r="244" spans="1:24" x14ac:dyDescent="0.2">
      <c r="A244" s="73" t="s">
        <v>496</v>
      </c>
      <c r="B244" s="74">
        <v>41541</v>
      </c>
      <c r="C244" s="75" t="s">
        <v>497</v>
      </c>
      <c r="D244" s="75" t="s">
        <v>4068</v>
      </c>
      <c r="E244" s="75" t="s">
        <v>71</v>
      </c>
      <c r="F244" s="75" t="s">
        <v>72</v>
      </c>
      <c r="G244" s="75" t="s">
        <v>97</v>
      </c>
      <c r="H244" s="75" t="s">
        <v>73</v>
      </c>
      <c r="I244" s="75" t="s">
        <v>127</v>
      </c>
      <c r="J244" s="75" t="s">
        <v>60</v>
      </c>
      <c r="K244" s="75" t="s">
        <v>77</v>
      </c>
      <c r="L244" s="75" t="s">
        <v>58</v>
      </c>
      <c r="M244" s="74">
        <v>41550</v>
      </c>
      <c r="N244" s="76">
        <v>16.445</v>
      </c>
      <c r="O244" s="76">
        <v>38.236000000000004</v>
      </c>
      <c r="P244" s="77">
        <f t="shared" si="15"/>
        <v>1.3250836120401339</v>
      </c>
      <c r="Q244" s="77">
        <v>0.08</v>
      </c>
      <c r="R244" s="72">
        <f t="shared" si="16"/>
        <v>41.294880000000006</v>
      </c>
      <c r="S244" s="73">
        <v>17</v>
      </c>
      <c r="T244" s="78">
        <f t="shared" si="17"/>
        <v>702.01296000000013</v>
      </c>
      <c r="U244" s="77">
        <v>9.9999999999999992E-2</v>
      </c>
      <c r="V244" s="79">
        <f t="shared" si="18"/>
        <v>70.201296000000013</v>
      </c>
      <c r="W244" s="76">
        <v>8.2700000000000014</v>
      </c>
      <c r="X244" s="76">
        <f t="shared" si="19"/>
        <v>640.08166400000005</v>
      </c>
    </row>
    <row r="245" spans="1:24" x14ac:dyDescent="0.2">
      <c r="A245" s="73" t="s">
        <v>498</v>
      </c>
      <c r="B245" s="74">
        <v>41542</v>
      </c>
      <c r="C245" s="75" t="s">
        <v>255</v>
      </c>
      <c r="D245" s="75" t="s">
        <v>3959</v>
      </c>
      <c r="E245" s="75" t="s">
        <v>52</v>
      </c>
      <c r="F245" s="75" t="s">
        <v>52</v>
      </c>
      <c r="G245" s="75" t="s">
        <v>53</v>
      </c>
      <c r="H245" s="75" t="s">
        <v>123</v>
      </c>
      <c r="I245" s="75" t="s">
        <v>66</v>
      </c>
      <c r="J245" s="75" t="s">
        <v>60</v>
      </c>
      <c r="K245" s="75" t="s">
        <v>77</v>
      </c>
      <c r="L245" s="75" t="s">
        <v>58</v>
      </c>
      <c r="M245" s="74">
        <v>41554</v>
      </c>
      <c r="N245" s="76">
        <v>24.398000000000003</v>
      </c>
      <c r="O245" s="76">
        <v>59.510000000000005</v>
      </c>
      <c r="P245" s="77">
        <f t="shared" si="15"/>
        <v>1.4391343552750224</v>
      </c>
      <c r="Q245" s="77">
        <v>0.08</v>
      </c>
      <c r="R245" s="72">
        <f t="shared" si="16"/>
        <v>64.270800000000008</v>
      </c>
      <c r="S245" s="73">
        <v>21</v>
      </c>
      <c r="T245" s="78">
        <f t="shared" si="17"/>
        <v>1349.6868000000002</v>
      </c>
      <c r="U245" s="77">
        <v>0.11</v>
      </c>
      <c r="V245" s="79">
        <f t="shared" si="18"/>
        <v>148.46554800000001</v>
      </c>
      <c r="W245" s="76">
        <v>20.04</v>
      </c>
      <c r="X245" s="76">
        <f t="shared" si="19"/>
        <v>1221.2612520000002</v>
      </c>
    </row>
    <row r="246" spans="1:24" x14ac:dyDescent="0.2">
      <c r="A246" s="73" t="s">
        <v>499</v>
      </c>
      <c r="B246" s="74">
        <v>41545</v>
      </c>
      <c r="C246" s="75" t="s">
        <v>500</v>
      </c>
      <c r="D246" s="75" t="s">
        <v>4069</v>
      </c>
      <c r="E246" s="75" t="s">
        <v>52</v>
      </c>
      <c r="F246" s="75" t="s">
        <v>52</v>
      </c>
      <c r="G246" s="75" t="s">
        <v>53</v>
      </c>
      <c r="H246" s="75" t="s">
        <v>123</v>
      </c>
      <c r="I246" s="75" t="s">
        <v>74</v>
      </c>
      <c r="J246" s="75" t="s">
        <v>60</v>
      </c>
      <c r="K246" s="75" t="s">
        <v>61</v>
      </c>
      <c r="L246" s="75" t="s">
        <v>58</v>
      </c>
      <c r="M246" s="74">
        <v>41554</v>
      </c>
      <c r="N246" s="76">
        <v>3.6520000000000001</v>
      </c>
      <c r="O246" s="76">
        <v>5.6980000000000004</v>
      </c>
      <c r="P246" s="77">
        <f t="shared" si="15"/>
        <v>0.56024096385542177</v>
      </c>
      <c r="Q246" s="77">
        <v>0.08</v>
      </c>
      <c r="R246" s="72">
        <f t="shared" si="16"/>
        <v>6.1538400000000006</v>
      </c>
      <c r="S246" s="73">
        <v>12</v>
      </c>
      <c r="T246" s="78">
        <f t="shared" si="17"/>
        <v>73.846080000000001</v>
      </c>
      <c r="U246" s="77">
        <v>0.02</v>
      </c>
      <c r="V246" s="79">
        <f t="shared" si="18"/>
        <v>1.4769216000000001</v>
      </c>
      <c r="W246" s="76">
        <v>2.09</v>
      </c>
      <c r="X246" s="76">
        <f t="shared" si="19"/>
        <v>74.459158400000007</v>
      </c>
    </row>
    <row r="247" spans="1:24" x14ac:dyDescent="0.2">
      <c r="A247" s="88" t="s">
        <v>501</v>
      </c>
      <c r="B247" s="89">
        <v>41546</v>
      </c>
      <c r="C247" s="90" t="s">
        <v>502</v>
      </c>
      <c r="D247" s="90" t="s">
        <v>4070</v>
      </c>
      <c r="E247" s="90" t="s">
        <v>71</v>
      </c>
      <c r="F247" s="90" t="s">
        <v>72</v>
      </c>
      <c r="G247" s="90" t="s">
        <v>53</v>
      </c>
      <c r="H247" s="90" t="s">
        <v>73</v>
      </c>
      <c r="I247" s="90" t="s">
        <v>55</v>
      </c>
      <c r="J247" s="90" t="s">
        <v>56</v>
      </c>
      <c r="K247" s="90" t="s">
        <v>57</v>
      </c>
      <c r="L247" s="90" t="s">
        <v>67</v>
      </c>
      <c r="M247" s="89">
        <v>41554</v>
      </c>
      <c r="N247" s="91">
        <v>22.198</v>
      </c>
      <c r="O247" s="91">
        <v>38.951000000000001</v>
      </c>
      <c r="P247" s="92">
        <f t="shared" si="15"/>
        <v>0.75470763131813678</v>
      </c>
      <c r="Q247" s="92">
        <v>0.08</v>
      </c>
      <c r="R247" s="71">
        <f t="shared" si="16"/>
        <v>42.067080000000004</v>
      </c>
      <c r="S247" s="88">
        <v>18</v>
      </c>
      <c r="T247" s="93">
        <f t="shared" si="17"/>
        <v>757.20744000000013</v>
      </c>
      <c r="U247" s="92">
        <v>0.01</v>
      </c>
      <c r="V247" s="94">
        <f t="shared" si="18"/>
        <v>7.5720744000000018</v>
      </c>
      <c r="W247" s="91">
        <v>2.04</v>
      </c>
      <c r="X247" s="91">
        <f t="shared" si="19"/>
        <v>751.67536560000008</v>
      </c>
    </row>
    <row r="248" spans="1:24" x14ac:dyDescent="0.2">
      <c r="A248" s="73" t="s">
        <v>503</v>
      </c>
      <c r="B248" s="74">
        <v>41548</v>
      </c>
      <c r="C248" s="75" t="s">
        <v>413</v>
      </c>
      <c r="D248" s="75" t="s">
        <v>4030</v>
      </c>
      <c r="E248" s="75" t="s">
        <v>52</v>
      </c>
      <c r="F248" s="75" t="s">
        <v>52</v>
      </c>
      <c r="G248" s="75" t="s">
        <v>80</v>
      </c>
      <c r="H248" s="75" t="s">
        <v>65</v>
      </c>
      <c r="I248" s="75" t="s">
        <v>127</v>
      </c>
      <c r="J248" s="75" t="s">
        <v>60</v>
      </c>
      <c r="K248" s="75" t="s">
        <v>61</v>
      </c>
      <c r="L248" s="75" t="s">
        <v>67</v>
      </c>
      <c r="M248" s="74">
        <v>41556</v>
      </c>
      <c r="N248" s="76">
        <v>23.716000000000001</v>
      </c>
      <c r="O248" s="76">
        <v>40.204999999999998</v>
      </c>
      <c r="P248" s="77">
        <f t="shared" si="15"/>
        <v>0.695269016697588</v>
      </c>
      <c r="Q248" s="77">
        <v>0.08</v>
      </c>
      <c r="R248" s="72">
        <f t="shared" si="16"/>
        <v>43.421399999999998</v>
      </c>
      <c r="S248" s="73">
        <v>48</v>
      </c>
      <c r="T248" s="78">
        <f t="shared" si="17"/>
        <v>2084.2271999999998</v>
      </c>
      <c r="U248" s="77">
        <v>6.0000000000000005E-2</v>
      </c>
      <c r="V248" s="79">
        <f t="shared" si="18"/>
        <v>125.05363199999999</v>
      </c>
      <c r="W248" s="76">
        <v>13.940000000000001</v>
      </c>
      <c r="X248" s="76">
        <f t="shared" si="19"/>
        <v>1973.1135679999998</v>
      </c>
    </row>
    <row r="249" spans="1:24" x14ac:dyDescent="0.2">
      <c r="A249" s="73" t="s">
        <v>504</v>
      </c>
      <c r="B249" s="74">
        <v>41549</v>
      </c>
      <c r="C249" s="75" t="s">
        <v>505</v>
      </c>
      <c r="D249" s="75" t="s">
        <v>4071</v>
      </c>
      <c r="E249" s="75" t="s">
        <v>52</v>
      </c>
      <c r="F249" s="75" t="s">
        <v>52</v>
      </c>
      <c r="G249" s="75" t="s">
        <v>53</v>
      </c>
      <c r="H249" s="75" t="s">
        <v>282</v>
      </c>
      <c r="I249" s="75" t="s">
        <v>127</v>
      </c>
      <c r="J249" s="75" t="s">
        <v>60</v>
      </c>
      <c r="K249" s="75" t="s">
        <v>77</v>
      </c>
      <c r="L249" s="75" t="s">
        <v>58</v>
      </c>
      <c r="M249" s="74">
        <v>41557</v>
      </c>
      <c r="N249" s="76">
        <v>196.71300000000002</v>
      </c>
      <c r="O249" s="76">
        <v>457.46800000000002</v>
      </c>
      <c r="P249" s="77">
        <f t="shared" si="15"/>
        <v>1.3255605882681876</v>
      </c>
      <c r="Q249" s="77">
        <v>0.08</v>
      </c>
      <c r="R249" s="72">
        <f t="shared" si="16"/>
        <v>494.06544000000002</v>
      </c>
      <c r="S249" s="73">
        <v>4</v>
      </c>
      <c r="T249" s="78">
        <f t="shared" si="17"/>
        <v>1976.2617600000001</v>
      </c>
      <c r="U249" s="77">
        <v>0.09</v>
      </c>
      <c r="V249" s="79">
        <f t="shared" si="18"/>
        <v>177.86355839999999</v>
      </c>
      <c r="W249" s="76">
        <v>11.42</v>
      </c>
      <c r="X249" s="76">
        <f t="shared" si="19"/>
        <v>1809.8182016000001</v>
      </c>
    </row>
    <row r="250" spans="1:24" x14ac:dyDescent="0.2">
      <c r="A250" s="73" t="s">
        <v>506</v>
      </c>
      <c r="B250" s="74">
        <v>41550</v>
      </c>
      <c r="C250" s="75" t="s">
        <v>507</v>
      </c>
      <c r="D250" s="75" t="s">
        <v>4072</v>
      </c>
      <c r="E250" s="75" t="s">
        <v>52</v>
      </c>
      <c r="F250" s="75" t="s">
        <v>52</v>
      </c>
      <c r="G250" s="75" t="s">
        <v>80</v>
      </c>
      <c r="H250" s="75" t="s">
        <v>123</v>
      </c>
      <c r="I250" s="75" t="s">
        <v>66</v>
      </c>
      <c r="J250" s="75" t="s">
        <v>56</v>
      </c>
      <c r="K250" s="75" t="s">
        <v>77</v>
      </c>
      <c r="L250" s="75" t="s">
        <v>58</v>
      </c>
      <c r="M250" s="74">
        <v>41564</v>
      </c>
      <c r="N250" s="76">
        <v>45.408000000000008</v>
      </c>
      <c r="O250" s="76">
        <v>105.589</v>
      </c>
      <c r="P250" s="77">
        <f t="shared" si="15"/>
        <v>1.3253391472868212</v>
      </c>
      <c r="Q250" s="77">
        <v>0.08</v>
      </c>
      <c r="R250" s="72">
        <f t="shared" si="16"/>
        <v>114.03612000000001</v>
      </c>
      <c r="S250" s="73">
        <v>19</v>
      </c>
      <c r="T250" s="78">
        <f t="shared" si="17"/>
        <v>2166.6862800000004</v>
      </c>
      <c r="U250" s="77">
        <v>9.9999999999999992E-2</v>
      </c>
      <c r="V250" s="79">
        <f t="shared" si="18"/>
        <v>216.66862800000001</v>
      </c>
      <c r="W250" s="76">
        <v>9.0400000000000009</v>
      </c>
      <c r="X250" s="76">
        <f t="shared" si="19"/>
        <v>1959.0576520000004</v>
      </c>
    </row>
    <row r="251" spans="1:24" x14ac:dyDescent="0.2">
      <c r="A251" s="73" t="s">
        <v>508</v>
      </c>
      <c r="B251" s="74">
        <v>41550</v>
      </c>
      <c r="C251" s="75" t="s">
        <v>350</v>
      </c>
      <c r="D251" s="75" t="s">
        <v>4003</v>
      </c>
      <c r="E251" s="75" t="s">
        <v>52</v>
      </c>
      <c r="F251" s="75" t="s">
        <v>52</v>
      </c>
      <c r="G251" s="75" t="s">
        <v>53</v>
      </c>
      <c r="H251" s="75" t="s">
        <v>54</v>
      </c>
      <c r="I251" s="75" t="s">
        <v>55</v>
      </c>
      <c r="J251" s="75" t="s">
        <v>60</v>
      </c>
      <c r="K251" s="75" t="s">
        <v>77</v>
      </c>
      <c r="L251" s="75" t="s">
        <v>58</v>
      </c>
      <c r="M251" s="74">
        <v>41559</v>
      </c>
      <c r="N251" s="76">
        <v>1.4630000000000003</v>
      </c>
      <c r="O251" s="76">
        <v>2.2880000000000003</v>
      </c>
      <c r="P251" s="77">
        <f t="shared" si="15"/>
        <v>0.56390977443609003</v>
      </c>
      <c r="Q251" s="77">
        <v>0.08</v>
      </c>
      <c r="R251" s="72">
        <f t="shared" si="16"/>
        <v>2.4710400000000003</v>
      </c>
      <c r="S251" s="73">
        <v>18</v>
      </c>
      <c r="T251" s="78">
        <f t="shared" si="17"/>
        <v>44.47872000000001</v>
      </c>
      <c r="U251" s="77">
        <v>0.05</v>
      </c>
      <c r="V251" s="79">
        <f t="shared" si="18"/>
        <v>2.2239360000000006</v>
      </c>
      <c r="W251" s="76">
        <v>1.54</v>
      </c>
      <c r="X251" s="76">
        <f t="shared" si="19"/>
        <v>43.794784000000007</v>
      </c>
    </row>
    <row r="252" spans="1:24" x14ac:dyDescent="0.2">
      <c r="A252" s="81" t="s">
        <v>509</v>
      </c>
      <c r="B252" s="82">
        <v>41551</v>
      </c>
      <c r="C252" s="83" t="s">
        <v>321</v>
      </c>
      <c r="D252" s="83" t="s">
        <v>3990</v>
      </c>
      <c r="E252" s="83" t="s">
        <v>52</v>
      </c>
      <c r="F252" s="83" t="s">
        <v>52</v>
      </c>
      <c r="G252" s="83" t="s">
        <v>53</v>
      </c>
      <c r="H252" s="83" t="s">
        <v>116</v>
      </c>
      <c r="I252" s="83" t="s">
        <v>55</v>
      </c>
      <c r="J252" s="83" t="s">
        <v>56</v>
      </c>
      <c r="K252" s="83" t="s">
        <v>75</v>
      </c>
      <c r="L252" s="83" t="s">
        <v>58</v>
      </c>
      <c r="M252" s="82">
        <v>41559</v>
      </c>
      <c r="N252" s="84">
        <v>9.7020000000000017</v>
      </c>
      <c r="O252" s="84">
        <v>23.088999999999999</v>
      </c>
      <c r="P252" s="85">
        <f t="shared" si="15"/>
        <v>1.3798185941043077</v>
      </c>
      <c r="Q252" s="85">
        <v>0.08</v>
      </c>
      <c r="R252" s="101">
        <f t="shared" si="16"/>
        <v>24.936119999999999</v>
      </c>
      <c r="S252" s="81">
        <v>27</v>
      </c>
      <c r="T252" s="86">
        <f t="shared" si="17"/>
        <v>673.27523999999994</v>
      </c>
      <c r="U252" s="85">
        <v>6.0000000000000005E-2</v>
      </c>
      <c r="V252" s="87">
        <f t="shared" si="18"/>
        <v>40.396514400000001</v>
      </c>
      <c r="W252" s="84">
        <v>4.8599999999999994</v>
      </c>
      <c r="X252" s="84">
        <f t="shared" si="19"/>
        <v>637.73872559999995</v>
      </c>
    </row>
    <row r="253" spans="1:24" x14ac:dyDescent="0.2">
      <c r="A253" s="73" t="s">
        <v>510</v>
      </c>
      <c r="B253" s="74">
        <v>41554</v>
      </c>
      <c r="C253" s="75" t="s">
        <v>511</v>
      </c>
      <c r="D253" s="75" t="s">
        <v>4073</v>
      </c>
      <c r="E253" s="75" t="s">
        <v>52</v>
      </c>
      <c r="F253" s="75" t="s">
        <v>52</v>
      </c>
      <c r="G253" s="75" t="s">
        <v>53</v>
      </c>
      <c r="H253" s="75" t="s">
        <v>86</v>
      </c>
      <c r="I253" s="75" t="s">
        <v>55</v>
      </c>
      <c r="J253" s="75" t="s">
        <v>60</v>
      </c>
      <c r="K253" s="75" t="s">
        <v>61</v>
      </c>
      <c r="L253" s="75" t="s">
        <v>58</v>
      </c>
      <c r="M253" s="74">
        <v>41563</v>
      </c>
      <c r="N253" s="76">
        <v>1.6830000000000003</v>
      </c>
      <c r="O253" s="76">
        <v>3.0579999999999998</v>
      </c>
      <c r="P253" s="77">
        <f t="shared" si="15"/>
        <v>0.81699346405228723</v>
      </c>
      <c r="Q253" s="77">
        <v>0.08</v>
      </c>
      <c r="R253" s="72">
        <f t="shared" si="16"/>
        <v>3.3026400000000002</v>
      </c>
      <c r="S253" s="73">
        <v>8</v>
      </c>
      <c r="T253" s="78">
        <f t="shared" si="17"/>
        <v>26.421120000000002</v>
      </c>
      <c r="U253" s="77">
        <v>0.02</v>
      </c>
      <c r="V253" s="79">
        <f t="shared" si="18"/>
        <v>0.52842240000000007</v>
      </c>
      <c r="W253" s="76">
        <v>1.3900000000000001</v>
      </c>
      <c r="X253" s="76">
        <f t="shared" si="19"/>
        <v>27.282697600000002</v>
      </c>
    </row>
    <row r="254" spans="1:24" x14ac:dyDescent="0.2">
      <c r="A254" s="73" t="s">
        <v>512</v>
      </c>
      <c r="B254" s="74">
        <v>41556</v>
      </c>
      <c r="C254" s="75" t="s">
        <v>513</v>
      </c>
      <c r="D254" s="75" t="s">
        <v>4074</v>
      </c>
      <c r="E254" s="75" t="s">
        <v>52</v>
      </c>
      <c r="F254" s="75" t="s">
        <v>52</v>
      </c>
      <c r="G254" s="75" t="s">
        <v>64</v>
      </c>
      <c r="H254" s="75" t="s">
        <v>105</v>
      </c>
      <c r="I254" s="75" t="s">
        <v>82</v>
      </c>
      <c r="J254" s="75" t="s">
        <v>60</v>
      </c>
      <c r="K254" s="75" t="s">
        <v>61</v>
      </c>
      <c r="L254" s="75" t="s">
        <v>58</v>
      </c>
      <c r="M254" s="74">
        <v>41564</v>
      </c>
      <c r="N254" s="76">
        <v>1.1990000000000003</v>
      </c>
      <c r="O254" s="76">
        <v>1.8480000000000001</v>
      </c>
      <c r="P254" s="77">
        <f t="shared" si="15"/>
        <v>0.54128440366972452</v>
      </c>
      <c r="Q254" s="77">
        <v>0.08</v>
      </c>
      <c r="R254" s="72">
        <f t="shared" si="16"/>
        <v>1.9958400000000003</v>
      </c>
      <c r="S254" s="73">
        <v>40</v>
      </c>
      <c r="T254" s="78">
        <f t="shared" si="17"/>
        <v>79.833600000000018</v>
      </c>
      <c r="U254" s="77">
        <v>0.08</v>
      </c>
      <c r="V254" s="79">
        <f t="shared" si="18"/>
        <v>6.3866880000000013</v>
      </c>
      <c r="W254" s="76">
        <v>1.05</v>
      </c>
      <c r="X254" s="76">
        <f t="shared" si="19"/>
        <v>74.496912000000009</v>
      </c>
    </row>
    <row r="255" spans="1:24" x14ac:dyDescent="0.2">
      <c r="A255" s="73" t="s">
        <v>514</v>
      </c>
      <c r="B255" s="74">
        <v>41565</v>
      </c>
      <c r="C255" s="75" t="s">
        <v>515</v>
      </c>
      <c r="D255" s="75" t="s">
        <v>4075</v>
      </c>
      <c r="E255" s="75" t="s">
        <v>71</v>
      </c>
      <c r="F255" s="75" t="s">
        <v>72</v>
      </c>
      <c r="G255" s="75" t="s">
        <v>53</v>
      </c>
      <c r="H255" s="75" t="s">
        <v>90</v>
      </c>
      <c r="I255" s="75" t="s">
        <v>82</v>
      </c>
      <c r="J255" s="75" t="s">
        <v>60</v>
      </c>
      <c r="K255" s="75" t="s">
        <v>61</v>
      </c>
      <c r="L255" s="75" t="s">
        <v>58</v>
      </c>
      <c r="M255" s="74">
        <v>41574</v>
      </c>
      <c r="N255" s="76">
        <v>1.1990000000000003</v>
      </c>
      <c r="O255" s="76">
        <v>2.8600000000000003</v>
      </c>
      <c r="P255" s="77">
        <f t="shared" si="15"/>
        <v>1.3853211009174309</v>
      </c>
      <c r="Q255" s="77">
        <v>0.08</v>
      </c>
      <c r="R255" s="72">
        <f t="shared" si="16"/>
        <v>3.0888000000000004</v>
      </c>
      <c r="S255" s="73">
        <v>38</v>
      </c>
      <c r="T255" s="78">
        <f t="shared" si="17"/>
        <v>117.37440000000002</v>
      </c>
      <c r="U255" s="77">
        <v>0.01</v>
      </c>
      <c r="V255" s="79">
        <f t="shared" si="18"/>
        <v>1.1737440000000003</v>
      </c>
      <c r="W255" s="76">
        <v>2.4499999999999997</v>
      </c>
      <c r="X255" s="76">
        <f t="shared" si="19"/>
        <v>118.65065600000003</v>
      </c>
    </row>
    <row r="256" spans="1:24" x14ac:dyDescent="0.2">
      <c r="A256" s="73" t="s">
        <v>516</v>
      </c>
      <c r="B256" s="74">
        <v>41565</v>
      </c>
      <c r="C256" s="75" t="s">
        <v>517</v>
      </c>
      <c r="D256" s="75" t="s">
        <v>4076</v>
      </c>
      <c r="E256" s="75" t="s">
        <v>52</v>
      </c>
      <c r="F256" s="75" t="s">
        <v>52</v>
      </c>
      <c r="G256" s="75" t="s">
        <v>53</v>
      </c>
      <c r="H256" s="75" t="s">
        <v>224</v>
      </c>
      <c r="I256" s="75" t="s">
        <v>82</v>
      </c>
      <c r="J256" s="75" t="s">
        <v>60</v>
      </c>
      <c r="K256" s="75" t="s">
        <v>77</v>
      </c>
      <c r="L256" s="75" t="s">
        <v>67</v>
      </c>
      <c r="M256" s="74">
        <v>41572</v>
      </c>
      <c r="N256" s="76">
        <v>1.7490000000000003</v>
      </c>
      <c r="O256" s="76">
        <v>2.871</v>
      </c>
      <c r="P256" s="77">
        <f t="shared" si="15"/>
        <v>0.64150943396226379</v>
      </c>
      <c r="Q256" s="77">
        <v>0.08</v>
      </c>
      <c r="R256" s="72">
        <f t="shared" si="16"/>
        <v>3.1006800000000001</v>
      </c>
      <c r="S256" s="73">
        <v>3</v>
      </c>
      <c r="T256" s="78">
        <f t="shared" si="17"/>
        <v>9.3020399999999999</v>
      </c>
      <c r="U256" s="77">
        <v>6.9999999999999993E-2</v>
      </c>
      <c r="V256" s="79">
        <f t="shared" si="18"/>
        <v>0.65114279999999991</v>
      </c>
      <c r="W256" s="76">
        <v>0.55000000000000004</v>
      </c>
      <c r="X256" s="76">
        <f t="shared" si="19"/>
        <v>9.2008972</v>
      </c>
    </row>
    <row r="257" spans="1:24" x14ac:dyDescent="0.2">
      <c r="A257" s="73" t="s">
        <v>518</v>
      </c>
      <c r="B257" s="74">
        <v>41565</v>
      </c>
      <c r="C257" s="75" t="s">
        <v>519</v>
      </c>
      <c r="D257" s="75" t="s">
        <v>4077</v>
      </c>
      <c r="E257" s="75" t="s">
        <v>52</v>
      </c>
      <c r="F257" s="75" t="s">
        <v>52</v>
      </c>
      <c r="G257" s="75" t="s">
        <v>53</v>
      </c>
      <c r="H257" s="75" t="s">
        <v>65</v>
      </c>
      <c r="I257" s="75" t="s">
        <v>55</v>
      </c>
      <c r="J257" s="75" t="s">
        <v>60</v>
      </c>
      <c r="K257" s="75" t="s">
        <v>77</v>
      </c>
      <c r="L257" s="75" t="s">
        <v>58</v>
      </c>
      <c r="M257" s="74">
        <v>41573</v>
      </c>
      <c r="N257" s="76">
        <v>4.0150000000000006</v>
      </c>
      <c r="O257" s="76">
        <v>6.5780000000000012</v>
      </c>
      <c r="P257" s="77">
        <f t="shared" si="15"/>
        <v>0.63835616438356169</v>
      </c>
      <c r="Q257" s="77">
        <v>0.08</v>
      </c>
      <c r="R257" s="72">
        <f t="shared" si="16"/>
        <v>7.1042400000000017</v>
      </c>
      <c r="S257" s="73">
        <v>23</v>
      </c>
      <c r="T257" s="78">
        <f t="shared" si="17"/>
        <v>163.39752000000004</v>
      </c>
      <c r="U257" s="77">
        <v>0.03</v>
      </c>
      <c r="V257" s="79">
        <f t="shared" si="18"/>
        <v>4.9019256000000011</v>
      </c>
      <c r="W257" s="76">
        <v>1.54</v>
      </c>
      <c r="X257" s="76">
        <f t="shared" si="19"/>
        <v>160.03559440000004</v>
      </c>
    </row>
    <row r="258" spans="1:24" x14ac:dyDescent="0.2">
      <c r="A258" s="73" t="s">
        <v>520</v>
      </c>
      <c r="B258" s="74">
        <v>41566</v>
      </c>
      <c r="C258" s="75" t="s">
        <v>521</v>
      </c>
      <c r="D258" s="75" t="s">
        <v>4078</v>
      </c>
      <c r="E258" s="75" t="s">
        <v>52</v>
      </c>
      <c r="F258" s="75" t="s">
        <v>52</v>
      </c>
      <c r="G258" s="75" t="s">
        <v>80</v>
      </c>
      <c r="H258" s="75" t="s">
        <v>65</v>
      </c>
      <c r="I258" s="75" t="s">
        <v>74</v>
      </c>
      <c r="J258" s="75" t="s">
        <v>60</v>
      </c>
      <c r="K258" s="75" t="s">
        <v>77</v>
      </c>
      <c r="L258" s="75" t="s">
        <v>58</v>
      </c>
      <c r="M258" s="74">
        <v>41575</v>
      </c>
      <c r="N258" s="76">
        <v>4.0150000000000006</v>
      </c>
      <c r="O258" s="76">
        <v>6.5780000000000012</v>
      </c>
      <c r="P258" s="77">
        <f t="shared" si="15"/>
        <v>0.63835616438356169</v>
      </c>
      <c r="Q258" s="77">
        <v>0.08</v>
      </c>
      <c r="R258" s="72">
        <f t="shared" si="16"/>
        <v>7.1042400000000017</v>
      </c>
      <c r="S258" s="73">
        <v>42</v>
      </c>
      <c r="T258" s="78">
        <f t="shared" si="17"/>
        <v>298.37808000000007</v>
      </c>
      <c r="U258" s="77">
        <v>0.01</v>
      </c>
      <c r="V258" s="79">
        <f t="shared" si="18"/>
        <v>2.9837808000000008</v>
      </c>
      <c r="W258" s="76">
        <v>1.54</v>
      </c>
      <c r="X258" s="76">
        <f t="shared" si="19"/>
        <v>296.93429920000011</v>
      </c>
    </row>
    <row r="259" spans="1:24" x14ac:dyDescent="0.2">
      <c r="A259" s="73" t="s">
        <v>522</v>
      </c>
      <c r="B259" s="74">
        <v>41566</v>
      </c>
      <c r="C259" s="75" t="s">
        <v>513</v>
      </c>
      <c r="D259" s="75" t="s">
        <v>4074</v>
      </c>
      <c r="E259" s="75" t="s">
        <v>52</v>
      </c>
      <c r="F259" s="75" t="s">
        <v>52</v>
      </c>
      <c r="G259" s="75" t="s">
        <v>64</v>
      </c>
      <c r="H259" s="75" t="s">
        <v>105</v>
      </c>
      <c r="I259" s="75" t="s">
        <v>74</v>
      </c>
      <c r="J259" s="75" t="s">
        <v>60</v>
      </c>
      <c r="K259" s="75" t="s">
        <v>77</v>
      </c>
      <c r="L259" s="75" t="s">
        <v>58</v>
      </c>
      <c r="M259" s="74">
        <v>41575</v>
      </c>
      <c r="N259" s="76">
        <v>1.298</v>
      </c>
      <c r="O259" s="76">
        <v>2.0680000000000001</v>
      </c>
      <c r="P259" s="77">
        <f t="shared" ref="P259:P322" si="20">(O259-N259)/N259</f>
        <v>0.59322033898305082</v>
      </c>
      <c r="Q259" s="77">
        <v>0.08</v>
      </c>
      <c r="R259" s="72">
        <f t="shared" ref="R259:R322" si="21">(Q259+1)*O259</f>
        <v>2.2334400000000003</v>
      </c>
      <c r="S259" s="73">
        <v>35</v>
      </c>
      <c r="T259" s="78">
        <f t="shared" ref="T259:T322" si="22">S259*R259</f>
        <v>78.170400000000015</v>
      </c>
      <c r="U259" s="77">
        <v>0.08</v>
      </c>
      <c r="V259" s="79">
        <f t="shared" ref="V259:V322" si="23">U259*T259</f>
        <v>6.2536320000000014</v>
      </c>
      <c r="W259" s="76">
        <v>1.54</v>
      </c>
      <c r="X259" s="76">
        <f t="shared" ref="X259:X322" si="24">T259-V259+W259</f>
        <v>73.456768000000025</v>
      </c>
    </row>
    <row r="260" spans="1:24" x14ac:dyDescent="0.2">
      <c r="A260" s="73" t="s">
        <v>523</v>
      </c>
      <c r="B260" s="74">
        <v>41569</v>
      </c>
      <c r="C260" s="75" t="s">
        <v>524</v>
      </c>
      <c r="D260" s="75" t="s">
        <v>4079</v>
      </c>
      <c r="E260" s="75" t="s">
        <v>52</v>
      </c>
      <c r="F260" s="75" t="s">
        <v>52</v>
      </c>
      <c r="G260" s="75" t="s">
        <v>64</v>
      </c>
      <c r="H260" s="75" t="s">
        <v>81</v>
      </c>
      <c r="I260" s="75" t="s">
        <v>127</v>
      </c>
      <c r="J260" s="75" t="s">
        <v>60</v>
      </c>
      <c r="K260" s="75" t="s">
        <v>77</v>
      </c>
      <c r="L260" s="75" t="s">
        <v>58</v>
      </c>
      <c r="M260" s="74">
        <v>41579</v>
      </c>
      <c r="N260" s="76">
        <v>4.9830000000000005</v>
      </c>
      <c r="O260" s="76">
        <v>8.0300000000000011</v>
      </c>
      <c r="P260" s="77">
        <f t="shared" si="20"/>
        <v>0.61147902869757176</v>
      </c>
      <c r="Q260" s="77">
        <v>0.08</v>
      </c>
      <c r="R260" s="72">
        <f t="shared" si="21"/>
        <v>8.6724000000000014</v>
      </c>
      <c r="S260" s="73">
        <v>33</v>
      </c>
      <c r="T260" s="78">
        <f t="shared" si="22"/>
        <v>286.18920000000003</v>
      </c>
      <c r="U260" s="77">
        <v>0.04</v>
      </c>
      <c r="V260" s="79">
        <f t="shared" si="23"/>
        <v>11.447568000000002</v>
      </c>
      <c r="W260" s="76">
        <v>7.77</v>
      </c>
      <c r="X260" s="76">
        <f t="shared" si="24"/>
        <v>282.51163200000002</v>
      </c>
    </row>
    <row r="261" spans="1:24" x14ac:dyDescent="0.2">
      <c r="A261" s="73" t="s">
        <v>525</v>
      </c>
      <c r="B261" s="74">
        <v>41570</v>
      </c>
      <c r="C261" s="75" t="s">
        <v>526</v>
      </c>
      <c r="D261" s="75" t="s">
        <v>4080</v>
      </c>
      <c r="E261" s="75" t="s">
        <v>52</v>
      </c>
      <c r="F261" s="75" t="s">
        <v>52</v>
      </c>
      <c r="G261" s="75" t="s">
        <v>64</v>
      </c>
      <c r="H261" s="75" t="s">
        <v>224</v>
      </c>
      <c r="I261" s="75" t="s">
        <v>127</v>
      </c>
      <c r="J261" s="75" t="s">
        <v>60</v>
      </c>
      <c r="K261" s="75" t="s">
        <v>77</v>
      </c>
      <c r="L261" s="75" t="s">
        <v>58</v>
      </c>
      <c r="M261" s="74">
        <v>41579</v>
      </c>
      <c r="N261" s="76">
        <v>12.144</v>
      </c>
      <c r="O261" s="76">
        <v>18.678000000000001</v>
      </c>
      <c r="P261" s="77">
        <f t="shared" si="20"/>
        <v>0.53804347826086962</v>
      </c>
      <c r="Q261" s="77">
        <v>0.08</v>
      </c>
      <c r="R261" s="72">
        <f t="shared" si="21"/>
        <v>20.172240000000002</v>
      </c>
      <c r="S261" s="73">
        <v>29</v>
      </c>
      <c r="T261" s="78">
        <f t="shared" si="22"/>
        <v>584.99496000000011</v>
      </c>
      <c r="U261" s="77">
        <v>0.11</v>
      </c>
      <c r="V261" s="79">
        <f t="shared" si="23"/>
        <v>64.34944560000001</v>
      </c>
      <c r="W261" s="76">
        <v>12.440000000000001</v>
      </c>
      <c r="X261" s="76">
        <f t="shared" si="24"/>
        <v>533.08551440000019</v>
      </c>
    </row>
    <row r="262" spans="1:24" x14ac:dyDescent="0.2">
      <c r="A262" s="73" t="s">
        <v>527</v>
      </c>
      <c r="B262" s="74">
        <v>41571</v>
      </c>
      <c r="C262" s="75" t="s">
        <v>528</v>
      </c>
      <c r="D262" s="75" t="s">
        <v>4081</v>
      </c>
      <c r="E262" s="75" t="s">
        <v>52</v>
      </c>
      <c r="F262" s="75" t="s">
        <v>52</v>
      </c>
      <c r="G262" s="75" t="s">
        <v>80</v>
      </c>
      <c r="H262" s="75" t="s">
        <v>81</v>
      </c>
      <c r="I262" s="75" t="s">
        <v>74</v>
      </c>
      <c r="J262" s="75" t="s">
        <v>60</v>
      </c>
      <c r="K262" s="75" t="s">
        <v>77</v>
      </c>
      <c r="L262" s="75" t="s">
        <v>58</v>
      </c>
      <c r="M262" s="74">
        <v>41580</v>
      </c>
      <c r="N262" s="76">
        <v>3.74</v>
      </c>
      <c r="O262" s="76">
        <v>5.9400000000000013</v>
      </c>
      <c r="P262" s="77">
        <f t="shared" si="20"/>
        <v>0.5882352941176473</v>
      </c>
      <c r="Q262" s="77">
        <v>0.08</v>
      </c>
      <c r="R262" s="72">
        <f t="shared" si="21"/>
        <v>6.4152000000000022</v>
      </c>
      <c r="S262" s="73">
        <v>49</v>
      </c>
      <c r="T262" s="78">
        <f t="shared" si="22"/>
        <v>314.34480000000013</v>
      </c>
      <c r="U262" s="77">
        <v>0.04</v>
      </c>
      <c r="V262" s="79">
        <f t="shared" si="23"/>
        <v>12.573792000000006</v>
      </c>
      <c r="W262" s="76">
        <v>7.83</v>
      </c>
      <c r="X262" s="76">
        <f t="shared" si="24"/>
        <v>309.60100800000009</v>
      </c>
    </row>
    <row r="263" spans="1:24" x14ac:dyDescent="0.2">
      <c r="A263" s="73" t="s">
        <v>529</v>
      </c>
      <c r="B263" s="74">
        <v>41573</v>
      </c>
      <c r="C263" s="75" t="s">
        <v>530</v>
      </c>
      <c r="D263" s="75" t="s">
        <v>4082</v>
      </c>
      <c r="E263" s="75" t="s">
        <v>71</v>
      </c>
      <c r="F263" s="75" t="s">
        <v>72</v>
      </c>
      <c r="G263" s="75" t="s">
        <v>53</v>
      </c>
      <c r="H263" s="75" t="s">
        <v>73</v>
      </c>
      <c r="I263" s="75" t="s">
        <v>127</v>
      </c>
      <c r="J263" s="75" t="s">
        <v>56</v>
      </c>
      <c r="K263" s="75" t="s">
        <v>57</v>
      </c>
      <c r="L263" s="75" t="s">
        <v>58</v>
      </c>
      <c r="M263" s="74">
        <v>41581</v>
      </c>
      <c r="N263" s="76">
        <v>2.0570000000000004</v>
      </c>
      <c r="O263" s="76">
        <v>8.9320000000000004</v>
      </c>
      <c r="P263" s="77">
        <f t="shared" si="20"/>
        <v>3.3422459893048124</v>
      </c>
      <c r="Q263" s="77">
        <v>0.08</v>
      </c>
      <c r="R263" s="72">
        <f t="shared" si="21"/>
        <v>9.6465600000000009</v>
      </c>
      <c r="S263" s="73">
        <v>39</v>
      </c>
      <c r="T263" s="78">
        <f t="shared" si="22"/>
        <v>376.21584000000001</v>
      </c>
      <c r="U263" s="77">
        <v>0.01</v>
      </c>
      <c r="V263" s="79">
        <f t="shared" si="23"/>
        <v>3.7621584000000001</v>
      </c>
      <c r="W263" s="76">
        <v>2.88</v>
      </c>
      <c r="X263" s="76">
        <f t="shared" si="24"/>
        <v>375.33368160000003</v>
      </c>
    </row>
    <row r="264" spans="1:24" x14ac:dyDescent="0.2">
      <c r="A264" s="73" t="s">
        <v>531</v>
      </c>
      <c r="B264" s="74">
        <v>41573</v>
      </c>
      <c r="C264" s="75" t="s">
        <v>242</v>
      </c>
      <c r="D264" s="75" t="s">
        <v>3953</v>
      </c>
      <c r="E264" s="75" t="s">
        <v>71</v>
      </c>
      <c r="F264" s="75" t="s">
        <v>72</v>
      </c>
      <c r="G264" s="75" t="s">
        <v>53</v>
      </c>
      <c r="H264" s="75" t="s">
        <v>73</v>
      </c>
      <c r="I264" s="75" t="s">
        <v>127</v>
      </c>
      <c r="J264" s="75" t="s">
        <v>60</v>
      </c>
      <c r="K264" s="75" t="s">
        <v>57</v>
      </c>
      <c r="L264" s="75" t="s">
        <v>67</v>
      </c>
      <c r="M264" s="74">
        <v>41581</v>
      </c>
      <c r="N264" s="76">
        <v>18.480000000000004</v>
      </c>
      <c r="O264" s="76">
        <v>45.067</v>
      </c>
      <c r="P264" s="77">
        <f t="shared" si="20"/>
        <v>1.4386904761904757</v>
      </c>
      <c r="Q264" s="77">
        <v>0.08</v>
      </c>
      <c r="R264" s="72">
        <f t="shared" si="21"/>
        <v>48.672360000000005</v>
      </c>
      <c r="S264" s="73">
        <v>13</v>
      </c>
      <c r="T264" s="78">
        <f t="shared" si="22"/>
        <v>632.74068000000011</v>
      </c>
      <c r="U264" s="77">
        <v>0.04</v>
      </c>
      <c r="V264" s="79">
        <f t="shared" si="23"/>
        <v>25.309627200000005</v>
      </c>
      <c r="W264" s="76">
        <v>9.0400000000000009</v>
      </c>
      <c r="X264" s="76">
        <f t="shared" si="24"/>
        <v>616.47105280000005</v>
      </c>
    </row>
    <row r="265" spans="1:24" x14ac:dyDescent="0.2">
      <c r="A265" s="73" t="s">
        <v>532</v>
      </c>
      <c r="B265" s="74">
        <v>41574</v>
      </c>
      <c r="C265" s="75" t="s">
        <v>533</v>
      </c>
      <c r="D265" s="75" t="s">
        <v>4083</v>
      </c>
      <c r="E265" s="75" t="s">
        <v>52</v>
      </c>
      <c r="F265" s="75" t="s">
        <v>52</v>
      </c>
      <c r="G265" s="75" t="s">
        <v>97</v>
      </c>
      <c r="H265" s="75" t="s">
        <v>116</v>
      </c>
      <c r="I265" s="75" t="s">
        <v>82</v>
      </c>
      <c r="J265" s="75" t="s">
        <v>60</v>
      </c>
      <c r="K265" s="75" t="s">
        <v>77</v>
      </c>
      <c r="L265" s="75" t="s">
        <v>58</v>
      </c>
      <c r="M265" s="74">
        <v>41582</v>
      </c>
      <c r="N265" s="76">
        <v>2.1339999999999999</v>
      </c>
      <c r="O265" s="76">
        <v>3.3880000000000003</v>
      </c>
      <c r="P265" s="77">
        <f t="shared" si="20"/>
        <v>0.58762886597938169</v>
      </c>
      <c r="Q265" s="77">
        <v>0.08</v>
      </c>
      <c r="R265" s="72">
        <f t="shared" si="21"/>
        <v>3.6590400000000005</v>
      </c>
      <c r="S265" s="73">
        <v>43</v>
      </c>
      <c r="T265" s="78">
        <f t="shared" si="22"/>
        <v>157.33872000000002</v>
      </c>
      <c r="U265" s="77">
        <v>0.05</v>
      </c>
      <c r="V265" s="79">
        <f t="shared" si="23"/>
        <v>7.8669360000000017</v>
      </c>
      <c r="W265" s="76">
        <v>1.04</v>
      </c>
      <c r="X265" s="76">
        <f t="shared" si="24"/>
        <v>150.51178400000001</v>
      </c>
    </row>
    <row r="266" spans="1:24" x14ac:dyDescent="0.2">
      <c r="A266" s="73" t="s">
        <v>534</v>
      </c>
      <c r="B266" s="74">
        <v>41577</v>
      </c>
      <c r="C266" s="75" t="s">
        <v>535</v>
      </c>
      <c r="D266" s="75" t="s">
        <v>4084</v>
      </c>
      <c r="E266" s="75" t="s">
        <v>52</v>
      </c>
      <c r="F266" s="75" t="s">
        <v>52</v>
      </c>
      <c r="G266" s="75" t="s">
        <v>80</v>
      </c>
      <c r="H266" s="75" t="s">
        <v>81</v>
      </c>
      <c r="I266" s="75" t="s">
        <v>82</v>
      </c>
      <c r="J266" s="75" t="s">
        <v>56</v>
      </c>
      <c r="K266" s="75" t="s">
        <v>57</v>
      </c>
      <c r="L266" s="75" t="s">
        <v>58</v>
      </c>
      <c r="M266" s="74">
        <v>41585</v>
      </c>
      <c r="N266" s="76">
        <v>2.0570000000000004</v>
      </c>
      <c r="O266" s="76">
        <v>8.9320000000000004</v>
      </c>
      <c r="P266" s="77">
        <f t="shared" si="20"/>
        <v>3.3422459893048124</v>
      </c>
      <c r="Q266" s="77">
        <v>0.08</v>
      </c>
      <c r="R266" s="72">
        <f t="shared" si="21"/>
        <v>9.6465600000000009</v>
      </c>
      <c r="S266" s="73">
        <v>18</v>
      </c>
      <c r="T266" s="78">
        <f t="shared" si="22"/>
        <v>173.63808</v>
      </c>
      <c r="U266" s="77">
        <v>0.04</v>
      </c>
      <c r="V266" s="79">
        <f t="shared" si="23"/>
        <v>6.9455232000000002</v>
      </c>
      <c r="W266" s="76">
        <v>2.88</v>
      </c>
      <c r="X266" s="76">
        <f t="shared" si="24"/>
        <v>169.5725568</v>
      </c>
    </row>
    <row r="267" spans="1:24" x14ac:dyDescent="0.2">
      <c r="A267" s="73" t="s">
        <v>536</v>
      </c>
      <c r="B267" s="74">
        <v>41578</v>
      </c>
      <c r="C267" s="75" t="s">
        <v>379</v>
      </c>
      <c r="D267" s="75" t="s">
        <v>4016</v>
      </c>
      <c r="E267" s="75" t="s">
        <v>71</v>
      </c>
      <c r="F267" s="75" t="s">
        <v>72</v>
      </c>
      <c r="G267" s="75" t="s">
        <v>97</v>
      </c>
      <c r="H267" s="75" t="s">
        <v>90</v>
      </c>
      <c r="I267" s="75" t="s">
        <v>55</v>
      </c>
      <c r="J267" s="75" t="s">
        <v>60</v>
      </c>
      <c r="K267" s="75" t="s">
        <v>77</v>
      </c>
      <c r="L267" s="75" t="s">
        <v>58</v>
      </c>
      <c r="M267" s="74">
        <v>41586</v>
      </c>
      <c r="N267" s="76">
        <v>4.9830000000000005</v>
      </c>
      <c r="O267" s="76">
        <v>8.0300000000000011</v>
      </c>
      <c r="P267" s="77">
        <f t="shared" si="20"/>
        <v>0.61147902869757176</v>
      </c>
      <c r="Q267" s="77">
        <v>0.08</v>
      </c>
      <c r="R267" s="72">
        <f t="shared" si="21"/>
        <v>8.6724000000000014</v>
      </c>
      <c r="S267" s="73">
        <v>47</v>
      </c>
      <c r="T267" s="78">
        <f t="shared" si="22"/>
        <v>407.60280000000006</v>
      </c>
      <c r="U267" s="77">
        <v>0.05</v>
      </c>
      <c r="V267" s="79">
        <f t="shared" si="23"/>
        <v>20.380140000000004</v>
      </c>
      <c r="W267" s="76">
        <v>7.77</v>
      </c>
      <c r="X267" s="76">
        <f t="shared" si="24"/>
        <v>394.99266000000006</v>
      </c>
    </row>
    <row r="268" spans="1:24" x14ac:dyDescent="0.2">
      <c r="A268" s="73" t="s">
        <v>537</v>
      </c>
      <c r="B268" s="74">
        <v>41579</v>
      </c>
      <c r="C268" s="75" t="s">
        <v>538</v>
      </c>
      <c r="D268" s="75" t="s">
        <v>4085</v>
      </c>
      <c r="E268" s="75" t="s">
        <v>52</v>
      </c>
      <c r="F268" s="75" t="s">
        <v>52</v>
      </c>
      <c r="G268" s="75" t="s">
        <v>53</v>
      </c>
      <c r="H268" s="75" t="s">
        <v>282</v>
      </c>
      <c r="I268" s="75" t="s">
        <v>82</v>
      </c>
      <c r="J268" s="75" t="s">
        <v>60</v>
      </c>
      <c r="K268" s="75" t="s">
        <v>57</v>
      </c>
      <c r="L268" s="75" t="s">
        <v>58</v>
      </c>
      <c r="M268" s="74">
        <v>41586</v>
      </c>
      <c r="N268" s="76">
        <v>5.7090000000000005</v>
      </c>
      <c r="O268" s="76">
        <v>14.278000000000002</v>
      </c>
      <c r="P268" s="77">
        <f t="shared" si="20"/>
        <v>1.5009633911368019</v>
      </c>
      <c r="Q268" s="77">
        <v>0.08</v>
      </c>
      <c r="R268" s="72">
        <f t="shared" si="21"/>
        <v>15.420240000000003</v>
      </c>
      <c r="S268" s="73">
        <v>42</v>
      </c>
      <c r="T268" s="78">
        <f t="shared" si="22"/>
        <v>647.65008000000012</v>
      </c>
      <c r="U268" s="77">
        <v>6.0000000000000005E-2</v>
      </c>
      <c r="V268" s="79">
        <f t="shared" si="23"/>
        <v>38.859004800000008</v>
      </c>
      <c r="W268" s="76">
        <v>3.19</v>
      </c>
      <c r="X268" s="76">
        <f t="shared" si="24"/>
        <v>611.98107520000019</v>
      </c>
    </row>
    <row r="269" spans="1:24" x14ac:dyDescent="0.2">
      <c r="A269" s="73" t="s">
        <v>539</v>
      </c>
      <c r="B269" s="74">
        <v>41581</v>
      </c>
      <c r="C269" s="75" t="s">
        <v>540</v>
      </c>
      <c r="D269" s="75" t="s">
        <v>4086</v>
      </c>
      <c r="E269" s="75" t="s">
        <v>52</v>
      </c>
      <c r="F269" s="75" t="s">
        <v>52</v>
      </c>
      <c r="G269" s="75" t="s">
        <v>53</v>
      </c>
      <c r="H269" s="75" t="s">
        <v>123</v>
      </c>
      <c r="I269" s="75" t="s">
        <v>74</v>
      </c>
      <c r="J269" s="75" t="s">
        <v>60</v>
      </c>
      <c r="K269" s="75" t="s">
        <v>77</v>
      </c>
      <c r="L269" s="75" t="s">
        <v>58</v>
      </c>
      <c r="M269" s="74">
        <v>41590</v>
      </c>
      <c r="N269" s="76">
        <v>2.5190000000000001</v>
      </c>
      <c r="O269" s="76">
        <v>4.0590000000000002</v>
      </c>
      <c r="P269" s="77">
        <f t="shared" si="20"/>
        <v>0.611353711790393</v>
      </c>
      <c r="Q269" s="77">
        <v>0.08</v>
      </c>
      <c r="R269" s="72">
        <f t="shared" si="21"/>
        <v>4.3837200000000003</v>
      </c>
      <c r="S269" s="73">
        <v>44</v>
      </c>
      <c r="T269" s="78">
        <f t="shared" si="22"/>
        <v>192.88368000000003</v>
      </c>
      <c r="U269" s="77">
        <v>0.05</v>
      </c>
      <c r="V269" s="79">
        <f t="shared" si="23"/>
        <v>9.6441840000000028</v>
      </c>
      <c r="W269" s="76">
        <v>0.55000000000000004</v>
      </c>
      <c r="X269" s="76">
        <f t="shared" si="24"/>
        <v>183.78949600000004</v>
      </c>
    </row>
    <row r="270" spans="1:24" x14ac:dyDescent="0.2">
      <c r="A270" s="73" t="s">
        <v>541</v>
      </c>
      <c r="B270" s="74">
        <v>41581</v>
      </c>
      <c r="C270" s="75" t="s">
        <v>542</v>
      </c>
      <c r="D270" s="75" t="s">
        <v>4087</v>
      </c>
      <c r="E270" s="75" t="s">
        <v>52</v>
      </c>
      <c r="F270" s="75" t="s">
        <v>52</v>
      </c>
      <c r="G270" s="75" t="s">
        <v>53</v>
      </c>
      <c r="H270" s="75" t="s">
        <v>65</v>
      </c>
      <c r="I270" s="75" t="s">
        <v>82</v>
      </c>
      <c r="J270" s="75" t="s">
        <v>60</v>
      </c>
      <c r="K270" s="75" t="s">
        <v>61</v>
      </c>
      <c r="L270" s="75" t="s">
        <v>58</v>
      </c>
      <c r="M270" s="74">
        <v>41589</v>
      </c>
      <c r="N270" s="76">
        <v>5.742</v>
      </c>
      <c r="O270" s="76">
        <v>10.835000000000001</v>
      </c>
      <c r="P270" s="77">
        <f t="shared" si="20"/>
        <v>0.88697318007662851</v>
      </c>
      <c r="Q270" s="77">
        <v>0.08</v>
      </c>
      <c r="R270" s="72">
        <f t="shared" si="21"/>
        <v>11.701800000000002</v>
      </c>
      <c r="S270" s="73">
        <v>29</v>
      </c>
      <c r="T270" s="78">
        <f t="shared" si="22"/>
        <v>339.35220000000004</v>
      </c>
      <c r="U270" s="77">
        <v>0.11</v>
      </c>
      <c r="V270" s="79">
        <f t="shared" si="23"/>
        <v>37.328742000000005</v>
      </c>
      <c r="W270" s="76">
        <v>4.87</v>
      </c>
      <c r="X270" s="76">
        <f t="shared" si="24"/>
        <v>306.89345800000001</v>
      </c>
    </row>
    <row r="271" spans="1:24" x14ac:dyDescent="0.2">
      <c r="A271" s="73" t="s">
        <v>543</v>
      </c>
      <c r="B271" s="74">
        <v>41583</v>
      </c>
      <c r="C271" s="75" t="s">
        <v>544</v>
      </c>
      <c r="D271" s="75" t="s">
        <v>4088</v>
      </c>
      <c r="E271" s="75" t="s">
        <v>52</v>
      </c>
      <c r="F271" s="75" t="s">
        <v>52</v>
      </c>
      <c r="G271" s="75" t="s">
        <v>64</v>
      </c>
      <c r="H271" s="75" t="s">
        <v>123</v>
      </c>
      <c r="I271" s="75" t="s">
        <v>55</v>
      </c>
      <c r="J271" s="75" t="s">
        <v>60</v>
      </c>
      <c r="K271" s="75" t="s">
        <v>61</v>
      </c>
      <c r="L271" s="75" t="s">
        <v>67</v>
      </c>
      <c r="M271" s="74">
        <v>41591</v>
      </c>
      <c r="N271" s="76">
        <v>4.125</v>
      </c>
      <c r="O271" s="76">
        <v>7.7880000000000011</v>
      </c>
      <c r="P271" s="77">
        <f t="shared" si="20"/>
        <v>0.88800000000000023</v>
      </c>
      <c r="Q271" s="77">
        <v>0.08</v>
      </c>
      <c r="R271" s="72">
        <f t="shared" si="21"/>
        <v>8.4110400000000016</v>
      </c>
      <c r="S271" s="73">
        <v>31</v>
      </c>
      <c r="T271" s="78">
        <f t="shared" si="22"/>
        <v>260.74224000000004</v>
      </c>
      <c r="U271" s="77">
        <v>0.08</v>
      </c>
      <c r="V271" s="79">
        <f t="shared" si="23"/>
        <v>20.859379200000003</v>
      </c>
      <c r="W271" s="76">
        <v>2.4</v>
      </c>
      <c r="X271" s="76">
        <f t="shared" si="24"/>
        <v>242.28286080000004</v>
      </c>
    </row>
    <row r="272" spans="1:24" x14ac:dyDescent="0.2">
      <c r="A272" s="73" t="s">
        <v>545</v>
      </c>
      <c r="B272" s="74">
        <v>41585</v>
      </c>
      <c r="C272" s="75" t="s">
        <v>546</v>
      </c>
      <c r="D272" s="75" t="s">
        <v>4089</v>
      </c>
      <c r="E272" s="75" t="s">
        <v>71</v>
      </c>
      <c r="F272" s="75" t="s">
        <v>72</v>
      </c>
      <c r="G272" s="75" t="s">
        <v>64</v>
      </c>
      <c r="H272" s="75" t="s">
        <v>73</v>
      </c>
      <c r="I272" s="75" t="s">
        <v>66</v>
      </c>
      <c r="J272" s="75" t="s">
        <v>60</v>
      </c>
      <c r="K272" s="75" t="s">
        <v>61</v>
      </c>
      <c r="L272" s="75" t="s">
        <v>58</v>
      </c>
      <c r="M272" s="74">
        <v>41592</v>
      </c>
      <c r="N272" s="76">
        <v>3.6520000000000001</v>
      </c>
      <c r="O272" s="76">
        <v>5.6980000000000004</v>
      </c>
      <c r="P272" s="77">
        <f t="shared" si="20"/>
        <v>0.56024096385542177</v>
      </c>
      <c r="Q272" s="77">
        <v>0.08</v>
      </c>
      <c r="R272" s="72">
        <f t="shared" si="21"/>
        <v>6.1538400000000006</v>
      </c>
      <c r="S272" s="73">
        <v>10</v>
      </c>
      <c r="T272" s="78">
        <f t="shared" si="22"/>
        <v>61.53840000000001</v>
      </c>
      <c r="U272" s="77">
        <v>6.9999999999999993E-2</v>
      </c>
      <c r="V272" s="79">
        <f t="shared" si="23"/>
        <v>4.3076880000000006</v>
      </c>
      <c r="W272" s="76">
        <v>2.09</v>
      </c>
      <c r="X272" s="76">
        <f t="shared" si="24"/>
        <v>59.320712000000015</v>
      </c>
    </row>
    <row r="273" spans="1:24" x14ac:dyDescent="0.2">
      <c r="A273" s="73" t="s">
        <v>547</v>
      </c>
      <c r="B273" s="74">
        <v>41588</v>
      </c>
      <c r="C273" s="75" t="s">
        <v>548</v>
      </c>
      <c r="D273" s="75" t="s">
        <v>4090</v>
      </c>
      <c r="E273" s="75" t="s">
        <v>71</v>
      </c>
      <c r="F273" s="75" t="s">
        <v>72</v>
      </c>
      <c r="G273" s="75" t="s">
        <v>53</v>
      </c>
      <c r="H273" s="75" t="s">
        <v>90</v>
      </c>
      <c r="I273" s="75" t="s">
        <v>55</v>
      </c>
      <c r="J273" s="75" t="s">
        <v>60</v>
      </c>
      <c r="K273" s="75" t="s">
        <v>77</v>
      </c>
      <c r="L273" s="75" t="s">
        <v>58</v>
      </c>
      <c r="M273" s="74">
        <v>41597</v>
      </c>
      <c r="N273" s="76">
        <v>3.7070000000000003</v>
      </c>
      <c r="O273" s="76">
        <v>6.0830000000000011</v>
      </c>
      <c r="P273" s="77">
        <f t="shared" si="20"/>
        <v>0.64094955489614258</v>
      </c>
      <c r="Q273" s="77">
        <v>0.08</v>
      </c>
      <c r="R273" s="72">
        <f t="shared" si="21"/>
        <v>6.5696400000000015</v>
      </c>
      <c r="S273" s="73">
        <v>19</v>
      </c>
      <c r="T273" s="78">
        <f t="shared" si="22"/>
        <v>124.82316000000003</v>
      </c>
      <c r="U273" s="77">
        <v>0.03</v>
      </c>
      <c r="V273" s="79">
        <f t="shared" si="23"/>
        <v>3.7446948000000009</v>
      </c>
      <c r="W273" s="76">
        <v>7.03</v>
      </c>
      <c r="X273" s="76">
        <f t="shared" si="24"/>
        <v>128.10846520000001</v>
      </c>
    </row>
    <row r="274" spans="1:24" x14ac:dyDescent="0.2">
      <c r="A274" s="73" t="s">
        <v>549</v>
      </c>
      <c r="B274" s="74">
        <v>41591</v>
      </c>
      <c r="C274" s="75" t="s">
        <v>475</v>
      </c>
      <c r="D274" s="75" t="s">
        <v>4058</v>
      </c>
      <c r="E274" s="75" t="s">
        <v>52</v>
      </c>
      <c r="F274" s="75" t="s">
        <v>52</v>
      </c>
      <c r="G274" s="75" t="s">
        <v>80</v>
      </c>
      <c r="H274" s="75" t="s">
        <v>65</v>
      </c>
      <c r="I274" s="75" t="s">
        <v>74</v>
      </c>
      <c r="J274" s="75" t="s">
        <v>60</v>
      </c>
      <c r="K274" s="75" t="s">
        <v>77</v>
      </c>
      <c r="L274" s="75" t="s">
        <v>58</v>
      </c>
      <c r="M274" s="74">
        <v>41600</v>
      </c>
      <c r="N274" s="76">
        <v>13.629000000000001</v>
      </c>
      <c r="O274" s="76">
        <v>21.978000000000002</v>
      </c>
      <c r="P274" s="77">
        <f t="shared" si="20"/>
        <v>0.61259079903147695</v>
      </c>
      <c r="Q274" s="77">
        <v>0.08</v>
      </c>
      <c r="R274" s="72">
        <f t="shared" si="21"/>
        <v>23.736240000000002</v>
      </c>
      <c r="S274" s="73">
        <v>49</v>
      </c>
      <c r="T274" s="78">
        <f t="shared" si="22"/>
        <v>1163.0757600000002</v>
      </c>
      <c r="U274" s="77">
        <v>0.05</v>
      </c>
      <c r="V274" s="79">
        <f t="shared" si="23"/>
        <v>58.153788000000013</v>
      </c>
      <c r="W274" s="76">
        <v>5.8199999999999994</v>
      </c>
      <c r="X274" s="76">
        <f t="shared" si="24"/>
        <v>1110.741972</v>
      </c>
    </row>
    <row r="275" spans="1:24" x14ac:dyDescent="0.2">
      <c r="A275" s="88" t="s">
        <v>550</v>
      </c>
      <c r="B275" s="89">
        <v>41592</v>
      </c>
      <c r="C275" s="90" t="s">
        <v>288</v>
      </c>
      <c r="D275" s="90" t="s">
        <v>3975</v>
      </c>
      <c r="E275" s="90" t="s">
        <v>52</v>
      </c>
      <c r="F275" s="90" t="s">
        <v>52</v>
      </c>
      <c r="G275" s="90" t="s">
        <v>80</v>
      </c>
      <c r="H275" s="90" t="s">
        <v>224</v>
      </c>
      <c r="I275" s="90" t="s">
        <v>74</v>
      </c>
      <c r="J275" s="90" t="s">
        <v>188</v>
      </c>
      <c r="K275" s="90" t="s">
        <v>57</v>
      </c>
      <c r="L275" s="90" t="s">
        <v>58</v>
      </c>
      <c r="M275" s="89">
        <v>41599</v>
      </c>
      <c r="N275" s="91">
        <v>6.0500000000000007</v>
      </c>
      <c r="O275" s="91">
        <v>13.442000000000002</v>
      </c>
      <c r="P275" s="92">
        <f t="shared" si="20"/>
        <v>1.2218181818181819</v>
      </c>
      <c r="Q275" s="92">
        <v>0.08</v>
      </c>
      <c r="R275" s="71">
        <f t="shared" si="21"/>
        <v>14.517360000000004</v>
      </c>
      <c r="S275" s="88">
        <v>29</v>
      </c>
      <c r="T275" s="93">
        <f t="shared" si="22"/>
        <v>421.00344000000013</v>
      </c>
      <c r="U275" s="92">
        <v>0.08</v>
      </c>
      <c r="V275" s="94">
        <f t="shared" si="23"/>
        <v>33.680275200000011</v>
      </c>
      <c r="W275" s="91">
        <v>2.9</v>
      </c>
      <c r="X275" s="91">
        <f t="shared" si="24"/>
        <v>390.22316480000006</v>
      </c>
    </row>
    <row r="276" spans="1:24" x14ac:dyDescent="0.2">
      <c r="A276" s="73" t="s">
        <v>551</v>
      </c>
      <c r="B276" s="74">
        <v>41592</v>
      </c>
      <c r="C276" s="75" t="s">
        <v>552</v>
      </c>
      <c r="D276" s="75" t="s">
        <v>4091</v>
      </c>
      <c r="E276" s="75" t="s">
        <v>52</v>
      </c>
      <c r="F276" s="75" t="s">
        <v>52</v>
      </c>
      <c r="G276" s="75" t="s">
        <v>53</v>
      </c>
      <c r="H276" s="75" t="s">
        <v>101</v>
      </c>
      <c r="I276" s="75" t="s">
        <v>82</v>
      </c>
      <c r="J276" s="75" t="s">
        <v>60</v>
      </c>
      <c r="K276" s="75" t="s">
        <v>61</v>
      </c>
      <c r="L276" s="75" t="s">
        <v>58</v>
      </c>
      <c r="M276" s="74">
        <v>41600</v>
      </c>
      <c r="N276" s="76">
        <v>1.9360000000000002</v>
      </c>
      <c r="O276" s="76">
        <v>3.234</v>
      </c>
      <c r="P276" s="77">
        <f t="shared" si="20"/>
        <v>0.6704545454545453</v>
      </c>
      <c r="Q276" s="77">
        <v>0.08</v>
      </c>
      <c r="R276" s="72">
        <f t="shared" si="21"/>
        <v>3.4927200000000003</v>
      </c>
      <c r="S276" s="73">
        <v>25</v>
      </c>
      <c r="T276" s="78">
        <f t="shared" si="22"/>
        <v>87.318000000000012</v>
      </c>
      <c r="U276" s="77">
        <v>0.08</v>
      </c>
      <c r="V276" s="79">
        <f t="shared" si="23"/>
        <v>6.9854400000000014</v>
      </c>
      <c r="W276" s="76">
        <v>0.8600000000000001</v>
      </c>
      <c r="X276" s="76">
        <f t="shared" si="24"/>
        <v>81.192560000000014</v>
      </c>
    </row>
    <row r="277" spans="1:24" x14ac:dyDescent="0.2">
      <c r="A277" s="73" t="s">
        <v>553</v>
      </c>
      <c r="B277" s="74">
        <v>41593</v>
      </c>
      <c r="C277" s="75" t="s">
        <v>554</v>
      </c>
      <c r="D277" s="75" t="s">
        <v>4092</v>
      </c>
      <c r="E277" s="75" t="s">
        <v>52</v>
      </c>
      <c r="F277" s="75" t="s">
        <v>52</v>
      </c>
      <c r="G277" s="75" t="s">
        <v>80</v>
      </c>
      <c r="H277" s="75" t="s">
        <v>224</v>
      </c>
      <c r="I277" s="75" t="s">
        <v>82</v>
      </c>
      <c r="J277" s="75" t="s">
        <v>56</v>
      </c>
      <c r="K277" s="75" t="s">
        <v>77</v>
      </c>
      <c r="L277" s="75" t="s">
        <v>67</v>
      </c>
      <c r="M277" s="74">
        <v>41602</v>
      </c>
      <c r="N277" s="76">
        <v>43.604000000000006</v>
      </c>
      <c r="O277" s="76">
        <v>167.72800000000001</v>
      </c>
      <c r="P277" s="77">
        <f t="shared" si="20"/>
        <v>2.8466195761856703</v>
      </c>
      <c r="Q277" s="77">
        <v>0.08</v>
      </c>
      <c r="R277" s="72">
        <f t="shared" si="21"/>
        <v>181.14624000000003</v>
      </c>
      <c r="S277" s="73">
        <v>4</v>
      </c>
      <c r="T277" s="78">
        <f t="shared" si="22"/>
        <v>724.58496000000014</v>
      </c>
      <c r="U277" s="77">
        <v>0.03</v>
      </c>
      <c r="V277" s="79">
        <f t="shared" si="23"/>
        <v>21.737548800000003</v>
      </c>
      <c r="W277" s="76">
        <v>6.55</v>
      </c>
      <c r="X277" s="76">
        <f t="shared" si="24"/>
        <v>709.39741120000008</v>
      </c>
    </row>
    <row r="278" spans="1:24" x14ac:dyDescent="0.2">
      <c r="A278" s="73" t="s">
        <v>555</v>
      </c>
      <c r="B278" s="74">
        <v>41593</v>
      </c>
      <c r="C278" s="75" t="s">
        <v>556</v>
      </c>
      <c r="D278" s="75" t="s">
        <v>4093</v>
      </c>
      <c r="E278" s="75" t="s">
        <v>71</v>
      </c>
      <c r="F278" s="75" t="s">
        <v>72</v>
      </c>
      <c r="G278" s="75" t="s">
        <v>97</v>
      </c>
      <c r="H278" s="75" t="s">
        <v>73</v>
      </c>
      <c r="I278" s="75" t="s">
        <v>82</v>
      </c>
      <c r="J278" s="75" t="s">
        <v>60</v>
      </c>
      <c r="K278" s="75" t="s">
        <v>57</v>
      </c>
      <c r="L278" s="75" t="s">
        <v>58</v>
      </c>
      <c r="M278" s="74">
        <v>41601</v>
      </c>
      <c r="N278" s="76">
        <v>3.8610000000000002</v>
      </c>
      <c r="O278" s="76">
        <v>9.4270000000000014</v>
      </c>
      <c r="P278" s="77">
        <f t="shared" si="20"/>
        <v>1.4415954415954417</v>
      </c>
      <c r="Q278" s="77">
        <v>0.08</v>
      </c>
      <c r="R278" s="72">
        <f t="shared" si="21"/>
        <v>10.181160000000002</v>
      </c>
      <c r="S278" s="73">
        <v>26</v>
      </c>
      <c r="T278" s="78">
        <f t="shared" si="22"/>
        <v>264.71016000000003</v>
      </c>
      <c r="U278" s="77">
        <v>6.9999999999999993E-2</v>
      </c>
      <c r="V278" s="79">
        <f t="shared" si="23"/>
        <v>18.529711200000001</v>
      </c>
      <c r="W278" s="76">
        <v>6.1899999999999995</v>
      </c>
      <c r="X278" s="76">
        <f t="shared" si="24"/>
        <v>252.37044880000002</v>
      </c>
    </row>
    <row r="279" spans="1:24" x14ac:dyDescent="0.2">
      <c r="A279" s="73" t="s">
        <v>557</v>
      </c>
      <c r="B279" s="74">
        <v>41593</v>
      </c>
      <c r="C279" s="75" t="s">
        <v>558</v>
      </c>
      <c r="D279" s="75" t="s">
        <v>4094</v>
      </c>
      <c r="E279" s="75" t="s">
        <v>71</v>
      </c>
      <c r="F279" s="75" t="s">
        <v>72</v>
      </c>
      <c r="G279" s="75" t="s">
        <v>53</v>
      </c>
      <c r="H279" s="75" t="s">
        <v>73</v>
      </c>
      <c r="I279" s="75" t="s">
        <v>127</v>
      </c>
      <c r="J279" s="75" t="s">
        <v>60</v>
      </c>
      <c r="K279" s="75" t="s">
        <v>77</v>
      </c>
      <c r="L279" s="75" t="s">
        <v>58</v>
      </c>
      <c r="M279" s="74">
        <v>41600</v>
      </c>
      <c r="N279" s="76">
        <v>2.6950000000000003</v>
      </c>
      <c r="O279" s="76">
        <v>4.2790000000000008</v>
      </c>
      <c r="P279" s="77">
        <f t="shared" si="20"/>
        <v>0.58775510204081649</v>
      </c>
      <c r="Q279" s="77">
        <v>0.08</v>
      </c>
      <c r="R279" s="72">
        <f t="shared" si="21"/>
        <v>4.6213200000000008</v>
      </c>
      <c r="S279" s="73">
        <v>49</v>
      </c>
      <c r="T279" s="78">
        <f t="shared" si="22"/>
        <v>226.44468000000003</v>
      </c>
      <c r="U279" s="77">
        <v>0.01</v>
      </c>
      <c r="V279" s="79">
        <f t="shared" si="23"/>
        <v>2.2644468000000004</v>
      </c>
      <c r="W279" s="76">
        <v>7.06</v>
      </c>
      <c r="X279" s="76">
        <f t="shared" si="24"/>
        <v>231.24023320000003</v>
      </c>
    </row>
    <row r="280" spans="1:24" x14ac:dyDescent="0.2">
      <c r="A280" s="73" t="s">
        <v>559</v>
      </c>
      <c r="B280" s="74">
        <v>41594</v>
      </c>
      <c r="C280" s="75" t="s">
        <v>560</v>
      </c>
      <c r="D280" s="75" t="s">
        <v>4095</v>
      </c>
      <c r="E280" s="75" t="s">
        <v>52</v>
      </c>
      <c r="F280" s="75" t="s">
        <v>52</v>
      </c>
      <c r="G280" s="75" t="s">
        <v>64</v>
      </c>
      <c r="H280" s="75" t="s">
        <v>217</v>
      </c>
      <c r="I280" s="75" t="s">
        <v>66</v>
      </c>
      <c r="J280" s="75" t="s">
        <v>60</v>
      </c>
      <c r="K280" s="75" t="s">
        <v>61</v>
      </c>
      <c r="L280" s="75" t="s">
        <v>58</v>
      </c>
      <c r="M280" s="74">
        <v>41603</v>
      </c>
      <c r="N280" s="76">
        <v>1.7600000000000002</v>
      </c>
      <c r="O280" s="76">
        <v>2.8820000000000006</v>
      </c>
      <c r="P280" s="77">
        <f t="shared" si="20"/>
        <v>0.63750000000000007</v>
      </c>
      <c r="Q280" s="77">
        <v>0.08</v>
      </c>
      <c r="R280" s="72">
        <f t="shared" si="21"/>
        <v>3.1125600000000007</v>
      </c>
      <c r="S280" s="73">
        <v>28</v>
      </c>
      <c r="T280" s="78">
        <f t="shared" si="22"/>
        <v>87.151680000000013</v>
      </c>
      <c r="U280" s="77">
        <v>9.9999999999999992E-2</v>
      </c>
      <c r="V280" s="79">
        <f t="shared" si="23"/>
        <v>8.7151680000000002</v>
      </c>
      <c r="W280" s="76">
        <v>0.85000000000000009</v>
      </c>
      <c r="X280" s="76">
        <f t="shared" si="24"/>
        <v>79.286512000000002</v>
      </c>
    </row>
    <row r="281" spans="1:24" x14ac:dyDescent="0.2">
      <c r="A281" s="73" t="s">
        <v>561</v>
      </c>
      <c r="B281" s="74">
        <v>41594</v>
      </c>
      <c r="C281" s="75" t="s">
        <v>275</v>
      </c>
      <c r="D281" s="75" t="s">
        <v>3969</v>
      </c>
      <c r="E281" s="75" t="s">
        <v>52</v>
      </c>
      <c r="F281" s="75" t="s">
        <v>52</v>
      </c>
      <c r="G281" s="75" t="s">
        <v>53</v>
      </c>
      <c r="H281" s="75" t="s">
        <v>81</v>
      </c>
      <c r="I281" s="75" t="s">
        <v>127</v>
      </c>
      <c r="J281" s="75" t="s">
        <v>60</v>
      </c>
      <c r="K281" s="75" t="s">
        <v>77</v>
      </c>
      <c r="L281" s="75" t="s">
        <v>58</v>
      </c>
      <c r="M281" s="74">
        <v>41603</v>
      </c>
      <c r="N281" s="76">
        <v>23.716000000000001</v>
      </c>
      <c r="O281" s="76">
        <v>39.533999999999999</v>
      </c>
      <c r="P281" s="77">
        <f t="shared" si="20"/>
        <v>0.66697588126159546</v>
      </c>
      <c r="Q281" s="77">
        <v>0.08</v>
      </c>
      <c r="R281" s="72">
        <f t="shared" si="21"/>
        <v>42.696719999999999</v>
      </c>
      <c r="S281" s="73">
        <v>21</v>
      </c>
      <c r="T281" s="78">
        <f t="shared" si="22"/>
        <v>896.63112000000001</v>
      </c>
      <c r="U281" s="77">
        <v>9.9999999999999992E-2</v>
      </c>
      <c r="V281" s="79">
        <f t="shared" si="23"/>
        <v>89.663111999999998</v>
      </c>
      <c r="W281" s="76">
        <v>6.71</v>
      </c>
      <c r="X281" s="76">
        <f t="shared" si="24"/>
        <v>813.67800800000009</v>
      </c>
    </row>
    <row r="282" spans="1:24" x14ac:dyDescent="0.2">
      <c r="A282" s="73" t="s">
        <v>562</v>
      </c>
      <c r="B282" s="74">
        <v>41595</v>
      </c>
      <c r="C282" s="75" t="s">
        <v>424</v>
      </c>
      <c r="D282" s="75" t="s">
        <v>4035</v>
      </c>
      <c r="E282" s="75" t="s">
        <v>52</v>
      </c>
      <c r="F282" s="75" t="s">
        <v>52</v>
      </c>
      <c r="G282" s="75" t="s">
        <v>53</v>
      </c>
      <c r="H282" s="75" t="s">
        <v>105</v>
      </c>
      <c r="I282" s="75" t="s">
        <v>55</v>
      </c>
      <c r="J282" s="75" t="s">
        <v>60</v>
      </c>
      <c r="K282" s="75" t="s">
        <v>77</v>
      </c>
      <c r="L282" s="75" t="s">
        <v>58</v>
      </c>
      <c r="M282" s="74">
        <v>41604</v>
      </c>
      <c r="N282" s="76">
        <v>5.0490000000000004</v>
      </c>
      <c r="O282" s="76">
        <v>8.0080000000000009</v>
      </c>
      <c r="P282" s="77">
        <f t="shared" si="20"/>
        <v>0.58605664488017439</v>
      </c>
      <c r="Q282" s="77">
        <v>0.08</v>
      </c>
      <c r="R282" s="72">
        <f t="shared" si="21"/>
        <v>8.6486400000000021</v>
      </c>
      <c r="S282" s="73">
        <v>5</v>
      </c>
      <c r="T282" s="78">
        <f t="shared" si="22"/>
        <v>43.243200000000009</v>
      </c>
      <c r="U282" s="77">
        <v>0.02</v>
      </c>
      <c r="V282" s="79">
        <f t="shared" si="23"/>
        <v>0.86486400000000019</v>
      </c>
      <c r="W282" s="76">
        <v>11.200000000000001</v>
      </c>
      <c r="X282" s="76">
        <f t="shared" si="24"/>
        <v>53.578336000000014</v>
      </c>
    </row>
    <row r="283" spans="1:24" x14ac:dyDescent="0.2">
      <c r="A283" s="73" t="s">
        <v>563</v>
      </c>
      <c r="B283" s="74">
        <v>41596</v>
      </c>
      <c r="C283" s="75" t="s">
        <v>517</v>
      </c>
      <c r="D283" s="75" t="s">
        <v>4076</v>
      </c>
      <c r="E283" s="75" t="s">
        <v>52</v>
      </c>
      <c r="F283" s="75" t="s">
        <v>52</v>
      </c>
      <c r="G283" s="75" t="s">
        <v>80</v>
      </c>
      <c r="H283" s="75" t="s">
        <v>224</v>
      </c>
      <c r="I283" s="75" t="s">
        <v>66</v>
      </c>
      <c r="J283" s="75" t="s">
        <v>56</v>
      </c>
      <c r="K283" s="75" t="s">
        <v>128</v>
      </c>
      <c r="L283" s="75" t="s">
        <v>129</v>
      </c>
      <c r="M283" s="74">
        <v>41610</v>
      </c>
      <c r="N283" s="76">
        <v>84.469000000000008</v>
      </c>
      <c r="O283" s="76">
        <v>131.989</v>
      </c>
      <c r="P283" s="77">
        <f t="shared" si="20"/>
        <v>0.562573251725485</v>
      </c>
      <c r="Q283" s="77">
        <v>0.08</v>
      </c>
      <c r="R283" s="72">
        <f t="shared" si="21"/>
        <v>142.54812000000001</v>
      </c>
      <c r="S283" s="73">
        <v>6</v>
      </c>
      <c r="T283" s="78">
        <f t="shared" si="22"/>
        <v>855.28872000000001</v>
      </c>
      <c r="U283" s="77">
        <v>6.9999999999999993E-2</v>
      </c>
      <c r="V283" s="79">
        <f t="shared" si="23"/>
        <v>59.870210399999998</v>
      </c>
      <c r="W283" s="76">
        <v>14.05</v>
      </c>
      <c r="X283" s="76">
        <f t="shared" si="24"/>
        <v>809.46850959999995</v>
      </c>
    </row>
    <row r="284" spans="1:24" x14ac:dyDescent="0.2">
      <c r="A284" s="73" t="s">
        <v>564</v>
      </c>
      <c r="B284" s="74">
        <v>41596</v>
      </c>
      <c r="C284" s="75" t="s">
        <v>530</v>
      </c>
      <c r="D284" s="75" t="s">
        <v>4082</v>
      </c>
      <c r="E284" s="75" t="s">
        <v>71</v>
      </c>
      <c r="F284" s="75" t="s">
        <v>72</v>
      </c>
      <c r="G284" s="75" t="s">
        <v>53</v>
      </c>
      <c r="H284" s="75" t="s">
        <v>73</v>
      </c>
      <c r="I284" s="75" t="s">
        <v>74</v>
      </c>
      <c r="J284" s="75" t="s">
        <v>60</v>
      </c>
      <c r="K284" s="75" t="s">
        <v>61</v>
      </c>
      <c r="L284" s="75" t="s">
        <v>58</v>
      </c>
      <c r="M284" s="74">
        <v>41604</v>
      </c>
      <c r="N284" s="76">
        <v>3.8170000000000006</v>
      </c>
      <c r="O284" s="76">
        <v>7.3479999999999999</v>
      </c>
      <c r="P284" s="77">
        <f t="shared" si="20"/>
        <v>0.92507204610950977</v>
      </c>
      <c r="Q284" s="77">
        <v>0.08</v>
      </c>
      <c r="R284" s="72">
        <f t="shared" si="21"/>
        <v>7.9358400000000007</v>
      </c>
      <c r="S284" s="73">
        <v>17</v>
      </c>
      <c r="T284" s="78">
        <f t="shared" si="22"/>
        <v>134.90928000000002</v>
      </c>
      <c r="U284" s="77">
        <v>0.04</v>
      </c>
      <c r="V284" s="79">
        <f t="shared" si="23"/>
        <v>5.3963712000000008</v>
      </c>
      <c r="W284" s="76">
        <v>1.55</v>
      </c>
      <c r="X284" s="76">
        <f t="shared" si="24"/>
        <v>131.06290880000003</v>
      </c>
    </row>
    <row r="285" spans="1:24" x14ac:dyDescent="0.2">
      <c r="A285" s="73" t="s">
        <v>565</v>
      </c>
      <c r="B285" s="74">
        <v>41599</v>
      </c>
      <c r="C285" s="75" t="s">
        <v>566</v>
      </c>
      <c r="D285" s="75" t="s">
        <v>4096</v>
      </c>
      <c r="E285" s="75" t="s">
        <v>52</v>
      </c>
      <c r="F285" s="75" t="s">
        <v>52</v>
      </c>
      <c r="G285" s="75" t="s">
        <v>80</v>
      </c>
      <c r="H285" s="75" t="s">
        <v>65</v>
      </c>
      <c r="I285" s="75" t="s">
        <v>74</v>
      </c>
      <c r="J285" s="75" t="s">
        <v>188</v>
      </c>
      <c r="K285" s="75" t="s">
        <v>57</v>
      </c>
      <c r="L285" s="75" t="s">
        <v>58</v>
      </c>
      <c r="M285" s="74">
        <v>41607</v>
      </c>
      <c r="N285" s="76">
        <v>12.518000000000002</v>
      </c>
      <c r="O285" s="76">
        <v>20.515000000000001</v>
      </c>
      <c r="P285" s="77">
        <f t="shared" si="20"/>
        <v>0.63884007029876955</v>
      </c>
      <c r="Q285" s="77">
        <v>0.08</v>
      </c>
      <c r="R285" s="72">
        <f t="shared" si="21"/>
        <v>22.156200000000002</v>
      </c>
      <c r="S285" s="73">
        <v>21</v>
      </c>
      <c r="T285" s="78">
        <f t="shared" si="22"/>
        <v>465.28020000000004</v>
      </c>
      <c r="U285" s="77">
        <v>0.08</v>
      </c>
      <c r="V285" s="79">
        <f t="shared" si="23"/>
        <v>37.222416000000003</v>
      </c>
      <c r="W285" s="76">
        <v>3.82</v>
      </c>
      <c r="X285" s="76">
        <f t="shared" si="24"/>
        <v>431.87778400000002</v>
      </c>
    </row>
    <row r="286" spans="1:24" x14ac:dyDescent="0.2">
      <c r="A286" s="73" t="s">
        <v>567</v>
      </c>
      <c r="B286" s="74">
        <v>41599</v>
      </c>
      <c r="C286" s="75" t="s">
        <v>568</v>
      </c>
      <c r="D286" s="75" t="s">
        <v>4097</v>
      </c>
      <c r="E286" s="75" t="s">
        <v>52</v>
      </c>
      <c r="F286" s="75" t="s">
        <v>52</v>
      </c>
      <c r="G286" s="75" t="s">
        <v>53</v>
      </c>
      <c r="H286" s="75" t="s">
        <v>65</v>
      </c>
      <c r="I286" s="75" t="s">
        <v>55</v>
      </c>
      <c r="J286" s="75" t="s">
        <v>60</v>
      </c>
      <c r="K286" s="75" t="s">
        <v>77</v>
      </c>
      <c r="L286" s="75" t="s">
        <v>67</v>
      </c>
      <c r="M286" s="74">
        <v>41608</v>
      </c>
      <c r="N286" s="76">
        <v>3.8500000000000005</v>
      </c>
      <c r="O286" s="76">
        <v>6.3140000000000009</v>
      </c>
      <c r="P286" s="77">
        <f t="shared" si="20"/>
        <v>0.64</v>
      </c>
      <c r="Q286" s="77">
        <v>0.08</v>
      </c>
      <c r="R286" s="72">
        <f t="shared" si="21"/>
        <v>6.8191200000000016</v>
      </c>
      <c r="S286" s="73">
        <v>29</v>
      </c>
      <c r="T286" s="78">
        <f t="shared" si="22"/>
        <v>197.75448000000006</v>
      </c>
      <c r="U286" s="77">
        <v>0.09</v>
      </c>
      <c r="V286" s="79">
        <f t="shared" si="23"/>
        <v>17.797903200000004</v>
      </c>
      <c r="W286" s="76">
        <v>5.0599999999999996</v>
      </c>
      <c r="X286" s="76">
        <f t="shared" si="24"/>
        <v>185.01657680000005</v>
      </c>
    </row>
    <row r="287" spans="1:24" x14ac:dyDescent="0.2">
      <c r="A287" s="73" t="s">
        <v>569</v>
      </c>
      <c r="B287" s="74">
        <v>41603</v>
      </c>
      <c r="C287" s="75" t="s">
        <v>570</v>
      </c>
      <c r="D287" s="75" t="s">
        <v>4098</v>
      </c>
      <c r="E287" s="75" t="s">
        <v>71</v>
      </c>
      <c r="F287" s="75" t="s">
        <v>72</v>
      </c>
      <c r="G287" s="75" t="s">
        <v>80</v>
      </c>
      <c r="H287" s="75" t="s">
        <v>90</v>
      </c>
      <c r="I287" s="75" t="s">
        <v>82</v>
      </c>
      <c r="J287" s="75" t="s">
        <v>56</v>
      </c>
      <c r="K287" s="75" t="s">
        <v>77</v>
      </c>
      <c r="L287" s="75" t="s">
        <v>58</v>
      </c>
      <c r="M287" s="74">
        <v>41612</v>
      </c>
      <c r="N287" s="76">
        <v>89.749000000000009</v>
      </c>
      <c r="O287" s="76">
        <v>175.98900000000003</v>
      </c>
      <c r="P287" s="77">
        <f t="shared" si="20"/>
        <v>0.96090207133227123</v>
      </c>
      <c r="Q287" s="77">
        <v>0.08</v>
      </c>
      <c r="R287" s="72">
        <f t="shared" si="21"/>
        <v>190.06812000000005</v>
      </c>
      <c r="S287" s="73">
        <v>52</v>
      </c>
      <c r="T287" s="78">
        <f t="shared" si="22"/>
        <v>9883.5422400000025</v>
      </c>
      <c r="U287" s="77">
        <v>6.0000000000000005E-2</v>
      </c>
      <c r="V287" s="79">
        <f t="shared" si="23"/>
        <v>593.01253440000016</v>
      </c>
      <c r="W287" s="76">
        <v>5.55</v>
      </c>
      <c r="X287" s="76">
        <f t="shared" si="24"/>
        <v>9296.079705600001</v>
      </c>
    </row>
    <row r="288" spans="1:24" x14ac:dyDescent="0.2">
      <c r="A288" s="73" t="s">
        <v>571</v>
      </c>
      <c r="B288" s="74">
        <v>41605</v>
      </c>
      <c r="C288" s="75" t="s">
        <v>572</v>
      </c>
      <c r="D288" s="75" t="s">
        <v>4099</v>
      </c>
      <c r="E288" s="75" t="s">
        <v>52</v>
      </c>
      <c r="F288" s="75" t="s">
        <v>52</v>
      </c>
      <c r="G288" s="75" t="s">
        <v>53</v>
      </c>
      <c r="H288" s="75" t="s">
        <v>224</v>
      </c>
      <c r="I288" s="75" t="s">
        <v>127</v>
      </c>
      <c r="J288" s="75" t="s">
        <v>56</v>
      </c>
      <c r="K288" s="75" t="s">
        <v>128</v>
      </c>
      <c r="L288" s="75" t="s">
        <v>129</v>
      </c>
      <c r="M288" s="74">
        <v>41614</v>
      </c>
      <c r="N288" s="76">
        <v>84.469000000000008</v>
      </c>
      <c r="O288" s="76">
        <v>131.989</v>
      </c>
      <c r="P288" s="77">
        <f t="shared" si="20"/>
        <v>0.562573251725485</v>
      </c>
      <c r="Q288" s="77">
        <v>0.08</v>
      </c>
      <c r="R288" s="72">
        <f t="shared" si="21"/>
        <v>142.54812000000001</v>
      </c>
      <c r="S288" s="73">
        <v>10</v>
      </c>
      <c r="T288" s="78">
        <f t="shared" si="22"/>
        <v>1425.4812000000002</v>
      </c>
      <c r="U288" s="77">
        <v>9.9999999999999992E-2</v>
      </c>
      <c r="V288" s="79">
        <f t="shared" si="23"/>
        <v>142.54812000000001</v>
      </c>
      <c r="W288" s="76">
        <v>14.05</v>
      </c>
      <c r="X288" s="76">
        <f t="shared" si="24"/>
        <v>1296.9830800000002</v>
      </c>
    </row>
    <row r="289" spans="1:24" x14ac:dyDescent="0.2">
      <c r="A289" s="73" t="s">
        <v>573</v>
      </c>
      <c r="B289" s="74">
        <v>41611</v>
      </c>
      <c r="C289" s="75" t="s">
        <v>574</v>
      </c>
      <c r="D289" s="75" t="s">
        <v>4100</v>
      </c>
      <c r="E289" s="75" t="s">
        <v>71</v>
      </c>
      <c r="F289" s="75" t="s">
        <v>72</v>
      </c>
      <c r="G289" s="75" t="s">
        <v>64</v>
      </c>
      <c r="H289" s="75" t="s">
        <v>73</v>
      </c>
      <c r="I289" s="75" t="s">
        <v>74</v>
      </c>
      <c r="J289" s="75" t="s">
        <v>60</v>
      </c>
      <c r="K289" s="75" t="s">
        <v>57</v>
      </c>
      <c r="L289" s="75" t="s">
        <v>67</v>
      </c>
      <c r="M289" s="74">
        <v>41620</v>
      </c>
      <c r="N289" s="76">
        <v>18.480000000000004</v>
      </c>
      <c r="O289" s="76">
        <v>45.067</v>
      </c>
      <c r="P289" s="77">
        <f t="shared" si="20"/>
        <v>1.4386904761904757</v>
      </c>
      <c r="Q289" s="77">
        <v>0.08</v>
      </c>
      <c r="R289" s="72">
        <f t="shared" si="21"/>
        <v>48.672360000000005</v>
      </c>
      <c r="S289" s="73">
        <v>51</v>
      </c>
      <c r="T289" s="78">
        <f t="shared" si="22"/>
        <v>2482.2903600000004</v>
      </c>
      <c r="U289" s="77">
        <v>9.9999999999999992E-2</v>
      </c>
      <c r="V289" s="79">
        <f t="shared" si="23"/>
        <v>248.22903600000001</v>
      </c>
      <c r="W289" s="76">
        <v>9.0400000000000009</v>
      </c>
      <c r="X289" s="76">
        <f t="shared" si="24"/>
        <v>2243.1013240000002</v>
      </c>
    </row>
    <row r="290" spans="1:24" x14ac:dyDescent="0.2">
      <c r="A290" s="81" t="s">
        <v>575</v>
      </c>
      <c r="B290" s="82">
        <v>41614</v>
      </c>
      <c r="C290" s="83" t="s">
        <v>576</v>
      </c>
      <c r="D290" s="83" t="s">
        <v>4101</v>
      </c>
      <c r="E290" s="83" t="s">
        <v>52</v>
      </c>
      <c r="F290" s="83" t="s">
        <v>52</v>
      </c>
      <c r="G290" s="83" t="s">
        <v>97</v>
      </c>
      <c r="H290" s="83" t="s">
        <v>282</v>
      </c>
      <c r="I290" s="83" t="s">
        <v>66</v>
      </c>
      <c r="J290" s="83" t="s">
        <v>60</v>
      </c>
      <c r="K290" s="83" t="s">
        <v>61</v>
      </c>
      <c r="L290" s="83" t="s">
        <v>58</v>
      </c>
      <c r="M290" s="82">
        <v>41628</v>
      </c>
      <c r="N290" s="84">
        <v>1.7600000000000002</v>
      </c>
      <c r="O290" s="84">
        <v>2.8820000000000006</v>
      </c>
      <c r="P290" s="85">
        <f t="shared" si="20"/>
        <v>0.63750000000000007</v>
      </c>
      <c r="Q290" s="85">
        <v>0.08</v>
      </c>
      <c r="R290" s="101">
        <f t="shared" si="21"/>
        <v>3.1125600000000007</v>
      </c>
      <c r="S290" s="81">
        <v>49</v>
      </c>
      <c r="T290" s="86">
        <f t="shared" si="22"/>
        <v>152.51544000000004</v>
      </c>
      <c r="U290" s="85">
        <v>0.11</v>
      </c>
      <c r="V290" s="87">
        <f t="shared" si="23"/>
        <v>16.776698400000004</v>
      </c>
      <c r="W290" s="84">
        <v>0.85000000000000009</v>
      </c>
      <c r="X290" s="84">
        <f t="shared" si="24"/>
        <v>136.58874160000002</v>
      </c>
    </row>
    <row r="291" spans="1:24" x14ac:dyDescent="0.2">
      <c r="A291" s="73" t="s">
        <v>577</v>
      </c>
      <c r="B291" s="74">
        <v>41614</v>
      </c>
      <c r="C291" s="75" t="s">
        <v>578</v>
      </c>
      <c r="D291" s="75" t="s">
        <v>4102</v>
      </c>
      <c r="E291" s="75" t="s">
        <v>52</v>
      </c>
      <c r="F291" s="75" t="s">
        <v>52</v>
      </c>
      <c r="G291" s="75" t="s">
        <v>97</v>
      </c>
      <c r="H291" s="75" t="s">
        <v>54</v>
      </c>
      <c r="I291" s="75" t="s">
        <v>55</v>
      </c>
      <c r="J291" s="75" t="s">
        <v>60</v>
      </c>
      <c r="K291" s="75" t="s">
        <v>61</v>
      </c>
      <c r="L291" s="75" t="s">
        <v>58</v>
      </c>
      <c r="M291" s="74">
        <v>41621</v>
      </c>
      <c r="N291" s="76">
        <v>1.0230000000000001</v>
      </c>
      <c r="O291" s="76">
        <v>1.7600000000000002</v>
      </c>
      <c r="P291" s="77">
        <f t="shared" si="20"/>
        <v>0.72043010752688175</v>
      </c>
      <c r="Q291" s="77">
        <v>0.08</v>
      </c>
      <c r="R291" s="72">
        <f t="shared" si="21"/>
        <v>1.9008000000000003</v>
      </c>
      <c r="S291" s="73">
        <v>27</v>
      </c>
      <c r="T291" s="78">
        <f t="shared" si="22"/>
        <v>51.321600000000004</v>
      </c>
      <c r="U291" s="77">
        <v>0.11</v>
      </c>
      <c r="V291" s="79">
        <f t="shared" si="23"/>
        <v>5.6453760000000006</v>
      </c>
      <c r="W291" s="76">
        <v>1.34</v>
      </c>
      <c r="X291" s="76">
        <f t="shared" si="24"/>
        <v>47.016224000000008</v>
      </c>
    </row>
    <row r="292" spans="1:24" x14ac:dyDescent="0.2">
      <c r="A292" s="73" t="s">
        <v>579</v>
      </c>
      <c r="B292" s="74">
        <v>41615</v>
      </c>
      <c r="C292" s="75" t="s">
        <v>526</v>
      </c>
      <c r="D292" s="75" t="s">
        <v>4080</v>
      </c>
      <c r="E292" s="75" t="s">
        <v>52</v>
      </c>
      <c r="F292" s="75" t="s">
        <v>52</v>
      </c>
      <c r="G292" s="75" t="s">
        <v>53</v>
      </c>
      <c r="H292" s="75" t="s">
        <v>224</v>
      </c>
      <c r="I292" s="75" t="s">
        <v>82</v>
      </c>
      <c r="J292" s="75" t="s">
        <v>60</v>
      </c>
      <c r="K292" s="75" t="s">
        <v>61</v>
      </c>
      <c r="L292" s="75" t="s">
        <v>58</v>
      </c>
      <c r="M292" s="74">
        <v>41622</v>
      </c>
      <c r="N292" s="76">
        <v>0.26400000000000001</v>
      </c>
      <c r="O292" s="76">
        <v>1.3860000000000001</v>
      </c>
      <c r="P292" s="77">
        <f t="shared" si="20"/>
        <v>4.25</v>
      </c>
      <c r="Q292" s="77">
        <v>0.08</v>
      </c>
      <c r="R292" s="72">
        <f t="shared" si="21"/>
        <v>1.4968800000000002</v>
      </c>
      <c r="S292" s="73">
        <v>11</v>
      </c>
      <c r="T292" s="78">
        <f t="shared" si="22"/>
        <v>16.465680000000003</v>
      </c>
      <c r="U292" s="77">
        <v>6.9999999999999993E-2</v>
      </c>
      <c r="V292" s="79">
        <f t="shared" si="23"/>
        <v>1.1525976</v>
      </c>
      <c r="W292" s="76">
        <v>0.75</v>
      </c>
      <c r="X292" s="76">
        <f t="shared" si="24"/>
        <v>16.063082400000003</v>
      </c>
    </row>
    <row r="293" spans="1:24" x14ac:dyDescent="0.2">
      <c r="A293" s="73" t="s">
        <v>580</v>
      </c>
      <c r="B293" s="74">
        <v>41616</v>
      </c>
      <c r="C293" s="75" t="s">
        <v>413</v>
      </c>
      <c r="D293" s="75" t="s">
        <v>4030</v>
      </c>
      <c r="E293" s="75" t="s">
        <v>52</v>
      </c>
      <c r="F293" s="75" t="s">
        <v>52</v>
      </c>
      <c r="G293" s="75" t="s">
        <v>64</v>
      </c>
      <c r="H293" s="75" t="s">
        <v>65</v>
      </c>
      <c r="I293" s="75" t="s">
        <v>74</v>
      </c>
      <c r="J293" s="75" t="s">
        <v>60</v>
      </c>
      <c r="K293" s="75" t="s">
        <v>77</v>
      </c>
      <c r="L293" s="75" t="s">
        <v>58</v>
      </c>
      <c r="M293" s="74">
        <v>41625</v>
      </c>
      <c r="N293" s="76">
        <v>4.0150000000000006</v>
      </c>
      <c r="O293" s="76">
        <v>6.5780000000000012</v>
      </c>
      <c r="P293" s="77">
        <f t="shared" si="20"/>
        <v>0.63835616438356169</v>
      </c>
      <c r="Q293" s="77">
        <v>0.08</v>
      </c>
      <c r="R293" s="72">
        <f t="shared" si="21"/>
        <v>7.1042400000000017</v>
      </c>
      <c r="S293" s="73">
        <v>27</v>
      </c>
      <c r="T293" s="78">
        <f t="shared" si="22"/>
        <v>191.81448000000003</v>
      </c>
      <c r="U293" s="77">
        <v>0.04</v>
      </c>
      <c r="V293" s="79">
        <f t="shared" si="23"/>
        <v>7.6725792000000013</v>
      </c>
      <c r="W293" s="76">
        <v>1.54</v>
      </c>
      <c r="X293" s="76">
        <f t="shared" si="24"/>
        <v>185.68190080000002</v>
      </c>
    </row>
    <row r="294" spans="1:24" x14ac:dyDescent="0.2">
      <c r="A294" s="73" t="s">
        <v>581</v>
      </c>
      <c r="B294" s="74">
        <v>41617</v>
      </c>
      <c r="C294" s="75" t="s">
        <v>156</v>
      </c>
      <c r="D294" s="75" t="s">
        <v>3925</v>
      </c>
      <c r="E294" s="75" t="s">
        <v>52</v>
      </c>
      <c r="F294" s="75" t="s">
        <v>52</v>
      </c>
      <c r="G294" s="75" t="s">
        <v>53</v>
      </c>
      <c r="H294" s="75" t="s">
        <v>54</v>
      </c>
      <c r="I294" s="75" t="s">
        <v>66</v>
      </c>
      <c r="J294" s="75" t="s">
        <v>60</v>
      </c>
      <c r="K294" s="75" t="s">
        <v>77</v>
      </c>
      <c r="L294" s="75" t="s">
        <v>58</v>
      </c>
      <c r="M294" s="74">
        <v>41628</v>
      </c>
      <c r="N294" s="76">
        <v>20.218</v>
      </c>
      <c r="O294" s="76">
        <v>32.087000000000003</v>
      </c>
      <c r="P294" s="77">
        <f t="shared" si="20"/>
        <v>0.58705114254624613</v>
      </c>
      <c r="Q294" s="77">
        <v>0.08</v>
      </c>
      <c r="R294" s="72">
        <f t="shared" si="21"/>
        <v>34.653960000000005</v>
      </c>
      <c r="S294" s="73">
        <v>18</v>
      </c>
      <c r="T294" s="78">
        <f t="shared" si="22"/>
        <v>623.77128000000005</v>
      </c>
      <c r="U294" s="77">
        <v>0.08</v>
      </c>
      <c r="V294" s="79">
        <f t="shared" si="23"/>
        <v>49.901702400000005</v>
      </c>
      <c r="W294" s="76">
        <v>6.3199999999999994</v>
      </c>
      <c r="X294" s="76">
        <f t="shared" si="24"/>
        <v>580.18957760000012</v>
      </c>
    </row>
    <row r="295" spans="1:24" x14ac:dyDescent="0.2">
      <c r="A295" s="73" t="s">
        <v>582</v>
      </c>
      <c r="B295" s="74">
        <v>41619</v>
      </c>
      <c r="C295" s="75" t="s">
        <v>583</v>
      </c>
      <c r="D295" s="75" t="s">
        <v>4103</v>
      </c>
      <c r="E295" s="75" t="s">
        <v>52</v>
      </c>
      <c r="F295" s="75" t="s">
        <v>52</v>
      </c>
      <c r="G295" s="75" t="s">
        <v>80</v>
      </c>
      <c r="H295" s="75" t="s">
        <v>123</v>
      </c>
      <c r="I295" s="75" t="s">
        <v>74</v>
      </c>
      <c r="J295" s="75" t="s">
        <v>60</v>
      </c>
      <c r="K295" s="75" t="s">
        <v>77</v>
      </c>
      <c r="L295" s="75" t="s">
        <v>58</v>
      </c>
      <c r="M295" s="74">
        <v>41627</v>
      </c>
      <c r="N295" s="76">
        <v>4.125</v>
      </c>
      <c r="O295" s="76">
        <v>6.3470000000000004</v>
      </c>
      <c r="P295" s="77">
        <f t="shared" si="20"/>
        <v>0.53866666666666674</v>
      </c>
      <c r="Q295" s="77">
        <v>0.08</v>
      </c>
      <c r="R295" s="72">
        <f t="shared" si="21"/>
        <v>6.8547600000000006</v>
      </c>
      <c r="S295" s="73">
        <v>11</v>
      </c>
      <c r="T295" s="78">
        <f t="shared" si="22"/>
        <v>75.402360000000002</v>
      </c>
      <c r="U295" s="77">
        <v>0.01</v>
      </c>
      <c r="V295" s="79">
        <f t="shared" si="23"/>
        <v>0.75402360000000002</v>
      </c>
      <c r="W295" s="76">
        <v>5.0199999999999996</v>
      </c>
      <c r="X295" s="76">
        <f t="shared" si="24"/>
        <v>79.668336400000001</v>
      </c>
    </row>
    <row r="296" spans="1:24" x14ac:dyDescent="0.2">
      <c r="A296" s="73" t="s">
        <v>584</v>
      </c>
      <c r="B296" s="74">
        <v>41619</v>
      </c>
      <c r="C296" s="75" t="s">
        <v>585</v>
      </c>
      <c r="D296" s="75" t="s">
        <v>4104</v>
      </c>
      <c r="E296" s="75" t="s">
        <v>52</v>
      </c>
      <c r="F296" s="75" t="s">
        <v>52</v>
      </c>
      <c r="G296" s="75" t="s">
        <v>53</v>
      </c>
      <c r="H296" s="75" t="s">
        <v>224</v>
      </c>
      <c r="I296" s="75" t="s">
        <v>82</v>
      </c>
      <c r="J296" s="75" t="s">
        <v>60</v>
      </c>
      <c r="K296" s="75" t="s">
        <v>61</v>
      </c>
      <c r="L296" s="75" t="s">
        <v>58</v>
      </c>
      <c r="M296" s="74">
        <v>41628</v>
      </c>
      <c r="N296" s="76">
        <v>2.1120000000000001</v>
      </c>
      <c r="O296" s="76">
        <v>3.5859999999999999</v>
      </c>
      <c r="P296" s="77">
        <f t="shared" si="20"/>
        <v>0.69791666666666652</v>
      </c>
      <c r="Q296" s="77">
        <v>0.08</v>
      </c>
      <c r="R296" s="72">
        <f t="shared" si="21"/>
        <v>3.8728799999999999</v>
      </c>
      <c r="S296" s="73">
        <v>8</v>
      </c>
      <c r="T296" s="78">
        <f t="shared" si="22"/>
        <v>30.983039999999999</v>
      </c>
      <c r="U296" s="77">
        <v>0.02</v>
      </c>
      <c r="V296" s="79">
        <f t="shared" si="23"/>
        <v>0.61966080000000001</v>
      </c>
      <c r="W296" s="76">
        <v>1.9100000000000001</v>
      </c>
      <c r="X296" s="76">
        <f t="shared" si="24"/>
        <v>32.273379200000001</v>
      </c>
    </row>
    <row r="297" spans="1:24" x14ac:dyDescent="0.2">
      <c r="A297" s="73" t="s">
        <v>586</v>
      </c>
      <c r="B297" s="74">
        <v>41622</v>
      </c>
      <c r="C297" s="75" t="s">
        <v>587</v>
      </c>
      <c r="D297" s="75" t="s">
        <v>4105</v>
      </c>
      <c r="E297" s="75" t="s">
        <v>71</v>
      </c>
      <c r="F297" s="75" t="s">
        <v>72</v>
      </c>
      <c r="G297" s="75" t="s">
        <v>64</v>
      </c>
      <c r="H297" s="75" t="s">
        <v>90</v>
      </c>
      <c r="I297" s="75" t="s">
        <v>82</v>
      </c>
      <c r="J297" s="75" t="s">
        <v>60</v>
      </c>
      <c r="K297" s="75" t="s">
        <v>77</v>
      </c>
      <c r="L297" s="75" t="s">
        <v>58</v>
      </c>
      <c r="M297" s="74">
        <v>41632</v>
      </c>
      <c r="N297" s="76">
        <v>2.5190000000000001</v>
      </c>
      <c r="O297" s="76">
        <v>4.0590000000000002</v>
      </c>
      <c r="P297" s="77">
        <f t="shared" si="20"/>
        <v>0.611353711790393</v>
      </c>
      <c r="Q297" s="77">
        <v>0.08</v>
      </c>
      <c r="R297" s="72">
        <f t="shared" si="21"/>
        <v>4.3837200000000003</v>
      </c>
      <c r="S297" s="73">
        <v>47</v>
      </c>
      <c r="T297" s="78">
        <f t="shared" si="22"/>
        <v>206.03484</v>
      </c>
      <c r="U297" s="77">
        <v>0.09</v>
      </c>
      <c r="V297" s="79">
        <f t="shared" si="23"/>
        <v>18.543135599999999</v>
      </c>
      <c r="W297" s="76">
        <v>0.55000000000000004</v>
      </c>
      <c r="X297" s="76">
        <f t="shared" si="24"/>
        <v>188.04170440000001</v>
      </c>
    </row>
    <row r="298" spans="1:24" x14ac:dyDescent="0.2">
      <c r="A298" s="73" t="s">
        <v>588</v>
      </c>
      <c r="B298" s="74">
        <v>41623</v>
      </c>
      <c r="C298" s="75" t="s">
        <v>589</v>
      </c>
      <c r="D298" s="75" t="s">
        <v>4106</v>
      </c>
      <c r="E298" s="75" t="s">
        <v>52</v>
      </c>
      <c r="F298" s="75" t="s">
        <v>52</v>
      </c>
      <c r="G298" s="75" t="s">
        <v>53</v>
      </c>
      <c r="H298" s="75" t="s">
        <v>81</v>
      </c>
      <c r="I298" s="75" t="s">
        <v>82</v>
      </c>
      <c r="J298" s="75" t="s">
        <v>60</v>
      </c>
      <c r="K298" s="75" t="s">
        <v>77</v>
      </c>
      <c r="L298" s="75" t="s">
        <v>58</v>
      </c>
      <c r="M298" s="74">
        <v>41632</v>
      </c>
      <c r="N298" s="76">
        <v>5.8630000000000004</v>
      </c>
      <c r="O298" s="76">
        <v>9.4600000000000009</v>
      </c>
      <c r="P298" s="77">
        <f t="shared" si="20"/>
        <v>0.61350844277673544</v>
      </c>
      <c r="Q298" s="77">
        <v>0.08</v>
      </c>
      <c r="R298" s="72">
        <f t="shared" si="21"/>
        <v>10.216800000000001</v>
      </c>
      <c r="S298" s="73">
        <v>25</v>
      </c>
      <c r="T298" s="78">
        <f t="shared" si="22"/>
        <v>255.42000000000002</v>
      </c>
      <c r="U298" s="77">
        <v>0.03</v>
      </c>
      <c r="V298" s="79">
        <f t="shared" si="23"/>
        <v>7.6626000000000003</v>
      </c>
      <c r="W298" s="76">
        <v>6.24</v>
      </c>
      <c r="X298" s="76">
        <f t="shared" si="24"/>
        <v>253.99740000000003</v>
      </c>
    </row>
    <row r="299" spans="1:24" x14ac:dyDescent="0.2">
      <c r="A299" s="73" t="s">
        <v>590</v>
      </c>
      <c r="B299" s="74">
        <v>41625</v>
      </c>
      <c r="C299" s="75" t="s">
        <v>344</v>
      </c>
      <c r="D299" s="75" t="s">
        <v>4000</v>
      </c>
      <c r="E299" s="75" t="s">
        <v>71</v>
      </c>
      <c r="F299" s="75" t="s">
        <v>72</v>
      </c>
      <c r="G299" s="75" t="s">
        <v>80</v>
      </c>
      <c r="H299" s="75" t="s">
        <v>90</v>
      </c>
      <c r="I299" s="75" t="s">
        <v>127</v>
      </c>
      <c r="J299" s="75" t="s">
        <v>56</v>
      </c>
      <c r="K299" s="75" t="s">
        <v>77</v>
      </c>
      <c r="L299" s="75" t="s">
        <v>58</v>
      </c>
      <c r="M299" s="74">
        <v>41634</v>
      </c>
      <c r="N299" s="76">
        <v>46.321000000000005</v>
      </c>
      <c r="O299" s="76">
        <v>89.078000000000017</v>
      </c>
      <c r="P299" s="77">
        <f t="shared" si="20"/>
        <v>0.92305865590121128</v>
      </c>
      <c r="Q299" s="77">
        <v>0.08</v>
      </c>
      <c r="R299" s="72">
        <f t="shared" si="21"/>
        <v>96.204240000000027</v>
      </c>
      <c r="S299" s="73">
        <v>15</v>
      </c>
      <c r="T299" s="78">
        <f t="shared" si="22"/>
        <v>1443.0636000000004</v>
      </c>
      <c r="U299" s="77">
        <v>0.04</v>
      </c>
      <c r="V299" s="79">
        <f t="shared" si="23"/>
        <v>57.722544000000021</v>
      </c>
      <c r="W299" s="76">
        <v>7.2299999999999995</v>
      </c>
      <c r="X299" s="76">
        <f t="shared" si="24"/>
        <v>1392.5710560000005</v>
      </c>
    </row>
    <row r="300" spans="1:24" x14ac:dyDescent="0.2">
      <c r="A300" s="81" t="s">
        <v>591</v>
      </c>
      <c r="B300" s="82">
        <v>41629</v>
      </c>
      <c r="C300" s="83" t="s">
        <v>592</v>
      </c>
      <c r="D300" s="83" t="s">
        <v>4107</v>
      </c>
      <c r="E300" s="83" t="s">
        <v>52</v>
      </c>
      <c r="F300" s="83" t="s">
        <v>52</v>
      </c>
      <c r="G300" s="83" t="s">
        <v>64</v>
      </c>
      <c r="H300" s="83" t="s">
        <v>105</v>
      </c>
      <c r="I300" s="83" t="s">
        <v>82</v>
      </c>
      <c r="J300" s="83" t="s">
        <v>56</v>
      </c>
      <c r="K300" s="83" t="s">
        <v>77</v>
      </c>
      <c r="L300" s="83" t="s">
        <v>58</v>
      </c>
      <c r="M300" s="82">
        <v>41638</v>
      </c>
      <c r="N300" s="84">
        <v>43.604000000000006</v>
      </c>
      <c r="O300" s="84">
        <v>167.72800000000001</v>
      </c>
      <c r="P300" s="85">
        <f t="shared" si="20"/>
        <v>2.8466195761856703</v>
      </c>
      <c r="Q300" s="85">
        <v>0.08</v>
      </c>
      <c r="R300" s="101">
        <f t="shared" si="21"/>
        <v>181.14624000000003</v>
      </c>
      <c r="S300" s="81">
        <v>43</v>
      </c>
      <c r="T300" s="86">
        <f t="shared" si="22"/>
        <v>7789.2883200000015</v>
      </c>
      <c r="U300" s="85">
        <v>0.08</v>
      </c>
      <c r="V300" s="87">
        <f t="shared" si="23"/>
        <v>623.14306560000011</v>
      </c>
      <c r="W300" s="84">
        <v>6.55</v>
      </c>
      <c r="X300" s="84">
        <f t="shared" si="24"/>
        <v>7172.6952544000014</v>
      </c>
    </row>
    <row r="301" spans="1:24" x14ac:dyDescent="0.2">
      <c r="A301" s="73" t="s">
        <v>593</v>
      </c>
      <c r="B301" s="74">
        <v>41629</v>
      </c>
      <c r="C301" s="75" t="s">
        <v>594</v>
      </c>
      <c r="D301" s="75" t="s">
        <v>4108</v>
      </c>
      <c r="E301" s="75" t="s">
        <v>71</v>
      </c>
      <c r="F301" s="75" t="s">
        <v>72</v>
      </c>
      <c r="G301" s="75" t="s">
        <v>97</v>
      </c>
      <c r="H301" s="75" t="s">
        <v>73</v>
      </c>
      <c r="I301" s="75" t="s">
        <v>55</v>
      </c>
      <c r="J301" s="75" t="s">
        <v>60</v>
      </c>
      <c r="K301" s="75" t="s">
        <v>77</v>
      </c>
      <c r="L301" s="75" t="s">
        <v>58</v>
      </c>
      <c r="M301" s="74">
        <v>41636</v>
      </c>
      <c r="N301" s="76">
        <v>3.4540000000000006</v>
      </c>
      <c r="O301" s="76">
        <v>5.4010000000000007</v>
      </c>
      <c r="P301" s="77">
        <f t="shared" si="20"/>
        <v>0.56369426751592344</v>
      </c>
      <c r="Q301" s="77">
        <v>0.08</v>
      </c>
      <c r="R301" s="72">
        <f t="shared" si="21"/>
        <v>5.8330800000000007</v>
      </c>
      <c r="S301" s="73">
        <v>14</v>
      </c>
      <c r="T301" s="78">
        <f t="shared" si="22"/>
        <v>81.663120000000006</v>
      </c>
      <c r="U301" s="77">
        <v>0.05</v>
      </c>
      <c r="V301" s="79">
        <f t="shared" si="23"/>
        <v>4.0831560000000007</v>
      </c>
      <c r="W301" s="76">
        <v>0.55000000000000004</v>
      </c>
      <c r="X301" s="76">
        <f t="shared" si="24"/>
        <v>78.129964000000001</v>
      </c>
    </row>
    <row r="302" spans="1:24" x14ac:dyDescent="0.2">
      <c r="A302" s="73" t="s">
        <v>595</v>
      </c>
      <c r="B302" s="74">
        <v>41633</v>
      </c>
      <c r="C302" s="75" t="s">
        <v>159</v>
      </c>
      <c r="D302" s="75" t="s">
        <v>3926</v>
      </c>
      <c r="E302" s="75" t="s">
        <v>52</v>
      </c>
      <c r="F302" s="75" t="s">
        <v>52</v>
      </c>
      <c r="G302" s="75" t="s">
        <v>97</v>
      </c>
      <c r="H302" s="75" t="s">
        <v>116</v>
      </c>
      <c r="I302" s="75" t="s">
        <v>66</v>
      </c>
      <c r="J302" s="75" t="s">
        <v>60</v>
      </c>
      <c r="K302" s="75" t="s">
        <v>77</v>
      </c>
      <c r="L302" s="75" t="s">
        <v>58</v>
      </c>
      <c r="M302" s="74">
        <v>41642</v>
      </c>
      <c r="N302" s="76">
        <v>20.218</v>
      </c>
      <c r="O302" s="76">
        <v>32.087000000000003</v>
      </c>
      <c r="P302" s="77">
        <f t="shared" si="20"/>
        <v>0.58705114254624613</v>
      </c>
      <c r="Q302" s="77">
        <v>0.08</v>
      </c>
      <c r="R302" s="72">
        <f t="shared" si="21"/>
        <v>34.653960000000005</v>
      </c>
      <c r="S302" s="73">
        <v>39</v>
      </c>
      <c r="T302" s="78">
        <f t="shared" si="22"/>
        <v>1351.5044400000002</v>
      </c>
      <c r="U302" s="77">
        <v>9.9999999999999992E-2</v>
      </c>
      <c r="V302" s="79">
        <f t="shared" si="23"/>
        <v>135.15044399999999</v>
      </c>
      <c r="W302" s="76">
        <v>6.3199999999999994</v>
      </c>
      <c r="X302" s="76">
        <f t="shared" si="24"/>
        <v>1222.6739960000002</v>
      </c>
    </row>
    <row r="303" spans="1:24" x14ac:dyDescent="0.2">
      <c r="A303" s="73" t="s">
        <v>596</v>
      </c>
      <c r="B303" s="74">
        <v>41635</v>
      </c>
      <c r="C303" s="75" t="s">
        <v>79</v>
      </c>
      <c r="D303" s="75" t="s">
        <v>3905</v>
      </c>
      <c r="E303" s="75" t="s">
        <v>52</v>
      </c>
      <c r="F303" s="75" t="s">
        <v>52</v>
      </c>
      <c r="G303" s="75" t="s">
        <v>80</v>
      </c>
      <c r="H303" s="75" t="s">
        <v>81</v>
      </c>
      <c r="I303" s="75" t="s">
        <v>55</v>
      </c>
      <c r="J303" s="75" t="s">
        <v>60</v>
      </c>
      <c r="K303" s="75" t="s">
        <v>61</v>
      </c>
      <c r="L303" s="75" t="s">
        <v>58</v>
      </c>
      <c r="M303" s="74">
        <v>41643</v>
      </c>
      <c r="N303" s="76">
        <v>2.6290000000000004</v>
      </c>
      <c r="O303" s="76">
        <v>4.6859999999999999</v>
      </c>
      <c r="P303" s="77">
        <f t="shared" si="20"/>
        <v>0.78242677824267748</v>
      </c>
      <c r="Q303" s="77">
        <v>0.08</v>
      </c>
      <c r="R303" s="72">
        <f t="shared" si="21"/>
        <v>5.06088</v>
      </c>
      <c r="S303" s="73">
        <v>28</v>
      </c>
      <c r="T303" s="78">
        <f t="shared" si="22"/>
        <v>141.70464000000001</v>
      </c>
      <c r="U303" s="77">
        <v>0.11</v>
      </c>
      <c r="V303" s="79">
        <f t="shared" si="23"/>
        <v>15.587510400000001</v>
      </c>
      <c r="W303" s="76">
        <v>1.25</v>
      </c>
      <c r="X303" s="76">
        <f t="shared" si="24"/>
        <v>127.36712960000001</v>
      </c>
    </row>
    <row r="304" spans="1:24" x14ac:dyDescent="0.2">
      <c r="A304" s="73" t="s">
        <v>597</v>
      </c>
      <c r="B304" s="74">
        <v>41635</v>
      </c>
      <c r="C304" s="75" t="s">
        <v>458</v>
      </c>
      <c r="D304" s="75" t="s">
        <v>4051</v>
      </c>
      <c r="E304" s="75" t="s">
        <v>52</v>
      </c>
      <c r="F304" s="75" t="s">
        <v>52</v>
      </c>
      <c r="G304" s="75" t="s">
        <v>64</v>
      </c>
      <c r="H304" s="75" t="s">
        <v>123</v>
      </c>
      <c r="I304" s="75" t="s">
        <v>74</v>
      </c>
      <c r="J304" s="75" t="s">
        <v>56</v>
      </c>
      <c r="K304" s="75" t="s">
        <v>77</v>
      </c>
      <c r="L304" s="75" t="s">
        <v>58</v>
      </c>
      <c r="M304" s="74">
        <v>41643</v>
      </c>
      <c r="N304" s="76">
        <v>66.649000000000015</v>
      </c>
      <c r="O304" s="76">
        <v>111.07800000000002</v>
      </c>
      <c r="P304" s="77">
        <f t="shared" si="20"/>
        <v>0.66661165208780315</v>
      </c>
      <c r="Q304" s="77">
        <v>0.08</v>
      </c>
      <c r="R304" s="72">
        <f t="shared" si="21"/>
        <v>119.96424000000003</v>
      </c>
      <c r="S304" s="73">
        <v>3</v>
      </c>
      <c r="T304" s="78">
        <f t="shared" si="22"/>
        <v>359.89272000000011</v>
      </c>
      <c r="U304" s="77">
        <v>0.11</v>
      </c>
      <c r="V304" s="79">
        <f t="shared" si="23"/>
        <v>39.588199200000012</v>
      </c>
      <c r="W304" s="76">
        <v>7.2299999999999995</v>
      </c>
      <c r="X304" s="76">
        <f t="shared" si="24"/>
        <v>327.53452080000011</v>
      </c>
    </row>
    <row r="305" spans="1:24" x14ac:dyDescent="0.2">
      <c r="A305" s="73" t="s">
        <v>598</v>
      </c>
      <c r="B305" s="74">
        <v>41636</v>
      </c>
      <c r="C305" s="75" t="s">
        <v>599</v>
      </c>
      <c r="D305" s="75" t="s">
        <v>4109</v>
      </c>
      <c r="E305" s="75" t="s">
        <v>52</v>
      </c>
      <c r="F305" s="75" t="s">
        <v>52</v>
      </c>
      <c r="G305" s="75" t="s">
        <v>64</v>
      </c>
      <c r="H305" s="75" t="s">
        <v>123</v>
      </c>
      <c r="I305" s="75" t="s">
        <v>127</v>
      </c>
      <c r="J305" s="75" t="s">
        <v>60</v>
      </c>
      <c r="K305" s="75" t="s">
        <v>57</v>
      </c>
      <c r="L305" s="75" t="s">
        <v>58</v>
      </c>
      <c r="M305" s="74">
        <v>41644</v>
      </c>
      <c r="N305" s="76">
        <v>4.51</v>
      </c>
      <c r="O305" s="76">
        <v>10.241000000000001</v>
      </c>
      <c r="P305" s="77">
        <f t="shared" si="20"/>
        <v>1.2707317073170736</v>
      </c>
      <c r="Q305" s="77">
        <v>0.08</v>
      </c>
      <c r="R305" s="72">
        <f t="shared" si="21"/>
        <v>11.060280000000002</v>
      </c>
      <c r="S305" s="73">
        <v>20</v>
      </c>
      <c r="T305" s="78">
        <f t="shared" si="22"/>
        <v>221.20560000000006</v>
      </c>
      <c r="U305" s="77">
        <v>0.02</v>
      </c>
      <c r="V305" s="79">
        <f t="shared" si="23"/>
        <v>4.4241120000000009</v>
      </c>
      <c r="W305" s="76">
        <v>4.03</v>
      </c>
      <c r="X305" s="76">
        <f t="shared" si="24"/>
        <v>220.81148800000005</v>
      </c>
    </row>
    <row r="306" spans="1:24" x14ac:dyDescent="0.2">
      <c r="A306" s="73" t="s">
        <v>600</v>
      </c>
      <c r="B306" s="74">
        <v>41636</v>
      </c>
      <c r="C306" s="75" t="s">
        <v>574</v>
      </c>
      <c r="D306" s="75" t="s">
        <v>4100</v>
      </c>
      <c r="E306" s="75" t="s">
        <v>71</v>
      </c>
      <c r="F306" s="75" t="s">
        <v>72</v>
      </c>
      <c r="G306" s="75" t="s">
        <v>64</v>
      </c>
      <c r="H306" s="75" t="s">
        <v>73</v>
      </c>
      <c r="I306" s="75" t="s">
        <v>66</v>
      </c>
      <c r="J306" s="75" t="s">
        <v>60</v>
      </c>
      <c r="K306" s="75" t="s">
        <v>77</v>
      </c>
      <c r="L306" s="75" t="s">
        <v>58</v>
      </c>
      <c r="M306" s="74">
        <v>41643</v>
      </c>
      <c r="N306" s="76">
        <v>15.004000000000001</v>
      </c>
      <c r="O306" s="76">
        <v>23.078000000000003</v>
      </c>
      <c r="P306" s="77">
        <f t="shared" si="20"/>
        <v>0.5381231671554253</v>
      </c>
      <c r="Q306" s="77">
        <v>0.08</v>
      </c>
      <c r="R306" s="72">
        <f t="shared" si="21"/>
        <v>24.924240000000005</v>
      </c>
      <c r="S306" s="73">
        <v>25</v>
      </c>
      <c r="T306" s="78">
        <f t="shared" si="22"/>
        <v>623.10600000000011</v>
      </c>
      <c r="U306" s="77">
        <v>0.04</v>
      </c>
      <c r="V306" s="79">
        <f t="shared" si="23"/>
        <v>24.924240000000005</v>
      </c>
      <c r="W306" s="76">
        <v>1.54</v>
      </c>
      <c r="X306" s="76">
        <f t="shared" si="24"/>
        <v>599.72176000000002</v>
      </c>
    </row>
    <row r="307" spans="1:24" x14ac:dyDescent="0.2">
      <c r="A307" s="73" t="s">
        <v>601</v>
      </c>
      <c r="B307" s="74">
        <v>41644</v>
      </c>
      <c r="C307" s="75" t="s">
        <v>602</v>
      </c>
      <c r="D307" s="75" t="s">
        <v>4110</v>
      </c>
      <c r="E307" s="75" t="s">
        <v>52</v>
      </c>
      <c r="F307" s="75" t="s">
        <v>52</v>
      </c>
      <c r="G307" s="75" t="s">
        <v>97</v>
      </c>
      <c r="H307" s="75" t="s">
        <v>54</v>
      </c>
      <c r="I307" s="75" t="s">
        <v>127</v>
      </c>
      <c r="J307" s="75" t="s">
        <v>60</v>
      </c>
      <c r="K307" s="75" t="s">
        <v>77</v>
      </c>
      <c r="L307" s="75" t="s">
        <v>58</v>
      </c>
      <c r="M307" s="74">
        <v>41651</v>
      </c>
      <c r="N307" s="76">
        <v>74.503000000000014</v>
      </c>
      <c r="O307" s="76">
        <v>181.72</v>
      </c>
      <c r="P307" s="77">
        <f t="shared" si="20"/>
        <v>1.4390964122250105</v>
      </c>
      <c r="Q307" s="77">
        <v>0.08</v>
      </c>
      <c r="R307" s="72">
        <f t="shared" si="21"/>
        <v>196.25760000000002</v>
      </c>
      <c r="S307" s="73">
        <v>51</v>
      </c>
      <c r="T307" s="78">
        <f t="shared" si="22"/>
        <v>10009.137600000002</v>
      </c>
      <c r="U307" s="77">
        <v>6.0000000000000005E-2</v>
      </c>
      <c r="V307" s="79">
        <f t="shared" si="23"/>
        <v>600.54825600000015</v>
      </c>
      <c r="W307" s="76">
        <v>20.04</v>
      </c>
      <c r="X307" s="76">
        <f t="shared" si="24"/>
        <v>9428.6293440000027</v>
      </c>
    </row>
    <row r="308" spans="1:24" x14ac:dyDescent="0.2">
      <c r="A308" s="73" t="s">
        <v>603</v>
      </c>
      <c r="B308" s="74">
        <v>41644</v>
      </c>
      <c r="C308" s="75" t="s">
        <v>604</v>
      </c>
      <c r="D308" s="75" t="s">
        <v>4111</v>
      </c>
      <c r="E308" s="75" t="s">
        <v>52</v>
      </c>
      <c r="F308" s="75" t="s">
        <v>52</v>
      </c>
      <c r="G308" s="75" t="s">
        <v>97</v>
      </c>
      <c r="H308" s="75" t="s">
        <v>101</v>
      </c>
      <c r="I308" s="75" t="s">
        <v>55</v>
      </c>
      <c r="J308" s="75" t="s">
        <v>60</v>
      </c>
      <c r="K308" s="75" t="s">
        <v>61</v>
      </c>
      <c r="L308" s="75" t="s">
        <v>58</v>
      </c>
      <c r="M308" s="74">
        <v>41652</v>
      </c>
      <c r="N308" s="76">
        <v>2.5410000000000004</v>
      </c>
      <c r="O308" s="76">
        <v>4.1580000000000004</v>
      </c>
      <c r="P308" s="77">
        <f t="shared" si="20"/>
        <v>0.63636363636363624</v>
      </c>
      <c r="Q308" s="77">
        <v>0.08</v>
      </c>
      <c r="R308" s="72">
        <f t="shared" si="21"/>
        <v>4.4906400000000009</v>
      </c>
      <c r="S308" s="73">
        <v>49</v>
      </c>
      <c r="T308" s="78">
        <f t="shared" si="22"/>
        <v>220.04136000000005</v>
      </c>
      <c r="U308" s="77">
        <v>0.03</v>
      </c>
      <c r="V308" s="79">
        <f t="shared" si="23"/>
        <v>6.6012408000000011</v>
      </c>
      <c r="W308" s="76">
        <v>0.76</v>
      </c>
      <c r="X308" s="76">
        <f t="shared" si="24"/>
        <v>214.20011920000005</v>
      </c>
    </row>
    <row r="309" spans="1:24" x14ac:dyDescent="0.2">
      <c r="A309" s="73" t="s">
        <v>605</v>
      </c>
      <c r="B309" s="74">
        <v>41645</v>
      </c>
      <c r="C309" s="75" t="s">
        <v>606</v>
      </c>
      <c r="D309" s="75" t="s">
        <v>4112</v>
      </c>
      <c r="E309" s="75" t="s">
        <v>52</v>
      </c>
      <c r="F309" s="75" t="s">
        <v>52</v>
      </c>
      <c r="G309" s="75" t="s">
        <v>64</v>
      </c>
      <c r="H309" s="75" t="s">
        <v>81</v>
      </c>
      <c r="I309" s="75" t="s">
        <v>66</v>
      </c>
      <c r="J309" s="75" t="s">
        <v>60</v>
      </c>
      <c r="K309" s="75" t="s">
        <v>77</v>
      </c>
      <c r="L309" s="75" t="s">
        <v>58</v>
      </c>
      <c r="M309" s="74">
        <v>41659</v>
      </c>
      <c r="N309" s="76">
        <v>15.268000000000002</v>
      </c>
      <c r="O309" s="76">
        <v>24.618000000000002</v>
      </c>
      <c r="P309" s="77">
        <f t="shared" si="20"/>
        <v>0.61239193083573473</v>
      </c>
      <c r="Q309" s="77">
        <v>0.08</v>
      </c>
      <c r="R309" s="72">
        <f t="shared" si="21"/>
        <v>26.587440000000004</v>
      </c>
      <c r="S309" s="73">
        <v>23</v>
      </c>
      <c r="T309" s="78">
        <f t="shared" si="22"/>
        <v>611.51112000000012</v>
      </c>
      <c r="U309" s="77">
        <v>0.05</v>
      </c>
      <c r="V309" s="79">
        <f t="shared" si="23"/>
        <v>30.575556000000006</v>
      </c>
      <c r="W309" s="76">
        <v>15.15</v>
      </c>
      <c r="X309" s="76">
        <f t="shared" si="24"/>
        <v>596.08556400000009</v>
      </c>
    </row>
    <row r="310" spans="1:24" x14ac:dyDescent="0.2">
      <c r="A310" s="73" t="s">
        <v>607</v>
      </c>
      <c r="B310" s="74">
        <v>41645</v>
      </c>
      <c r="C310" s="75" t="s">
        <v>248</v>
      </c>
      <c r="D310" s="75" t="s">
        <v>3956</v>
      </c>
      <c r="E310" s="75" t="s">
        <v>71</v>
      </c>
      <c r="F310" s="75" t="s">
        <v>72</v>
      </c>
      <c r="G310" s="75" t="s">
        <v>53</v>
      </c>
      <c r="H310" s="75" t="s">
        <v>90</v>
      </c>
      <c r="I310" s="75" t="s">
        <v>66</v>
      </c>
      <c r="J310" s="75" t="s">
        <v>60</v>
      </c>
      <c r="K310" s="75" t="s">
        <v>61</v>
      </c>
      <c r="L310" s="75" t="s">
        <v>58</v>
      </c>
      <c r="M310" s="74">
        <v>41656</v>
      </c>
      <c r="N310" s="76">
        <v>1.4300000000000002</v>
      </c>
      <c r="O310" s="76">
        <v>3.1680000000000001</v>
      </c>
      <c r="P310" s="77">
        <f t="shared" si="20"/>
        <v>1.2153846153846153</v>
      </c>
      <c r="Q310" s="77">
        <v>0.08</v>
      </c>
      <c r="R310" s="72">
        <f t="shared" si="21"/>
        <v>3.4214400000000005</v>
      </c>
      <c r="S310" s="73">
        <v>48</v>
      </c>
      <c r="T310" s="78">
        <f t="shared" si="22"/>
        <v>164.22912000000002</v>
      </c>
      <c r="U310" s="77">
        <v>0.05</v>
      </c>
      <c r="V310" s="79">
        <f t="shared" si="23"/>
        <v>8.2114560000000019</v>
      </c>
      <c r="W310" s="76">
        <v>1.06</v>
      </c>
      <c r="X310" s="76">
        <f t="shared" si="24"/>
        <v>157.07766400000003</v>
      </c>
    </row>
    <row r="311" spans="1:24" x14ac:dyDescent="0.2">
      <c r="A311" s="73" t="s">
        <v>608</v>
      </c>
      <c r="B311" s="74">
        <v>41647</v>
      </c>
      <c r="C311" s="75" t="s">
        <v>420</v>
      </c>
      <c r="D311" s="75" t="s">
        <v>4033</v>
      </c>
      <c r="E311" s="75" t="s">
        <v>71</v>
      </c>
      <c r="F311" s="75" t="s">
        <v>72</v>
      </c>
      <c r="G311" s="75" t="s">
        <v>64</v>
      </c>
      <c r="H311" s="75" t="s">
        <v>73</v>
      </c>
      <c r="I311" s="75" t="s">
        <v>74</v>
      </c>
      <c r="J311" s="75" t="s">
        <v>188</v>
      </c>
      <c r="K311" s="75" t="s">
        <v>109</v>
      </c>
      <c r="L311" s="75" t="s">
        <v>67</v>
      </c>
      <c r="M311" s="74">
        <v>41655</v>
      </c>
      <c r="N311" s="76">
        <v>61.776000000000003</v>
      </c>
      <c r="O311" s="76">
        <v>150.678</v>
      </c>
      <c r="P311" s="77">
        <f t="shared" si="20"/>
        <v>1.4391025641025639</v>
      </c>
      <c r="Q311" s="77">
        <v>0.08</v>
      </c>
      <c r="R311" s="72">
        <f t="shared" si="21"/>
        <v>162.73224000000002</v>
      </c>
      <c r="S311" s="73">
        <v>20</v>
      </c>
      <c r="T311" s="78">
        <f t="shared" si="22"/>
        <v>3254.6448000000005</v>
      </c>
      <c r="U311" s="77">
        <v>0.03</v>
      </c>
      <c r="V311" s="79">
        <f t="shared" si="23"/>
        <v>97.639344000000008</v>
      </c>
      <c r="W311" s="76">
        <v>24.54</v>
      </c>
      <c r="X311" s="76">
        <f t="shared" si="24"/>
        <v>3181.5454560000003</v>
      </c>
    </row>
    <row r="312" spans="1:24" x14ac:dyDescent="0.2">
      <c r="A312" s="73" t="s">
        <v>609</v>
      </c>
      <c r="B312" s="74">
        <v>41650</v>
      </c>
      <c r="C312" s="75" t="s">
        <v>610</v>
      </c>
      <c r="D312" s="75" t="s">
        <v>4113</v>
      </c>
      <c r="E312" s="75" t="s">
        <v>71</v>
      </c>
      <c r="F312" s="75" t="s">
        <v>72</v>
      </c>
      <c r="G312" s="75" t="s">
        <v>97</v>
      </c>
      <c r="H312" s="75" t="s">
        <v>73</v>
      </c>
      <c r="I312" s="75" t="s">
        <v>66</v>
      </c>
      <c r="J312" s="75" t="s">
        <v>60</v>
      </c>
      <c r="K312" s="75" t="s">
        <v>77</v>
      </c>
      <c r="L312" s="75" t="s">
        <v>58</v>
      </c>
      <c r="M312" s="74">
        <v>41662</v>
      </c>
      <c r="N312" s="76">
        <v>23.716000000000001</v>
      </c>
      <c r="O312" s="76">
        <v>39.533999999999999</v>
      </c>
      <c r="P312" s="77">
        <f t="shared" si="20"/>
        <v>0.66697588126159546</v>
      </c>
      <c r="Q312" s="77">
        <v>0.08</v>
      </c>
      <c r="R312" s="72">
        <f t="shared" si="21"/>
        <v>42.696719999999999</v>
      </c>
      <c r="S312" s="73">
        <v>15</v>
      </c>
      <c r="T312" s="78">
        <f t="shared" si="22"/>
        <v>640.45079999999996</v>
      </c>
      <c r="U312" s="77">
        <v>9.9999999999999992E-2</v>
      </c>
      <c r="V312" s="79">
        <f t="shared" si="23"/>
        <v>64.045079999999984</v>
      </c>
      <c r="W312" s="76">
        <v>6.71</v>
      </c>
      <c r="X312" s="76">
        <f t="shared" si="24"/>
        <v>583.11572000000001</v>
      </c>
    </row>
    <row r="313" spans="1:24" x14ac:dyDescent="0.2">
      <c r="A313" s="73" t="s">
        <v>611</v>
      </c>
      <c r="B313" s="74">
        <v>41651</v>
      </c>
      <c r="C313" s="75" t="s">
        <v>612</v>
      </c>
      <c r="D313" s="75" t="s">
        <v>4114</v>
      </c>
      <c r="E313" s="75" t="s">
        <v>52</v>
      </c>
      <c r="F313" s="75" t="s">
        <v>52</v>
      </c>
      <c r="G313" s="75" t="s">
        <v>80</v>
      </c>
      <c r="H313" s="75" t="s">
        <v>224</v>
      </c>
      <c r="I313" s="75" t="s">
        <v>74</v>
      </c>
      <c r="J313" s="75" t="s">
        <v>60</v>
      </c>
      <c r="K313" s="75" t="s">
        <v>77</v>
      </c>
      <c r="L313" s="75" t="s">
        <v>67</v>
      </c>
      <c r="M313" s="74">
        <v>41660</v>
      </c>
      <c r="N313" s="76">
        <v>3.74</v>
      </c>
      <c r="O313" s="76">
        <v>5.9400000000000013</v>
      </c>
      <c r="P313" s="77">
        <f t="shared" si="20"/>
        <v>0.5882352941176473</v>
      </c>
      <c r="Q313" s="77">
        <v>0.08</v>
      </c>
      <c r="R313" s="72">
        <f t="shared" si="21"/>
        <v>6.4152000000000022</v>
      </c>
      <c r="S313" s="73">
        <v>16</v>
      </c>
      <c r="T313" s="78">
        <f t="shared" si="22"/>
        <v>102.64320000000004</v>
      </c>
      <c r="U313" s="77">
        <v>9.9999999999999992E-2</v>
      </c>
      <c r="V313" s="79">
        <f t="shared" si="23"/>
        <v>10.264320000000003</v>
      </c>
      <c r="W313" s="76">
        <v>7.83</v>
      </c>
      <c r="X313" s="76">
        <f t="shared" si="24"/>
        <v>100.20888000000004</v>
      </c>
    </row>
    <row r="314" spans="1:24" x14ac:dyDescent="0.2">
      <c r="A314" s="73" t="s">
        <v>613</v>
      </c>
      <c r="B314" s="74">
        <v>41651</v>
      </c>
      <c r="C314" s="75" t="s">
        <v>488</v>
      </c>
      <c r="D314" s="75" t="s">
        <v>4064</v>
      </c>
      <c r="E314" s="75" t="s">
        <v>52</v>
      </c>
      <c r="F314" s="75" t="s">
        <v>52</v>
      </c>
      <c r="G314" s="75" t="s">
        <v>97</v>
      </c>
      <c r="H314" s="75" t="s">
        <v>224</v>
      </c>
      <c r="I314" s="75" t="s">
        <v>74</v>
      </c>
      <c r="J314" s="75" t="s">
        <v>60</v>
      </c>
      <c r="K314" s="75" t="s">
        <v>61</v>
      </c>
      <c r="L314" s="75" t="s">
        <v>58</v>
      </c>
      <c r="M314" s="74">
        <v>41661</v>
      </c>
      <c r="N314" s="76">
        <v>2.145</v>
      </c>
      <c r="O314" s="76">
        <v>4.3780000000000001</v>
      </c>
      <c r="P314" s="77">
        <f t="shared" si="20"/>
        <v>1.0410256410256411</v>
      </c>
      <c r="Q314" s="77">
        <v>0.08</v>
      </c>
      <c r="R314" s="72">
        <f t="shared" si="21"/>
        <v>4.7282400000000004</v>
      </c>
      <c r="S314" s="73">
        <v>43</v>
      </c>
      <c r="T314" s="78">
        <f t="shared" si="22"/>
        <v>203.31432000000001</v>
      </c>
      <c r="U314" s="77">
        <v>0.08</v>
      </c>
      <c r="V314" s="79">
        <f t="shared" si="23"/>
        <v>16.2651456</v>
      </c>
      <c r="W314" s="76">
        <v>0.88</v>
      </c>
      <c r="X314" s="76">
        <f t="shared" si="24"/>
        <v>187.92917439999999</v>
      </c>
    </row>
    <row r="315" spans="1:24" x14ac:dyDescent="0.2">
      <c r="A315" s="81" t="s">
        <v>614</v>
      </c>
      <c r="B315" s="82">
        <v>41652</v>
      </c>
      <c r="C315" s="83" t="s">
        <v>376</v>
      </c>
      <c r="D315" s="83" t="s">
        <v>4015</v>
      </c>
      <c r="E315" s="83" t="s">
        <v>52</v>
      </c>
      <c r="F315" s="83" t="s">
        <v>52</v>
      </c>
      <c r="G315" s="83" t="s">
        <v>53</v>
      </c>
      <c r="H315" s="83" t="s">
        <v>54</v>
      </c>
      <c r="I315" s="83" t="s">
        <v>55</v>
      </c>
      <c r="J315" s="83" t="s">
        <v>60</v>
      </c>
      <c r="K315" s="83" t="s">
        <v>57</v>
      </c>
      <c r="L315" s="83" t="s">
        <v>67</v>
      </c>
      <c r="M315" s="82">
        <v>41661</v>
      </c>
      <c r="N315" s="84">
        <v>5.7090000000000005</v>
      </c>
      <c r="O315" s="84">
        <v>14.278000000000002</v>
      </c>
      <c r="P315" s="85">
        <f t="shared" si="20"/>
        <v>1.5009633911368019</v>
      </c>
      <c r="Q315" s="85">
        <v>0.08</v>
      </c>
      <c r="R315" s="101">
        <f t="shared" si="21"/>
        <v>15.420240000000003</v>
      </c>
      <c r="S315" s="81">
        <v>36</v>
      </c>
      <c r="T315" s="86">
        <f t="shared" si="22"/>
        <v>555.12864000000013</v>
      </c>
      <c r="U315" s="85">
        <v>0.05</v>
      </c>
      <c r="V315" s="87">
        <f t="shared" si="23"/>
        <v>27.756432000000007</v>
      </c>
      <c r="W315" s="84">
        <v>3.19</v>
      </c>
      <c r="X315" s="84">
        <f t="shared" si="24"/>
        <v>530.56220800000017</v>
      </c>
    </row>
    <row r="316" spans="1:24" x14ac:dyDescent="0.2">
      <c r="A316" s="73" t="s">
        <v>615</v>
      </c>
      <c r="B316" s="74">
        <v>41652</v>
      </c>
      <c r="C316" s="75" t="s">
        <v>616</v>
      </c>
      <c r="D316" s="75" t="s">
        <v>4115</v>
      </c>
      <c r="E316" s="75" t="s">
        <v>52</v>
      </c>
      <c r="F316" s="75" t="s">
        <v>52</v>
      </c>
      <c r="G316" s="75" t="s">
        <v>97</v>
      </c>
      <c r="H316" s="75" t="s">
        <v>217</v>
      </c>
      <c r="I316" s="75" t="s">
        <v>55</v>
      </c>
      <c r="J316" s="75" t="s">
        <v>56</v>
      </c>
      <c r="K316" s="75" t="s">
        <v>128</v>
      </c>
      <c r="L316" s="75" t="s">
        <v>129</v>
      </c>
      <c r="M316" s="74">
        <v>41661</v>
      </c>
      <c r="N316" s="76">
        <v>241.57100000000003</v>
      </c>
      <c r="O316" s="76">
        <v>589.20400000000006</v>
      </c>
      <c r="P316" s="77">
        <f t="shared" si="20"/>
        <v>1.4390510450343792</v>
      </c>
      <c r="Q316" s="77">
        <v>0.08</v>
      </c>
      <c r="R316" s="72">
        <f t="shared" si="21"/>
        <v>636.34032000000013</v>
      </c>
      <c r="S316" s="73">
        <v>3</v>
      </c>
      <c r="T316" s="78">
        <f t="shared" si="22"/>
        <v>1909.0209600000003</v>
      </c>
      <c r="U316" s="77">
        <v>6.0000000000000005E-2</v>
      </c>
      <c r="V316" s="79">
        <f t="shared" si="23"/>
        <v>114.54125760000002</v>
      </c>
      <c r="W316" s="76">
        <v>14.75</v>
      </c>
      <c r="X316" s="76">
        <f t="shared" si="24"/>
        <v>1809.2297024000002</v>
      </c>
    </row>
    <row r="317" spans="1:24" x14ac:dyDescent="0.2">
      <c r="A317" s="73" t="s">
        <v>617</v>
      </c>
      <c r="B317" s="74">
        <v>41654</v>
      </c>
      <c r="C317" s="75" t="s">
        <v>177</v>
      </c>
      <c r="D317" s="75" t="s">
        <v>3932</v>
      </c>
      <c r="E317" s="75" t="s">
        <v>52</v>
      </c>
      <c r="F317" s="75" t="s">
        <v>52</v>
      </c>
      <c r="G317" s="75" t="s">
        <v>97</v>
      </c>
      <c r="H317" s="75" t="s">
        <v>54</v>
      </c>
      <c r="I317" s="75" t="s">
        <v>82</v>
      </c>
      <c r="J317" s="75" t="s">
        <v>60</v>
      </c>
      <c r="K317" s="75" t="s">
        <v>77</v>
      </c>
      <c r="L317" s="75" t="s">
        <v>58</v>
      </c>
      <c r="M317" s="74">
        <v>41663</v>
      </c>
      <c r="N317" s="76">
        <v>4.2240000000000002</v>
      </c>
      <c r="O317" s="76">
        <v>6.9300000000000006</v>
      </c>
      <c r="P317" s="77">
        <f t="shared" si="20"/>
        <v>0.64062500000000011</v>
      </c>
      <c r="Q317" s="77">
        <v>0.08</v>
      </c>
      <c r="R317" s="72">
        <f t="shared" si="21"/>
        <v>7.4844000000000008</v>
      </c>
      <c r="S317" s="73">
        <v>34</v>
      </c>
      <c r="T317" s="78">
        <f t="shared" si="22"/>
        <v>254.46960000000001</v>
      </c>
      <c r="U317" s="77">
        <v>0.05</v>
      </c>
      <c r="V317" s="79">
        <f t="shared" si="23"/>
        <v>12.723480000000002</v>
      </c>
      <c r="W317" s="76">
        <v>0.55000000000000004</v>
      </c>
      <c r="X317" s="76">
        <f t="shared" si="24"/>
        <v>242.29612000000003</v>
      </c>
    </row>
    <row r="318" spans="1:24" x14ac:dyDescent="0.2">
      <c r="A318" s="73" t="s">
        <v>618</v>
      </c>
      <c r="B318" s="74">
        <v>41660</v>
      </c>
      <c r="C318" s="75" t="s">
        <v>619</v>
      </c>
      <c r="D318" s="75" t="s">
        <v>4116</v>
      </c>
      <c r="E318" s="75" t="s">
        <v>52</v>
      </c>
      <c r="F318" s="75" t="s">
        <v>52</v>
      </c>
      <c r="G318" s="75" t="s">
        <v>97</v>
      </c>
      <c r="H318" s="75" t="s">
        <v>282</v>
      </c>
      <c r="I318" s="75" t="s">
        <v>74</v>
      </c>
      <c r="J318" s="75" t="s">
        <v>60</v>
      </c>
      <c r="K318" s="75" t="s">
        <v>61</v>
      </c>
      <c r="L318" s="75" t="s">
        <v>58</v>
      </c>
      <c r="M318" s="74">
        <v>41669</v>
      </c>
      <c r="N318" s="76">
        <v>1.0230000000000001</v>
      </c>
      <c r="O318" s="76">
        <v>1.6280000000000001</v>
      </c>
      <c r="P318" s="77">
        <f t="shared" si="20"/>
        <v>0.59139784946236551</v>
      </c>
      <c r="Q318" s="77">
        <v>0.08</v>
      </c>
      <c r="R318" s="72">
        <f t="shared" si="21"/>
        <v>1.7582400000000002</v>
      </c>
      <c r="S318" s="73">
        <v>29</v>
      </c>
      <c r="T318" s="78">
        <f t="shared" si="22"/>
        <v>50.988960000000006</v>
      </c>
      <c r="U318" s="77">
        <v>0.01</v>
      </c>
      <c r="V318" s="79">
        <f t="shared" si="23"/>
        <v>0.50988960000000005</v>
      </c>
      <c r="W318" s="76">
        <v>0.75</v>
      </c>
      <c r="X318" s="76">
        <f t="shared" si="24"/>
        <v>51.229070400000005</v>
      </c>
    </row>
    <row r="319" spans="1:24" x14ac:dyDescent="0.2">
      <c r="A319" s="73" t="s">
        <v>620</v>
      </c>
      <c r="B319" s="74">
        <v>41661</v>
      </c>
      <c r="C319" s="75" t="s">
        <v>621</v>
      </c>
      <c r="D319" s="75" t="s">
        <v>4117</v>
      </c>
      <c r="E319" s="75" t="s">
        <v>52</v>
      </c>
      <c r="F319" s="75" t="s">
        <v>52</v>
      </c>
      <c r="G319" s="75" t="s">
        <v>53</v>
      </c>
      <c r="H319" s="75" t="s">
        <v>54</v>
      </c>
      <c r="I319" s="75" t="s">
        <v>127</v>
      </c>
      <c r="J319" s="75" t="s">
        <v>56</v>
      </c>
      <c r="K319" s="75" t="s">
        <v>128</v>
      </c>
      <c r="L319" s="75" t="s">
        <v>129</v>
      </c>
      <c r="M319" s="74">
        <v>41670</v>
      </c>
      <c r="N319" s="76">
        <v>84.469000000000008</v>
      </c>
      <c r="O319" s="76">
        <v>131.989</v>
      </c>
      <c r="P319" s="77">
        <f t="shared" si="20"/>
        <v>0.562573251725485</v>
      </c>
      <c r="Q319" s="77">
        <v>0.08</v>
      </c>
      <c r="R319" s="72">
        <f t="shared" si="21"/>
        <v>142.54812000000001</v>
      </c>
      <c r="S319" s="73">
        <v>15</v>
      </c>
      <c r="T319" s="78">
        <f t="shared" si="22"/>
        <v>2138.2218000000003</v>
      </c>
      <c r="U319" s="77">
        <v>0.05</v>
      </c>
      <c r="V319" s="79">
        <f t="shared" si="23"/>
        <v>106.91109000000002</v>
      </c>
      <c r="W319" s="76">
        <v>14.05</v>
      </c>
      <c r="X319" s="76">
        <f t="shared" si="24"/>
        <v>2045.3607100000002</v>
      </c>
    </row>
    <row r="320" spans="1:24" x14ac:dyDescent="0.2">
      <c r="A320" s="73" t="s">
        <v>622</v>
      </c>
      <c r="B320" s="74">
        <v>41662</v>
      </c>
      <c r="C320" s="75" t="s">
        <v>623</v>
      </c>
      <c r="D320" s="75" t="s">
        <v>4118</v>
      </c>
      <c r="E320" s="75" t="s">
        <v>52</v>
      </c>
      <c r="F320" s="75" t="s">
        <v>52</v>
      </c>
      <c r="G320" s="75" t="s">
        <v>97</v>
      </c>
      <c r="H320" s="75" t="s">
        <v>54</v>
      </c>
      <c r="I320" s="75" t="s">
        <v>55</v>
      </c>
      <c r="J320" s="75" t="s">
        <v>60</v>
      </c>
      <c r="K320" s="75" t="s">
        <v>61</v>
      </c>
      <c r="L320" s="75" t="s">
        <v>58</v>
      </c>
      <c r="M320" s="74">
        <v>41671</v>
      </c>
      <c r="N320" s="76">
        <v>1.1990000000000003</v>
      </c>
      <c r="O320" s="76">
        <v>2.8600000000000003</v>
      </c>
      <c r="P320" s="77">
        <f t="shared" si="20"/>
        <v>1.3853211009174309</v>
      </c>
      <c r="Q320" s="77">
        <v>0.08</v>
      </c>
      <c r="R320" s="72">
        <f t="shared" si="21"/>
        <v>3.0888000000000004</v>
      </c>
      <c r="S320" s="73">
        <v>29</v>
      </c>
      <c r="T320" s="78">
        <f t="shared" si="22"/>
        <v>89.575200000000009</v>
      </c>
      <c r="U320" s="77">
        <v>9.9999999999999992E-2</v>
      </c>
      <c r="V320" s="79">
        <f t="shared" si="23"/>
        <v>8.9575200000000006</v>
      </c>
      <c r="W320" s="76">
        <v>2.4499999999999997</v>
      </c>
      <c r="X320" s="76">
        <f t="shared" si="24"/>
        <v>83.06768000000001</v>
      </c>
    </row>
    <row r="321" spans="1:24" x14ac:dyDescent="0.2">
      <c r="A321" s="73" t="s">
        <v>624</v>
      </c>
      <c r="B321" s="74">
        <v>41663</v>
      </c>
      <c r="C321" s="75" t="s">
        <v>625</v>
      </c>
      <c r="D321" s="75" t="s">
        <v>4119</v>
      </c>
      <c r="E321" s="75" t="s">
        <v>71</v>
      </c>
      <c r="F321" s="75" t="s">
        <v>72</v>
      </c>
      <c r="G321" s="75" t="s">
        <v>80</v>
      </c>
      <c r="H321" s="75" t="s">
        <v>73</v>
      </c>
      <c r="I321" s="75" t="s">
        <v>66</v>
      </c>
      <c r="J321" s="75" t="s">
        <v>188</v>
      </c>
      <c r="K321" s="75" t="s">
        <v>57</v>
      </c>
      <c r="L321" s="75" t="s">
        <v>58</v>
      </c>
      <c r="M321" s="74">
        <v>41677</v>
      </c>
      <c r="N321" s="76">
        <v>6.0500000000000007</v>
      </c>
      <c r="O321" s="76">
        <v>13.442000000000002</v>
      </c>
      <c r="P321" s="77">
        <f t="shared" si="20"/>
        <v>1.2218181818181819</v>
      </c>
      <c r="Q321" s="77">
        <v>0.08</v>
      </c>
      <c r="R321" s="72">
        <f t="shared" si="21"/>
        <v>14.517360000000004</v>
      </c>
      <c r="S321" s="73">
        <v>21</v>
      </c>
      <c r="T321" s="78">
        <f t="shared" si="22"/>
        <v>304.8645600000001</v>
      </c>
      <c r="U321" s="77">
        <v>9.9999999999999992E-2</v>
      </c>
      <c r="V321" s="79">
        <f t="shared" si="23"/>
        <v>30.486456000000008</v>
      </c>
      <c r="W321" s="76">
        <v>2.9</v>
      </c>
      <c r="X321" s="76">
        <f t="shared" si="24"/>
        <v>277.27810400000004</v>
      </c>
    </row>
    <row r="322" spans="1:24" x14ac:dyDescent="0.2">
      <c r="A322" s="73" t="s">
        <v>626</v>
      </c>
      <c r="B322" s="74">
        <v>41663</v>
      </c>
      <c r="C322" s="75" t="s">
        <v>627</v>
      </c>
      <c r="D322" s="75" t="s">
        <v>4120</v>
      </c>
      <c r="E322" s="75" t="s">
        <v>52</v>
      </c>
      <c r="F322" s="75" t="s">
        <v>52</v>
      </c>
      <c r="G322" s="75" t="s">
        <v>53</v>
      </c>
      <c r="H322" s="75" t="s">
        <v>54</v>
      </c>
      <c r="I322" s="75" t="s">
        <v>82</v>
      </c>
      <c r="J322" s="75" t="s">
        <v>56</v>
      </c>
      <c r="K322" s="75" t="s">
        <v>77</v>
      </c>
      <c r="L322" s="75" t="s">
        <v>58</v>
      </c>
      <c r="M322" s="74">
        <v>41671</v>
      </c>
      <c r="N322" s="76">
        <v>11.077000000000002</v>
      </c>
      <c r="O322" s="76">
        <v>17.578000000000003</v>
      </c>
      <c r="P322" s="77">
        <f t="shared" si="20"/>
        <v>0.58689175769612711</v>
      </c>
      <c r="Q322" s="77">
        <v>0.08</v>
      </c>
      <c r="R322" s="72">
        <f t="shared" si="21"/>
        <v>18.984240000000003</v>
      </c>
      <c r="S322" s="73">
        <v>10</v>
      </c>
      <c r="T322" s="78">
        <f t="shared" si="22"/>
        <v>189.84240000000003</v>
      </c>
      <c r="U322" s="77">
        <v>0.05</v>
      </c>
      <c r="V322" s="79">
        <f t="shared" si="23"/>
        <v>9.4921200000000017</v>
      </c>
      <c r="W322" s="76">
        <v>4.05</v>
      </c>
      <c r="X322" s="76">
        <f t="shared" si="24"/>
        <v>184.40028000000004</v>
      </c>
    </row>
    <row r="323" spans="1:24" x14ac:dyDescent="0.2">
      <c r="A323" s="73" t="s">
        <v>628</v>
      </c>
      <c r="B323" s="74">
        <v>41664</v>
      </c>
      <c r="C323" s="75" t="s">
        <v>629</v>
      </c>
      <c r="D323" s="75" t="s">
        <v>4121</v>
      </c>
      <c r="E323" s="75" t="s">
        <v>71</v>
      </c>
      <c r="F323" s="75" t="s">
        <v>72</v>
      </c>
      <c r="G323" s="75" t="s">
        <v>80</v>
      </c>
      <c r="H323" s="75" t="s">
        <v>73</v>
      </c>
      <c r="I323" s="75" t="s">
        <v>127</v>
      </c>
      <c r="J323" s="75" t="s">
        <v>60</v>
      </c>
      <c r="K323" s="75" t="s">
        <v>77</v>
      </c>
      <c r="L323" s="75" t="s">
        <v>58</v>
      </c>
      <c r="M323" s="74">
        <v>41671</v>
      </c>
      <c r="N323" s="76">
        <v>5.8630000000000004</v>
      </c>
      <c r="O323" s="76">
        <v>9.4600000000000009</v>
      </c>
      <c r="P323" s="77">
        <f t="shared" ref="P323:P386" si="25">(O323-N323)/N323</f>
        <v>0.61350844277673544</v>
      </c>
      <c r="Q323" s="77">
        <v>0.08</v>
      </c>
      <c r="R323" s="72">
        <f t="shared" ref="R323:R386" si="26">(Q323+1)*O323</f>
        <v>10.216800000000001</v>
      </c>
      <c r="S323" s="73">
        <v>6</v>
      </c>
      <c r="T323" s="78">
        <f t="shared" ref="T323:T386" si="27">S323*R323</f>
        <v>61.30080000000001</v>
      </c>
      <c r="U323" s="77">
        <v>0.05</v>
      </c>
      <c r="V323" s="79">
        <f t="shared" ref="V323:V386" si="28">U323*T323</f>
        <v>3.0650400000000007</v>
      </c>
      <c r="W323" s="76">
        <v>6.24</v>
      </c>
      <c r="X323" s="76">
        <f t="shared" ref="X323:X386" si="29">T323-V323+W323</f>
        <v>64.475760000000008</v>
      </c>
    </row>
    <row r="324" spans="1:24" x14ac:dyDescent="0.2">
      <c r="A324" s="73" t="s">
        <v>630</v>
      </c>
      <c r="B324" s="74">
        <v>41666</v>
      </c>
      <c r="C324" s="75" t="s">
        <v>631</v>
      </c>
      <c r="D324" s="75" t="s">
        <v>4122</v>
      </c>
      <c r="E324" s="75" t="s">
        <v>52</v>
      </c>
      <c r="F324" s="75" t="s">
        <v>52</v>
      </c>
      <c r="G324" s="75" t="s">
        <v>64</v>
      </c>
      <c r="H324" s="75" t="s">
        <v>123</v>
      </c>
      <c r="I324" s="75" t="s">
        <v>127</v>
      </c>
      <c r="J324" s="75" t="s">
        <v>60</v>
      </c>
      <c r="K324" s="75" t="s">
        <v>77</v>
      </c>
      <c r="L324" s="75" t="s">
        <v>58</v>
      </c>
      <c r="M324" s="74">
        <v>41676</v>
      </c>
      <c r="N324" s="76">
        <v>59.719000000000001</v>
      </c>
      <c r="O324" s="76">
        <v>99.528000000000006</v>
      </c>
      <c r="P324" s="77">
        <f t="shared" si="25"/>
        <v>0.66660526800515751</v>
      </c>
      <c r="Q324" s="77">
        <v>0.08</v>
      </c>
      <c r="R324" s="72">
        <f t="shared" si="26"/>
        <v>107.49024000000001</v>
      </c>
      <c r="S324" s="73">
        <v>29</v>
      </c>
      <c r="T324" s="78">
        <f t="shared" si="27"/>
        <v>3117.2169600000002</v>
      </c>
      <c r="U324" s="77">
        <v>0.01</v>
      </c>
      <c r="V324" s="79">
        <f t="shared" si="28"/>
        <v>31.172169600000004</v>
      </c>
      <c r="W324" s="76">
        <v>20.04</v>
      </c>
      <c r="X324" s="76">
        <f t="shared" si="29"/>
        <v>3106.0847904000002</v>
      </c>
    </row>
    <row r="325" spans="1:24" x14ac:dyDescent="0.2">
      <c r="A325" s="73" t="s">
        <v>632</v>
      </c>
      <c r="B325" s="74">
        <v>41667</v>
      </c>
      <c r="C325" s="75" t="s">
        <v>633</v>
      </c>
      <c r="D325" s="75" t="s">
        <v>4123</v>
      </c>
      <c r="E325" s="75" t="s">
        <v>52</v>
      </c>
      <c r="F325" s="75" t="s">
        <v>52</v>
      </c>
      <c r="G325" s="75" t="s">
        <v>53</v>
      </c>
      <c r="H325" s="75" t="s">
        <v>65</v>
      </c>
      <c r="I325" s="75" t="s">
        <v>82</v>
      </c>
      <c r="J325" s="75" t="s">
        <v>60</v>
      </c>
      <c r="K325" s="75" t="s">
        <v>77</v>
      </c>
      <c r="L325" s="75" t="s">
        <v>58</v>
      </c>
      <c r="M325" s="74">
        <v>41676</v>
      </c>
      <c r="N325" s="76">
        <v>15.004000000000001</v>
      </c>
      <c r="O325" s="76">
        <v>23.078000000000003</v>
      </c>
      <c r="P325" s="77">
        <f t="shared" si="25"/>
        <v>0.5381231671554253</v>
      </c>
      <c r="Q325" s="77">
        <v>0.08</v>
      </c>
      <c r="R325" s="72">
        <f t="shared" si="26"/>
        <v>24.924240000000005</v>
      </c>
      <c r="S325" s="73">
        <v>33</v>
      </c>
      <c r="T325" s="78">
        <f t="shared" si="27"/>
        <v>822.4999200000002</v>
      </c>
      <c r="U325" s="77">
        <v>9.9999999999999992E-2</v>
      </c>
      <c r="V325" s="79">
        <f t="shared" si="28"/>
        <v>82.24999200000002</v>
      </c>
      <c r="W325" s="76">
        <v>1.54</v>
      </c>
      <c r="X325" s="76">
        <f t="shared" si="29"/>
        <v>741.78992800000015</v>
      </c>
    </row>
    <row r="326" spans="1:24" x14ac:dyDescent="0.2">
      <c r="A326" s="73" t="s">
        <v>634</v>
      </c>
      <c r="B326" s="74">
        <v>41667</v>
      </c>
      <c r="C326" s="75" t="s">
        <v>635</v>
      </c>
      <c r="D326" s="75" t="s">
        <v>4124</v>
      </c>
      <c r="E326" s="75" t="s">
        <v>52</v>
      </c>
      <c r="F326" s="75" t="s">
        <v>52</v>
      </c>
      <c r="G326" s="75" t="s">
        <v>64</v>
      </c>
      <c r="H326" s="75" t="s">
        <v>105</v>
      </c>
      <c r="I326" s="75" t="s">
        <v>55</v>
      </c>
      <c r="J326" s="75" t="s">
        <v>60</v>
      </c>
      <c r="K326" s="75" t="s">
        <v>61</v>
      </c>
      <c r="L326" s="75" t="s">
        <v>58</v>
      </c>
      <c r="M326" s="74">
        <v>41676</v>
      </c>
      <c r="N326" s="76">
        <v>3.8280000000000003</v>
      </c>
      <c r="O326" s="76">
        <v>5.9729999999999999</v>
      </c>
      <c r="P326" s="77">
        <f t="shared" si="25"/>
        <v>0.56034482758620674</v>
      </c>
      <c r="Q326" s="77">
        <v>0.08</v>
      </c>
      <c r="R326" s="72">
        <f t="shared" si="26"/>
        <v>6.4508400000000004</v>
      </c>
      <c r="S326" s="73">
        <v>4</v>
      </c>
      <c r="T326" s="78">
        <f t="shared" si="27"/>
        <v>25.803360000000001</v>
      </c>
      <c r="U326" s="77">
        <v>0.11</v>
      </c>
      <c r="V326" s="79">
        <f t="shared" si="28"/>
        <v>2.8383696</v>
      </c>
      <c r="W326" s="76">
        <v>1</v>
      </c>
      <c r="X326" s="76">
        <f t="shared" si="29"/>
        <v>23.964990400000001</v>
      </c>
    </row>
    <row r="327" spans="1:24" x14ac:dyDescent="0.2">
      <c r="A327" s="73" t="s">
        <v>636</v>
      </c>
      <c r="B327" s="74">
        <v>41670</v>
      </c>
      <c r="C327" s="75" t="s">
        <v>637</v>
      </c>
      <c r="D327" s="75" t="s">
        <v>4125</v>
      </c>
      <c r="E327" s="75" t="s">
        <v>71</v>
      </c>
      <c r="F327" s="75" t="s">
        <v>72</v>
      </c>
      <c r="G327" s="75" t="s">
        <v>64</v>
      </c>
      <c r="H327" s="75" t="s">
        <v>73</v>
      </c>
      <c r="I327" s="75" t="s">
        <v>66</v>
      </c>
      <c r="J327" s="75" t="s">
        <v>60</v>
      </c>
      <c r="K327" s="75" t="s">
        <v>77</v>
      </c>
      <c r="L327" s="75" t="s">
        <v>58</v>
      </c>
      <c r="M327" s="74">
        <v>41682</v>
      </c>
      <c r="N327" s="76">
        <v>2.4750000000000001</v>
      </c>
      <c r="O327" s="76">
        <v>4.0590000000000002</v>
      </c>
      <c r="P327" s="77">
        <f t="shared" si="25"/>
        <v>0.64</v>
      </c>
      <c r="Q327" s="77">
        <v>0.08</v>
      </c>
      <c r="R327" s="72">
        <f t="shared" si="26"/>
        <v>4.3837200000000003</v>
      </c>
      <c r="S327" s="73">
        <v>22</v>
      </c>
      <c r="T327" s="78">
        <f t="shared" si="27"/>
        <v>96.441840000000013</v>
      </c>
      <c r="U327" s="77">
        <v>0.09</v>
      </c>
      <c r="V327" s="79">
        <f t="shared" si="28"/>
        <v>8.6797656000000014</v>
      </c>
      <c r="W327" s="76">
        <v>2.5499999999999998</v>
      </c>
      <c r="X327" s="76">
        <f t="shared" si="29"/>
        <v>90.312074400000014</v>
      </c>
    </row>
    <row r="328" spans="1:24" x14ac:dyDescent="0.2">
      <c r="A328" s="73" t="s">
        <v>638</v>
      </c>
      <c r="B328" s="74">
        <v>41671</v>
      </c>
      <c r="C328" s="75" t="s">
        <v>639</v>
      </c>
      <c r="D328" s="75" t="s">
        <v>4126</v>
      </c>
      <c r="E328" s="75" t="s">
        <v>52</v>
      </c>
      <c r="F328" s="75" t="s">
        <v>52</v>
      </c>
      <c r="G328" s="75" t="s">
        <v>64</v>
      </c>
      <c r="H328" s="75" t="s">
        <v>217</v>
      </c>
      <c r="I328" s="75" t="s">
        <v>82</v>
      </c>
      <c r="J328" s="75" t="s">
        <v>56</v>
      </c>
      <c r="K328" s="75" t="s">
        <v>77</v>
      </c>
      <c r="L328" s="75" t="s">
        <v>58</v>
      </c>
      <c r="M328" s="74">
        <v>41679</v>
      </c>
      <c r="N328" s="76">
        <v>59.972000000000008</v>
      </c>
      <c r="O328" s="76">
        <v>111.06700000000001</v>
      </c>
      <c r="P328" s="77">
        <f t="shared" si="25"/>
        <v>0.85198092443140117</v>
      </c>
      <c r="Q328" s="77">
        <v>0.08</v>
      </c>
      <c r="R328" s="72">
        <f t="shared" si="26"/>
        <v>119.95236000000001</v>
      </c>
      <c r="S328" s="73">
        <v>17</v>
      </c>
      <c r="T328" s="78">
        <f t="shared" si="27"/>
        <v>2039.1901200000002</v>
      </c>
      <c r="U328" s="77">
        <v>0.09</v>
      </c>
      <c r="V328" s="79">
        <f t="shared" si="28"/>
        <v>183.5271108</v>
      </c>
      <c r="W328" s="76">
        <v>7.2299999999999995</v>
      </c>
      <c r="X328" s="76">
        <f t="shared" si="29"/>
        <v>1862.8930092000003</v>
      </c>
    </row>
    <row r="329" spans="1:24" x14ac:dyDescent="0.2">
      <c r="A329" s="73" t="s">
        <v>640</v>
      </c>
      <c r="B329" s="74">
        <v>41673</v>
      </c>
      <c r="C329" s="75" t="s">
        <v>544</v>
      </c>
      <c r="D329" s="75" t="s">
        <v>4088</v>
      </c>
      <c r="E329" s="75" t="s">
        <v>52</v>
      </c>
      <c r="F329" s="75" t="s">
        <v>52</v>
      </c>
      <c r="G329" s="75" t="s">
        <v>64</v>
      </c>
      <c r="H329" s="75" t="s">
        <v>123</v>
      </c>
      <c r="I329" s="75" t="s">
        <v>55</v>
      </c>
      <c r="J329" s="75" t="s">
        <v>56</v>
      </c>
      <c r="K329" s="75" t="s">
        <v>128</v>
      </c>
      <c r="L329" s="75" t="s">
        <v>129</v>
      </c>
      <c r="M329" s="74">
        <v>41681</v>
      </c>
      <c r="N329" s="76">
        <v>306.88900000000001</v>
      </c>
      <c r="O329" s="76">
        <v>494.98900000000003</v>
      </c>
      <c r="P329" s="77">
        <f t="shared" si="25"/>
        <v>0.61292519445141413</v>
      </c>
      <c r="Q329" s="77">
        <v>0.08</v>
      </c>
      <c r="R329" s="72">
        <f t="shared" si="26"/>
        <v>534.58812000000012</v>
      </c>
      <c r="S329" s="73">
        <v>41</v>
      </c>
      <c r="T329" s="78">
        <f t="shared" si="27"/>
        <v>21918.112920000003</v>
      </c>
      <c r="U329" s="77">
        <v>0.09</v>
      </c>
      <c r="V329" s="79">
        <f t="shared" si="28"/>
        <v>1972.6301628000001</v>
      </c>
      <c r="W329" s="76">
        <v>49.05</v>
      </c>
      <c r="X329" s="76">
        <f t="shared" si="29"/>
        <v>19994.532757200002</v>
      </c>
    </row>
    <row r="330" spans="1:24" x14ac:dyDescent="0.2">
      <c r="A330" s="81" t="s">
        <v>641</v>
      </c>
      <c r="B330" s="82">
        <v>41677</v>
      </c>
      <c r="C330" s="83" t="s">
        <v>642</v>
      </c>
      <c r="D330" s="83" t="s">
        <v>4127</v>
      </c>
      <c r="E330" s="83" t="s">
        <v>52</v>
      </c>
      <c r="F330" s="83" t="s">
        <v>52</v>
      </c>
      <c r="G330" s="83" t="s">
        <v>53</v>
      </c>
      <c r="H330" s="83" t="s">
        <v>54</v>
      </c>
      <c r="I330" s="83" t="s">
        <v>66</v>
      </c>
      <c r="J330" s="83" t="s">
        <v>60</v>
      </c>
      <c r="K330" s="83" t="s">
        <v>77</v>
      </c>
      <c r="L330" s="83" t="s">
        <v>58</v>
      </c>
      <c r="M330" s="82">
        <v>41688</v>
      </c>
      <c r="N330" s="84">
        <v>2.4859999999999998</v>
      </c>
      <c r="O330" s="84">
        <v>3.9380000000000006</v>
      </c>
      <c r="P330" s="85">
        <f t="shared" si="25"/>
        <v>0.58407079646017734</v>
      </c>
      <c r="Q330" s="85">
        <v>0.08</v>
      </c>
      <c r="R330" s="101">
        <f t="shared" si="26"/>
        <v>4.2530400000000013</v>
      </c>
      <c r="S330" s="81">
        <v>44</v>
      </c>
      <c r="T330" s="86">
        <f t="shared" si="27"/>
        <v>187.13376000000005</v>
      </c>
      <c r="U330" s="85">
        <v>0.02</v>
      </c>
      <c r="V330" s="87">
        <f t="shared" si="28"/>
        <v>3.7426752000000012</v>
      </c>
      <c r="W330" s="84">
        <v>5.52</v>
      </c>
      <c r="X330" s="84">
        <f t="shared" si="29"/>
        <v>188.91108480000005</v>
      </c>
    </row>
    <row r="331" spans="1:24" x14ac:dyDescent="0.2">
      <c r="A331" s="73" t="s">
        <v>643</v>
      </c>
      <c r="B331" s="74">
        <v>41678</v>
      </c>
      <c r="C331" s="75" t="s">
        <v>644</v>
      </c>
      <c r="D331" s="75" t="s">
        <v>4128</v>
      </c>
      <c r="E331" s="75" t="s">
        <v>71</v>
      </c>
      <c r="F331" s="75" t="s">
        <v>72</v>
      </c>
      <c r="G331" s="75" t="s">
        <v>64</v>
      </c>
      <c r="H331" s="75" t="s">
        <v>73</v>
      </c>
      <c r="I331" s="75" t="s">
        <v>82</v>
      </c>
      <c r="J331" s="75" t="s">
        <v>56</v>
      </c>
      <c r="K331" s="75" t="s">
        <v>75</v>
      </c>
      <c r="L331" s="75" t="s">
        <v>58</v>
      </c>
      <c r="M331" s="74">
        <v>41686</v>
      </c>
      <c r="N331" s="76">
        <v>9.7020000000000017</v>
      </c>
      <c r="O331" s="76">
        <v>23.088999999999999</v>
      </c>
      <c r="P331" s="77">
        <f t="shared" si="25"/>
        <v>1.3798185941043077</v>
      </c>
      <c r="Q331" s="77">
        <v>0.08</v>
      </c>
      <c r="R331" s="72">
        <f t="shared" si="26"/>
        <v>24.936119999999999</v>
      </c>
      <c r="S331" s="73">
        <v>44</v>
      </c>
      <c r="T331" s="78">
        <f t="shared" si="27"/>
        <v>1097.1892800000001</v>
      </c>
      <c r="U331" s="77">
        <v>0.08</v>
      </c>
      <c r="V331" s="79">
        <f t="shared" si="28"/>
        <v>87.775142400000007</v>
      </c>
      <c r="W331" s="76">
        <v>4.8599999999999994</v>
      </c>
      <c r="X331" s="76">
        <f t="shared" si="29"/>
        <v>1014.2741376</v>
      </c>
    </row>
    <row r="332" spans="1:24" x14ac:dyDescent="0.2">
      <c r="A332" s="73" t="s">
        <v>645</v>
      </c>
      <c r="B332" s="74">
        <v>41678</v>
      </c>
      <c r="C332" s="75" t="s">
        <v>646</v>
      </c>
      <c r="D332" s="75" t="s">
        <v>4129</v>
      </c>
      <c r="E332" s="75" t="s">
        <v>52</v>
      </c>
      <c r="F332" s="75" t="s">
        <v>52</v>
      </c>
      <c r="G332" s="75" t="s">
        <v>80</v>
      </c>
      <c r="H332" s="75" t="s">
        <v>282</v>
      </c>
      <c r="I332" s="75" t="s">
        <v>66</v>
      </c>
      <c r="J332" s="75" t="s">
        <v>60</v>
      </c>
      <c r="K332" s="75" t="s">
        <v>77</v>
      </c>
      <c r="L332" s="75" t="s">
        <v>67</v>
      </c>
      <c r="M332" s="74">
        <v>41687</v>
      </c>
      <c r="N332" s="76">
        <v>57.277000000000008</v>
      </c>
      <c r="O332" s="76">
        <v>92.378000000000014</v>
      </c>
      <c r="P332" s="77">
        <f t="shared" si="25"/>
        <v>0.61282888419435377</v>
      </c>
      <c r="Q332" s="77">
        <v>0.08</v>
      </c>
      <c r="R332" s="72">
        <f t="shared" si="26"/>
        <v>99.76824000000002</v>
      </c>
      <c r="S332" s="73">
        <v>11</v>
      </c>
      <c r="T332" s="78">
        <f t="shared" si="27"/>
        <v>1097.4506400000002</v>
      </c>
      <c r="U332" s="77">
        <v>6.0000000000000005E-2</v>
      </c>
      <c r="V332" s="79">
        <f t="shared" si="28"/>
        <v>65.847038400000017</v>
      </c>
      <c r="W332" s="76">
        <v>5.0599999999999996</v>
      </c>
      <c r="X332" s="76">
        <f t="shared" si="29"/>
        <v>1036.6636016000002</v>
      </c>
    </row>
    <row r="333" spans="1:24" x14ac:dyDescent="0.2">
      <c r="A333" s="88" t="s">
        <v>647</v>
      </c>
      <c r="B333" s="89">
        <v>41680</v>
      </c>
      <c r="C333" s="90" t="s">
        <v>648</v>
      </c>
      <c r="D333" s="90" t="s">
        <v>4130</v>
      </c>
      <c r="E333" s="90" t="s">
        <v>52</v>
      </c>
      <c r="F333" s="90" t="s">
        <v>52</v>
      </c>
      <c r="G333" s="90" t="s">
        <v>97</v>
      </c>
      <c r="H333" s="90" t="s">
        <v>123</v>
      </c>
      <c r="I333" s="90" t="s">
        <v>127</v>
      </c>
      <c r="J333" s="90" t="s">
        <v>56</v>
      </c>
      <c r="K333" s="90" t="s">
        <v>109</v>
      </c>
      <c r="L333" s="90" t="s">
        <v>58</v>
      </c>
      <c r="M333" s="89">
        <v>41688</v>
      </c>
      <c r="N333" s="91">
        <v>237.60000000000002</v>
      </c>
      <c r="O333" s="91">
        <v>494.98900000000003</v>
      </c>
      <c r="P333" s="92">
        <f t="shared" si="25"/>
        <v>1.0832870370370369</v>
      </c>
      <c r="Q333" s="92">
        <v>0.08</v>
      </c>
      <c r="R333" s="71">
        <f t="shared" si="26"/>
        <v>534.58812000000012</v>
      </c>
      <c r="S333" s="88">
        <v>7</v>
      </c>
      <c r="T333" s="93">
        <f t="shared" si="27"/>
        <v>3742.1168400000006</v>
      </c>
      <c r="U333" s="92">
        <v>0.03</v>
      </c>
      <c r="V333" s="94">
        <f t="shared" si="28"/>
        <v>112.26350520000001</v>
      </c>
      <c r="W333" s="91">
        <v>24.54</v>
      </c>
      <c r="X333" s="91">
        <f t="shared" si="29"/>
        <v>3654.3933348000005</v>
      </c>
    </row>
    <row r="334" spans="1:24" x14ac:dyDescent="0.2">
      <c r="A334" s="73" t="s">
        <v>649</v>
      </c>
      <c r="B334" s="74">
        <v>41681</v>
      </c>
      <c r="C334" s="75" t="s">
        <v>363</v>
      </c>
      <c r="D334" s="75" t="s">
        <v>4009</v>
      </c>
      <c r="E334" s="75" t="s">
        <v>52</v>
      </c>
      <c r="F334" s="75" t="s">
        <v>52</v>
      </c>
      <c r="G334" s="75" t="s">
        <v>80</v>
      </c>
      <c r="H334" s="75" t="s">
        <v>224</v>
      </c>
      <c r="I334" s="75" t="s">
        <v>127</v>
      </c>
      <c r="J334" s="75" t="s">
        <v>60</v>
      </c>
      <c r="K334" s="75" t="s">
        <v>61</v>
      </c>
      <c r="L334" s="75" t="s">
        <v>58</v>
      </c>
      <c r="M334" s="74">
        <v>41688</v>
      </c>
      <c r="N334" s="76">
        <v>2.3760000000000003</v>
      </c>
      <c r="O334" s="76">
        <v>4.2350000000000003</v>
      </c>
      <c r="P334" s="77">
        <f t="shared" si="25"/>
        <v>0.78240740740740733</v>
      </c>
      <c r="Q334" s="77">
        <v>0.08</v>
      </c>
      <c r="R334" s="72">
        <f t="shared" si="26"/>
        <v>4.5738000000000003</v>
      </c>
      <c r="S334" s="73">
        <v>33</v>
      </c>
      <c r="T334" s="78">
        <f t="shared" si="27"/>
        <v>150.93540000000002</v>
      </c>
      <c r="U334" s="77">
        <v>9.9999999999999992E-2</v>
      </c>
      <c r="V334" s="79">
        <f t="shared" si="28"/>
        <v>15.093540000000001</v>
      </c>
      <c r="W334" s="76">
        <v>0.75</v>
      </c>
      <c r="X334" s="76">
        <f t="shared" si="29"/>
        <v>136.59186000000003</v>
      </c>
    </row>
    <row r="335" spans="1:24" x14ac:dyDescent="0.2">
      <c r="A335" s="73" t="s">
        <v>650</v>
      </c>
      <c r="B335" s="74">
        <v>41683</v>
      </c>
      <c r="C335" s="75" t="s">
        <v>150</v>
      </c>
      <c r="D335" s="75" t="s">
        <v>3923</v>
      </c>
      <c r="E335" s="75" t="s">
        <v>71</v>
      </c>
      <c r="F335" s="75" t="s">
        <v>72</v>
      </c>
      <c r="G335" s="75" t="s">
        <v>97</v>
      </c>
      <c r="H335" s="75" t="s">
        <v>73</v>
      </c>
      <c r="I335" s="75" t="s">
        <v>55</v>
      </c>
      <c r="J335" s="75" t="s">
        <v>60</v>
      </c>
      <c r="K335" s="75" t="s">
        <v>61</v>
      </c>
      <c r="L335" s="75" t="s">
        <v>58</v>
      </c>
      <c r="M335" s="74">
        <v>41691</v>
      </c>
      <c r="N335" s="76">
        <v>1.2649999999999999</v>
      </c>
      <c r="O335" s="76">
        <v>2.9370000000000003</v>
      </c>
      <c r="P335" s="77">
        <f t="shared" si="25"/>
        <v>1.321739130434783</v>
      </c>
      <c r="Q335" s="77">
        <v>0.08</v>
      </c>
      <c r="R335" s="72">
        <f t="shared" si="26"/>
        <v>3.1719600000000003</v>
      </c>
      <c r="S335" s="73">
        <v>21</v>
      </c>
      <c r="T335" s="78">
        <f t="shared" si="27"/>
        <v>66.611160000000012</v>
      </c>
      <c r="U335" s="77">
        <v>0.04</v>
      </c>
      <c r="V335" s="79">
        <f t="shared" si="28"/>
        <v>2.6644464000000005</v>
      </c>
      <c r="W335" s="76">
        <v>0.91</v>
      </c>
      <c r="X335" s="76">
        <f t="shared" si="29"/>
        <v>64.856713600000006</v>
      </c>
    </row>
    <row r="336" spans="1:24" x14ac:dyDescent="0.2">
      <c r="A336" s="73" t="s">
        <v>651</v>
      </c>
      <c r="B336" s="74">
        <v>41683</v>
      </c>
      <c r="C336" s="75" t="s">
        <v>652</v>
      </c>
      <c r="D336" s="75" t="s">
        <v>4131</v>
      </c>
      <c r="E336" s="75" t="s">
        <v>52</v>
      </c>
      <c r="F336" s="75" t="s">
        <v>52</v>
      </c>
      <c r="G336" s="75" t="s">
        <v>53</v>
      </c>
      <c r="H336" s="75" t="s">
        <v>54</v>
      </c>
      <c r="I336" s="75" t="s">
        <v>66</v>
      </c>
      <c r="J336" s="75" t="s">
        <v>60</v>
      </c>
      <c r="K336" s="75" t="s">
        <v>61</v>
      </c>
      <c r="L336" s="75" t="s">
        <v>67</v>
      </c>
      <c r="M336" s="74">
        <v>41695</v>
      </c>
      <c r="N336" s="76">
        <v>1.7270000000000003</v>
      </c>
      <c r="O336" s="76">
        <v>3.6080000000000001</v>
      </c>
      <c r="P336" s="77">
        <f t="shared" si="25"/>
        <v>1.0891719745222928</v>
      </c>
      <c r="Q336" s="77">
        <v>0.08</v>
      </c>
      <c r="R336" s="72">
        <f t="shared" si="26"/>
        <v>3.8966400000000005</v>
      </c>
      <c r="S336" s="73">
        <v>46</v>
      </c>
      <c r="T336" s="78">
        <f t="shared" si="27"/>
        <v>179.24544000000003</v>
      </c>
      <c r="U336" s="77">
        <v>0.01</v>
      </c>
      <c r="V336" s="79">
        <f t="shared" si="28"/>
        <v>1.7924544000000004</v>
      </c>
      <c r="W336" s="76">
        <v>1.03</v>
      </c>
      <c r="X336" s="76">
        <f t="shared" si="29"/>
        <v>178.48298560000003</v>
      </c>
    </row>
    <row r="337" spans="1:24" x14ac:dyDescent="0.2">
      <c r="A337" s="73" t="s">
        <v>653</v>
      </c>
      <c r="B337" s="74">
        <v>41684</v>
      </c>
      <c r="C337" s="75" t="s">
        <v>654</v>
      </c>
      <c r="D337" s="75" t="s">
        <v>4132</v>
      </c>
      <c r="E337" s="75" t="s">
        <v>71</v>
      </c>
      <c r="F337" s="75" t="s">
        <v>72</v>
      </c>
      <c r="G337" s="75" t="s">
        <v>53</v>
      </c>
      <c r="H337" s="75" t="s">
        <v>90</v>
      </c>
      <c r="I337" s="75" t="s">
        <v>127</v>
      </c>
      <c r="J337" s="75" t="s">
        <v>56</v>
      </c>
      <c r="K337" s="75" t="s">
        <v>75</v>
      </c>
      <c r="L337" s="75" t="s">
        <v>58</v>
      </c>
      <c r="M337" s="74">
        <v>41693</v>
      </c>
      <c r="N337" s="76">
        <v>9.7020000000000017</v>
      </c>
      <c r="O337" s="76">
        <v>23.088999999999999</v>
      </c>
      <c r="P337" s="77">
        <f t="shared" si="25"/>
        <v>1.3798185941043077</v>
      </c>
      <c r="Q337" s="77">
        <v>0.08</v>
      </c>
      <c r="R337" s="72">
        <f t="shared" si="26"/>
        <v>24.936119999999999</v>
      </c>
      <c r="S337" s="73">
        <v>26</v>
      </c>
      <c r="T337" s="78">
        <f t="shared" si="27"/>
        <v>648.33911999999998</v>
      </c>
      <c r="U337" s="77">
        <v>0.02</v>
      </c>
      <c r="V337" s="79">
        <f t="shared" si="28"/>
        <v>12.9667824</v>
      </c>
      <c r="W337" s="76">
        <v>4.8599999999999994</v>
      </c>
      <c r="X337" s="76">
        <f t="shared" si="29"/>
        <v>640.23233760000005</v>
      </c>
    </row>
    <row r="338" spans="1:24" x14ac:dyDescent="0.2">
      <c r="A338" s="73" t="s">
        <v>655</v>
      </c>
      <c r="B338" s="74">
        <v>41690</v>
      </c>
      <c r="C338" s="75" t="s">
        <v>513</v>
      </c>
      <c r="D338" s="75" t="s">
        <v>4074</v>
      </c>
      <c r="E338" s="75" t="s">
        <v>52</v>
      </c>
      <c r="F338" s="75" t="s">
        <v>52</v>
      </c>
      <c r="G338" s="75" t="s">
        <v>53</v>
      </c>
      <c r="H338" s="75" t="s">
        <v>105</v>
      </c>
      <c r="I338" s="75" t="s">
        <v>82</v>
      </c>
      <c r="J338" s="75" t="s">
        <v>60</v>
      </c>
      <c r="K338" s="75" t="s">
        <v>57</v>
      </c>
      <c r="L338" s="75" t="s">
        <v>58</v>
      </c>
      <c r="M338" s="74">
        <v>41698</v>
      </c>
      <c r="N338" s="76">
        <v>4.6090000000000009</v>
      </c>
      <c r="O338" s="76">
        <v>11.253000000000002</v>
      </c>
      <c r="P338" s="77">
        <f t="shared" si="25"/>
        <v>1.4415274463007159</v>
      </c>
      <c r="Q338" s="77">
        <v>0.08</v>
      </c>
      <c r="R338" s="72">
        <f t="shared" si="26"/>
        <v>12.153240000000002</v>
      </c>
      <c r="S338" s="73">
        <v>11</v>
      </c>
      <c r="T338" s="78">
        <f t="shared" si="27"/>
        <v>133.68564000000003</v>
      </c>
      <c r="U338" s="77">
        <v>0.08</v>
      </c>
      <c r="V338" s="79">
        <f t="shared" si="28"/>
        <v>10.694851200000002</v>
      </c>
      <c r="W338" s="76">
        <v>4.7299999999999995</v>
      </c>
      <c r="X338" s="76">
        <f t="shared" si="29"/>
        <v>127.72078880000004</v>
      </c>
    </row>
    <row r="339" spans="1:24" x14ac:dyDescent="0.2">
      <c r="A339" s="73" t="s">
        <v>656</v>
      </c>
      <c r="B339" s="74">
        <v>41690</v>
      </c>
      <c r="C339" s="75" t="s">
        <v>657</v>
      </c>
      <c r="D339" s="75" t="s">
        <v>4133</v>
      </c>
      <c r="E339" s="75" t="s">
        <v>71</v>
      </c>
      <c r="F339" s="75" t="s">
        <v>72</v>
      </c>
      <c r="G339" s="75" t="s">
        <v>80</v>
      </c>
      <c r="H339" s="75" t="s">
        <v>90</v>
      </c>
      <c r="I339" s="75" t="s">
        <v>127</v>
      </c>
      <c r="J339" s="75" t="s">
        <v>60</v>
      </c>
      <c r="K339" s="75" t="s">
        <v>61</v>
      </c>
      <c r="L339" s="75" t="s">
        <v>58</v>
      </c>
      <c r="M339" s="74">
        <v>41698</v>
      </c>
      <c r="N339" s="76">
        <v>1.0230000000000001</v>
      </c>
      <c r="O339" s="76">
        <v>1.6280000000000001</v>
      </c>
      <c r="P339" s="77">
        <f t="shared" si="25"/>
        <v>0.59139784946236551</v>
      </c>
      <c r="Q339" s="77">
        <v>0.08</v>
      </c>
      <c r="R339" s="72">
        <f t="shared" si="26"/>
        <v>1.7582400000000002</v>
      </c>
      <c r="S339" s="73">
        <v>48</v>
      </c>
      <c r="T339" s="78">
        <f t="shared" si="27"/>
        <v>84.395520000000005</v>
      </c>
      <c r="U339" s="77">
        <v>0.01</v>
      </c>
      <c r="V339" s="79">
        <f t="shared" si="28"/>
        <v>0.84395520000000002</v>
      </c>
      <c r="W339" s="76">
        <v>0.75</v>
      </c>
      <c r="X339" s="76">
        <f t="shared" si="29"/>
        <v>84.301564800000008</v>
      </c>
    </row>
    <row r="340" spans="1:24" x14ac:dyDescent="0.2">
      <c r="A340" s="73" t="s">
        <v>658</v>
      </c>
      <c r="B340" s="74">
        <v>41690</v>
      </c>
      <c r="C340" s="75" t="s">
        <v>477</v>
      </c>
      <c r="D340" s="75" t="s">
        <v>4059</v>
      </c>
      <c r="E340" s="75" t="s">
        <v>52</v>
      </c>
      <c r="F340" s="75" t="s">
        <v>52</v>
      </c>
      <c r="G340" s="75" t="s">
        <v>53</v>
      </c>
      <c r="H340" s="75" t="s">
        <v>123</v>
      </c>
      <c r="I340" s="75" t="s">
        <v>127</v>
      </c>
      <c r="J340" s="75" t="s">
        <v>60</v>
      </c>
      <c r="K340" s="75" t="s">
        <v>77</v>
      </c>
      <c r="L340" s="75" t="s">
        <v>58</v>
      </c>
      <c r="M340" s="74">
        <v>41698</v>
      </c>
      <c r="N340" s="76">
        <v>23.716000000000001</v>
      </c>
      <c r="O340" s="76">
        <v>39.533999999999999</v>
      </c>
      <c r="P340" s="77">
        <f t="shared" si="25"/>
        <v>0.66697588126159546</v>
      </c>
      <c r="Q340" s="77">
        <v>0.08</v>
      </c>
      <c r="R340" s="72">
        <f t="shared" si="26"/>
        <v>42.696719999999999</v>
      </c>
      <c r="S340" s="73">
        <v>15</v>
      </c>
      <c r="T340" s="78">
        <f t="shared" si="27"/>
        <v>640.45079999999996</v>
      </c>
      <c r="U340" s="77">
        <v>0.04</v>
      </c>
      <c r="V340" s="79">
        <f t="shared" si="28"/>
        <v>25.618031999999999</v>
      </c>
      <c r="W340" s="76">
        <v>6.71</v>
      </c>
      <c r="X340" s="76">
        <f t="shared" si="29"/>
        <v>621.54276800000002</v>
      </c>
    </row>
    <row r="341" spans="1:24" x14ac:dyDescent="0.2">
      <c r="A341" s="73" t="s">
        <v>659</v>
      </c>
      <c r="B341" s="74">
        <v>41691</v>
      </c>
      <c r="C341" s="75" t="s">
        <v>660</v>
      </c>
      <c r="D341" s="75" t="s">
        <v>4134</v>
      </c>
      <c r="E341" s="75" t="s">
        <v>71</v>
      </c>
      <c r="F341" s="75" t="s">
        <v>72</v>
      </c>
      <c r="G341" s="75" t="s">
        <v>64</v>
      </c>
      <c r="H341" s="75" t="s">
        <v>90</v>
      </c>
      <c r="I341" s="75" t="s">
        <v>55</v>
      </c>
      <c r="J341" s="75" t="s">
        <v>56</v>
      </c>
      <c r="K341" s="75" t="s">
        <v>77</v>
      </c>
      <c r="L341" s="75" t="s">
        <v>58</v>
      </c>
      <c r="M341" s="74">
        <v>41701</v>
      </c>
      <c r="N341" s="76">
        <v>46.321000000000005</v>
      </c>
      <c r="O341" s="76">
        <v>89.078000000000017</v>
      </c>
      <c r="P341" s="77">
        <f t="shared" si="25"/>
        <v>0.92305865590121128</v>
      </c>
      <c r="Q341" s="77">
        <v>0.08</v>
      </c>
      <c r="R341" s="72">
        <f t="shared" si="26"/>
        <v>96.204240000000027</v>
      </c>
      <c r="S341" s="73">
        <v>47</v>
      </c>
      <c r="T341" s="78">
        <f t="shared" si="27"/>
        <v>4521.5992800000013</v>
      </c>
      <c r="U341" s="77">
        <v>0.01</v>
      </c>
      <c r="V341" s="79">
        <f t="shared" si="28"/>
        <v>45.215992800000016</v>
      </c>
      <c r="W341" s="76">
        <v>7.2299999999999995</v>
      </c>
      <c r="X341" s="76">
        <f t="shared" si="29"/>
        <v>4483.6132872000007</v>
      </c>
    </row>
    <row r="342" spans="1:24" x14ac:dyDescent="0.2">
      <c r="A342" s="73" t="s">
        <v>661</v>
      </c>
      <c r="B342" s="74">
        <v>41692</v>
      </c>
      <c r="C342" s="75" t="s">
        <v>662</v>
      </c>
      <c r="D342" s="75" t="s">
        <v>4135</v>
      </c>
      <c r="E342" s="75" t="s">
        <v>52</v>
      </c>
      <c r="F342" s="75" t="s">
        <v>52</v>
      </c>
      <c r="G342" s="75" t="s">
        <v>64</v>
      </c>
      <c r="H342" s="75" t="s">
        <v>123</v>
      </c>
      <c r="I342" s="75" t="s">
        <v>82</v>
      </c>
      <c r="J342" s="75" t="s">
        <v>60</v>
      </c>
      <c r="K342" s="75" t="s">
        <v>77</v>
      </c>
      <c r="L342" s="75" t="s">
        <v>58</v>
      </c>
      <c r="M342" s="74">
        <v>41700</v>
      </c>
      <c r="N342" s="76">
        <v>3.0140000000000007</v>
      </c>
      <c r="O342" s="76">
        <v>4.9390000000000009</v>
      </c>
      <c r="P342" s="77">
        <f t="shared" si="25"/>
        <v>0.63868613138686126</v>
      </c>
      <c r="Q342" s="77">
        <v>0.08</v>
      </c>
      <c r="R342" s="72">
        <f t="shared" si="26"/>
        <v>5.3341200000000013</v>
      </c>
      <c r="S342" s="73">
        <v>8</v>
      </c>
      <c r="T342" s="78">
        <f t="shared" si="27"/>
        <v>42.67296000000001</v>
      </c>
      <c r="U342" s="77">
        <v>0.04</v>
      </c>
      <c r="V342" s="79">
        <f t="shared" si="28"/>
        <v>1.7069184000000004</v>
      </c>
      <c r="W342" s="76">
        <v>1.54</v>
      </c>
      <c r="X342" s="76">
        <f t="shared" si="29"/>
        <v>42.50604160000001</v>
      </c>
    </row>
    <row r="343" spans="1:24" x14ac:dyDescent="0.2">
      <c r="A343" s="73" t="s">
        <v>663</v>
      </c>
      <c r="B343" s="74">
        <v>41692</v>
      </c>
      <c r="C343" s="75" t="s">
        <v>664</v>
      </c>
      <c r="D343" s="75" t="s">
        <v>4136</v>
      </c>
      <c r="E343" s="75" t="s">
        <v>52</v>
      </c>
      <c r="F343" s="75" t="s">
        <v>52</v>
      </c>
      <c r="G343" s="75" t="s">
        <v>64</v>
      </c>
      <c r="H343" s="75" t="s">
        <v>116</v>
      </c>
      <c r="I343" s="75" t="s">
        <v>74</v>
      </c>
      <c r="J343" s="75" t="s">
        <v>60</v>
      </c>
      <c r="K343" s="75" t="s">
        <v>61</v>
      </c>
      <c r="L343" s="75" t="s">
        <v>58</v>
      </c>
      <c r="M343" s="74">
        <v>41701</v>
      </c>
      <c r="N343" s="76">
        <v>2.7720000000000002</v>
      </c>
      <c r="O343" s="76">
        <v>4.4000000000000004</v>
      </c>
      <c r="P343" s="77">
        <f t="shared" si="25"/>
        <v>0.58730158730158732</v>
      </c>
      <c r="Q343" s="77">
        <v>0.08</v>
      </c>
      <c r="R343" s="72">
        <f t="shared" si="26"/>
        <v>4.7520000000000007</v>
      </c>
      <c r="S343" s="73">
        <v>35</v>
      </c>
      <c r="T343" s="78">
        <f t="shared" si="27"/>
        <v>166.32000000000002</v>
      </c>
      <c r="U343" s="77">
        <v>0.09</v>
      </c>
      <c r="V343" s="79">
        <f t="shared" si="28"/>
        <v>14.968800000000002</v>
      </c>
      <c r="W343" s="76">
        <v>1.35</v>
      </c>
      <c r="X343" s="76">
        <f t="shared" si="29"/>
        <v>152.7012</v>
      </c>
    </row>
    <row r="344" spans="1:24" x14ac:dyDescent="0.2">
      <c r="A344" s="73" t="s">
        <v>665</v>
      </c>
      <c r="B344" s="74">
        <v>41693</v>
      </c>
      <c r="C344" s="75" t="s">
        <v>666</v>
      </c>
      <c r="D344" s="75" t="s">
        <v>4137</v>
      </c>
      <c r="E344" s="75" t="s">
        <v>71</v>
      </c>
      <c r="F344" s="75" t="s">
        <v>72</v>
      </c>
      <c r="G344" s="75" t="s">
        <v>64</v>
      </c>
      <c r="H344" s="75" t="s">
        <v>73</v>
      </c>
      <c r="I344" s="75" t="s">
        <v>74</v>
      </c>
      <c r="J344" s="75" t="s">
        <v>60</v>
      </c>
      <c r="K344" s="75" t="s">
        <v>61</v>
      </c>
      <c r="L344" s="75" t="s">
        <v>58</v>
      </c>
      <c r="M344" s="74">
        <v>41701</v>
      </c>
      <c r="N344" s="76">
        <v>1.7270000000000003</v>
      </c>
      <c r="O344" s="76">
        <v>3.6080000000000001</v>
      </c>
      <c r="P344" s="77">
        <f t="shared" si="25"/>
        <v>1.0891719745222928</v>
      </c>
      <c r="Q344" s="77">
        <v>0.08</v>
      </c>
      <c r="R344" s="72">
        <f t="shared" si="26"/>
        <v>3.8966400000000005</v>
      </c>
      <c r="S344" s="73">
        <v>28</v>
      </c>
      <c r="T344" s="78">
        <f t="shared" si="27"/>
        <v>109.10592000000001</v>
      </c>
      <c r="U344" s="77">
        <v>0.09</v>
      </c>
      <c r="V344" s="79">
        <f t="shared" si="28"/>
        <v>9.8195328000000011</v>
      </c>
      <c r="W344" s="76">
        <v>1.03</v>
      </c>
      <c r="X344" s="76">
        <f t="shared" si="29"/>
        <v>100.31638720000001</v>
      </c>
    </row>
    <row r="345" spans="1:24" x14ac:dyDescent="0.2">
      <c r="A345" s="73" t="s">
        <v>667</v>
      </c>
      <c r="B345" s="74">
        <v>41693</v>
      </c>
      <c r="C345" s="75" t="s">
        <v>576</v>
      </c>
      <c r="D345" s="75" t="s">
        <v>4101</v>
      </c>
      <c r="E345" s="75" t="s">
        <v>52</v>
      </c>
      <c r="F345" s="75" t="s">
        <v>52</v>
      </c>
      <c r="G345" s="75" t="s">
        <v>97</v>
      </c>
      <c r="H345" s="75" t="s">
        <v>282</v>
      </c>
      <c r="I345" s="75" t="s">
        <v>82</v>
      </c>
      <c r="J345" s="75" t="s">
        <v>60</v>
      </c>
      <c r="K345" s="75" t="s">
        <v>61</v>
      </c>
      <c r="L345" s="75" t="s">
        <v>58</v>
      </c>
      <c r="M345" s="74">
        <v>41702</v>
      </c>
      <c r="N345" s="76">
        <v>3.8170000000000006</v>
      </c>
      <c r="O345" s="76">
        <v>7.3479999999999999</v>
      </c>
      <c r="P345" s="77">
        <f t="shared" si="25"/>
        <v>0.92507204610950977</v>
      </c>
      <c r="Q345" s="77">
        <v>0.08</v>
      </c>
      <c r="R345" s="72">
        <f t="shared" si="26"/>
        <v>7.9358400000000007</v>
      </c>
      <c r="S345" s="73">
        <v>35</v>
      </c>
      <c r="T345" s="78">
        <f t="shared" si="27"/>
        <v>277.75440000000003</v>
      </c>
      <c r="U345" s="77">
        <v>0.04</v>
      </c>
      <c r="V345" s="79">
        <f t="shared" si="28"/>
        <v>11.110176000000001</v>
      </c>
      <c r="W345" s="76">
        <v>1.55</v>
      </c>
      <c r="X345" s="76">
        <f t="shared" si="29"/>
        <v>268.19422400000002</v>
      </c>
    </row>
    <row r="346" spans="1:24" x14ac:dyDescent="0.2">
      <c r="A346" s="73" t="s">
        <v>668</v>
      </c>
      <c r="B346" s="74">
        <v>41696</v>
      </c>
      <c r="C346" s="75" t="s">
        <v>669</v>
      </c>
      <c r="D346" s="75" t="s">
        <v>4138</v>
      </c>
      <c r="E346" s="75" t="s">
        <v>52</v>
      </c>
      <c r="F346" s="75" t="s">
        <v>52</v>
      </c>
      <c r="G346" s="75" t="s">
        <v>64</v>
      </c>
      <c r="H346" s="75" t="s">
        <v>54</v>
      </c>
      <c r="I346" s="75" t="s">
        <v>55</v>
      </c>
      <c r="J346" s="75" t="s">
        <v>60</v>
      </c>
      <c r="K346" s="75" t="s">
        <v>61</v>
      </c>
      <c r="L346" s="75" t="s">
        <v>58</v>
      </c>
      <c r="M346" s="74">
        <v>41704</v>
      </c>
      <c r="N346" s="76">
        <v>0.9900000000000001</v>
      </c>
      <c r="O346" s="76">
        <v>2.3100000000000005</v>
      </c>
      <c r="P346" s="77">
        <f t="shared" si="25"/>
        <v>1.3333333333333335</v>
      </c>
      <c r="Q346" s="77">
        <v>0.08</v>
      </c>
      <c r="R346" s="72">
        <f t="shared" si="26"/>
        <v>2.4948000000000006</v>
      </c>
      <c r="S346" s="73">
        <v>23</v>
      </c>
      <c r="T346" s="78">
        <f t="shared" si="27"/>
        <v>57.380400000000016</v>
      </c>
      <c r="U346" s="77">
        <v>0.05</v>
      </c>
      <c r="V346" s="79">
        <f t="shared" si="28"/>
        <v>2.8690200000000008</v>
      </c>
      <c r="W346" s="76">
        <v>0.75</v>
      </c>
      <c r="X346" s="76">
        <f t="shared" si="29"/>
        <v>55.261380000000017</v>
      </c>
    </row>
    <row r="347" spans="1:24" x14ac:dyDescent="0.2">
      <c r="A347" s="73" t="s">
        <v>670</v>
      </c>
      <c r="B347" s="74">
        <v>41698</v>
      </c>
      <c r="C347" s="75" t="s">
        <v>199</v>
      </c>
      <c r="D347" s="75" t="s">
        <v>3939</v>
      </c>
      <c r="E347" s="75" t="s">
        <v>52</v>
      </c>
      <c r="F347" s="75" t="s">
        <v>52</v>
      </c>
      <c r="G347" s="75" t="s">
        <v>97</v>
      </c>
      <c r="H347" s="75" t="s">
        <v>65</v>
      </c>
      <c r="I347" s="75" t="s">
        <v>55</v>
      </c>
      <c r="J347" s="75" t="s">
        <v>60</v>
      </c>
      <c r="K347" s="75" t="s">
        <v>77</v>
      </c>
      <c r="L347" s="75" t="s">
        <v>58</v>
      </c>
      <c r="M347" s="74">
        <v>41706</v>
      </c>
      <c r="N347" s="76">
        <v>20.218</v>
      </c>
      <c r="O347" s="76">
        <v>32.087000000000003</v>
      </c>
      <c r="P347" s="77">
        <f t="shared" si="25"/>
        <v>0.58705114254624613</v>
      </c>
      <c r="Q347" s="77">
        <v>0.08</v>
      </c>
      <c r="R347" s="72">
        <f t="shared" si="26"/>
        <v>34.653960000000005</v>
      </c>
      <c r="S347" s="73">
        <v>3</v>
      </c>
      <c r="T347" s="78">
        <f t="shared" si="27"/>
        <v>103.96188000000001</v>
      </c>
      <c r="U347" s="77">
        <v>0.03</v>
      </c>
      <c r="V347" s="79">
        <f t="shared" si="28"/>
        <v>3.1188564000000003</v>
      </c>
      <c r="W347" s="76">
        <v>6.3199999999999994</v>
      </c>
      <c r="X347" s="76">
        <f t="shared" si="29"/>
        <v>107.1630236</v>
      </c>
    </row>
    <row r="348" spans="1:24" x14ac:dyDescent="0.2">
      <c r="A348" s="73" t="s">
        <v>671</v>
      </c>
      <c r="B348" s="74">
        <v>41702</v>
      </c>
      <c r="C348" s="75" t="s">
        <v>672</v>
      </c>
      <c r="D348" s="75" t="s">
        <v>4139</v>
      </c>
      <c r="E348" s="75" t="s">
        <v>71</v>
      </c>
      <c r="F348" s="75" t="s">
        <v>72</v>
      </c>
      <c r="G348" s="75" t="s">
        <v>64</v>
      </c>
      <c r="H348" s="75" t="s">
        <v>73</v>
      </c>
      <c r="I348" s="75" t="s">
        <v>82</v>
      </c>
      <c r="J348" s="75" t="s">
        <v>60</v>
      </c>
      <c r="K348" s="75" t="s">
        <v>77</v>
      </c>
      <c r="L348" s="75" t="s">
        <v>58</v>
      </c>
      <c r="M348" s="74">
        <v>41710</v>
      </c>
      <c r="N348" s="76">
        <v>4.9060000000000006</v>
      </c>
      <c r="O348" s="76">
        <v>11.979000000000001</v>
      </c>
      <c r="P348" s="77">
        <f t="shared" si="25"/>
        <v>1.4417040358744393</v>
      </c>
      <c r="Q348" s="77">
        <v>0.08</v>
      </c>
      <c r="R348" s="72">
        <f t="shared" si="26"/>
        <v>12.937320000000001</v>
      </c>
      <c r="S348" s="73">
        <v>34</v>
      </c>
      <c r="T348" s="78">
        <f t="shared" si="27"/>
        <v>439.86888000000005</v>
      </c>
      <c r="U348" s="77">
        <v>0.11</v>
      </c>
      <c r="V348" s="79">
        <f t="shared" si="28"/>
        <v>48.385576800000003</v>
      </c>
      <c r="W348" s="76">
        <v>4.55</v>
      </c>
      <c r="X348" s="76">
        <f t="shared" si="29"/>
        <v>396.03330320000003</v>
      </c>
    </row>
    <row r="349" spans="1:24" x14ac:dyDescent="0.2">
      <c r="A349" s="81" t="s">
        <v>673</v>
      </c>
      <c r="B349" s="82">
        <v>41706</v>
      </c>
      <c r="C349" s="83" t="s">
        <v>674</v>
      </c>
      <c r="D349" s="83" t="s">
        <v>4140</v>
      </c>
      <c r="E349" s="83" t="s">
        <v>52</v>
      </c>
      <c r="F349" s="83" t="s">
        <v>52</v>
      </c>
      <c r="G349" s="83" t="s">
        <v>53</v>
      </c>
      <c r="H349" s="83" t="s">
        <v>65</v>
      </c>
      <c r="I349" s="83" t="s">
        <v>74</v>
      </c>
      <c r="J349" s="83" t="s">
        <v>60</v>
      </c>
      <c r="K349" s="83" t="s">
        <v>77</v>
      </c>
      <c r="L349" s="83" t="s">
        <v>58</v>
      </c>
      <c r="M349" s="82">
        <v>41714</v>
      </c>
      <c r="N349" s="84">
        <v>2.1339999999999999</v>
      </c>
      <c r="O349" s="84">
        <v>3.3880000000000003</v>
      </c>
      <c r="P349" s="85">
        <f t="shared" si="25"/>
        <v>0.58762886597938169</v>
      </c>
      <c r="Q349" s="85">
        <v>0.08</v>
      </c>
      <c r="R349" s="101">
        <f t="shared" si="26"/>
        <v>3.6590400000000005</v>
      </c>
      <c r="S349" s="81">
        <v>3</v>
      </c>
      <c r="T349" s="86">
        <f t="shared" si="27"/>
        <v>10.977120000000001</v>
      </c>
      <c r="U349" s="85">
        <v>0.09</v>
      </c>
      <c r="V349" s="87">
        <f t="shared" si="28"/>
        <v>0.98794080000000006</v>
      </c>
      <c r="W349" s="84">
        <v>1.04</v>
      </c>
      <c r="X349" s="84">
        <f t="shared" si="29"/>
        <v>11.029179200000002</v>
      </c>
    </row>
    <row r="350" spans="1:24" x14ac:dyDescent="0.2">
      <c r="A350" s="73" t="s">
        <v>675</v>
      </c>
      <c r="B350" s="74">
        <v>41707</v>
      </c>
      <c r="C350" s="75" t="s">
        <v>340</v>
      </c>
      <c r="D350" s="75" t="s">
        <v>3998</v>
      </c>
      <c r="E350" s="75" t="s">
        <v>52</v>
      </c>
      <c r="F350" s="75" t="s">
        <v>52</v>
      </c>
      <c r="G350" s="75" t="s">
        <v>53</v>
      </c>
      <c r="H350" s="75" t="s">
        <v>217</v>
      </c>
      <c r="I350" s="75" t="s">
        <v>55</v>
      </c>
      <c r="J350" s="75" t="s">
        <v>60</v>
      </c>
      <c r="K350" s="75" t="s">
        <v>77</v>
      </c>
      <c r="L350" s="75" t="s">
        <v>58</v>
      </c>
      <c r="M350" s="74">
        <v>41715</v>
      </c>
      <c r="N350" s="76">
        <v>57.244000000000007</v>
      </c>
      <c r="O350" s="76">
        <v>92.323000000000022</v>
      </c>
      <c r="P350" s="77">
        <f t="shared" si="25"/>
        <v>0.61279784780937763</v>
      </c>
      <c r="Q350" s="77">
        <v>0.08</v>
      </c>
      <c r="R350" s="72">
        <f t="shared" si="26"/>
        <v>99.708840000000023</v>
      </c>
      <c r="S350" s="73">
        <v>52</v>
      </c>
      <c r="T350" s="78">
        <f t="shared" si="27"/>
        <v>5184.8596800000014</v>
      </c>
      <c r="U350" s="77">
        <v>0.11</v>
      </c>
      <c r="V350" s="79">
        <f t="shared" si="28"/>
        <v>570.33456480000018</v>
      </c>
      <c r="W350" s="76">
        <v>20.04</v>
      </c>
      <c r="X350" s="76">
        <f t="shared" si="29"/>
        <v>4634.5651152000009</v>
      </c>
    </row>
    <row r="351" spans="1:24" x14ac:dyDescent="0.2">
      <c r="A351" s="73" t="s">
        <v>676</v>
      </c>
      <c r="B351" s="74">
        <v>41708</v>
      </c>
      <c r="C351" s="75" t="s">
        <v>180</v>
      </c>
      <c r="D351" s="75" t="s">
        <v>3933</v>
      </c>
      <c r="E351" s="75" t="s">
        <v>52</v>
      </c>
      <c r="F351" s="75" t="s">
        <v>52</v>
      </c>
      <c r="G351" s="75" t="s">
        <v>97</v>
      </c>
      <c r="H351" s="75" t="s">
        <v>123</v>
      </c>
      <c r="I351" s="75" t="s">
        <v>127</v>
      </c>
      <c r="J351" s="75" t="s">
        <v>56</v>
      </c>
      <c r="K351" s="75" t="s">
        <v>77</v>
      </c>
      <c r="L351" s="75" t="s">
        <v>67</v>
      </c>
      <c r="M351" s="74">
        <v>41716</v>
      </c>
      <c r="N351" s="76">
        <v>66.649000000000015</v>
      </c>
      <c r="O351" s="76">
        <v>111.07800000000002</v>
      </c>
      <c r="P351" s="77">
        <f t="shared" si="25"/>
        <v>0.66661165208780315</v>
      </c>
      <c r="Q351" s="77">
        <v>0.08</v>
      </c>
      <c r="R351" s="72">
        <f t="shared" si="26"/>
        <v>119.96424000000003</v>
      </c>
      <c r="S351" s="73">
        <v>7</v>
      </c>
      <c r="T351" s="78">
        <f t="shared" si="27"/>
        <v>839.74968000000024</v>
      </c>
      <c r="U351" s="77">
        <v>0.03</v>
      </c>
      <c r="V351" s="79">
        <f t="shared" si="28"/>
        <v>25.192490400000008</v>
      </c>
      <c r="W351" s="76">
        <v>7.2299999999999995</v>
      </c>
      <c r="X351" s="76">
        <f t="shared" si="29"/>
        <v>821.78718960000026</v>
      </c>
    </row>
    <row r="352" spans="1:24" x14ac:dyDescent="0.2">
      <c r="A352" s="73" t="s">
        <v>677</v>
      </c>
      <c r="B352" s="74">
        <v>41709</v>
      </c>
      <c r="C352" s="75" t="s">
        <v>644</v>
      </c>
      <c r="D352" s="75" t="s">
        <v>4128</v>
      </c>
      <c r="E352" s="75" t="s">
        <v>71</v>
      </c>
      <c r="F352" s="75" t="s">
        <v>72</v>
      </c>
      <c r="G352" s="75" t="s">
        <v>53</v>
      </c>
      <c r="H352" s="75" t="s">
        <v>73</v>
      </c>
      <c r="I352" s="75" t="s">
        <v>66</v>
      </c>
      <c r="J352" s="75" t="s">
        <v>60</v>
      </c>
      <c r="K352" s="75" t="s">
        <v>61</v>
      </c>
      <c r="L352" s="75" t="s">
        <v>58</v>
      </c>
      <c r="M352" s="74">
        <v>41716</v>
      </c>
      <c r="N352" s="76">
        <v>4.125</v>
      </c>
      <c r="O352" s="76">
        <v>7.7880000000000011</v>
      </c>
      <c r="P352" s="77">
        <f t="shared" si="25"/>
        <v>0.88800000000000023</v>
      </c>
      <c r="Q352" s="77">
        <v>0.08</v>
      </c>
      <c r="R352" s="72">
        <f t="shared" si="26"/>
        <v>8.4110400000000016</v>
      </c>
      <c r="S352" s="73">
        <v>36</v>
      </c>
      <c r="T352" s="78">
        <f t="shared" si="27"/>
        <v>302.79744000000005</v>
      </c>
      <c r="U352" s="77">
        <v>0.04</v>
      </c>
      <c r="V352" s="79">
        <f t="shared" si="28"/>
        <v>12.111897600000002</v>
      </c>
      <c r="W352" s="76">
        <v>2.4</v>
      </c>
      <c r="X352" s="76">
        <f t="shared" si="29"/>
        <v>293.08554240000001</v>
      </c>
    </row>
    <row r="353" spans="1:24" x14ac:dyDescent="0.2">
      <c r="A353" s="73" t="s">
        <v>678</v>
      </c>
      <c r="B353" s="74">
        <v>41711</v>
      </c>
      <c r="C353" s="75" t="s">
        <v>237</v>
      </c>
      <c r="D353" s="75" t="s">
        <v>3951</v>
      </c>
      <c r="E353" s="75" t="s">
        <v>52</v>
      </c>
      <c r="F353" s="75" t="s">
        <v>52</v>
      </c>
      <c r="G353" s="75" t="s">
        <v>64</v>
      </c>
      <c r="H353" s="75" t="s">
        <v>224</v>
      </c>
      <c r="I353" s="75" t="s">
        <v>82</v>
      </c>
      <c r="J353" s="75" t="s">
        <v>60</v>
      </c>
      <c r="K353" s="75" t="s">
        <v>77</v>
      </c>
      <c r="L353" s="75" t="s">
        <v>58</v>
      </c>
      <c r="M353" s="74">
        <v>41718</v>
      </c>
      <c r="N353" s="76">
        <v>3.8500000000000005</v>
      </c>
      <c r="O353" s="76">
        <v>6.3140000000000009</v>
      </c>
      <c r="P353" s="77">
        <f t="shared" si="25"/>
        <v>0.64</v>
      </c>
      <c r="Q353" s="77">
        <v>0.08</v>
      </c>
      <c r="R353" s="72">
        <f t="shared" si="26"/>
        <v>6.8191200000000016</v>
      </c>
      <c r="S353" s="73">
        <v>47</v>
      </c>
      <c r="T353" s="78">
        <f t="shared" si="27"/>
        <v>320.49864000000008</v>
      </c>
      <c r="U353" s="77">
        <v>0.01</v>
      </c>
      <c r="V353" s="79">
        <f t="shared" si="28"/>
        <v>3.204986400000001</v>
      </c>
      <c r="W353" s="76">
        <v>5.0599999999999996</v>
      </c>
      <c r="X353" s="76">
        <f t="shared" si="29"/>
        <v>322.35365360000009</v>
      </c>
    </row>
    <row r="354" spans="1:24" x14ac:dyDescent="0.2">
      <c r="A354" s="73" t="s">
        <v>679</v>
      </c>
      <c r="B354" s="74">
        <v>41713</v>
      </c>
      <c r="C354" s="75" t="s">
        <v>680</v>
      </c>
      <c r="D354" s="75" t="s">
        <v>4141</v>
      </c>
      <c r="E354" s="75" t="s">
        <v>52</v>
      </c>
      <c r="F354" s="75" t="s">
        <v>52</v>
      </c>
      <c r="G354" s="75" t="s">
        <v>97</v>
      </c>
      <c r="H354" s="75" t="s">
        <v>81</v>
      </c>
      <c r="I354" s="75" t="s">
        <v>82</v>
      </c>
      <c r="J354" s="75" t="s">
        <v>60</v>
      </c>
      <c r="K354" s="75" t="s">
        <v>61</v>
      </c>
      <c r="L354" s="75" t="s">
        <v>58</v>
      </c>
      <c r="M354" s="74">
        <v>41721</v>
      </c>
      <c r="N354" s="76">
        <v>1.1990000000000003</v>
      </c>
      <c r="O354" s="76">
        <v>2.8600000000000003</v>
      </c>
      <c r="P354" s="77">
        <f t="shared" si="25"/>
        <v>1.3853211009174309</v>
      </c>
      <c r="Q354" s="77">
        <v>0.08</v>
      </c>
      <c r="R354" s="72">
        <f t="shared" si="26"/>
        <v>3.0888000000000004</v>
      </c>
      <c r="S354" s="73">
        <v>45</v>
      </c>
      <c r="T354" s="78">
        <f t="shared" si="27"/>
        <v>138.99600000000001</v>
      </c>
      <c r="U354" s="77">
        <v>0.02</v>
      </c>
      <c r="V354" s="79">
        <f t="shared" si="28"/>
        <v>2.7799200000000002</v>
      </c>
      <c r="W354" s="76">
        <v>2.4499999999999997</v>
      </c>
      <c r="X354" s="76">
        <f t="shared" si="29"/>
        <v>138.66607999999999</v>
      </c>
    </row>
    <row r="355" spans="1:24" x14ac:dyDescent="0.2">
      <c r="A355" s="73" t="s">
        <v>681</v>
      </c>
      <c r="B355" s="74">
        <v>41713</v>
      </c>
      <c r="C355" s="75" t="s">
        <v>682</v>
      </c>
      <c r="D355" s="75" t="s">
        <v>4142</v>
      </c>
      <c r="E355" s="75" t="s">
        <v>52</v>
      </c>
      <c r="F355" s="75" t="s">
        <v>52</v>
      </c>
      <c r="G355" s="75" t="s">
        <v>53</v>
      </c>
      <c r="H355" s="75" t="s">
        <v>224</v>
      </c>
      <c r="I355" s="75" t="s">
        <v>74</v>
      </c>
      <c r="J355" s="75" t="s">
        <v>60</v>
      </c>
      <c r="K355" s="75" t="s">
        <v>77</v>
      </c>
      <c r="L355" s="75" t="s">
        <v>58</v>
      </c>
      <c r="M355" s="74">
        <v>41721</v>
      </c>
      <c r="N355" s="76">
        <v>9.8120000000000012</v>
      </c>
      <c r="O355" s="76">
        <v>32.713999999999999</v>
      </c>
      <c r="P355" s="77">
        <f t="shared" si="25"/>
        <v>2.3340807174887885</v>
      </c>
      <c r="Q355" s="77">
        <v>0.08</v>
      </c>
      <c r="R355" s="72">
        <f t="shared" si="26"/>
        <v>35.331119999999999</v>
      </c>
      <c r="S355" s="73">
        <v>27</v>
      </c>
      <c r="T355" s="78">
        <f t="shared" si="27"/>
        <v>953.9402399999999</v>
      </c>
      <c r="U355" s="77">
        <v>0.01</v>
      </c>
      <c r="V355" s="79">
        <f t="shared" si="28"/>
        <v>9.5394023999999984</v>
      </c>
      <c r="W355" s="76">
        <v>6.6899999999999995</v>
      </c>
      <c r="X355" s="76">
        <f t="shared" si="29"/>
        <v>951.09083759999999</v>
      </c>
    </row>
    <row r="356" spans="1:24" x14ac:dyDescent="0.2">
      <c r="A356" s="73" t="s">
        <v>683</v>
      </c>
      <c r="B356" s="74">
        <v>41713</v>
      </c>
      <c r="C356" s="75" t="s">
        <v>684</v>
      </c>
      <c r="D356" s="75" t="s">
        <v>4143</v>
      </c>
      <c r="E356" s="75" t="s">
        <v>71</v>
      </c>
      <c r="F356" s="75" t="s">
        <v>72</v>
      </c>
      <c r="G356" s="75" t="s">
        <v>64</v>
      </c>
      <c r="H356" s="75" t="s">
        <v>90</v>
      </c>
      <c r="I356" s="75" t="s">
        <v>74</v>
      </c>
      <c r="J356" s="75" t="s">
        <v>60</v>
      </c>
      <c r="K356" s="75" t="s">
        <v>77</v>
      </c>
      <c r="L356" s="75" t="s">
        <v>58</v>
      </c>
      <c r="M356" s="74">
        <v>41721</v>
      </c>
      <c r="N356" s="76">
        <v>24.167000000000002</v>
      </c>
      <c r="O356" s="76">
        <v>38.984000000000002</v>
      </c>
      <c r="P356" s="77">
        <f t="shared" si="25"/>
        <v>0.61310878470641783</v>
      </c>
      <c r="Q356" s="77">
        <v>0.08</v>
      </c>
      <c r="R356" s="72">
        <f t="shared" si="26"/>
        <v>42.102720000000005</v>
      </c>
      <c r="S356" s="73">
        <v>23</v>
      </c>
      <c r="T356" s="78">
        <f t="shared" si="27"/>
        <v>968.36256000000014</v>
      </c>
      <c r="U356" s="77">
        <v>0.01</v>
      </c>
      <c r="V356" s="79">
        <f t="shared" si="28"/>
        <v>9.6836256000000009</v>
      </c>
      <c r="W356" s="76">
        <v>4.97</v>
      </c>
      <c r="X356" s="76">
        <f t="shared" si="29"/>
        <v>963.64893440000014</v>
      </c>
    </row>
    <row r="357" spans="1:24" x14ac:dyDescent="0.2">
      <c r="A357" s="73" t="s">
        <v>685</v>
      </c>
      <c r="B357" s="74">
        <v>41715</v>
      </c>
      <c r="C357" s="75" t="s">
        <v>686</v>
      </c>
      <c r="D357" s="75" t="s">
        <v>4144</v>
      </c>
      <c r="E357" s="75" t="s">
        <v>71</v>
      </c>
      <c r="F357" s="75" t="s">
        <v>72</v>
      </c>
      <c r="G357" s="75" t="s">
        <v>64</v>
      </c>
      <c r="H357" s="75" t="s">
        <v>73</v>
      </c>
      <c r="I357" s="75" t="s">
        <v>82</v>
      </c>
      <c r="J357" s="75" t="s">
        <v>60</v>
      </c>
      <c r="K357" s="75" t="s">
        <v>77</v>
      </c>
      <c r="L357" s="75" t="s">
        <v>58</v>
      </c>
      <c r="M357" s="74">
        <v>41724</v>
      </c>
      <c r="N357" s="76">
        <v>2.4859999999999998</v>
      </c>
      <c r="O357" s="76">
        <v>3.9380000000000006</v>
      </c>
      <c r="P357" s="77">
        <f t="shared" si="25"/>
        <v>0.58407079646017734</v>
      </c>
      <c r="Q357" s="77">
        <v>0.08</v>
      </c>
      <c r="R357" s="72">
        <f t="shared" si="26"/>
        <v>4.2530400000000013</v>
      </c>
      <c r="S357" s="73">
        <v>41</v>
      </c>
      <c r="T357" s="78">
        <f t="shared" si="27"/>
        <v>174.37464000000006</v>
      </c>
      <c r="U357" s="77">
        <v>0.01</v>
      </c>
      <c r="V357" s="79">
        <f t="shared" si="28"/>
        <v>1.7437464000000007</v>
      </c>
      <c r="W357" s="76">
        <v>5.52</v>
      </c>
      <c r="X357" s="76">
        <f t="shared" si="29"/>
        <v>178.15089360000007</v>
      </c>
    </row>
    <row r="358" spans="1:24" x14ac:dyDescent="0.2">
      <c r="A358" s="73" t="s">
        <v>687</v>
      </c>
      <c r="B358" s="74">
        <v>41717</v>
      </c>
      <c r="C358" s="75" t="s">
        <v>688</v>
      </c>
      <c r="D358" s="75" t="s">
        <v>4145</v>
      </c>
      <c r="E358" s="75" t="s">
        <v>52</v>
      </c>
      <c r="F358" s="75" t="s">
        <v>52</v>
      </c>
      <c r="G358" s="75" t="s">
        <v>97</v>
      </c>
      <c r="H358" s="75" t="s">
        <v>282</v>
      </c>
      <c r="I358" s="75" t="s">
        <v>66</v>
      </c>
      <c r="J358" s="75" t="s">
        <v>60</v>
      </c>
      <c r="K358" s="75" t="s">
        <v>77</v>
      </c>
      <c r="L358" s="75" t="s">
        <v>58</v>
      </c>
      <c r="M358" s="74">
        <v>41729</v>
      </c>
      <c r="N358" s="76">
        <v>2.1339999999999999</v>
      </c>
      <c r="O358" s="76">
        <v>3.3880000000000003</v>
      </c>
      <c r="P358" s="77">
        <f t="shared" si="25"/>
        <v>0.58762886597938169</v>
      </c>
      <c r="Q358" s="77">
        <v>0.08</v>
      </c>
      <c r="R358" s="72">
        <f t="shared" si="26"/>
        <v>3.6590400000000005</v>
      </c>
      <c r="S358" s="73">
        <v>7</v>
      </c>
      <c r="T358" s="78">
        <f t="shared" si="27"/>
        <v>25.613280000000003</v>
      </c>
      <c r="U358" s="77">
        <v>6.9999999999999993E-2</v>
      </c>
      <c r="V358" s="79">
        <f t="shared" si="28"/>
        <v>1.7929296000000001</v>
      </c>
      <c r="W358" s="76">
        <v>1.04</v>
      </c>
      <c r="X358" s="76">
        <f t="shared" si="29"/>
        <v>24.860350400000002</v>
      </c>
    </row>
    <row r="359" spans="1:24" x14ac:dyDescent="0.2">
      <c r="A359" s="73" t="s">
        <v>689</v>
      </c>
      <c r="B359" s="74">
        <v>41724</v>
      </c>
      <c r="C359" s="75" t="s">
        <v>606</v>
      </c>
      <c r="D359" s="75" t="s">
        <v>4112</v>
      </c>
      <c r="E359" s="75" t="s">
        <v>52</v>
      </c>
      <c r="F359" s="75" t="s">
        <v>52</v>
      </c>
      <c r="G359" s="75" t="s">
        <v>64</v>
      </c>
      <c r="H359" s="75" t="s">
        <v>81</v>
      </c>
      <c r="I359" s="75" t="s">
        <v>127</v>
      </c>
      <c r="J359" s="75" t="s">
        <v>60</v>
      </c>
      <c r="K359" s="75" t="s">
        <v>77</v>
      </c>
      <c r="L359" s="75" t="s">
        <v>58</v>
      </c>
      <c r="M359" s="74">
        <v>41731</v>
      </c>
      <c r="N359" s="76">
        <v>12.144</v>
      </c>
      <c r="O359" s="76">
        <v>18.678000000000001</v>
      </c>
      <c r="P359" s="77">
        <f t="shared" si="25"/>
        <v>0.53804347826086962</v>
      </c>
      <c r="Q359" s="77">
        <v>0.08</v>
      </c>
      <c r="R359" s="72">
        <f t="shared" si="26"/>
        <v>20.172240000000002</v>
      </c>
      <c r="S359" s="73">
        <v>33</v>
      </c>
      <c r="T359" s="78">
        <f t="shared" si="27"/>
        <v>665.68392000000006</v>
      </c>
      <c r="U359" s="77">
        <v>0.04</v>
      </c>
      <c r="V359" s="79">
        <f t="shared" si="28"/>
        <v>26.627356800000001</v>
      </c>
      <c r="W359" s="76">
        <v>12.440000000000001</v>
      </c>
      <c r="X359" s="76">
        <f t="shared" si="29"/>
        <v>651.49656320000008</v>
      </c>
    </row>
    <row r="360" spans="1:24" x14ac:dyDescent="0.2">
      <c r="A360" s="73" t="s">
        <v>690</v>
      </c>
      <c r="B360" s="74">
        <v>41725</v>
      </c>
      <c r="C360" s="75" t="s">
        <v>691</v>
      </c>
      <c r="D360" s="75" t="s">
        <v>4146</v>
      </c>
      <c r="E360" s="75" t="s">
        <v>52</v>
      </c>
      <c r="F360" s="75" t="s">
        <v>52</v>
      </c>
      <c r="G360" s="75" t="s">
        <v>80</v>
      </c>
      <c r="H360" s="75" t="s">
        <v>282</v>
      </c>
      <c r="I360" s="75" t="s">
        <v>74</v>
      </c>
      <c r="J360" s="75" t="s">
        <v>60</v>
      </c>
      <c r="K360" s="75" t="s">
        <v>77</v>
      </c>
      <c r="L360" s="75" t="s">
        <v>58</v>
      </c>
      <c r="M360" s="74">
        <v>41733</v>
      </c>
      <c r="N360" s="76">
        <v>4.9830000000000005</v>
      </c>
      <c r="O360" s="76">
        <v>8.0300000000000011</v>
      </c>
      <c r="P360" s="77">
        <f t="shared" si="25"/>
        <v>0.61147902869757176</v>
      </c>
      <c r="Q360" s="77">
        <v>0.08</v>
      </c>
      <c r="R360" s="72">
        <f t="shared" si="26"/>
        <v>8.6724000000000014</v>
      </c>
      <c r="S360" s="73">
        <v>20</v>
      </c>
      <c r="T360" s="78">
        <f t="shared" si="27"/>
        <v>173.44800000000004</v>
      </c>
      <c r="U360" s="77">
        <v>6.0000000000000005E-2</v>
      </c>
      <c r="V360" s="79">
        <f t="shared" si="28"/>
        <v>10.406880000000003</v>
      </c>
      <c r="W360" s="76">
        <v>7.77</v>
      </c>
      <c r="X360" s="76">
        <f t="shared" si="29"/>
        <v>170.81112000000005</v>
      </c>
    </row>
    <row r="361" spans="1:24" x14ac:dyDescent="0.2">
      <c r="A361" s="73" t="s">
        <v>692</v>
      </c>
      <c r="B361" s="74">
        <v>41727</v>
      </c>
      <c r="C361" s="75" t="s">
        <v>693</v>
      </c>
      <c r="D361" s="75" t="s">
        <v>4147</v>
      </c>
      <c r="E361" s="75" t="s">
        <v>52</v>
      </c>
      <c r="F361" s="75" t="s">
        <v>52</v>
      </c>
      <c r="G361" s="75" t="s">
        <v>97</v>
      </c>
      <c r="H361" s="75" t="s">
        <v>217</v>
      </c>
      <c r="I361" s="75" t="s">
        <v>74</v>
      </c>
      <c r="J361" s="75" t="s">
        <v>60</v>
      </c>
      <c r="K361" s="75" t="s">
        <v>61</v>
      </c>
      <c r="L361" s="75" t="s">
        <v>58</v>
      </c>
      <c r="M361" s="74">
        <v>41734</v>
      </c>
      <c r="N361" s="76">
        <v>4.8070000000000004</v>
      </c>
      <c r="O361" s="76">
        <v>10.021000000000001</v>
      </c>
      <c r="P361" s="77">
        <f t="shared" si="25"/>
        <v>1.0846681922196797</v>
      </c>
      <c r="Q361" s="77">
        <v>0.08</v>
      </c>
      <c r="R361" s="72">
        <f t="shared" si="26"/>
        <v>10.822680000000002</v>
      </c>
      <c r="S361" s="73">
        <v>3</v>
      </c>
      <c r="T361" s="78">
        <f t="shared" si="27"/>
        <v>32.468040000000002</v>
      </c>
      <c r="U361" s="77">
        <v>0.11</v>
      </c>
      <c r="V361" s="79">
        <f t="shared" si="28"/>
        <v>3.5714844000000001</v>
      </c>
      <c r="W361" s="76">
        <v>2.2999999999999998</v>
      </c>
      <c r="X361" s="76">
        <f t="shared" si="29"/>
        <v>31.196555600000003</v>
      </c>
    </row>
    <row r="362" spans="1:24" x14ac:dyDescent="0.2">
      <c r="A362" s="73" t="s">
        <v>694</v>
      </c>
      <c r="B362" s="74">
        <v>41728</v>
      </c>
      <c r="C362" s="75" t="s">
        <v>104</v>
      </c>
      <c r="D362" s="75" t="s">
        <v>3911</v>
      </c>
      <c r="E362" s="75" t="s">
        <v>52</v>
      </c>
      <c r="F362" s="75" t="s">
        <v>52</v>
      </c>
      <c r="G362" s="75" t="s">
        <v>80</v>
      </c>
      <c r="H362" s="75" t="s">
        <v>105</v>
      </c>
      <c r="I362" s="75" t="s">
        <v>82</v>
      </c>
      <c r="J362" s="75" t="s">
        <v>60</v>
      </c>
      <c r="K362" s="75" t="s">
        <v>57</v>
      </c>
      <c r="L362" s="75" t="s">
        <v>58</v>
      </c>
      <c r="M362" s="74">
        <v>41736</v>
      </c>
      <c r="N362" s="76">
        <v>18.480000000000004</v>
      </c>
      <c r="O362" s="76">
        <v>45.067</v>
      </c>
      <c r="P362" s="77">
        <f t="shared" si="25"/>
        <v>1.4386904761904757</v>
      </c>
      <c r="Q362" s="77">
        <v>0.08</v>
      </c>
      <c r="R362" s="72">
        <f t="shared" si="26"/>
        <v>48.672360000000005</v>
      </c>
      <c r="S362" s="73">
        <v>46</v>
      </c>
      <c r="T362" s="78">
        <f t="shared" si="27"/>
        <v>2238.9285600000003</v>
      </c>
      <c r="U362" s="77">
        <v>0.09</v>
      </c>
      <c r="V362" s="79">
        <f t="shared" si="28"/>
        <v>201.50357040000003</v>
      </c>
      <c r="W362" s="76">
        <v>9.0400000000000009</v>
      </c>
      <c r="X362" s="76">
        <f t="shared" si="29"/>
        <v>2046.4649896000003</v>
      </c>
    </row>
    <row r="363" spans="1:24" x14ac:dyDescent="0.2">
      <c r="A363" s="73" t="s">
        <v>695</v>
      </c>
      <c r="B363" s="74">
        <v>41729</v>
      </c>
      <c r="C363" s="75" t="s">
        <v>279</v>
      </c>
      <c r="D363" s="75" t="s">
        <v>3971</v>
      </c>
      <c r="E363" s="75" t="s">
        <v>71</v>
      </c>
      <c r="F363" s="75" t="s">
        <v>72</v>
      </c>
      <c r="G363" s="75" t="s">
        <v>53</v>
      </c>
      <c r="H363" s="75" t="s">
        <v>73</v>
      </c>
      <c r="I363" s="75" t="s">
        <v>55</v>
      </c>
      <c r="J363" s="75" t="s">
        <v>60</v>
      </c>
      <c r="K363" s="75" t="s">
        <v>77</v>
      </c>
      <c r="L363" s="75" t="s">
        <v>58</v>
      </c>
      <c r="M363" s="74">
        <v>41738</v>
      </c>
      <c r="N363" s="76">
        <v>7.8430000000000009</v>
      </c>
      <c r="O363" s="76">
        <v>23.078000000000003</v>
      </c>
      <c r="P363" s="77">
        <f t="shared" si="25"/>
        <v>1.9424964936886397</v>
      </c>
      <c r="Q363" s="77">
        <v>0.08</v>
      </c>
      <c r="R363" s="72">
        <f t="shared" si="26"/>
        <v>24.924240000000005</v>
      </c>
      <c r="S363" s="73">
        <v>41</v>
      </c>
      <c r="T363" s="78">
        <f t="shared" si="27"/>
        <v>1021.8938400000002</v>
      </c>
      <c r="U363" s="77">
        <v>0.05</v>
      </c>
      <c r="V363" s="79">
        <f t="shared" si="28"/>
        <v>51.094692000000009</v>
      </c>
      <c r="W363" s="76">
        <v>5.47</v>
      </c>
      <c r="X363" s="76">
        <f t="shared" si="29"/>
        <v>976.2691480000002</v>
      </c>
    </row>
    <row r="364" spans="1:24" x14ac:dyDescent="0.2">
      <c r="A364" s="73" t="s">
        <v>696</v>
      </c>
      <c r="B364" s="74">
        <v>41729</v>
      </c>
      <c r="C364" s="75" t="s">
        <v>697</v>
      </c>
      <c r="D364" s="75" t="s">
        <v>4148</v>
      </c>
      <c r="E364" s="75" t="s">
        <v>52</v>
      </c>
      <c r="F364" s="75" t="s">
        <v>52</v>
      </c>
      <c r="G364" s="75" t="s">
        <v>80</v>
      </c>
      <c r="H364" s="75" t="s">
        <v>101</v>
      </c>
      <c r="I364" s="75" t="s">
        <v>82</v>
      </c>
      <c r="J364" s="75" t="s">
        <v>60</v>
      </c>
      <c r="K364" s="75" t="s">
        <v>57</v>
      </c>
      <c r="L364" s="75" t="s">
        <v>58</v>
      </c>
      <c r="M364" s="74">
        <v>41738</v>
      </c>
      <c r="N364" s="76">
        <v>1.6060000000000001</v>
      </c>
      <c r="O364" s="76">
        <v>3.927</v>
      </c>
      <c r="P364" s="77">
        <f t="shared" si="25"/>
        <v>1.4452054794520546</v>
      </c>
      <c r="Q364" s="77">
        <v>0.08</v>
      </c>
      <c r="R364" s="72">
        <f t="shared" si="26"/>
        <v>4.2411600000000007</v>
      </c>
      <c r="S364" s="73">
        <v>43</v>
      </c>
      <c r="T364" s="78">
        <f t="shared" si="27"/>
        <v>182.36988000000002</v>
      </c>
      <c r="U364" s="77">
        <v>0.04</v>
      </c>
      <c r="V364" s="79">
        <f t="shared" si="28"/>
        <v>7.2947952000000011</v>
      </c>
      <c r="W364" s="76">
        <v>4.22</v>
      </c>
      <c r="X364" s="76">
        <f t="shared" si="29"/>
        <v>179.29508480000001</v>
      </c>
    </row>
    <row r="365" spans="1:24" x14ac:dyDescent="0.2">
      <c r="A365" s="73" t="s">
        <v>698</v>
      </c>
      <c r="B365" s="74">
        <v>41730</v>
      </c>
      <c r="C365" s="75" t="s">
        <v>85</v>
      </c>
      <c r="D365" s="75" t="s">
        <v>3906</v>
      </c>
      <c r="E365" s="75" t="s">
        <v>52</v>
      </c>
      <c r="F365" s="75" t="s">
        <v>52</v>
      </c>
      <c r="G365" s="75" t="s">
        <v>80</v>
      </c>
      <c r="H365" s="75" t="s">
        <v>86</v>
      </c>
      <c r="I365" s="75" t="s">
        <v>55</v>
      </c>
      <c r="J365" s="75" t="s">
        <v>60</v>
      </c>
      <c r="K365" s="75" t="s">
        <v>61</v>
      </c>
      <c r="L365" s="75" t="s">
        <v>58</v>
      </c>
      <c r="M365" s="74">
        <v>41739</v>
      </c>
      <c r="N365" s="76">
        <v>2.343</v>
      </c>
      <c r="O365" s="76">
        <v>3.8390000000000004</v>
      </c>
      <c r="P365" s="77">
        <f t="shared" si="25"/>
        <v>0.63849765258215985</v>
      </c>
      <c r="Q365" s="77">
        <v>0.08</v>
      </c>
      <c r="R365" s="72">
        <f t="shared" si="26"/>
        <v>4.1461200000000007</v>
      </c>
      <c r="S365" s="73">
        <v>48</v>
      </c>
      <c r="T365" s="78">
        <f t="shared" si="27"/>
        <v>199.01376000000005</v>
      </c>
      <c r="U365" s="77">
        <v>0.02</v>
      </c>
      <c r="V365" s="79">
        <f t="shared" si="28"/>
        <v>3.9802752000000012</v>
      </c>
      <c r="W365" s="76">
        <v>0.81</v>
      </c>
      <c r="X365" s="76">
        <f t="shared" si="29"/>
        <v>195.84348480000006</v>
      </c>
    </row>
    <row r="366" spans="1:24" x14ac:dyDescent="0.2">
      <c r="A366" s="73" t="s">
        <v>699</v>
      </c>
      <c r="B366" s="74">
        <v>41731</v>
      </c>
      <c r="C366" s="75" t="s">
        <v>417</v>
      </c>
      <c r="D366" s="75" t="s">
        <v>4032</v>
      </c>
      <c r="E366" s="75" t="s">
        <v>71</v>
      </c>
      <c r="F366" s="75" t="s">
        <v>72</v>
      </c>
      <c r="G366" s="75" t="s">
        <v>64</v>
      </c>
      <c r="H366" s="75" t="s">
        <v>90</v>
      </c>
      <c r="I366" s="75" t="s">
        <v>74</v>
      </c>
      <c r="J366" s="75" t="s">
        <v>60</v>
      </c>
      <c r="K366" s="75" t="s">
        <v>77</v>
      </c>
      <c r="L366" s="75" t="s">
        <v>58</v>
      </c>
      <c r="M366" s="74">
        <v>41739</v>
      </c>
      <c r="N366" s="76">
        <v>4.2240000000000002</v>
      </c>
      <c r="O366" s="76">
        <v>6.9300000000000006</v>
      </c>
      <c r="P366" s="77">
        <f t="shared" si="25"/>
        <v>0.64062500000000011</v>
      </c>
      <c r="Q366" s="77">
        <v>0.08</v>
      </c>
      <c r="R366" s="72">
        <f t="shared" si="26"/>
        <v>7.4844000000000008</v>
      </c>
      <c r="S366" s="73">
        <v>20</v>
      </c>
      <c r="T366" s="78">
        <f t="shared" si="27"/>
        <v>149.68800000000002</v>
      </c>
      <c r="U366" s="77">
        <v>0.11</v>
      </c>
      <c r="V366" s="79">
        <f t="shared" si="28"/>
        <v>16.465680000000003</v>
      </c>
      <c r="W366" s="76">
        <v>0.55000000000000004</v>
      </c>
      <c r="X366" s="76">
        <f t="shared" si="29"/>
        <v>133.77232000000004</v>
      </c>
    </row>
    <row r="367" spans="1:24" x14ac:dyDescent="0.2">
      <c r="A367" s="73" t="s">
        <v>700</v>
      </c>
      <c r="B367" s="74">
        <v>41733</v>
      </c>
      <c r="C367" s="75" t="s">
        <v>701</v>
      </c>
      <c r="D367" s="75" t="s">
        <v>4149</v>
      </c>
      <c r="E367" s="75" t="s">
        <v>52</v>
      </c>
      <c r="F367" s="75" t="s">
        <v>52</v>
      </c>
      <c r="G367" s="75" t="s">
        <v>53</v>
      </c>
      <c r="H367" s="75" t="s">
        <v>101</v>
      </c>
      <c r="I367" s="75" t="s">
        <v>66</v>
      </c>
      <c r="J367" s="75" t="s">
        <v>60</v>
      </c>
      <c r="K367" s="75" t="s">
        <v>61</v>
      </c>
      <c r="L367" s="75" t="s">
        <v>58</v>
      </c>
      <c r="M367" s="74">
        <v>41745</v>
      </c>
      <c r="N367" s="76">
        <v>1.1550000000000002</v>
      </c>
      <c r="O367" s="76">
        <v>2.145</v>
      </c>
      <c r="P367" s="77">
        <f t="shared" si="25"/>
        <v>0.85714285714285676</v>
      </c>
      <c r="Q367" s="77">
        <v>0.08</v>
      </c>
      <c r="R367" s="72">
        <f t="shared" si="26"/>
        <v>2.3166000000000002</v>
      </c>
      <c r="S367" s="73">
        <v>33</v>
      </c>
      <c r="T367" s="78">
        <f t="shared" si="27"/>
        <v>76.447800000000001</v>
      </c>
      <c r="U367" s="77">
        <v>0.03</v>
      </c>
      <c r="V367" s="79">
        <f t="shared" si="28"/>
        <v>2.293434</v>
      </c>
      <c r="W367" s="76">
        <v>1.68</v>
      </c>
      <c r="X367" s="76">
        <f t="shared" si="29"/>
        <v>75.834366000000003</v>
      </c>
    </row>
    <row r="368" spans="1:24" x14ac:dyDescent="0.2">
      <c r="A368" s="73" t="s">
        <v>702</v>
      </c>
      <c r="B368" s="74">
        <v>41734</v>
      </c>
      <c r="C368" s="75" t="s">
        <v>703</v>
      </c>
      <c r="D368" s="75" t="s">
        <v>4150</v>
      </c>
      <c r="E368" s="75" t="s">
        <v>71</v>
      </c>
      <c r="F368" s="75" t="s">
        <v>72</v>
      </c>
      <c r="G368" s="75" t="s">
        <v>53</v>
      </c>
      <c r="H368" s="75" t="s">
        <v>73</v>
      </c>
      <c r="I368" s="75" t="s">
        <v>82</v>
      </c>
      <c r="J368" s="75" t="s">
        <v>60</v>
      </c>
      <c r="K368" s="75" t="s">
        <v>61</v>
      </c>
      <c r="L368" s="75" t="s">
        <v>58</v>
      </c>
      <c r="M368" s="74">
        <v>41741</v>
      </c>
      <c r="N368" s="76">
        <v>0.26400000000000001</v>
      </c>
      <c r="O368" s="76">
        <v>1.3860000000000001</v>
      </c>
      <c r="P368" s="77">
        <f t="shared" si="25"/>
        <v>4.25</v>
      </c>
      <c r="Q368" s="77">
        <v>0.08</v>
      </c>
      <c r="R368" s="72">
        <f t="shared" si="26"/>
        <v>1.4968800000000002</v>
      </c>
      <c r="S368" s="73">
        <v>37</v>
      </c>
      <c r="T368" s="78">
        <f t="shared" si="27"/>
        <v>55.384560000000008</v>
      </c>
      <c r="U368" s="77">
        <v>9.9999999999999992E-2</v>
      </c>
      <c r="V368" s="79">
        <f t="shared" si="28"/>
        <v>5.538456</v>
      </c>
      <c r="W368" s="76">
        <v>0.75</v>
      </c>
      <c r="X368" s="76">
        <f t="shared" si="29"/>
        <v>50.596104000000011</v>
      </c>
    </row>
    <row r="369" spans="1:24" x14ac:dyDescent="0.2">
      <c r="A369" s="73" t="s">
        <v>704</v>
      </c>
      <c r="B369" s="74">
        <v>41734</v>
      </c>
      <c r="C369" s="75" t="s">
        <v>505</v>
      </c>
      <c r="D369" s="75" t="s">
        <v>4071</v>
      </c>
      <c r="E369" s="75" t="s">
        <v>52</v>
      </c>
      <c r="F369" s="75" t="s">
        <v>52</v>
      </c>
      <c r="G369" s="75" t="s">
        <v>97</v>
      </c>
      <c r="H369" s="75" t="s">
        <v>282</v>
      </c>
      <c r="I369" s="75" t="s">
        <v>74</v>
      </c>
      <c r="J369" s="75" t="s">
        <v>56</v>
      </c>
      <c r="K369" s="75" t="s">
        <v>128</v>
      </c>
      <c r="L369" s="75" t="s">
        <v>129</v>
      </c>
      <c r="M369" s="74">
        <v>41741</v>
      </c>
      <c r="N369" s="76">
        <v>347.17100000000005</v>
      </c>
      <c r="O369" s="76">
        <v>551.06700000000012</v>
      </c>
      <c r="P369" s="77">
        <f t="shared" si="25"/>
        <v>0.58730711954627557</v>
      </c>
      <c r="Q369" s="77">
        <v>0.08</v>
      </c>
      <c r="R369" s="72">
        <f t="shared" si="26"/>
        <v>595.15236000000016</v>
      </c>
      <c r="S369" s="73">
        <v>33</v>
      </c>
      <c r="T369" s="78">
        <f t="shared" si="27"/>
        <v>19640.027880000005</v>
      </c>
      <c r="U369" s="77">
        <v>6.9999999999999993E-2</v>
      </c>
      <c r="V369" s="79">
        <f t="shared" si="28"/>
        <v>1374.8019516000002</v>
      </c>
      <c r="W369" s="76">
        <v>69.349999999999994</v>
      </c>
      <c r="X369" s="76">
        <f t="shared" si="29"/>
        <v>18334.575928400005</v>
      </c>
    </row>
    <row r="370" spans="1:24" x14ac:dyDescent="0.2">
      <c r="A370" s="73" t="s">
        <v>705</v>
      </c>
      <c r="B370" s="74">
        <v>41734</v>
      </c>
      <c r="C370" s="75" t="s">
        <v>203</v>
      </c>
      <c r="D370" s="75" t="s">
        <v>3940</v>
      </c>
      <c r="E370" s="75" t="s">
        <v>52</v>
      </c>
      <c r="F370" s="75" t="s">
        <v>52</v>
      </c>
      <c r="G370" s="75" t="s">
        <v>53</v>
      </c>
      <c r="H370" s="75" t="s">
        <v>54</v>
      </c>
      <c r="I370" s="75" t="s">
        <v>55</v>
      </c>
      <c r="J370" s="75" t="s">
        <v>56</v>
      </c>
      <c r="K370" s="75" t="s">
        <v>109</v>
      </c>
      <c r="L370" s="75" t="s">
        <v>58</v>
      </c>
      <c r="M370" s="74">
        <v>41743</v>
      </c>
      <c r="N370" s="76">
        <v>415.78900000000004</v>
      </c>
      <c r="O370" s="76">
        <v>659.98900000000003</v>
      </c>
      <c r="P370" s="77">
        <f t="shared" si="25"/>
        <v>0.58731712479166109</v>
      </c>
      <c r="Q370" s="77">
        <v>0.08</v>
      </c>
      <c r="R370" s="72">
        <f t="shared" si="26"/>
        <v>712.78812000000005</v>
      </c>
      <c r="S370" s="73">
        <v>32</v>
      </c>
      <c r="T370" s="78">
        <f t="shared" si="27"/>
        <v>22809.219840000002</v>
      </c>
      <c r="U370" s="77">
        <v>9.9999999999999992E-2</v>
      </c>
      <c r="V370" s="79">
        <f t="shared" si="28"/>
        <v>2280.9219840000001</v>
      </c>
      <c r="W370" s="76">
        <v>24.54</v>
      </c>
      <c r="X370" s="76">
        <f t="shared" si="29"/>
        <v>20552.837856000002</v>
      </c>
    </row>
    <row r="371" spans="1:24" x14ac:dyDescent="0.2">
      <c r="A371" s="73" t="s">
        <v>706</v>
      </c>
      <c r="B371" s="74">
        <v>41738</v>
      </c>
      <c r="C371" s="75" t="s">
        <v>707</v>
      </c>
      <c r="D371" s="75" t="s">
        <v>4151</v>
      </c>
      <c r="E371" s="75" t="s">
        <v>52</v>
      </c>
      <c r="F371" s="75" t="s">
        <v>52</v>
      </c>
      <c r="G371" s="75" t="s">
        <v>64</v>
      </c>
      <c r="H371" s="75" t="s">
        <v>54</v>
      </c>
      <c r="I371" s="75" t="s">
        <v>55</v>
      </c>
      <c r="J371" s="75" t="s">
        <v>60</v>
      </c>
      <c r="K371" s="75" t="s">
        <v>61</v>
      </c>
      <c r="L371" s="75" t="s">
        <v>58</v>
      </c>
      <c r="M371" s="74">
        <v>41746</v>
      </c>
      <c r="N371" s="76">
        <v>1.1990000000000003</v>
      </c>
      <c r="O371" s="76">
        <v>2.8600000000000003</v>
      </c>
      <c r="P371" s="77">
        <f t="shared" si="25"/>
        <v>1.3853211009174309</v>
      </c>
      <c r="Q371" s="77">
        <v>0.08</v>
      </c>
      <c r="R371" s="72">
        <f t="shared" si="26"/>
        <v>3.0888000000000004</v>
      </c>
      <c r="S371" s="73">
        <v>4</v>
      </c>
      <c r="T371" s="78">
        <f t="shared" si="27"/>
        <v>12.355200000000002</v>
      </c>
      <c r="U371" s="77">
        <v>0.04</v>
      </c>
      <c r="V371" s="79">
        <f t="shared" si="28"/>
        <v>0.49420800000000009</v>
      </c>
      <c r="W371" s="76">
        <v>2.4499999999999997</v>
      </c>
      <c r="X371" s="76">
        <f t="shared" si="29"/>
        <v>14.310992000000001</v>
      </c>
    </row>
    <row r="372" spans="1:24" x14ac:dyDescent="0.2">
      <c r="A372" s="73" t="s">
        <v>708</v>
      </c>
      <c r="B372" s="74">
        <v>41742</v>
      </c>
      <c r="C372" s="75" t="s">
        <v>709</v>
      </c>
      <c r="D372" s="75" t="s">
        <v>4152</v>
      </c>
      <c r="E372" s="75" t="s">
        <v>52</v>
      </c>
      <c r="F372" s="75" t="s">
        <v>52</v>
      </c>
      <c r="G372" s="75" t="s">
        <v>53</v>
      </c>
      <c r="H372" s="75" t="s">
        <v>65</v>
      </c>
      <c r="I372" s="75" t="s">
        <v>127</v>
      </c>
      <c r="J372" s="75" t="s">
        <v>56</v>
      </c>
      <c r="K372" s="75" t="s">
        <v>77</v>
      </c>
      <c r="L372" s="75" t="s">
        <v>58</v>
      </c>
      <c r="M372" s="74">
        <v>41750</v>
      </c>
      <c r="N372" s="76">
        <v>7.1610000000000005</v>
      </c>
      <c r="O372" s="76">
        <v>34.078000000000003</v>
      </c>
      <c r="P372" s="77">
        <f t="shared" si="25"/>
        <v>3.7588325652841781</v>
      </c>
      <c r="Q372" s="77">
        <v>0.08</v>
      </c>
      <c r="R372" s="72">
        <f t="shared" si="26"/>
        <v>36.804240000000007</v>
      </c>
      <c r="S372" s="73">
        <v>38</v>
      </c>
      <c r="T372" s="78">
        <f t="shared" si="27"/>
        <v>1398.5611200000003</v>
      </c>
      <c r="U372" s="77">
        <v>0.01</v>
      </c>
      <c r="V372" s="79">
        <f t="shared" si="28"/>
        <v>13.985611200000003</v>
      </c>
      <c r="W372" s="76">
        <v>6.55</v>
      </c>
      <c r="X372" s="76">
        <f t="shared" si="29"/>
        <v>1391.1255088000003</v>
      </c>
    </row>
    <row r="373" spans="1:24" x14ac:dyDescent="0.2">
      <c r="A373" s="73" t="s">
        <v>710</v>
      </c>
      <c r="B373" s="74">
        <v>41744</v>
      </c>
      <c r="C373" s="75" t="s">
        <v>711</v>
      </c>
      <c r="D373" s="75" t="s">
        <v>4153</v>
      </c>
      <c r="E373" s="75" t="s">
        <v>71</v>
      </c>
      <c r="F373" s="75" t="s">
        <v>72</v>
      </c>
      <c r="G373" s="75" t="s">
        <v>80</v>
      </c>
      <c r="H373" s="75" t="s">
        <v>90</v>
      </c>
      <c r="I373" s="75" t="s">
        <v>127</v>
      </c>
      <c r="J373" s="75" t="s">
        <v>60</v>
      </c>
      <c r="K373" s="75" t="s">
        <v>77</v>
      </c>
      <c r="L373" s="75" t="s">
        <v>58</v>
      </c>
      <c r="M373" s="74">
        <v>41753</v>
      </c>
      <c r="N373" s="76">
        <v>5.0490000000000004</v>
      </c>
      <c r="O373" s="76">
        <v>8.0080000000000009</v>
      </c>
      <c r="P373" s="77">
        <f t="shared" si="25"/>
        <v>0.58605664488017439</v>
      </c>
      <c r="Q373" s="77">
        <v>0.08</v>
      </c>
      <c r="R373" s="72">
        <f t="shared" si="26"/>
        <v>8.6486400000000021</v>
      </c>
      <c r="S373" s="73">
        <v>13</v>
      </c>
      <c r="T373" s="78">
        <f t="shared" si="27"/>
        <v>112.43232000000003</v>
      </c>
      <c r="U373" s="77">
        <v>0.08</v>
      </c>
      <c r="V373" s="79">
        <f t="shared" si="28"/>
        <v>8.9945856000000024</v>
      </c>
      <c r="W373" s="76">
        <v>11.200000000000001</v>
      </c>
      <c r="X373" s="76">
        <f t="shared" si="29"/>
        <v>114.63773440000003</v>
      </c>
    </row>
    <row r="374" spans="1:24" x14ac:dyDescent="0.2">
      <c r="A374" s="73" t="s">
        <v>712</v>
      </c>
      <c r="B374" s="74">
        <v>41744</v>
      </c>
      <c r="C374" s="75" t="s">
        <v>713</v>
      </c>
      <c r="D374" s="75" t="s">
        <v>4154</v>
      </c>
      <c r="E374" s="75" t="s">
        <v>71</v>
      </c>
      <c r="F374" s="75" t="s">
        <v>72</v>
      </c>
      <c r="G374" s="75" t="s">
        <v>97</v>
      </c>
      <c r="H374" s="75" t="s">
        <v>90</v>
      </c>
      <c r="I374" s="75" t="s">
        <v>55</v>
      </c>
      <c r="J374" s="75" t="s">
        <v>60</v>
      </c>
      <c r="K374" s="75" t="s">
        <v>57</v>
      </c>
      <c r="L374" s="75" t="s">
        <v>58</v>
      </c>
      <c r="M374" s="74">
        <v>41752</v>
      </c>
      <c r="N374" s="76">
        <v>4.6090000000000009</v>
      </c>
      <c r="O374" s="76">
        <v>11.253000000000002</v>
      </c>
      <c r="P374" s="77">
        <f t="shared" si="25"/>
        <v>1.4415274463007159</v>
      </c>
      <c r="Q374" s="77">
        <v>0.08</v>
      </c>
      <c r="R374" s="72">
        <f t="shared" si="26"/>
        <v>12.153240000000002</v>
      </c>
      <c r="S374" s="73">
        <v>24</v>
      </c>
      <c r="T374" s="78">
        <f t="shared" si="27"/>
        <v>291.67776000000003</v>
      </c>
      <c r="U374" s="77">
        <v>0.08</v>
      </c>
      <c r="V374" s="79">
        <f t="shared" si="28"/>
        <v>23.334220800000004</v>
      </c>
      <c r="W374" s="76">
        <v>4.7299999999999995</v>
      </c>
      <c r="X374" s="76">
        <f t="shared" si="29"/>
        <v>273.07353920000003</v>
      </c>
    </row>
    <row r="375" spans="1:24" x14ac:dyDescent="0.2">
      <c r="A375" s="73" t="s">
        <v>714</v>
      </c>
      <c r="B375" s="74">
        <v>41744</v>
      </c>
      <c r="C375" s="75" t="s">
        <v>715</v>
      </c>
      <c r="D375" s="75" t="s">
        <v>4155</v>
      </c>
      <c r="E375" s="75" t="s">
        <v>52</v>
      </c>
      <c r="F375" s="75" t="s">
        <v>52</v>
      </c>
      <c r="G375" s="75" t="s">
        <v>64</v>
      </c>
      <c r="H375" s="75" t="s">
        <v>251</v>
      </c>
      <c r="I375" s="75" t="s">
        <v>82</v>
      </c>
      <c r="J375" s="75" t="s">
        <v>60</v>
      </c>
      <c r="K375" s="75" t="s">
        <v>57</v>
      </c>
      <c r="L375" s="75" t="s">
        <v>67</v>
      </c>
      <c r="M375" s="74">
        <v>41752</v>
      </c>
      <c r="N375" s="76">
        <v>3.762</v>
      </c>
      <c r="O375" s="76">
        <v>9.1740000000000013</v>
      </c>
      <c r="P375" s="77">
        <f t="shared" si="25"/>
        <v>1.4385964912280704</v>
      </c>
      <c r="Q375" s="77">
        <v>0.08</v>
      </c>
      <c r="R375" s="72">
        <f t="shared" si="26"/>
        <v>9.9079200000000025</v>
      </c>
      <c r="S375" s="73">
        <v>18</v>
      </c>
      <c r="T375" s="78">
        <f t="shared" si="27"/>
        <v>178.34256000000005</v>
      </c>
      <c r="U375" s="77">
        <v>0.05</v>
      </c>
      <c r="V375" s="79">
        <f t="shared" si="28"/>
        <v>8.9171280000000035</v>
      </c>
      <c r="W375" s="76">
        <v>2.69</v>
      </c>
      <c r="X375" s="76">
        <f t="shared" si="29"/>
        <v>172.11543200000006</v>
      </c>
    </row>
    <row r="376" spans="1:24" x14ac:dyDescent="0.2">
      <c r="A376" s="73" t="s">
        <v>716</v>
      </c>
      <c r="B376" s="74">
        <v>41759</v>
      </c>
      <c r="C376" s="75" t="s">
        <v>717</v>
      </c>
      <c r="D376" s="75" t="s">
        <v>4156</v>
      </c>
      <c r="E376" s="75" t="s">
        <v>52</v>
      </c>
      <c r="F376" s="75" t="s">
        <v>52</v>
      </c>
      <c r="G376" s="75" t="s">
        <v>80</v>
      </c>
      <c r="H376" s="75" t="s">
        <v>282</v>
      </c>
      <c r="I376" s="75" t="s">
        <v>66</v>
      </c>
      <c r="J376" s="75" t="s">
        <v>60</v>
      </c>
      <c r="K376" s="75" t="s">
        <v>77</v>
      </c>
      <c r="L376" s="75" t="s">
        <v>58</v>
      </c>
      <c r="M376" s="74">
        <v>41768</v>
      </c>
      <c r="N376" s="76">
        <v>92.64200000000001</v>
      </c>
      <c r="O376" s="76">
        <v>231.60500000000002</v>
      </c>
      <c r="P376" s="77">
        <f t="shared" si="25"/>
        <v>1.5</v>
      </c>
      <c r="Q376" s="77">
        <v>0.08</v>
      </c>
      <c r="R376" s="72">
        <f t="shared" si="26"/>
        <v>250.13340000000002</v>
      </c>
      <c r="S376" s="73">
        <v>34</v>
      </c>
      <c r="T376" s="78">
        <f t="shared" si="27"/>
        <v>8504.5356000000011</v>
      </c>
      <c r="U376" s="77">
        <v>0.11</v>
      </c>
      <c r="V376" s="79">
        <f t="shared" si="28"/>
        <v>935.49891600000012</v>
      </c>
      <c r="W376" s="76">
        <v>10.040000000000001</v>
      </c>
      <c r="X376" s="76">
        <f t="shared" si="29"/>
        <v>7579.0766840000006</v>
      </c>
    </row>
    <row r="377" spans="1:24" x14ac:dyDescent="0.2">
      <c r="A377" s="73" t="s">
        <v>718</v>
      </c>
      <c r="B377" s="74">
        <v>41759</v>
      </c>
      <c r="C377" s="75" t="s">
        <v>719</v>
      </c>
      <c r="D377" s="75" t="s">
        <v>4157</v>
      </c>
      <c r="E377" s="75" t="s">
        <v>52</v>
      </c>
      <c r="F377" s="75" t="s">
        <v>52</v>
      </c>
      <c r="G377" s="75" t="s">
        <v>53</v>
      </c>
      <c r="H377" s="75" t="s">
        <v>81</v>
      </c>
      <c r="I377" s="75" t="s">
        <v>74</v>
      </c>
      <c r="J377" s="75" t="s">
        <v>60</v>
      </c>
      <c r="K377" s="75" t="s">
        <v>77</v>
      </c>
      <c r="L377" s="75" t="s">
        <v>67</v>
      </c>
      <c r="M377" s="74">
        <v>41767</v>
      </c>
      <c r="N377" s="76">
        <v>7.8430000000000009</v>
      </c>
      <c r="O377" s="76">
        <v>23.078000000000003</v>
      </c>
      <c r="P377" s="77">
        <f t="shared" si="25"/>
        <v>1.9424964936886397</v>
      </c>
      <c r="Q377" s="77">
        <v>0.08</v>
      </c>
      <c r="R377" s="72">
        <f t="shared" si="26"/>
        <v>24.924240000000005</v>
      </c>
      <c r="S377" s="73">
        <v>16</v>
      </c>
      <c r="T377" s="78">
        <f t="shared" si="27"/>
        <v>398.78784000000007</v>
      </c>
      <c r="U377" s="77">
        <v>0.11</v>
      </c>
      <c r="V377" s="79">
        <f t="shared" si="28"/>
        <v>43.86666240000001</v>
      </c>
      <c r="W377" s="76">
        <v>5.47</v>
      </c>
      <c r="X377" s="76">
        <f t="shared" si="29"/>
        <v>360.39117760000011</v>
      </c>
    </row>
    <row r="378" spans="1:24" x14ac:dyDescent="0.2">
      <c r="A378" s="73" t="s">
        <v>720</v>
      </c>
      <c r="B378" s="74">
        <v>41759</v>
      </c>
      <c r="C378" s="75" t="s">
        <v>721</v>
      </c>
      <c r="D378" s="75" t="s">
        <v>4158</v>
      </c>
      <c r="E378" s="75" t="s">
        <v>52</v>
      </c>
      <c r="F378" s="75" t="s">
        <v>52</v>
      </c>
      <c r="G378" s="75" t="s">
        <v>97</v>
      </c>
      <c r="H378" s="75" t="s">
        <v>54</v>
      </c>
      <c r="I378" s="75" t="s">
        <v>82</v>
      </c>
      <c r="J378" s="75" t="s">
        <v>60</v>
      </c>
      <c r="K378" s="75" t="s">
        <v>61</v>
      </c>
      <c r="L378" s="75" t="s">
        <v>58</v>
      </c>
      <c r="M378" s="74">
        <v>41767</v>
      </c>
      <c r="N378" s="76">
        <v>2.5190000000000001</v>
      </c>
      <c r="O378" s="76">
        <v>3.9380000000000006</v>
      </c>
      <c r="P378" s="77">
        <f t="shared" si="25"/>
        <v>0.56331877729257662</v>
      </c>
      <c r="Q378" s="77">
        <v>0.08</v>
      </c>
      <c r="R378" s="72">
        <f t="shared" si="26"/>
        <v>4.2530400000000013</v>
      </c>
      <c r="S378" s="73">
        <v>17</v>
      </c>
      <c r="T378" s="78">
        <f t="shared" si="27"/>
        <v>72.301680000000019</v>
      </c>
      <c r="U378" s="77">
        <v>6.0000000000000005E-2</v>
      </c>
      <c r="V378" s="79">
        <f t="shared" si="28"/>
        <v>4.3381008000000012</v>
      </c>
      <c r="W378" s="76">
        <v>1.68</v>
      </c>
      <c r="X378" s="76">
        <f t="shared" si="29"/>
        <v>69.643579200000019</v>
      </c>
    </row>
    <row r="379" spans="1:24" x14ac:dyDescent="0.2">
      <c r="A379" s="73" t="s">
        <v>722</v>
      </c>
      <c r="B379" s="74">
        <v>41760</v>
      </c>
      <c r="C379" s="75" t="s">
        <v>440</v>
      </c>
      <c r="D379" s="75" t="s">
        <v>4043</v>
      </c>
      <c r="E379" s="75" t="s">
        <v>71</v>
      </c>
      <c r="F379" s="75" t="s">
        <v>72</v>
      </c>
      <c r="G379" s="75" t="s">
        <v>97</v>
      </c>
      <c r="H379" s="75" t="s">
        <v>90</v>
      </c>
      <c r="I379" s="75" t="s">
        <v>66</v>
      </c>
      <c r="J379" s="75" t="s">
        <v>60</v>
      </c>
      <c r="K379" s="75" t="s">
        <v>61</v>
      </c>
      <c r="L379" s="75" t="s">
        <v>58</v>
      </c>
      <c r="M379" s="74">
        <v>41771</v>
      </c>
      <c r="N379" s="76">
        <v>1.4410000000000003</v>
      </c>
      <c r="O379" s="76">
        <v>3.1240000000000001</v>
      </c>
      <c r="P379" s="77">
        <f t="shared" si="25"/>
        <v>1.1679389312977095</v>
      </c>
      <c r="Q379" s="77">
        <v>0.08</v>
      </c>
      <c r="R379" s="72">
        <f t="shared" si="26"/>
        <v>3.3739200000000005</v>
      </c>
      <c r="S379" s="73">
        <v>50</v>
      </c>
      <c r="T379" s="78">
        <f t="shared" si="27"/>
        <v>168.69600000000003</v>
      </c>
      <c r="U379" s="77">
        <v>0.11</v>
      </c>
      <c r="V379" s="79">
        <f t="shared" si="28"/>
        <v>18.556560000000005</v>
      </c>
      <c r="W379" s="76">
        <v>0.98000000000000009</v>
      </c>
      <c r="X379" s="76">
        <f t="shared" si="29"/>
        <v>151.11944000000003</v>
      </c>
    </row>
    <row r="380" spans="1:24" x14ac:dyDescent="0.2">
      <c r="A380" s="73" t="s">
        <v>723</v>
      </c>
      <c r="B380" s="74">
        <v>41765</v>
      </c>
      <c r="C380" s="75" t="s">
        <v>724</v>
      </c>
      <c r="D380" s="75" t="s">
        <v>4159</v>
      </c>
      <c r="E380" s="75" t="s">
        <v>52</v>
      </c>
      <c r="F380" s="75" t="s">
        <v>52</v>
      </c>
      <c r="G380" s="75" t="s">
        <v>53</v>
      </c>
      <c r="H380" s="75" t="s">
        <v>123</v>
      </c>
      <c r="I380" s="75" t="s">
        <v>66</v>
      </c>
      <c r="J380" s="75" t="s">
        <v>60</v>
      </c>
      <c r="K380" s="75" t="s">
        <v>61</v>
      </c>
      <c r="L380" s="75" t="s">
        <v>58</v>
      </c>
      <c r="M380" s="74">
        <v>41777</v>
      </c>
      <c r="N380" s="76">
        <v>1.0230000000000001</v>
      </c>
      <c r="O380" s="76">
        <v>1.6280000000000001</v>
      </c>
      <c r="P380" s="77">
        <f t="shared" si="25"/>
        <v>0.59139784946236551</v>
      </c>
      <c r="Q380" s="77">
        <v>0.08</v>
      </c>
      <c r="R380" s="72">
        <f t="shared" si="26"/>
        <v>1.7582400000000002</v>
      </c>
      <c r="S380" s="73">
        <v>35</v>
      </c>
      <c r="T380" s="78">
        <f t="shared" si="27"/>
        <v>61.53840000000001</v>
      </c>
      <c r="U380" s="77">
        <v>0.08</v>
      </c>
      <c r="V380" s="79">
        <f t="shared" si="28"/>
        <v>4.9230720000000012</v>
      </c>
      <c r="W380" s="76">
        <v>0.75</v>
      </c>
      <c r="X380" s="76">
        <f t="shared" si="29"/>
        <v>57.365328000000005</v>
      </c>
    </row>
    <row r="381" spans="1:24" x14ac:dyDescent="0.2">
      <c r="A381" s="73" t="s">
        <v>725</v>
      </c>
      <c r="B381" s="74">
        <v>41765</v>
      </c>
      <c r="C381" s="75" t="s">
        <v>726</v>
      </c>
      <c r="D381" s="75" t="s">
        <v>4160</v>
      </c>
      <c r="E381" s="75" t="s">
        <v>52</v>
      </c>
      <c r="F381" s="75" t="s">
        <v>52</v>
      </c>
      <c r="G381" s="75" t="s">
        <v>53</v>
      </c>
      <c r="H381" s="75" t="s">
        <v>105</v>
      </c>
      <c r="I381" s="75" t="s">
        <v>66</v>
      </c>
      <c r="J381" s="75" t="s">
        <v>60</v>
      </c>
      <c r="K381" s="75" t="s">
        <v>77</v>
      </c>
      <c r="L381" s="75" t="s">
        <v>58</v>
      </c>
      <c r="M381" s="74">
        <v>41776</v>
      </c>
      <c r="N381" s="76">
        <v>1.4630000000000003</v>
      </c>
      <c r="O381" s="76">
        <v>2.2880000000000003</v>
      </c>
      <c r="P381" s="77">
        <f t="shared" si="25"/>
        <v>0.56390977443609003</v>
      </c>
      <c r="Q381" s="77">
        <v>0.08</v>
      </c>
      <c r="R381" s="72">
        <f t="shared" si="26"/>
        <v>2.4710400000000003</v>
      </c>
      <c r="S381" s="73">
        <v>42</v>
      </c>
      <c r="T381" s="78">
        <f t="shared" si="27"/>
        <v>103.78368000000002</v>
      </c>
      <c r="U381" s="77">
        <v>0.01</v>
      </c>
      <c r="V381" s="79">
        <f t="shared" si="28"/>
        <v>1.0378368000000002</v>
      </c>
      <c r="W381" s="76">
        <v>1.54</v>
      </c>
      <c r="X381" s="76">
        <f t="shared" si="29"/>
        <v>104.28584320000003</v>
      </c>
    </row>
    <row r="382" spans="1:24" x14ac:dyDescent="0.2">
      <c r="A382" s="73" t="s">
        <v>727</v>
      </c>
      <c r="B382" s="74">
        <v>41766</v>
      </c>
      <c r="C382" s="75" t="s">
        <v>728</v>
      </c>
      <c r="D382" s="75" t="s">
        <v>4161</v>
      </c>
      <c r="E382" s="75" t="s">
        <v>71</v>
      </c>
      <c r="F382" s="75" t="s">
        <v>72</v>
      </c>
      <c r="G382" s="75" t="s">
        <v>53</v>
      </c>
      <c r="H382" s="75" t="s">
        <v>90</v>
      </c>
      <c r="I382" s="75" t="s">
        <v>82</v>
      </c>
      <c r="J382" s="75" t="s">
        <v>188</v>
      </c>
      <c r="K382" s="75" t="s">
        <v>109</v>
      </c>
      <c r="L382" s="75" t="s">
        <v>58</v>
      </c>
      <c r="M382" s="74">
        <v>41774</v>
      </c>
      <c r="N382" s="76">
        <v>61.776000000000003</v>
      </c>
      <c r="O382" s="76">
        <v>150.678</v>
      </c>
      <c r="P382" s="77">
        <f t="shared" si="25"/>
        <v>1.4391025641025639</v>
      </c>
      <c r="Q382" s="77">
        <v>0.08</v>
      </c>
      <c r="R382" s="72">
        <f t="shared" si="26"/>
        <v>162.73224000000002</v>
      </c>
      <c r="S382" s="73">
        <v>46</v>
      </c>
      <c r="T382" s="78">
        <f t="shared" si="27"/>
        <v>7485.6830400000008</v>
      </c>
      <c r="U382" s="77">
        <v>0.09</v>
      </c>
      <c r="V382" s="79">
        <f t="shared" si="28"/>
        <v>673.71147360000009</v>
      </c>
      <c r="W382" s="76">
        <v>24.54</v>
      </c>
      <c r="X382" s="76">
        <f t="shared" si="29"/>
        <v>6836.5115664000004</v>
      </c>
    </row>
    <row r="383" spans="1:24" x14ac:dyDescent="0.2">
      <c r="A383" s="73" t="s">
        <v>729</v>
      </c>
      <c r="B383" s="74">
        <v>41768</v>
      </c>
      <c r="C383" s="75" t="s">
        <v>376</v>
      </c>
      <c r="D383" s="75" t="s">
        <v>4015</v>
      </c>
      <c r="E383" s="75" t="s">
        <v>52</v>
      </c>
      <c r="F383" s="75" t="s">
        <v>52</v>
      </c>
      <c r="G383" s="75" t="s">
        <v>53</v>
      </c>
      <c r="H383" s="75" t="s">
        <v>54</v>
      </c>
      <c r="I383" s="75" t="s">
        <v>55</v>
      </c>
      <c r="J383" s="75" t="s">
        <v>60</v>
      </c>
      <c r="K383" s="75" t="s">
        <v>61</v>
      </c>
      <c r="L383" s="75" t="s">
        <v>58</v>
      </c>
      <c r="M383" s="74">
        <v>41776</v>
      </c>
      <c r="N383" s="76">
        <v>5.742</v>
      </c>
      <c r="O383" s="76">
        <v>10.835000000000001</v>
      </c>
      <c r="P383" s="77">
        <f t="shared" si="25"/>
        <v>0.88697318007662851</v>
      </c>
      <c r="Q383" s="77">
        <v>0.08</v>
      </c>
      <c r="R383" s="72">
        <f t="shared" si="26"/>
        <v>11.701800000000002</v>
      </c>
      <c r="S383" s="73">
        <v>22</v>
      </c>
      <c r="T383" s="78">
        <f t="shared" si="27"/>
        <v>257.43960000000004</v>
      </c>
      <c r="U383" s="77">
        <v>6.9999999999999993E-2</v>
      </c>
      <c r="V383" s="79">
        <f t="shared" si="28"/>
        <v>18.020772000000001</v>
      </c>
      <c r="W383" s="76">
        <v>4.87</v>
      </c>
      <c r="X383" s="76">
        <f t="shared" si="29"/>
        <v>244.28882800000005</v>
      </c>
    </row>
    <row r="384" spans="1:24" x14ac:dyDescent="0.2">
      <c r="A384" s="73" t="s">
        <v>730</v>
      </c>
      <c r="B384" s="74">
        <v>41770</v>
      </c>
      <c r="C384" s="75" t="s">
        <v>448</v>
      </c>
      <c r="D384" s="75" t="s">
        <v>4046</v>
      </c>
      <c r="E384" s="75" t="s">
        <v>52</v>
      </c>
      <c r="F384" s="75" t="s">
        <v>52</v>
      </c>
      <c r="G384" s="75" t="s">
        <v>97</v>
      </c>
      <c r="H384" s="75" t="s">
        <v>105</v>
      </c>
      <c r="I384" s="75" t="s">
        <v>74</v>
      </c>
      <c r="J384" s="75" t="s">
        <v>60</v>
      </c>
      <c r="K384" s="75" t="s">
        <v>77</v>
      </c>
      <c r="L384" s="75" t="s">
        <v>58</v>
      </c>
      <c r="M384" s="74">
        <v>41778</v>
      </c>
      <c r="N384" s="76">
        <v>3.036</v>
      </c>
      <c r="O384" s="76">
        <v>4.8180000000000005</v>
      </c>
      <c r="P384" s="77">
        <f t="shared" si="25"/>
        <v>0.5869565217391306</v>
      </c>
      <c r="Q384" s="77">
        <v>0.08</v>
      </c>
      <c r="R384" s="72">
        <f t="shared" si="26"/>
        <v>5.2034400000000005</v>
      </c>
      <c r="S384" s="73">
        <v>31</v>
      </c>
      <c r="T384" s="78">
        <f t="shared" si="27"/>
        <v>161.30664000000002</v>
      </c>
      <c r="U384" s="77">
        <v>0.09</v>
      </c>
      <c r="V384" s="79">
        <f t="shared" si="28"/>
        <v>14.5175976</v>
      </c>
      <c r="W384" s="76">
        <v>6.26</v>
      </c>
      <c r="X384" s="76">
        <f t="shared" si="29"/>
        <v>153.04904240000002</v>
      </c>
    </row>
    <row r="385" spans="1:24" x14ac:dyDescent="0.2">
      <c r="A385" s="73" t="s">
        <v>731</v>
      </c>
      <c r="B385" s="74">
        <v>41772</v>
      </c>
      <c r="C385" s="75" t="s">
        <v>413</v>
      </c>
      <c r="D385" s="75" t="s">
        <v>4030</v>
      </c>
      <c r="E385" s="75" t="s">
        <v>52</v>
      </c>
      <c r="F385" s="75" t="s">
        <v>52</v>
      </c>
      <c r="G385" s="75" t="s">
        <v>80</v>
      </c>
      <c r="H385" s="75" t="s">
        <v>65</v>
      </c>
      <c r="I385" s="75" t="s">
        <v>55</v>
      </c>
      <c r="J385" s="75" t="s">
        <v>60</v>
      </c>
      <c r="K385" s="75" t="s">
        <v>77</v>
      </c>
      <c r="L385" s="75" t="s">
        <v>58</v>
      </c>
      <c r="M385" s="74">
        <v>41780</v>
      </c>
      <c r="N385" s="76">
        <v>2.1339999999999999</v>
      </c>
      <c r="O385" s="76">
        <v>3.3880000000000003</v>
      </c>
      <c r="P385" s="77">
        <f t="shared" si="25"/>
        <v>0.58762886597938169</v>
      </c>
      <c r="Q385" s="77">
        <v>0.08</v>
      </c>
      <c r="R385" s="72">
        <f t="shared" si="26"/>
        <v>3.6590400000000005</v>
      </c>
      <c r="S385" s="73">
        <v>11</v>
      </c>
      <c r="T385" s="78">
        <f t="shared" si="27"/>
        <v>40.249440000000007</v>
      </c>
      <c r="U385" s="77">
        <v>0.02</v>
      </c>
      <c r="V385" s="79">
        <f t="shared" si="28"/>
        <v>0.80498880000000017</v>
      </c>
      <c r="W385" s="76">
        <v>1.04</v>
      </c>
      <c r="X385" s="76">
        <f t="shared" si="29"/>
        <v>40.484451200000009</v>
      </c>
    </row>
    <row r="386" spans="1:24" x14ac:dyDescent="0.2">
      <c r="A386" s="73" t="s">
        <v>732</v>
      </c>
      <c r="B386" s="74">
        <v>41774</v>
      </c>
      <c r="C386" s="75" t="s">
        <v>352</v>
      </c>
      <c r="D386" s="75" t="s">
        <v>4004</v>
      </c>
      <c r="E386" s="75" t="s">
        <v>52</v>
      </c>
      <c r="F386" s="75" t="s">
        <v>52</v>
      </c>
      <c r="G386" s="75" t="s">
        <v>64</v>
      </c>
      <c r="H386" s="75" t="s">
        <v>116</v>
      </c>
      <c r="I386" s="75" t="s">
        <v>74</v>
      </c>
      <c r="J386" s="75" t="s">
        <v>60</v>
      </c>
      <c r="K386" s="75" t="s">
        <v>57</v>
      </c>
      <c r="L386" s="75" t="s">
        <v>58</v>
      </c>
      <c r="M386" s="74">
        <v>41782</v>
      </c>
      <c r="N386" s="76">
        <v>5.7090000000000005</v>
      </c>
      <c r="O386" s="76">
        <v>14.278000000000002</v>
      </c>
      <c r="P386" s="77">
        <f t="shared" si="25"/>
        <v>1.5009633911368019</v>
      </c>
      <c r="Q386" s="77">
        <v>0.08</v>
      </c>
      <c r="R386" s="72">
        <f t="shared" si="26"/>
        <v>15.420240000000003</v>
      </c>
      <c r="S386" s="73">
        <v>22</v>
      </c>
      <c r="T386" s="78">
        <f t="shared" si="27"/>
        <v>339.24528000000009</v>
      </c>
      <c r="U386" s="77">
        <v>0.05</v>
      </c>
      <c r="V386" s="79">
        <f t="shared" si="28"/>
        <v>16.962264000000005</v>
      </c>
      <c r="W386" s="76">
        <v>3.19</v>
      </c>
      <c r="X386" s="76">
        <f t="shared" si="29"/>
        <v>325.47301600000009</v>
      </c>
    </row>
    <row r="387" spans="1:24" x14ac:dyDescent="0.2">
      <c r="A387" s="73" t="s">
        <v>733</v>
      </c>
      <c r="B387" s="74">
        <v>41776</v>
      </c>
      <c r="C387" s="75" t="s">
        <v>734</v>
      </c>
      <c r="D387" s="75" t="s">
        <v>4162</v>
      </c>
      <c r="E387" s="75" t="s">
        <v>71</v>
      </c>
      <c r="F387" s="75" t="s">
        <v>72</v>
      </c>
      <c r="G387" s="75" t="s">
        <v>80</v>
      </c>
      <c r="H387" s="75" t="s">
        <v>73</v>
      </c>
      <c r="I387" s="75" t="s">
        <v>55</v>
      </c>
      <c r="J387" s="75" t="s">
        <v>188</v>
      </c>
      <c r="K387" s="75" t="s">
        <v>57</v>
      </c>
      <c r="L387" s="75" t="s">
        <v>67</v>
      </c>
      <c r="M387" s="74">
        <v>41784</v>
      </c>
      <c r="N387" s="76">
        <v>6.0500000000000007</v>
      </c>
      <c r="O387" s="76">
        <v>13.442000000000002</v>
      </c>
      <c r="P387" s="77">
        <f t="shared" ref="P387:P450" si="30">(O387-N387)/N387</f>
        <v>1.2218181818181819</v>
      </c>
      <c r="Q387" s="77">
        <v>0.08</v>
      </c>
      <c r="R387" s="72">
        <f t="shared" ref="R387:R450" si="31">(Q387+1)*O387</f>
        <v>14.517360000000004</v>
      </c>
      <c r="S387" s="73">
        <v>20</v>
      </c>
      <c r="T387" s="78">
        <f t="shared" ref="T387:T450" si="32">S387*R387</f>
        <v>290.34720000000004</v>
      </c>
      <c r="U387" s="77">
        <v>0.05</v>
      </c>
      <c r="V387" s="79">
        <f t="shared" ref="V387:V450" si="33">U387*T387</f>
        <v>14.517360000000004</v>
      </c>
      <c r="W387" s="76">
        <v>2.9</v>
      </c>
      <c r="X387" s="76">
        <f t="shared" ref="X387:X450" si="34">T387-V387+W387</f>
        <v>278.72984000000002</v>
      </c>
    </row>
    <row r="388" spans="1:24" x14ac:dyDescent="0.2">
      <c r="A388" s="73" t="s">
        <v>735</v>
      </c>
      <c r="B388" s="74">
        <v>41776</v>
      </c>
      <c r="C388" s="75" t="s">
        <v>736</v>
      </c>
      <c r="D388" s="75" t="s">
        <v>4163</v>
      </c>
      <c r="E388" s="75" t="s">
        <v>52</v>
      </c>
      <c r="F388" s="75" t="s">
        <v>52</v>
      </c>
      <c r="G388" s="75" t="s">
        <v>53</v>
      </c>
      <c r="H388" s="75" t="s">
        <v>116</v>
      </c>
      <c r="I388" s="75" t="s">
        <v>66</v>
      </c>
      <c r="J388" s="75" t="s">
        <v>60</v>
      </c>
      <c r="K388" s="75" t="s">
        <v>61</v>
      </c>
      <c r="L388" s="75" t="s">
        <v>67</v>
      </c>
      <c r="M388" s="74">
        <v>41788</v>
      </c>
      <c r="N388" s="76">
        <v>2.5410000000000004</v>
      </c>
      <c r="O388" s="76">
        <v>4.1580000000000004</v>
      </c>
      <c r="P388" s="77">
        <f t="shared" si="30"/>
        <v>0.63636363636363624</v>
      </c>
      <c r="Q388" s="77">
        <v>0.08</v>
      </c>
      <c r="R388" s="72">
        <f t="shared" si="31"/>
        <v>4.4906400000000009</v>
      </c>
      <c r="S388" s="73">
        <v>17</v>
      </c>
      <c r="T388" s="78">
        <f t="shared" si="32"/>
        <v>76.340880000000013</v>
      </c>
      <c r="U388" s="77">
        <v>0.04</v>
      </c>
      <c r="V388" s="79">
        <f t="shared" si="33"/>
        <v>3.0536352000000004</v>
      </c>
      <c r="W388" s="76">
        <v>0.76</v>
      </c>
      <c r="X388" s="76">
        <f t="shared" si="34"/>
        <v>74.047244800000016</v>
      </c>
    </row>
    <row r="389" spans="1:24" x14ac:dyDescent="0.2">
      <c r="A389" s="73" t="s">
        <v>737</v>
      </c>
      <c r="B389" s="74">
        <v>41782</v>
      </c>
      <c r="C389" s="75" t="s">
        <v>738</v>
      </c>
      <c r="D389" s="75" t="s">
        <v>4164</v>
      </c>
      <c r="E389" s="75" t="s">
        <v>52</v>
      </c>
      <c r="F389" s="75" t="s">
        <v>52</v>
      </c>
      <c r="G389" s="75" t="s">
        <v>64</v>
      </c>
      <c r="H389" s="75" t="s">
        <v>86</v>
      </c>
      <c r="I389" s="75" t="s">
        <v>66</v>
      </c>
      <c r="J389" s="75" t="s">
        <v>56</v>
      </c>
      <c r="K389" s="75" t="s">
        <v>128</v>
      </c>
      <c r="L389" s="75" t="s">
        <v>129</v>
      </c>
      <c r="M389" s="74">
        <v>41793</v>
      </c>
      <c r="N389" s="76">
        <v>306.88900000000001</v>
      </c>
      <c r="O389" s="76">
        <v>494.98900000000003</v>
      </c>
      <c r="P389" s="77">
        <f t="shared" si="30"/>
        <v>0.61292519445141413</v>
      </c>
      <c r="Q389" s="77">
        <v>0.08</v>
      </c>
      <c r="R389" s="72">
        <f t="shared" si="31"/>
        <v>534.58812000000012</v>
      </c>
      <c r="S389" s="73">
        <v>49</v>
      </c>
      <c r="T389" s="78">
        <f t="shared" si="32"/>
        <v>26194.817880000006</v>
      </c>
      <c r="U389" s="77">
        <v>0.11</v>
      </c>
      <c r="V389" s="79">
        <f t="shared" si="33"/>
        <v>2881.4299668000008</v>
      </c>
      <c r="W389" s="76">
        <v>49.05</v>
      </c>
      <c r="X389" s="76">
        <f t="shared" si="34"/>
        <v>23362.437913200003</v>
      </c>
    </row>
    <row r="390" spans="1:24" x14ac:dyDescent="0.2">
      <c r="A390" s="73" t="s">
        <v>739</v>
      </c>
      <c r="B390" s="74">
        <v>41786</v>
      </c>
      <c r="C390" s="75" t="s">
        <v>740</v>
      </c>
      <c r="D390" s="75" t="s">
        <v>4165</v>
      </c>
      <c r="E390" s="75" t="s">
        <v>52</v>
      </c>
      <c r="F390" s="75" t="s">
        <v>52</v>
      </c>
      <c r="G390" s="75" t="s">
        <v>53</v>
      </c>
      <c r="H390" s="75" t="s">
        <v>54</v>
      </c>
      <c r="I390" s="75" t="s">
        <v>66</v>
      </c>
      <c r="J390" s="75" t="s">
        <v>56</v>
      </c>
      <c r="K390" s="75" t="s">
        <v>77</v>
      </c>
      <c r="L390" s="75" t="s">
        <v>58</v>
      </c>
      <c r="M390" s="74">
        <v>41797</v>
      </c>
      <c r="N390" s="76">
        <v>35.222000000000008</v>
      </c>
      <c r="O390" s="76">
        <v>167.72800000000001</v>
      </c>
      <c r="P390" s="77">
        <f t="shared" si="30"/>
        <v>3.7620237351655206</v>
      </c>
      <c r="Q390" s="77">
        <v>0.08</v>
      </c>
      <c r="R390" s="72">
        <f t="shared" si="31"/>
        <v>181.14624000000003</v>
      </c>
      <c r="S390" s="73">
        <v>51</v>
      </c>
      <c r="T390" s="78">
        <f t="shared" si="32"/>
        <v>9238.4582400000018</v>
      </c>
      <c r="U390" s="77">
        <v>0.04</v>
      </c>
      <c r="V390" s="79">
        <f t="shared" si="33"/>
        <v>369.53832960000005</v>
      </c>
      <c r="W390" s="76">
        <v>4.05</v>
      </c>
      <c r="X390" s="76">
        <f t="shared" si="34"/>
        <v>8872.969910400001</v>
      </c>
    </row>
    <row r="391" spans="1:24" x14ac:dyDescent="0.2">
      <c r="A391" s="88" t="s">
        <v>741</v>
      </c>
      <c r="B391" s="89">
        <v>41786</v>
      </c>
      <c r="C391" s="90" t="s">
        <v>742</v>
      </c>
      <c r="D391" s="90" t="s">
        <v>4166</v>
      </c>
      <c r="E391" s="90" t="s">
        <v>52</v>
      </c>
      <c r="F391" s="90" t="s">
        <v>52</v>
      </c>
      <c r="G391" s="90" t="s">
        <v>53</v>
      </c>
      <c r="H391" s="90" t="s">
        <v>123</v>
      </c>
      <c r="I391" s="90" t="s">
        <v>127</v>
      </c>
      <c r="J391" s="90" t="s">
        <v>60</v>
      </c>
      <c r="K391" s="90" t="s">
        <v>77</v>
      </c>
      <c r="L391" s="90" t="s">
        <v>58</v>
      </c>
      <c r="M391" s="89">
        <v>41793</v>
      </c>
      <c r="N391" s="91">
        <v>15.268000000000002</v>
      </c>
      <c r="O391" s="91">
        <v>24.618000000000002</v>
      </c>
      <c r="P391" s="92">
        <f t="shared" si="30"/>
        <v>0.61239193083573473</v>
      </c>
      <c r="Q391" s="92">
        <v>0.08</v>
      </c>
      <c r="R391" s="71">
        <f t="shared" si="31"/>
        <v>26.587440000000004</v>
      </c>
      <c r="S391" s="88">
        <v>28</v>
      </c>
      <c r="T391" s="93">
        <f t="shared" si="32"/>
        <v>744.44832000000008</v>
      </c>
      <c r="U391" s="92">
        <v>0.08</v>
      </c>
      <c r="V391" s="94">
        <f t="shared" si="33"/>
        <v>59.555865600000004</v>
      </c>
      <c r="W391" s="91">
        <v>15.15</v>
      </c>
      <c r="X391" s="91">
        <f t="shared" si="34"/>
        <v>700.04245440000011</v>
      </c>
    </row>
    <row r="392" spans="1:24" x14ac:dyDescent="0.2">
      <c r="A392" s="73" t="s">
        <v>743</v>
      </c>
      <c r="B392" s="74">
        <v>41786</v>
      </c>
      <c r="C392" s="75" t="s">
        <v>744</v>
      </c>
      <c r="D392" s="75" t="s">
        <v>4167</v>
      </c>
      <c r="E392" s="75" t="s">
        <v>71</v>
      </c>
      <c r="F392" s="75" t="s">
        <v>72</v>
      </c>
      <c r="G392" s="75" t="s">
        <v>53</v>
      </c>
      <c r="H392" s="75" t="s">
        <v>90</v>
      </c>
      <c r="I392" s="75" t="s">
        <v>55</v>
      </c>
      <c r="J392" s="75" t="s">
        <v>60</v>
      </c>
      <c r="K392" s="75" t="s">
        <v>57</v>
      </c>
      <c r="L392" s="75" t="s">
        <v>58</v>
      </c>
      <c r="M392" s="74">
        <v>41793</v>
      </c>
      <c r="N392" s="76">
        <v>5.2690000000000001</v>
      </c>
      <c r="O392" s="76">
        <v>13.167000000000002</v>
      </c>
      <c r="P392" s="77">
        <f t="shared" si="30"/>
        <v>1.4989561586638833</v>
      </c>
      <c r="Q392" s="77">
        <v>0.08</v>
      </c>
      <c r="R392" s="72">
        <f t="shared" si="31"/>
        <v>14.220360000000003</v>
      </c>
      <c r="S392" s="73">
        <v>48</v>
      </c>
      <c r="T392" s="78">
        <f t="shared" si="32"/>
        <v>682.5772800000002</v>
      </c>
      <c r="U392" s="77">
        <v>0.08</v>
      </c>
      <c r="V392" s="79">
        <f t="shared" si="33"/>
        <v>54.606182400000016</v>
      </c>
      <c r="W392" s="76">
        <v>5.8599999999999994</v>
      </c>
      <c r="X392" s="76">
        <f t="shared" si="34"/>
        <v>633.83109760000025</v>
      </c>
    </row>
    <row r="393" spans="1:24" x14ac:dyDescent="0.2">
      <c r="A393" s="73" t="s">
        <v>745</v>
      </c>
      <c r="B393" s="74">
        <v>41790</v>
      </c>
      <c r="C393" s="75" t="s">
        <v>746</v>
      </c>
      <c r="D393" s="75" t="s">
        <v>4168</v>
      </c>
      <c r="E393" s="75" t="s">
        <v>71</v>
      </c>
      <c r="F393" s="75" t="s">
        <v>72</v>
      </c>
      <c r="G393" s="75" t="s">
        <v>53</v>
      </c>
      <c r="H393" s="75" t="s">
        <v>73</v>
      </c>
      <c r="I393" s="75" t="s">
        <v>82</v>
      </c>
      <c r="J393" s="75" t="s">
        <v>56</v>
      </c>
      <c r="K393" s="75" t="s">
        <v>75</v>
      </c>
      <c r="L393" s="75" t="s">
        <v>58</v>
      </c>
      <c r="M393" s="74">
        <v>41799</v>
      </c>
      <c r="N393" s="76">
        <v>9.7020000000000017</v>
      </c>
      <c r="O393" s="76">
        <v>23.088999999999999</v>
      </c>
      <c r="P393" s="77">
        <f t="shared" si="30"/>
        <v>1.3798185941043077</v>
      </c>
      <c r="Q393" s="77">
        <v>0.08</v>
      </c>
      <c r="R393" s="72">
        <f t="shared" si="31"/>
        <v>24.936119999999999</v>
      </c>
      <c r="S393" s="73">
        <v>12</v>
      </c>
      <c r="T393" s="78">
        <f t="shared" si="32"/>
        <v>299.23343999999997</v>
      </c>
      <c r="U393" s="77">
        <v>0.01</v>
      </c>
      <c r="V393" s="79">
        <f t="shared" si="33"/>
        <v>2.9923343999999998</v>
      </c>
      <c r="W393" s="76">
        <v>4.8599999999999994</v>
      </c>
      <c r="X393" s="76">
        <f t="shared" si="34"/>
        <v>301.10110559999998</v>
      </c>
    </row>
    <row r="394" spans="1:24" x14ac:dyDescent="0.2">
      <c r="A394" s="73" t="s">
        <v>747</v>
      </c>
      <c r="B394" s="74">
        <v>41791</v>
      </c>
      <c r="C394" s="75" t="s">
        <v>538</v>
      </c>
      <c r="D394" s="75" t="s">
        <v>4085</v>
      </c>
      <c r="E394" s="75" t="s">
        <v>52</v>
      </c>
      <c r="F394" s="75" t="s">
        <v>52</v>
      </c>
      <c r="G394" s="75" t="s">
        <v>53</v>
      </c>
      <c r="H394" s="75" t="s">
        <v>282</v>
      </c>
      <c r="I394" s="75" t="s">
        <v>74</v>
      </c>
      <c r="J394" s="75" t="s">
        <v>60</v>
      </c>
      <c r="K394" s="75" t="s">
        <v>61</v>
      </c>
      <c r="L394" s="75" t="s">
        <v>58</v>
      </c>
      <c r="M394" s="74">
        <v>41799</v>
      </c>
      <c r="N394" s="76">
        <v>1.1990000000000003</v>
      </c>
      <c r="O394" s="76">
        <v>2.0020000000000002</v>
      </c>
      <c r="P394" s="77">
        <f t="shared" si="30"/>
        <v>0.66972477064220159</v>
      </c>
      <c r="Q394" s="77">
        <v>0.08</v>
      </c>
      <c r="R394" s="72">
        <f t="shared" si="31"/>
        <v>2.1621600000000005</v>
      </c>
      <c r="S394" s="73">
        <v>42</v>
      </c>
      <c r="T394" s="78">
        <f t="shared" si="32"/>
        <v>90.810720000000018</v>
      </c>
      <c r="U394" s="77">
        <v>0.11</v>
      </c>
      <c r="V394" s="79">
        <f t="shared" si="33"/>
        <v>9.9891792000000024</v>
      </c>
      <c r="W394" s="76">
        <v>1.05</v>
      </c>
      <c r="X394" s="76">
        <f t="shared" si="34"/>
        <v>81.871540800000005</v>
      </c>
    </row>
    <row r="395" spans="1:24" x14ac:dyDescent="0.2">
      <c r="A395" s="73" t="s">
        <v>748</v>
      </c>
      <c r="B395" s="74">
        <v>41791</v>
      </c>
      <c r="C395" s="75" t="s">
        <v>211</v>
      </c>
      <c r="D395" s="75" t="s">
        <v>3942</v>
      </c>
      <c r="E395" s="75" t="s">
        <v>52</v>
      </c>
      <c r="F395" s="75" t="s">
        <v>52</v>
      </c>
      <c r="G395" s="75" t="s">
        <v>64</v>
      </c>
      <c r="H395" s="75" t="s">
        <v>54</v>
      </c>
      <c r="I395" s="75" t="s">
        <v>127</v>
      </c>
      <c r="J395" s="75" t="s">
        <v>60</v>
      </c>
      <c r="K395" s="75" t="s">
        <v>61</v>
      </c>
      <c r="L395" s="75" t="s">
        <v>58</v>
      </c>
      <c r="M395" s="74">
        <v>41800</v>
      </c>
      <c r="N395" s="76">
        <v>4.125</v>
      </c>
      <c r="O395" s="76">
        <v>7.7880000000000011</v>
      </c>
      <c r="P395" s="77">
        <f t="shared" si="30"/>
        <v>0.88800000000000023</v>
      </c>
      <c r="Q395" s="77">
        <v>0.08</v>
      </c>
      <c r="R395" s="72">
        <f t="shared" si="31"/>
        <v>8.4110400000000016</v>
      </c>
      <c r="S395" s="73">
        <v>47</v>
      </c>
      <c r="T395" s="78">
        <f t="shared" si="32"/>
        <v>395.31888000000009</v>
      </c>
      <c r="U395" s="77">
        <v>6.9999999999999993E-2</v>
      </c>
      <c r="V395" s="79">
        <f t="shared" si="33"/>
        <v>27.672321600000004</v>
      </c>
      <c r="W395" s="76">
        <v>2.4</v>
      </c>
      <c r="X395" s="76">
        <f t="shared" si="34"/>
        <v>370.04655840000009</v>
      </c>
    </row>
    <row r="396" spans="1:24" x14ac:dyDescent="0.2">
      <c r="A396" s="73" t="s">
        <v>749</v>
      </c>
      <c r="B396" s="74">
        <v>41792</v>
      </c>
      <c r="C396" s="75" t="s">
        <v>511</v>
      </c>
      <c r="D396" s="75" t="s">
        <v>4073</v>
      </c>
      <c r="E396" s="75" t="s">
        <v>52</v>
      </c>
      <c r="F396" s="75" t="s">
        <v>52</v>
      </c>
      <c r="G396" s="75" t="s">
        <v>80</v>
      </c>
      <c r="H396" s="75" t="s">
        <v>86</v>
      </c>
      <c r="I396" s="75" t="s">
        <v>127</v>
      </c>
      <c r="J396" s="75" t="s">
        <v>60</v>
      </c>
      <c r="K396" s="75" t="s">
        <v>77</v>
      </c>
      <c r="L396" s="75" t="s">
        <v>58</v>
      </c>
      <c r="M396" s="74">
        <v>41800</v>
      </c>
      <c r="N396" s="76">
        <v>196.71300000000002</v>
      </c>
      <c r="O396" s="76">
        <v>457.46800000000002</v>
      </c>
      <c r="P396" s="77">
        <f t="shared" si="30"/>
        <v>1.3255605882681876</v>
      </c>
      <c r="Q396" s="77">
        <v>0.08</v>
      </c>
      <c r="R396" s="72">
        <f t="shared" si="31"/>
        <v>494.06544000000002</v>
      </c>
      <c r="S396" s="73">
        <v>45</v>
      </c>
      <c r="T396" s="78">
        <f t="shared" si="32"/>
        <v>22232.944800000001</v>
      </c>
      <c r="U396" s="77">
        <v>0.08</v>
      </c>
      <c r="V396" s="79">
        <f t="shared" si="33"/>
        <v>1778.6355840000001</v>
      </c>
      <c r="W396" s="76">
        <v>11.42</v>
      </c>
      <c r="X396" s="76">
        <f t="shared" si="34"/>
        <v>20465.729216</v>
      </c>
    </row>
    <row r="397" spans="1:24" x14ac:dyDescent="0.2">
      <c r="A397" s="73" t="s">
        <v>750</v>
      </c>
      <c r="B397" s="74">
        <v>41792</v>
      </c>
      <c r="C397" s="75" t="s">
        <v>751</v>
      </c>
      <c r="D397" s="75" t="s">
        <v>4169</v>
      </c>
      <c r="E397" s="75" t="s">
        <v>52</v>
      </c>
      <c r="F397" s="75" t="s">
        <v>52</v>
      </c>
      <c r="G397" s="75" t="s">
        <v>64</v>
      </c>
      <c r="H397" s="75" t="s">
        <v>105</v>
      </c>
      <c r="I397" s="75" t="s">
        <v>74</v>
      </c>
      <c r="J397" s="75" t="s">
        <v>56</v>
      </c>
      <c r="K397" s="75" t="s">
        <v>77</v>
      </c>
      <c r="L397" s="75" t="s">
        <v>58</v>
      </c>
      <c r="M397" s="74">
        <v>41800</v>
      </c>
      <c r="N397" s="76">
        <v>172.15</v>
      </c>
      <c r="O397" s="76">
        <v>331.06700000000006</v>
      </c>
      <c r="P397" s="77">
        <f t="shared" si="30"/>
        <v>0.92313099041533575</v>
      </c>
      <c r="Q397" s="77">
        <v>0.08</v>
      </c>
      <c r="R397" s="72">
        <f t="shared" si="31"/>
        <v>357.55236000000008</v>
      </c>
      <c r="S397" s="73">
        <v>8</v>
      </c>
      <c r="T397" s="78">
        <f t="shared" si="32"/>
        <v>2860.4188800000006</v>
      </c>
      <c r="U397" s="77">
        <v>0.05</v>
      </c>
      <c r="V397" s="79">
        <f t="shared" si="33"/>
        <v>143.02094400000004</v>
      </c>
      <c r="W397" s="76">
        <v>7.2299999999999995</v>
      </c>
      <c r="X397" s="76">
        <f t="shared" si="34"/>
        <v>2724.6279360000008</v>
      </c>
    </row>
    <row r="398" spans="1:24" x14ac:dyDescent="0.2">
      <c r="A398" s="73" t="s">
        <v>752</v>
      </c>
      <c r="B398" s="74">
        <v>41793</v>
      </c>
      <c r="C398" s="75" t="s">
        <v>753</v>
      </c>
      <c r="D398" s="75" t="s">
        <v>4170</v>
      </c>
      <c r="E398" s="75" t="s">
        <v>52</v>
      </c>
      <c r="F398" s="75" t="s">
        <v>52</v>
      </c>
      <c r="G398" s="75" t="s">
        <v>53</v>
      </c>
      <c r="H398" s="75" t="s">
        <v>65</v>
      </c>
      <c r="I398" s="75" t="s">
        <v>55</v>
      </c>
      <c r="J398" s="75" t="s">
        <v>60</v>
      </c>
      <c r="K398" s="75" t="s">
        <v>77</v>
      </c>
      <c r="L398" s="75" t="s">
        <v>58</v>
      </c>
      <c r="M398" s="74">
        <v>41802</v>
      </c>
      <c r="N398" s="76">
        <v>13.629000000000001</v>
      </c>
      <c r="O398" s="76">
        <v>21.978000000000002</v>
      </c>
      <c r="P398" s="77">
        <f t="shared" si="30"/>
        <v>0.61259079903147695</v>
      </c>
      <c r="Q398" s="77">
        <v>0.08</v>
      </c>
      <c r="R398" s="72">
        <f t="shared" si="31"/>
        <v>23.736240000000002</v>
      </c>
      <c r="S398" s="73">
        <v>12</v>
      </c>
      <c r="T398" s="78">
        <f t="shared" si="32"/>
        <v>284.83488</v>
      </c>
      <c r="U398" s="77">
        <v>0.11</v>
      </c>
      <c r="V398" s="79">
        <f t="shared" si="33"/>
        <v>31.331836800000001</v>
      </c>
      <c r="W398" s="76">
        <v>5.8199999999999994</v>
      </c>
      <c r="X398" s="76">
        <f t="shared" si="34"/>
        <v>259.32304320000003</v>
      </c>
    </row>
    <row r="399" spans="1:24" x14ac:dyDescent="0.2">
      <c r="A399" s="73" t="s">
        <v>754</v>
      </c>
      <c r="B399" s="74">
        <v>41795</v>
      </c>
      <c r="C399" s="75" t="s">
        <v>755</v>
      </c>
      <c r="D399" s="75" t="s">
        <v>4171</v>
      </c>
      <c r="E399" s="75" t="s">
        <v>52</v>
      </c>
      <c r="F399" s="75" t="s">
        <v>52</v>
      </c>
      <c r="G399" s="75" t="s">
        <v>80</v>
      </c>
      <c r="H399" s="75" t="s">
        <v>282</v>
      </c>
      <c r="I399" s="75" t="s">
        <v>55</v>
      </c>
      <c r="J399" s="75" t="s">
        <v>56</v>
      </c>
      <c r="K399" s="75" t="s">
        <v>128</v>
      </c>
      <c r="L399" s="75" t="s">
        <v>129</v>
      </c>
      <c r="M399" s="74">
        <v>41803</v>
      </c>
      <c r="N399" s="76">
        <v>306.88900000000001</v>
      </c>
      <c r="O399" s="76">
        <v>494.98900000000003</v>
      </c>
      <c r="P399" s="77">
        <f t="shared" si="30"/>
        <v>0.61292519445141413</v>
      </c>
      <c r="Q399" s="77">
        <v>0.08</v>
      </c>
      <c r="R399" s="72">
        <f t="shared" si="31"/>
        <v>534.58812000000012</v>
      </c>
      <c r="S399" s="73">
        <v>7</v>
      </c>
      <c r="T399" s="78">
        <f t="shared" si="32"/>
        <v>3742.1168400000006</v>
      </c>
      <c r="U399" s="77">
        <v>0.02</v>
      </c>
      <c r="V399" s="79">
        <f t="shared" si="33"/>
        <v>74.842336800000012</v>
      </c>
      <c r="W399" s="76">
        <v>49.05</v>
      </c>
      <c r="X399" s="76">
        <f t="shared" si="34"/>
        <v>3716.3245032000009</v>
      </c>
    </row>
    <row r="400" spans="1:24" x14ac:dyDescent="0.2">
      <c r="A400" s="73" t="s">
        <v>756</v>
      </c>
      <c r="B400" s="74">
        <v>41796</v>
      </c>
      <c r="C400" s="75" t="s">
        <v>757</v>
      </c>
      <c r="D400" s="75" t="s">
        <v>4172</v>
      </c>
      <c r="E400" s="75" t="s">
        <v>71</v>
      </c>
      <c r="F400" s="75" t="s">
        <v>72</v>
      </c>
      <c r="G400" s="75" t="s">
        <v>53</v>
      </c>
      <c r="H400" s="75" t="s">
        <v>73</v>
      </c>
      <c r="I400" s="75" t="s">
        <v>74</v>
      </c>
      <c r="J400" s="75" t="s">
        <v>60</v>
      </c>
      <c r="K400" s="75" t="s">
        <v>77</v>
      </c>
      <c r="L400" s="75" t="s">
        <v>67</v>
      </c>
      <c r="M400" s="74">
        <v>41805</v>
      </c>
      <c r="N400" s="76">
        <v>2.4859999999999998</v>
      </c>
      <c r="O400" s="76">
        <v>3.9380000000000006</v>
      </c>
      <c r="P400" s="77">
        <f t="shared" si="30"/>
        <v>0.58407079646017734</v>
      </c>
      <c r="Q400" s="77">
        <v>0.08</v>
      </c>
      <c r="R400" s="72">
        <f t="shared" si="31"/>
        <v>4.2530400000000013</v>
      </c>
      <c r="S400" s="73">
        <v>46</v>
      </c>
      <c r="T400" s="78">
        <f t="shared" si="32"/>
        <v>195.63984000000005</v>
      </c>
      <c r="U400" s="77">
        <v>6.9999999999999993E-2</v>
      </c>
      <c r="V400" s="79">
        <f t="shared" si="33"/>
        <v>13.694788800000001</v>
      </c>
      <c r="W400" s="76">
        <v>5.52</v>
      </c>
      <c r="X400" s="76">
        <f t="shared" si="34"/>
        <v>187.46505120000006</v>
      </c>
    </row>
    <row r="401" spans="1:24" x14ac:dyDescent="0.2">
      <c r="A401" s="73" t="s">
        <v>758</v>
      </c>
      <c r="B401" s="74">
        <v>41797</v>
      </c>
      <c r="C401" s="75" t="s">
        <v>338</v>
      </c>
      <c r="D401" s="75" t="s">
        <v>3997</v>
      </c>
      <c r="E401" s="75" t="s">
        <v>52</v>
      </c>
      <c r="F401" s="75" t="s">
        <v>52</v>
      </c>
      <c r="G401" s="75" t="s">
        <v>64</v>
      </c>
      <c r="H401" s="75" t="s">
        <v>81</v>
      </c>
      <c r="I401" s="75" t="s">
        <v>127</v>
      </c>
      <c r="J401" s="75" t="s">
        <v>188</v>
      </c>
      <c r="K401" s="75" t="s">
        <v>57</v>
      </c>
      <c r="L401" s="75" t="s">
        <v>58</v>
      </c>
      <c r="M401" s="74">
        <v>41804</v>
      </c>
      <c r="N401" s="76">
        <v>12.518000000000002</v>
      </c>
      <c r="O401" s="76">
        <v>20.515000000000001</v>
      </c>
      <c r="P401" s="77">
        <f t="shared" si="30"/>
        <v>0.63884007029876955</v>
      </c>
      <c r="Q401" s="77">
        <v>0.08</v>
      </c>
      <c r="R401" s="72">
        <f t="shared" si="31"/>
        <v>22.156200000000002</v>
      </c>
      <c r="S401" s="73">
        <v>20</v>
      </c>
      <c r="T401" s="78">
        <f t="shared" si="32"/>
        <v>443.12400000000002</v>
      </c>
      <c r="U401" s="77">
        <v>0.11</v>
      </c>
      <c r="V401" s="79">
        <f t="shared" si="33"/>
        <v>48.743640000000006</v>
      </c>
      <c r="W401" s="76">
        <v>3.82</v>
      </c>
      <c r="X401" s="76">
        <f t="shared" si="34"/>
        <v>398.20035999999999</v>
      </c>
    </row>
    <row r="402" spans="1:24" x14ac:dyDescent="0.2">
      <c r="A402" s="73" t="s">
        <v>759</v>
      </c>
      <c r="B402" s="74">
        <v>41801</v>
      </c>
      <c r="C402" s="75" t="s">
        <v>760</v>
      </c>
      <c r="D402" s="75" t="s">
        <v>4173</v>
      </c>
      <c r="E402" s="75" t="s">
        <v>52</v>
      </c>
      <c r="F402" s="75" t="s">
        <v>52</v>
      </c>
      <c r="G402" s="75" t="s">
        <v>53</v>
      </c>
      <c r="H402" s="75" t="s">
        <v>116</v>
      </c>
      <c r="I402" s="75" t="s">
        <v>66</v>
      </c>
      <c r="J402" s="75" t="s">
        <v>60</v>
      </c>
      <c r="K402" s="75" t="s">
        <v>77</v>
      </c>
      <c r="L402" s="75" t="s">
        <v>67</v>
      </c>
      <c r="M402" s="74">
        <v>41817</v>
      </c>
      <c r="N402" s="76">
        <v>21.812999999999999</v>
      </c>
      <c r="O402" s="76">
        <v>34.078000000000003</v>
      </c>
      <c r="P402" s="77">
        <f t="shared" si="30"/>
        <v>0.56227937468482114</v>
      </c>
      <c r="Q402" s="77">
        <v>0.08</v>
      </c>
      <c r="R402" s="72">
        <f t="shared" si="31"/>
        <v>36.804240000000007</v>
      </c>
      <c r="S402" s="73">
        <v>48</v>
      </c>
      <c r="T402" s="78">
        <f t="shared" si="32"/>
        <v>1766.6035200000003</v>
      </c>
      <c r="U402" s="77">
        <v>0.05</v>
      </c>
      <c r="V402" s="79">
        <f t="shared" si="33"/>
        <v>88.330176000000023</v>
      </c>
      <c r="W402" s="76">
        <v>19.560000000000002</v>
      </c>
      <c r="X402" s="76">
        <f t="shared" si="34"/>
        <v>1697.8333440000004</v>
      </c>
    </row>
    <row r="403" spans="1:24" x14ac:dyDescent="0.2">
      <c r="A403" s="73" t="s">
        <v>761</v>
      </c>
      <c r="B403" s="74">
        <v>41804</v>
      </c>
      <c r="C403" s="75" t="s">
        <v>648</v>
      </c>
      <c r="D403" s="75" t="s">
        <v>4130</v>
      </c>
      <c r="E403" s="75" t="s">
        <v>52</v>
      </c>
      <c r="F403" s="75" t="s">
        <v>52</v>
      </c>
      <c r="G403" s="75" t="s">
        <v>97</v>
      </c>
      <c r="H403" s="75" t="s">
        <v>123</v>
      </c>
      <c r="I403" s="75" t="s">
        <v>66</v>
      </c>
      <c r="J403" s="75" t="s">
        <v>60</v>
      </c>
      <c r="K403" s="75" t="s">
        <v>77</v>
      </c>
      <c r="L403" s="75" t="s">
        <v>58</v>
      </c>
      <c r="M403" s="74">
        <v>41816</v>
      </c>
      <c r="N403" s="76">
        <v>3.8720000000000003</v>
      </c>
      <c r="O403" s="76">
        <v>6.2480000000000002</v>
      </c>
      <c r="P403" s="77">
        <f t="shared" si="30"/>
        <v>0.61363636363636354</v>
      </c>
      <c r="Q403" s="77">
        <v>0.08</v>
      </c>
      <c r="R403" s="72">
        <f t="shared" si="31"/>
        <v>6.7478400000000009</v>
      </c>
      <c r="S403" s="73">
        <v>34</v>
      </c>
      <c r="T403" s="78">
        <f t="shared" si="32"/>
        <v>229.42656000000002</v>
      </c>
      <c r="U403" s="77">
        <v>0.11</v>
      </c>
      <c r="V403" s="79">
        <f t="shared" si="33"/>
        <v>25.236921600000002</v>
      </c>
      <c r="W403" s="76">
        <v>1.44</v>
      </c>
      <c r="X403" s="76">
        <f t="shared" si="34"/>
        <v>205.62963840000003</v>
      </c>
    </row>
    <row r="404" spans="1:24" x14ac:dyDescent="0.2">
      <c r="A404" s="73" t="s">
        <v>762</v>
      </c>
      <c r="B404" s="74">
        <v>41805</v>
      </c>
      <c r="C404" s="75" t="s">
        <v>265</v>
      </c>
      <c r="D404" s="75" t="s">
        <v>3964</v>
      </c>
      <c r="E404" s="75" t="s">
        <v>52</v>
      </c>
      <c r="F404" s="75" t="s">
        <v>52</v>
      </c>
      <c r="G404" s="75" t="s">
        <v>97</v>
      </c>
      <c r="H404" s="75" t="s">
        <v>116</v>
      </c>
      <c r="I404" s="75" t="s">
        <v>55</v>
      </c>
      <c r="J404" s="75" t="s">
        <v>60</v>
      </c>
      <c r="K404" s="75" t="s">
        <v>77</v>
      </c>
      <c r="L404" s="75" t="s">
        <v>58</v>
      </c>
      <c r="M404" s="74">
        <v>41813</v>
      </c>
      <c r="N404" s="76">
        <v>1.298</v>
      </c>
      <c r="O404" s="76">
        <v>2.0680000000000001</v>
      </c>
      <c r="P404" s="77">
        <f t="shared" si="30"/>
        <v>0.59322033898305082</v>
      </c>
      <c r="Q404" s="77">
        <v>0.08</v>
      </c>
      <c r="R404" s="72">
        <f t="shared" si="31"/>
        <v>2.2334400000000003</v>
      </c>
      <c r="S404" s="73">
        <v>21</v>
      </c>
      <c r="T404" s="78">
        <f t="shared" si="32"/>
        <v>46.902240000000006</v>
      </c>
      <c r="U404" s="77">
        <v>0.08</v>
      </c>
      <c r="V404" s="79">
        <f t="shared" si="33"/>
        <v>3.7521792000000005</v>
      </c>
      <c r="W404" s="76">
        <v>1.54</v>
      </c>
      <c r="X404" s="76">
        <f t="shared" si="34"/>
        <v>44.690060800000005</v>
      </c>
    </row>
    <row r="405" spans="1:24" x14ac:dyDescent="0.2">
      <c r="A405" s="73" t="s">
        <v>763</v>
      </c>
      <c r="B405" s="74">
        <v>41806</v>
      </c>
      <c r="C405" s="75" t="s">
        <v>146</v>
      </c>
      <c r="D405" s="75" t="s">
        <v>3922</v>
      </c>
      <c r="E405" s="75" t="s">
        <v>52</v>
      </c>
      <c r="F405" s="75" t="s">
        <v>52</v>
      </c>
      <c r="G405" s="75" t="s">
        <v>53</v>
      </c>
      <c r="H405" s="75" t="s">
        <v>65</v>
      </c>
      <c r="I405" s="75" t="s">
        <v>127</v>
      </c>
      <c r="J405" s="75" t="s">
        <v>60</v>
      </c>
      <c r="K405" s="75" t="s">
        <v>61</v>
      </c>
      <c r="L405" s="75" t="s">
        <v>58</v>
      </c>
      <c r="M405" s="74">
        <v>41813</v>
      </c>
      <c r="N405" s="76">
        <v>2.6510000000000002</v>
      </c>
      <c r="O405" s="76">
        <v>4.0810000000000004</v>
      </c>
      <c r="P405" s="77">
        <f t="shared" si="30"/>
        <v>0.53941908713692943</v>
      </c>
      <c r="Q405" s="77">
        <v>0.08</v>
      </c>
      <c r="R405" s="72">
        <f t="shared" si="31"/>
        <v>4.4074800000000005</v>
      </c>
      <c r="S405" s="73">
        <v>41</v>
      </c>
      <c r="T405" s="78">
        <f t="shared" si="32"/>
        <v>180.70668000000003</v>
      </c>
      <c r="U405" s="77">
        <v>6.9999999999999993E-2</v>
      </c>
      <c r="V405" s="79">
        <f t="shared" si="33"/>
        <v>12.649467600000001</v>
      </c>
      <c r="W405" s="76">
        <v>1.98</v>
      </c>
      <c r="X405" s="76">
        <f t="shared" si="34"/>
        <v>170.03721240000002</v>
      </c>
    </row>
    <row r="406" spans="1:24" x14ac:dyDescent="0.2">
      <c r="A406" s="73" t="s">
        <v>764</v>
      </c>
      <c r="B406" s="74">
        <v>41806</v>
      </c>
      <c r="C406" s="75" t="s">
        <v>237</v>
      </c>
      <c r="D406" s="75" t="s">
        <v>3951</v>
      </c>
      <c r="E406" s="75" t="s">
        <v>52</v>
      </c>
      <c r="F406" s="75" t="s">
        <v>52</v>
      </c>
      <c r="G406" s="75" t="s">
        <v>64</v>
      </c>
      <c r="H406" s="75" t="s">
        <v>224</v>
      </c>
      <c r="I406" s="75" t="s">
        <v>82</v>
      </c>
      <c r="J406" s="75" t="s">
        <v>60</v>
      </c>
      <c r="K406" s="75" t="s">
        <v>61</v>
      </c>
      <c r="L406" s="75" t="s">
        <v>58</v>
      </c>
      <c r="M406" s="74">
        <v>41813</v>
      </c>
      <c r="N406" s="76">
        <v>2.0680000000000001</v>
      </c>
      <c r="O406" s="76">
        <v>3.4540000000000006</v>
      </c>
      <c r="P406" s="77">
        <f t="shared" si="30"/>
        <v>0.67021276595744705</v>
      </c>
      <c r="Q406" s="77">
        <v>0.08</v>
      </c>
      <c r="R406" s="72">
        <f t="shared" si="31"/>
        <v>3.7303200000000007</v>
      </c>
      <c r="S406" s="73">
        <v>34</v>
      </c>
      <c r="T406" s="78">
        <f t="shared" si="32"/>
        <v>126.83088000000002</v>
      </c>
      <c r="U406" s="77">
        <v>0.04</v>
      </c>
      <c r="V406" s="79">
        <f t="shared" si="33"/>
        <v>5.0732352000000009</v>
      </c>
      <c r="W406" s="76">
        <v>1.19</v>
      </c>
      <c r="X406" s="76">
        <f t="shared" si="34"/>
        <v>122.94764480000002</v>
      </c>
    </row>
    <row r="407" spans="1:24" x14ac:dyDescent="0.2">
      <c r="A407" s="73" t="s">
        <v>765</v>
      </c>
      <c r="B407" s="74">
        <v>41807</v>
      </c>
      <c r="C407" s="75" t="s">
        <v>766</v>
      </c>
      <c r="D407" s="75" t="s">
        <v>4174</v>
      </c>
      <c r="E407" s="75" t="s">
        <v>71</v>
      </c>
      <c r="F407" s="75" t="s">
        <v>72</v>
      </c>
      <c r="G407" s="75" t="s">
        <v>80</v>
      </c>
      <c r="H407" s="75" t="s">
        <v>73</v>
      </c>
      <c r="I407" s="75" t="s">
        <v>55</v>
      </c>
      <c r="J407" s="75" t="s">
        <v>60</v>
      </c>
      <c r="K407" s="75" t="s">
        <v>61</v>
      </c>
      <c r="L407" s="75" t="s">
        <v>58</v>
      </c>
      <c r="M407" s="74">
        <v>41816</v>
      </c>
      <c r="N407" s="76">
        <v>23.716000000000001</v>
      </c>
      <c r="O407" s="76">
        <v>40.204999999999998</v>
      </c>
      <c r="P407" s="77">
        <f t="shared" si="30"/>
        <v>0.695269016697588</v>
      </c>
      <c r="Q407" s="77">
        <v>0.08</v>
      </c>
      <c r="R407" s="72">
        <f t="shared" si="31"/>
        <v>43.421399999999998</v>
      </c>
      <c r="S407" s="73">
        <v>50</v>
      </c>
      <c r="T407" s="78">
        <f t="shared" si="32"/>
        <v>2171.0699999999997</v>
      </c>
      <c r="U407" s="77">
        <v>0.08</v>
      </c>
      <c r="V407" s="79">
        <f t="shared" si="33"/>
        <v>173.68559999999999</v>
      </c>
      <c r="W407" s="76">
        <v>13.940000000000001</v>
      </c>
      <c r="X407" s="76">
        <f t="shared" si="34"/>
        <v>2011.3243999999997</v>
      </c>
    </row>
    <row r="408" spans="1:24" x14ac:dyDescent="0.2">
      <c r="A408" s="73" t="s">
        <v>767</v>
      </c>
      <c r="B408" s="74">
        <v>41807</v>
      </c>
      <c r="C408" s="75" t="s">
        <v>768</v>
      </c>
      <c r="D408" s="75" t="s">
        <v>4175</v>
      </c>
      <c r="E408" s="75" t="s">
        <v>52</v>
      </c>
      <c r="F408" s="75" t="s">
        <v>52</v>
      </c>
      <c r="G408" s="75" t="s">
        <v>80</v>
      </c>
      <c r="H408" s="75" t="s">
        <v>81</v>
      </c>
      <c r="I408" s="75" t="s">
        <v>74</v>
      </c>
      <c r="J408" s="75" t="s">
        <v>56</v>
      </c>
      <c r="K408" s="75" t="s">
        <v>57</v>
      </c>
      <c r="L408" s="75" t="s">
        <v>58</v>
      </c>
      <c r="M408" s="74">
        <v>41816</v>
      </c>
      <c r="N408" s="76">
        <v>22.198</v>
      </c>
      <c r="O408" s="76">
        <v>38.951000000000001</v>
      </c>
      <c r="P408" s="77">
        <f t="shared" si="30"/>
        <v>0.75470763131813678</v>
      </c>
      <c r="Q408" s="77">
        <v>0.08</v>
      </c>
      <c r="R408" s="72">
        <f t="shared" si="31"/>
        <v>42.067080000000004</v>
      </c>
      <c r="S408" s="73">
        <v>23</v>
      </c>
      <c r="T408" s="78">
        <f t="shared" si="32"/>
        <v>967.54284000000007</v>
      </c>
      <c r="U408" s="77">
        <v>0.02</v>
      </c>
      <c r="V408" s="79">
        <f t="shared" si="33"/>
        <v>19.350856800000003</v>
      </c>
      <c r="W408" s="76">
        <v>2.04</v>
      </c>
      <c r="X408" s="76">
        <f t="shared" si="34"/>
        <v>950.23198320000006</v>
      </c>
    </row>
    <row r="409" spans="1:24" x14ac:dyDescent="0.2">
      <c r="A409" s="73" t="s">
        <v>769</v>
      </c>
      <c r="B409" s="74">
        <v>41807</v>
      </c>
      <c r="C409" s="75" t="s">
        <v>456</v>
      </c>
      <c r="D409" s="75" t="s">
        <v>4050</v>
      </c>
      <c r="E409" s="75" t="s">
        <v>52</v>
      </c>
      <c r="F409" s="75" t="s">
        <v>52</v>
      </c>
      <c r="G409" s="75" t="s">
        <v>97</v>
      </c>
      <c r="H409" s="75" t="s">
        <v>116</v>
      </c>
      <c r="I409" s="75" t="s">
        <v>127</v>
      </c>
      <c r="J409" s="75" t="s">
        <v>60</v>
      </c>
      <c r="K409" s="75" t="s">
        <v>77</v>
      </c>
      <c r="L409" s="75" t="s">
        <v>58</v>
      </c>
      <c r="M409" s="74">
        <v>41816</v>
      </c>
      <c r="N409" s="76">
        <v>109.32900000000001</v>
      </c>
      <c r="O409" s="76">
        <v>179.22300000000001</v>
      </c>
      <c r="P409" s="77">
        <f t="shared" si="30"/>
        <v>0.63929972834289162</v>
      </c>
      <c r="Q409" s="77">
        <v>0.08</v>
      </c>
      <c r="R409" s="72">
        <f t="shared" si="31"/>
        <v>193.56084000000001</v>
      </c>
      <c r="S409" s="73">
        <v>18</v>
      </c>
      <c r="T409" s="78">
        <f t="shared" si="32"/>
        <v>3484.0951200000004</v>
      </c>
      <c r="U409" s="77">
        <v>0.11</v>
      </c>
      <c r="V409" s="79">
        <f t="shared" si="33"/>
        <v>383.25046320000007</v>
      </c>
      <c r="W409" s="76">
        <v>20.04</v>
      </c>
      <c r="X409" s="76">
        <f t="shared" si="34"/>
        <v>3120.8846568000004</v>
      </c>
    </row>
    <row r="410" spans="1:24" x14ac:dyDescent="0.2">
      <c r="A410" s="73" t="s">
        <v>770</v>
      </c>
      <c r="B410" s="74">
        <v>41810</v>
      </c>
      <c r="C410" s="75" t="s">
        <v>771</v>
      </c>
      <c r="D410" s="75" t="s">
        <v>4176</v>
      </c>
      <c r="E410" s="75" t="s">
        <v>52</v>
      </c>
      <c r="F410" s="75" t="s">
        <v>52</v>
      </c>
      <c r="G410" s="75" t="s">
        <v>53</v>
      </c>
      <c r="H410" s="75" t="s">
        <v>282</v>
      </c>
      <c r="I410" s="75" t="s">
        <v>74</v>
      </c>
      <c r="J410" s="75" t="s">
        <v>188</v>
      </c>
      <c r="K410" s="75" t="s">
        <v>109</v>
      </c>
      <c r="L410" s="75" t="s">
        <v>67</v>
      </c>
      <c r="M410" s="74">
        <v>41819</v>
      </c>
      <c r="N410" s="76">
        <v>61.776000000000003</v>
      </c>
      <c r="O410" s="76">
        <v>150.678</v>
      </c>
      <c r="P410" s="77">
        <f t="shared" si="30"/>
        <v>1.4391025641025639</v>
      </c>
      <c r="Q410" s="77">
        <v>0.08</v>
      </c>
      <c r="R410" s="72">
        <f t="shared" si="31"/>
        <v>162.73224000000002</v>
      </c>
      <c r="S410" s="73">
        <v>19</v>
      </c>
      <c r="T410" s="78">
        <f t="shared" si="32"/>
        <v>3091.9125600000002</v>
      </c>
      <c r="U410" s="77">
        <v>0.01</v>
      </c>
      <c r="V410" s="79">
        <f t="shared" si="33"/>
        <v>30.919125600000005</v>
      </c>
      <c r="W410" s="76">
        <v>24.54</v>
      </c>
      <c r="X410" s="76">
        <f t="shared" si="34"/>
        <v>3085.5334344000003</v>
      </c>
    </row>
    <row r="411" spans="1:24" x14ac:dyDescent="0.2">
      <c r="A411" s="73" t="s">
        <v>772</v>
      </c>
      <c r="B411" s="74">
        <v>41810</v>
      </c>
      <c r="C411" s="75" t="s">
        <v>773</v>
      </c>
      <c r="D411" s="75" t="s">
        <v>4177</v>
      </c>
      <c r="E411" s="75" t="s">
        <v>71</v>
      </c>
      <c r="F411" s="75" t="s">
        <v>72</v>
      </c>
      <c r="G411" s="75" t="s">
        <v>80</v>
      </c>
      <c r="H411" s="75" t="s">
        <v>282</v>
      </c>
      <c r="I411" s="75" t="s">
        <v>55</v>
      </c>
      <c r="J411" s="75" t="s">
        <v>60</v>
      </c>
      <c r="K411" s="75" t="s">
        <v>77</v>
      </c>
      <c r="L411" s="75" t="s">
        <v>67</v>
      </c>
      <c r="M411" s="74">
        <v>41819</v>
      </c>
      <c r="N411" s="76">
        <v>3.4540000000000006</v>
      </c>
      <c r="O411" s="76">
        <v>5.4010000000000007</v>
      </c>
      <c r="P411" s="77">
        <f t="shared" si="30"/>
        <v>0.56369426751592344</v>
      </c>
      <c r="Q411" s="77">
        <v>0.08</v>
      </c>
      <c r="R411" s="72">
        <f t="shared" si="31"/>
        <v>5.8330800000000007</v>
      </c>
      <c r="S411" s="73">
        <v>26</v>
      </c>
      <c r="T411" s="78">
        <f t="shared" si="32"/>
        <v>151.66008000000002</v>
      </c>
      <c r="U411" s="77">
        <v>0.02</v>
      </c>
      <c r="V411" s="79">
        <f t="shared" si="33"/>
        <v>3.0332016000000004</v>
      </c>
      <c r="W411" s="76">
        <v>0.55000000000000004</v>
      </c>
      <c r="X411" s="76">
        <f t="shared" si="34"/>
        <v>149.17687840000002</v>
      </c>
    </row>
    <row r="412" spans="1:24" x14ac:dyDescent="0.2">
      <c r="A412" s="73" t="s">
        <v>774</v>
      </c>
      <c r="B412" s="74">
        <v>41811</v>
      </c>
      <c r="C412" s="75" t="s">
        <v>775</v>
      </c>
      <c r="D412" s="75" t="s">
        <v>4178</v>
      </c>
      <c r="E412" s="75" t="s">
        <v>52</v>
      </c>
      <c r="F412" s="75" t="s">
        <v>52</v>
      </c>
      <c r="G412" s="75" t="s">
        <v>97</v>
      </c>
      <c r="H412" s="75" t="s">
        <v>65</v>
      </c>
      <c r="I412" s="75" t="s">
        <v>55</v>
      </c>
      <c r="J412" s="75" t="s">
        <v>60</v>
      </c>
      <c r="K412" s="75" t="s">
        <v>77</v>
      </c>
      <c r="L412" s="75" t="s">
        <v>58</v>
      </c>
      <c r="M412" s="74">
        <v>41818</v>
      </c>
      <c r="N412" s="76">
        <v>2.0240000000000005</v>
      </c>
      <c r="O412" s="76">
        <v>3.1680000000000001</v>
      </c>
      <c r="P412" s="77">
        <f t="shared" si="30"/>
        <v>0.56521739130434756</v>
      </c>
      <c r="Q412" s="77">
        <v>0.08</v>
      </c>
      <c r="R412" s="72">
        <f t="shared" si="31"/>
        <v>3.4214400000000005</v>
      </c>
      <c r="S412" s="73">
        <v>10</v>
      </c>
      <c r="T412" s="78">
        <f t="shared" si="32"/>
        <v>34.214400000000005</v>
      </c>
      <c r="U412" s="77">
        <v>0.08</v>
      </c>
      <c r="V412" s="79">
        <f t="shared" si="33"/>
        <v>2.7371520000000005</v>
      </c>
      <c r="W412" s="76">
        <v>1.04</v>
      </c>
      <c r="X412" s="76">
        <f t="shared" si="34"/>
        <v>32.517248000000002</v>
      </c>
    </row>
    <row r="413" spans="1:24" x14ac:dyDescent="0.2">
      <c r="A413" s="73" t="s">
        <v>776</v>
      </c>
      <c r="B413" s="74">
        <v>41813</v>
      </c>
      <c r="C413" s="75" t="s">
        <v>359</v>
      </c>
      <c r="D413" s="75" t="s">
        <v>4007</v>
      </c>
      <c r="E413" s="75" t="s">
        <v>52</v>
      </c>
      <c r="F413" s="75" t="s">
        <v>52</v>
      </c>
      <c r="G413" s="75" t="s">
        <v>64</v>
      </c>
      <c r="H413" s="75" t="s">
        <v>81</v>
      </c>
      <c r="I413" s="75" t="s">
        <v>74</v>
      </c>
      <c r="J413" s="75" t="s">
        <v>60</v>
      </c>
      <c r="K413" s="75" t="s">
        <v>57</v>
      </c>
      <c r="L413" s="75" t="s">
        <v>58</v>
      </c>
      <c r="M413" s="74">
        <v>41820</v>
      </c>
      <c r="N413" s="76">
        <v>18.480000000000004</v>
      </c>
      <c r="O413" s="76">
        <v>45.067</v>
      </c>
      <c r="P413" s="77">
        <f t="shared" si="30"/>
        <v>1.4386904761904757</v>
      </c>
      <c r="Q413" s="77">
        <v>0.08</v>
      </c>
      <c r="R413" s="72">
        <f t="shared" si="31"/>
        <v>48.672360000000005</v>
      </c>
      <c r="S413" s="73">
        <v>49</v>
      </c>
      <c r="T413" s="78">
        <f t="shared" si="32"/>
        <v>2384.9456400000004</v>
      </c>
      <c r="U413" s="77">
        <v>6.9999999999999993E-2</v>
      </c>
      <c r="V413" s="79">
        <f t="shared" si="33"/>
        <v>166.9461948</v>
      </c>
      <c r="W413" s="76">
        <v>9.0400000000000009</v>
      </c>
      <c r="X413" s="76">
        <f t="shared" si="34"/>
        <v>2227.0394452000005</v>
      </c>
    </row>
    <row r="414" spans="1:24" x14ac:dyDescent="0.2">
      <c r="A414" s="73" t="s">
        <v>777</v>
      </c>
      <c r="B414" s="74">
        <v>41815</v>
      </c>
      <c r="C414" s="75" t="s">
        <v>184</v>
      </c>
      <c r="D414" s="75" t="s">
        <v>3934</v>
      </c>
      <c r="E414" s="75" t="s">
        <v>71</v>
      </c>
      <c r="F414" s="75" t="s">
        <v>72</v>
      </c>
      <c r="G414" s="75" t="s">
        <v>64</v>
      </c>
      <c r="H414" s="75" t="s">
        <v>73</v>
      </c>
      <c r="I414" s="75" t="s">
        <v>127</v>
      </c>
      <c r="J414" s="75" t="s">
        <v>60</v>
      </c>
      <c r="K414" s="75" t="s">
        <v>57</v>
      </c>
      <c r="L414" s="75" t="s">
        <v>58</v>
      </c>
      <c r="M414" s="74">
        <v>41823</v>
      </c>
      <c r="N414" s="76">
        <v>1.6060000000000001</v>
      </c>
      <c r="O414" s="76">
        <v>3.927</v>
      </c>
      <c r="P414" s="77">
        <f t="shared" si="30"/>
        <v>1.4452054794520546</v>
      </c>
      <c r="Q414" s="77">
        <v>0.08</v>
      </c>
      <c r="R414" s="72">
        <f t="shared" si="31"/>
        <v>4.2411600000000007</v>
      </c>
      <c r="S414" s="73">
        <v>48</v>
      </c>
      <c r="T414" s="78">
        <f t="shared" si="32"/>
        <v>203.57568000000003</v>
      </c>
      <c r="U414" s="77">
        <v>0.02</v>
      </c>
      <c r="V414" s="79">
        <f t="shared" si="33"/>
        <v>4.0715136000000012</v>
      </c>
      <c r="W414" s="76">
        <v>4.22</v>
      </c>
      <c r="X414" s="76">
        <f t="shared" si="34"/>
        <v>203.72416640000003</v>
      </c>
    </row>
    <row r="415" spans="1:24" x14ac:dyDescent="0.2">
      <c r="A415" s="73" t="s">
        <v>778</v>
      </c>
      <c r="B415" s="74">
        <v>41817</v>
      </c>
      <c r="C415" s="75" t="s">
        <v>779</v>
      </c>
      <c r="D415" s="75" t="s">
        <v>4179</v>
      </c>
      <c r="E415" s="75" t="s">
        <v>52</v>
      </c>
      <c r="F415" s="75" t="s">
        <v>52</v>
      </c>
      <c r="G415" s="75" t="s">
        <v>53</v>
      </c>
      <c r="H415" s="75" t="s">
        <v>65</v>
      </c>
      <c r="I415" s="75" t="s">
        <v>55</v>
      </c>
      <c r="J415" s="75" t="s">
        <v>60</v>
      </c>
      <c r="K415" s="75" t="s">
        <v>77</v>
      </c>
      <c r="L415" s="75" t="s">
        <v>58</v>
      </c>
      <c r="M415" s="74">
        <v>41824</v>
      </c>
      <c r="N415" s="76">
        <v>1.7490000000000003</v>
      </c>
      <c r="O415" s="76">
        <v>2.871</v>
      </c>
      <c r="P415" s="77">
        <f t="shared" si="30"/>
        <v>0.64150943396226379</v>
      </c>
      <c r="Q415" s="77">
        <v>0.08</v>
      </c>
      <c r="R415" s="72">
        <f t="shared" si="31"/>
        <v>3.1006800000000001</v>
      </c>
      <c r="S415" s="73">
        <v>46</v>
      </c>
      <c r="T415" s="78">
        <f t="shared" si="32"/>
        <v>142.63128</v>
      </c>
      <c r="U415" s="77">
        <v>9.9999999999999992E-2</v>
      </c>
      <c r="V415" s="79">
        <f t="shared" si="33"/>
        <v>14.263128</v>
      </c>
      <c r="W415" s="76">
        <v>0.55000000000000004</v>
      </c>
      <c r="X415" s="76">
        <f t="shared" si="34"/>
        <v>128.91815200000002</v>
      </c>
    </row>
    <row r="416" spans="1:24" x14ac:dyDescent="0.2">
      <c r="A416" s="73" t="s">
        <v>780</v>
      </c>
      <c r="B416" s="74">
        <v>41817</v>
      </c>
      <c r="C416" s="75" t="s">
        <v>290</v>
      </c>
      <c r="D416" s="75" t="s">
        <v>3976</v>
      </c>
      <c r="E416" s="75" t="s">
        <v>71</v>
      </c>
      <c r="F416" s="75" t="s">
        <v>72</v>
      </c>
      <c r="G416" s="75" t="s">
        <v>53</v>
      </c>
      <c r="H416" s="75" t="s">
        <v>90</v>
      </c>
      <c r="I416" s="75" t="s">
        <v>74</v>
      </c>
      <c r="J416" s="75" t="s">
        <v>56</v>
      </c>
      <c r="K416" s="75" t="s">
        <v>77</v>
      </c>
      <c r="L416" s="75" t="s">
        <v>58</v>
      </c>
      <c r="M416" s="74">
        <v>41825</v>
      </c>
      <c r="N416" s="76">
        <v>16.170000000000002</v>
      </c>
      <c r="O416" s="76">
        <v>32.989000000000004</v>
      </c>
      <c r="P416" s="77">
        <f t="shared" si="30"/>
        <v>1.0401360544217688</v>
      </c>
      <c r="Q416" s="77">
        <v>0.08</v>
      </c>
      <c r="R416" s="72">
        <f t="shared" si="31"/>
        <v>35.62812000000001</v>
      </c>
      <c r="S416" s="73">
        <v>22</v>
      </c>
      <c r="T416" s="78">
        <f t="shared" si="32"/>
        <v>783.81864000000019</v>
      </c>
      <c r="U416" s="77">
        <v>0.01</v>
      </c>
      <c r="V416" s="79">
        <f t="shared" si="33"/>
        <v>7.8381864000000023</v>
      </c>
      <c r="W416" s="76">
        <v>5.55</v>
      </c>
      <c r="X416" s="76">
        <f t="shared" si="34"/>
        <v>781.5304536000001</v>
      </c>
    </row>
    <row r="417" spans="1:24" x14ac:dyDescent="0.2">
      <c r="A417" s="73" t="s">
        <v>781</v>
      </c>
      <c r="B417" s="74">
        <v>41818</v>
      </c>
      <c r="C417" s="75" t="s">
        <v>782</v>
      </c>
      <c r="D417" s="75" t="s">
        <v>4180</v>
      </c>
      <c r="E417" s="75" t="s">
        <v>52</v>
      </c>
      <c r="F417" s="75" t="s">
        <v>52</v>
      </c>
      <c r="G417" s="75" t="s">
        <v>53</v>
      </c>
      <c r="H417" s="75" t="s">
        <v>282</v>
      </c>
      <c r="I417" s="75" t="s">
        <v>55</v>
      </c>
      <c r="J417" s="75" t="s">
        <v>60</v>
      </c>
      <c r="K417" s="75" t="s">
        <v>77</v>
      </c>
      <c r="L417" s="75" t="s">
        <v>58</v>
      </c>
      <c r="M417" s="74">
        <v>41828</v>
      </c>
      <c r="N417" s="76">
        <v>9.8120000000000012</v>
      </c>
      <c r="O417" s="76">
        <v>32.713999999999999</v>
      </c>
      <c r="P417" s="77">
        <f t="shared" si="30"/>
        <v>2.3340807174887885</v>
      </c>
      <c r="Q417" s="77">
        <v>0.08</v>
      </c>
      <c r="R417" s="72">
        <f t="shared" si="31"/>
        <v>35.331119999999999</v>
      </c>
      <c r="S417" s="73">
        <v>6</v>
      </c>
      <c r="T417" s="78">
        <f t="shared" si="32"/>
        <v>211.98671999999999</v>
      </c>
      <c r="U417" s="77">
        <v>6.0000000000000005E-2</v>
      </c>
      <c r="V417" s="79">
        <f t="shared" si="33"/>
        <v>12.719203200000001</v>
      </c>
      <c r="W417" s="76">
        <v>6.6899999999999995</v>
      </c>
      <c r="X417" s="76">
        <f t="shared" si="34"/>
        <v>205.95751679999998</v>
      </c>
    </row>
    <row r="418" spans="1:24" x14ac:dyDescent="0.2">
      <c r="A418" s="73" t="s">
        <v>783</v>
      </c>
      <c r="B418" s="74">
        <v>41822</v>
      </c>
      <c r="C418" s="75" t="s">
        <v>784</v>
      </c>
      <c r="D418" s="75" t="s">
        <v>4181</v>
      </c>
      <c r="E418" s="75" t="s">
        <v>71</v>
      </c>
      <c r="F418" s="75" t="s">
        <v>72</v>
      </c>
      <c r="G418" s="75" t="s">
        <v>80</v>
      </c>
      <c r="H418" s="75" t="s">
        <v>73</v>
      </c>
      <c r="I418" s="75" t="s">
        <v>127</v>
      </c>
      <c r="J418" s="75" t="s">
        <v>60</v>
      </c>
      <c r="K418" s="75" t="s">
        <v>61</v>
      </c>
      <c r="L418" s="75" t="s">
        <v>58</v>
      </c>
      <c r="M418" s="74">
        <v>41831</v>
      </c>
      <c r="N418" s="76">
        <v>3.6520000000000001</v>
      </c>
      <c r="O418" s="76">
        <v>5.6980000000000004</v>
      </c>
      <c r="P418" s="77">
        <f t="shared" si="30"/>
        <v>0.56024096385542177</v>
      </c>
      <c r="Q418" s="77">
        <v>0.08</v>
      </c>
      <c r="R418" s="72">
        <f t="shared" si="31"/>
        <v>6.1538400000000006</v>
      </c>
      <c r="S418" s="73">
        <v>45</v>
      </c>
      <c r="T418" s="78">
        <f t="shared" si="32"/>
        <v>276.92280000000005</v>
      </c>
      <c r="U418" s="77">
        <v>0.04</v>
      </c>
      <c r="V418" s="79">
        <f t="shared" si="33"/>
        <v>11.076912000000002</v>
      </c>
      <c r="W418" s="76">
        <v>2.09</v>
      </c>
      <c r="X418" s="76">
        <f t="shared" si="34"/>
        <v>267.93588800000003</v>
      </c>
    </row>
    <row r="419" spans="1:24" x14ac:dyDescent="0.2">
      <c r="A419" s="73" t="s">
        <v>785</v>
      </c>
      <c r="B419" s="74">
        <v>41823</v>
      </c>
      <c r="C419" s="75" t="s">
        <v>786</v>
      </c>
      <c r="D419" s="75" t="s">
        <v>4182</v>
      </c>
      <c r="E419" s="75" t="s">
        <v>52</v>
      </c>
      <c r="F419" s="75" t="s">
        <v>52</v>
      </c>
      <c r="G419" s="75" t="s">
        <v>80</v>
      </c>
      <c r="H419" s="75" t="s">
        <v>217</v>
      </c>
      <c r="I419" s="75" t="s">
        <v>82</v>
      </c>
      <c r="J419" s="75" t="s">
        <v>60</v>
      </c>
      <c r="K419" s="75" t="s">
        <v>77</v>
      </c>
      <c r="L419" s="75" t="s">
        <v>58</v>
      </c>
      <c r="M419" s="74">
        <v>41833</v>
      </c>
      <c r="N419" s="76">
        <v>2.0240000000000005</v>
      </c>
      <c r="O419" s="76">
        <v>3.1680000000000001</v>
      </c>
      <c r="P419" s="77">
        <f t="shared" si="30"/>
        <v>0.56521739130434756</v>
      </c>
      <c r="Q419" s="77">
        <v>0.08</v>
      </c>
      <c r="R419" s="72">
        <f t="shared" si="31"/>
        <v>3.4214400000000005</v>
      </c>
      <c r="S419" s="73">
        <v>49</v>
      </c>
      <c r="T419" s="78">
        <f t="shared" si="32"/>
        <v>167.65056000000001</v>
      </c>
      <c r="U419" s="77">
        <v>0.04</v>
      </c>
      <c r="V419" s="79">
        <f t="shared" si="33"/>
        <v>6.706022400000001</v>
      </c>
      <c r="W419" s="76">
        <v>5.38</v>
      </c>
      <c r="X419" s="76">
        <f t="shared" si="34"/>
        <v>166.32453760000001</v>
      </c>
    </row>
    <row r="420" spans="1:24" x14ac:dyDescent="0.2">
      <c r="A420" s="88" t="s">
        <v>787</v>
      </c>
      <c r="B420" s="89">
        <v>41829</v>
      </c>
      <c r="C420" s="90" t="s">
        <v>657</v>
      </c>
      <c r="D420" s="90" t="s">
        <v>4133</v>
      </c>
      <c r="E420" s="90" t="s">
        <v>71</v>
      </c>
      <c r="F420" s="90" t="s">
        <v>72</v>
      </c>
      <c r="G420" s="90" t="s">
        <v>80</v>
      </c>
      <c r="H420" s="90" t="s">
        <v>90</v>
      </c>
      <c r="I420" s="90" t="s">
        <v>127</v>
      </c>
      <c r="J420" s="90" t="s">
        <v>56</v>
      </c>
      <c r="K420" s="90" t="s">
        <v>77</v>
      </c>
      <c r="L420" s="90" t="s">
        <v>58</v>
      </c>
      <c r="M420" s="89">
        <v>41838</v>
      </c>
      <c r="N420" s="91">
        <v>9.1410000000000018</v>
      </c>
      <c r="O420" s="91">
        <v>17.578000000000003</v>
      </c>
      <c r="P420" s="92">
        <f t="shared" si="30"/>
        <v>0.92298435619735253</v>
      </c>
      <c r="Q420" s="92">
        <v>0.08</v>
      </c>
      <c r="R420" s="71">
        <f t="shared" si="31"/>
        <v>18.984240000000003</v>
      </c>
      <c r="S420" s="88">
        <v>42</v>
      </c>
      <c r="T420" s="93">
        <f t="shared" si="32"/>
        <v>797.3380800000001</v>
      </c>
      <c r="U420" s="92">
        <v>0.04</v>
      </c>
      <c r="V420" s="94">
        <f t="shared" si="33"/>
        <v>31.893523200000004</v>
      </c>
      <c r="W420" s="91">
        <v>6.55</v>
      </c>
      <c r="X420" s="91">
        <f t="shared" si="34"/>
        <v>771.99455680000005</v>
      </c>
    </row>
    <row r="421" spans="1:24" x14ac:dyDescent="0.2">
      <c r="A421" s="73" t="s">
        <v>788</v>
      </c>
      <c r="B421" s="74">
        <v>41830</v>
      </c>
      <c r="C421" s="75" t="s">
        <v>789</v>
      </c>
      <c r="D421" s="75" t="s">
        <v>4183</v>
      </c>
      <c r="E421" s="75" t="s">
        <v>52</v>
      </c>
      <c r="F421" s="75" t="s">
        <v>52</v>
      </c>
      <c r="G421" s="75" t="s">
        <v>80</v>
      </c>
      <c r="H421" s="75" t="s">
        <v>81</v>
      </c>
      <c r="I421" s="75" t="s">
        <v>55</v>
      </c>
      <c r="J421" s="75" t="s">
        <v>60</v>
      </c>
      <c r="K421" s="75" t="s">
        <v>77</v>
      </c>
      <c r="L421" s="75" t="s">
        <v>58</v>
      </c>
      <c r="M421" s="74">
        <v>41839</v>
      </c>
      <c r="N421" s="76">
        <v>2.0020000000000002</v>
      </c>
      <c r="O421" s="76">
        <v>3.1240000000000001</v>
      </c>
      <c r="P421" s="77">
        <f t="shared" si="30"/>
        <v>0.56043956043956034</v>
      </c>
      <c r="Q421" s="77">
        <v>0.08</v>
      </c>
      <c r="R421" s="72">
        <f t="shared" si="31"/>
        <v>3.3739200000000005</v>
      </c>
      <c r="S421" s="73">
        <v>21</v>
      </c>
      <c r="T421" s="78">
        <f t="shared" si="32"/>
        <v>70.852320000000006</v>
      </c>
      <c r="U421" s="77">
        <v>0.01</v>
      </c>
      <c r="V421" s="79">
        <f t="shared" si="33"/>
        <v>0.70852320000000002</v>
      </c>
      <c r="W421" s="76">
        <v>5.49</v>
      </c>
      <c r="X421" s="76">
        <f t="shared" si="34"/>
        <v>75.633796799999999</v>
      </c>
    </row>
    <row r="422" spans="1:24" x14ac:dyDescent="0.2">
      <c r="A422" s="73" t="s">
        <v>790</v>
      </c>
      <c r="B422" s="74">
        <v>41833</v>
      </c>
      <c r="C422" s="75" t="s">
        <v>791</v>
      </c>
      <c r="D422" s="75" t="s">
        <v>4184</v>
      </c>
      <c r="E422" s="75" t="s">
        <v>71</v>
      </c>
      <c r="F422" s="75" t="s">
        <v>72</v>
      </c>
      <c r="G422" s="75" t="s">
        <v>53</v>
      </c>
      <c r="H422" s="75" t="s">
        <v>73</v>
      </c>
      <c r="I422" s="75" t="s">
        <v>74</v>
      </c>
      <c r="J422" s="75" t="s">
        <v>56</v>
      </c>
      <c r="K422" s="75" t="s">
        <v>57</v>
      </c>
      <c r="L422" s="75" t="s">
        <v>58</v>
      </c>
      <c r="M422" s="74">
        <v>41842</v>
      </c>
      <c r="N422" s="76">
        <v>2.0570000000000004</v>
      </c>
      <c r="O422" s="76">
        <v>8.9320000000000004</v>
      </c>
      <c r="P422" s="77">
        <f t="shared" si="30"/>
        <v>3.3422459893048124</v>
      </c>
      <c r="Q422" s="77">
        <v>0.08</v>
      </c>
      <c r="R422" s="72">
        <f t="shared" si="31"/>
        <v>9.6465600000000009</v>
      </c>
      <c r="S422" s="73">
        <v>6</v>
      </c>
      <c r="T422" s="78">
        <f t="shared" si="32"/>
        <v>57.879360000000005</v>
      </c>
      <c r="U422" s="77">
        <v>0.08</v>
      </c>
      <c r="V422" s="79">
        <f t="shared" si="33"/>
        <v>4.6303488000000002</v>
      </c>
      <c r="W422" s="76">
        <v>2.88</v>
      </c>
      <c r="X422" s="76">
        <f t="shared" si="34"/>
        <v>56.129011200000008</v>
      </c>
    </row>
    <row r="423" spans="1:24" x14ac:dyDescent="0.2">
      <c r="A423" s="73" t="s">
        <v>792</v>
      </c>
      <c r="B423" s="74">
        <v>41835</v>
      </c>
      <c r="C423" s="75" t="s">
        <v>413</v>
      </c>
      <c r="D423" s="75" t="s">
        <v>4030</v>
      </c>
      <c r="E423" s="75" t="s">
        <v>52</v>
      </c>
      <c r="F423" s="75" t="s">
        <v>52</v>
      </c>
      <c r="G423" s="75" t="s">
        <v>64</v>
      </c>
      <c r="H423" s="75" t="s">
        <v>65</v>
      </c>
      <c r="I423" s="75" t="s">
        <v>127</v>
      </c>
      <c r="J423" s="75" t="s">
        <v>60</v>
      </c>
      <c r="K423" s="75" t="s">
        <v>77</v>
      </c>
      <c r="L423" s="75" t="s">
        <v>58</v>
      </c>
      <c r="M423" s="74">
        <v>41843</v>
      </c>
      <c r="N423" s="76">
        <v>3.036</v>
      </c>
      <c r="O423" s="76">
        <v>4.8180000000000005</v>
      </c>
      <c r="P423" s="77">
        <f t="shared" si="30"/>
        <v>0.5869565217391306</v>
      </c>
      <c r="Q423" s="77">
        <v>0.08</v>
      </c>
      <c r="R423" s="72">
        <f t="shared" si="31"/>
        <v>5.2034400000000005</v>
      </c>
      <c r="S423" s="73">
        <v>20</v>
      </c>
      <c r="T423" s="78">
        <f t="shared" si="32"/>
        <v>104.06880000000001</v>
      </c>
      <c r="U423" s="77">
        <v>0.04</v>
      </c>
      <c r="V423" s="79">
        <f t="shared" si="33"/>
        <v>4.1627520000000002</v>
      </c>
      <c r="W423" s="76">
        <v>6.26</v>
      </c>
      <c r="X423" s="76">
        <f t="shared" si="34"/>
        <v>106.16604800000002</v>
      </c>
    </row>
    <row r="424" spans="1:24" x14ac:dyDescent="0.2">
      <c r="A424" s="73" t="s">
        <v>793</v>
      </c>
      <c r="B424" s="74">
        <v>41836</v>
      </c>
      <c r="C424" s="75" t="s">
        <v>794</v>
      </c>
      <c r="D424" s="75" t="s">
        <v>4185</v>
      </c>
      <c r="E424" s="75" t="s">
        <v>52</v>
      </c>
      <c r="F424" s="75" t="s">
        <v>52</v>
      </c>
      <c r="G424" s="75" t="s">
        <v>53</v>
      </c>
      <c r="H424" s="75" t="s">
        <v>224</v>
      </c>
      <c r="I424" s="75" t="s">
        <v>55</v>
      </c>
      <c r="J424" s="75" t="s">
        <v>60</v>
      </c>
      <c r="K424" s="75" t="s">
        <v>77</v>
      </c>
      <c r="L424" s="75" t="s">
        <v>58</v>
      </c>
      <c r="M424" s="74">
        <v>41844</v>
      </c>
      <c r="N424" s="76">
        <v>2.0240000000000005</v>
      </c>
      <c r="O424" s="76">
        <v>3.1680000000000001</v>
      </c>
      <c r="P424" s="77">
        <f t="shared" si="30"/>
        <v>0.56521739130434756</v>
      </c>
      <c r="Q424" s="77">
        <v>0.08</v>
      </c>
      <c r="R424" s="72">
        <f t="shared" si="31"/>
        <v>3.4214400000000005</v>
      </c>
      <c r="S424" s="73">
        <v>12</v>
      </c>
      <c r="T424" s="78">
        <f t="shared" si="32"/>
        <v>41.057280000000006</v>
      </c>
      <c r="U424" s="77">
        <v>0.02</v>
      </c>
      <c r="V424" s="79">
        <f t="shared" si="33"/>
        <v>0.82114560000000014</v>
      </c>
      <c r="W424" s="76">
        <v>1.04</v>
      </c>
      <c r="X424" s="76">
        <f t="shared" si="34"/>
        <v>41.276134400000004</v>
      </c>
    </row>
    <row r="425" spans="1:24" x14ac:dyDescent="0.2">
      <c r="A425" s="73" t="s">
        <v>795</v>
      </c>
      <c r="B425" s="74">
        <v>41840</v>
      </c>
      <c r="C425" s="75" t="s">
        <v>796</v>
      </c>
      <c r="D425" s="75" t="s">
        <v>4186</v>
      </c>
      <c r="E425" s="75" t="s">
        <v>52</v>
      </c>
      <c r="F425" s="75" t="s">
        <v>52</v>
      </c>
      <c r="G425" s="75" t="s">
        <v>80</v>
      </c>
      <c r="H425" s="75" t="s">
        <v>224</v>
      </c>
      <c r="I425" s="75" t="s">
        <v>66</v>
      </c>
      <c r="J425" s="75" t="s">
        <v>60</v>
      </c>
      <c r="K425" s="75" t="s">
        <v>77</v>
      </c>
      <c r="L425" s="75" t="s">
        <v>58</v>
      </c>
      <c r="M425" s="74">
        <v>41849</v>
      </c>
      <c r="N425" s="76">
        <v>1.4630000000000003</v>
      </c>
      <c r="O425" s="76">
        <v>2.2880000000000003</v>
      </c>
      <c r="P425" s="77">
        <f t="shared" si="30"/>
        <v>0.56390977443609003</v>
      </c>
      <c r="Q425" s="77">
        <v>0.08</v>
      </c>
      <c r="R425" s="72">
        <f t="shared" si="31"/>
        <v>2.4710400000000003</v>
      </c>
      <c r="S425" s="73">
        <v>22</v>
      </c>
      <c r="T425" s="78">
        <f t="shared" si="32"/>
        <v>54.362880000000004</v>
      </c>
      <c r="U425" s="77">
        <v>0.05</v>
      </c>
      <c r="V425" s="79">
        <f t="shared" si="33"/>
        <v>2.7181440000000006</v>
      </c>
      <c r="W425" s="76">
        <v>1.54</v>
      </c>
      <c r="X425" s="76">
        <f t="shared" si="34"/>
        <v>53.184736000000001</v>
      </c>
    </row>
    <row r="426" spans="1:24" x14ac:dyDescent="0.2">
      <c r="A426" s="73" t="s">
        <v>797</v>
      </c>
      <c r="B426" s="74">
        <v>41842</v>
      </c>
      <c r="C426" s="75" t="s">
        <v>798</v>
      </c>
      <c r="D426" s="75" t="s">
        <v>4187</v>
      </c>
      <c r="E426" s="75" t="s">
        <v>52</v>
      </c>
      <c r="F426" s="75" t="s">
        <v>52</v>
      </c>
      <c r="G426" s="75" t="s">
        <v>64</v>
      </c>
      <c r="H426" s="75" t="s">
        <v>101</v>
      </c>
      <c r="I426" s="75" t="s">
        <v>82</v>
      </c>
      <c r="J426" s="75" t="s">
        <v>60</v>
      </c>
      <c r="K426" s="75" t="s">
        <v>61</v>
      </c>
      <c r="L426" s="75" t="s">
        <v>67</v>
      </c>
      <c r="M426" s="74">
        <v>41851</v>
      </c>
      <c r="N426" s="76">
        <v>1.7600000000000002</v>
      </c>
      <c r="O426" s="76">
        <v>2.8820000000000006</v>
      </c>
      <c r="P426" s="77">
        <f t="shared" si="30"/>
        <v>0.63750000000000007</v>
      </c>
      <c r="Q426" s="77">
        <v>0.08</v>
      </c>
      <c r="R426" s="72">
        <f t="shared" si="31"/>
        <v>3.1125600000000007</v>
      </c>
      <c r="S426" s="73">
        <v>27</v>
      </c>
      <c r="T426" s="78">
        <f t="shared" si="32"/>
        <v>84.039120000000011</v>
      </c>
      <c r="U426" s="77">
        <v>9.9999999999999992E-2</v>
      </c>
      <c r="V426" s="79">
        <f t="shared" si="33"/>
        <v>8.403912</v>
      </c>
      <c r="W426" s="76">
        <v>0.85000000000000009</v>
      </c>
      <c r="X426" s="76">
        <f t="shared" si="34"/>
        <v>76.485208</v>
      </c>
    </row>
    <row r="427" spans="1:24" x14ac:dyDescent="0.2">
      <c r="A427" s="73" t="s">
        <v>799</v>
      </c>
      <c r="B427" s="74">
        <v>41843</v>
      </c>
      <c r="C427" s="75" t="s">
        <v>800</v>
      </c>
      <c r="D427" s="75" t="s">
        <v>4188</v>
      </c>
      <c r="E427" s="75" t="s">
        <v>71</v>
      </c>
      <c r="F427" s="75" t="s">
        <v>72</v>
      </c>
      <c r="G427" s="75" t="s">
        <v>97</v>
      </c>
      <c r="H427" s="75" t="s">
        <v>90</v>
      </c>
      <c r="I427" s="75" t="s">
        <v>66</v>
      </c>
      <c r="J427" s="75" t="s">
        <v>60</v>
      </c>
      <c r="K427" s="75" t="s">
        <v>77</v>
      </c>
      <c r="L427" s="75" t="s">
        <v>58</v>
      </c>
      <c r="M427" s="74">
        <v>41852</v>
      </c>
      <c r="N427" s="76">
        <v>2.1779999999999999</v>
      </c>
      <c r="O427" s="76">
        <v>3.4650000000000003</v>
      </c>
      <c r="P427" s="77">
        <f t="shared" si="30"/>
        <v>0.59090909090909105</v>
      </c>
      <c r="Q427" s="77">
        <v>0.08</v>
      </c>
      <c r="R427" s="72">
        <f t="shared" si="31"/>
        <v>3.7422000000000004</v>
      </c>
      <c r="S427" s="73">
        <v>48</v>
      </c>
      <c r="T427" s="78">
        <f t="shared" si="32"/>
        <v>179.62560000000002</v>
      </c>
      <c r="U427" s="77">
        <v>0.11</v>
      </c>
      <c r="V427" s="79">
        <f t="shared" si="33"/>
        <v>19.758816000000003</v>
      </c>
      <c r="W427" s="76">
        <v>0.54</v>
      </c>
      <c r="X427" s="76">
        <f t="shared" si="34"/>
        <v>160.40678400000002</v>
      </c>
    </row>
    <row r="428" spans="1:24" x14ac:dyDescent="0.2">
      <c r="A428" s="73" t="s">
        <v>801</v>
      </c>
      <c r="B428" s="74">
        <v>41846</v>
      </c>
      <c r="C428" s="75" t="s">
        <v>802</v>
      </c>
      <c r="D428" s="75" t="s">
        <v>4189</v>
      </c>
      <c r="E428" s="75" t="s">
        <v>52</v>
      </c>
      <c r="F428" s="75" t="s">
        <v>52</v>
      </c>
      <c r="G428" s="75" t="s">
        <v>53</v>
      </c>
      <c r="H428" s="75" t="s">
        <v>81</v>
      </c>
      <c r="I428" s="75" t="s">
        <v>55</v>
      </c>
      <c r="J428" s="75" t="s">
        <v>56</v>
      </c>
      <c r="K428" s="75" t="s">
        <v>75</v>
      </c>
      <c r="L428" s="75" t="s">
        <v>58</v>
      </c>
      <c r="M428" s="74">
        <v>41855</v>
      </c>
      <c r="N428" s="76">
        <v>9.7020000000000017</v>
      </c>
      <c r="O428" s="76">
        <v>23.088999999999999</v>
      </c>
      <c r="P428" s="77">
        <f t="shared" si="30"/>
        <v>1.3798185941043077</v>
      </c>
      <c r="Q428" s="77">
        <v>0.08</v>
      </c>
      <c r="R428" s="72">
        <f t="shared" si="31"/>
        <v>24.936119999999999</v>
      </c>
      <c r="S428" s="73">
        <v>11</v>
      </c>
      <c r="T428" s="78">
        <f t="shared" si="32"/>
        <v>274.29732000000001</v>
      </c>
      <c r="U428" s="77">
        <v>0.09</v>
      </c>
      <c r="V428" s="79">
        <f t="shared" si="33"/>
        <v>24.6867588</v>
      </c>
      <c r="W428" s="76">
        <v>4.8599999999999994</v>
      </c>
      <c r="X428" s="76">
        <f t="shared" si="34"/>
        <v>254.47056120000002</v>
      </c>
    </row>
    <row r="429" spans="1:24" x14ac:dyDescent="0.2">
      <c r="A429" s="73" t="s">
        <v>803</v>
      </c>
      <c r="B429" s="74">
        <v>41848</v>
      </c>
      <c r="C429" s="75" t="s">
        <v>804</v>
      </c>
      <c r="D429" s="75" t="s">
        <v>4190</v>
      </c>
      <c r="E429" s="75" t="s">
        <v>71</v>
      </c>
      <c r="F429" s="75" t="s">
        <v>72</v>
      </c>
      <c r="G429" s="75" t="s">
        <v>64</v>
      </c>
      <c r="H429" s="75" t="s">
        <v>90</v>
      </c>
      <c r="I429" s="75" t="s">
        <v>127</v>
      </c>
      <c r="J429" s="75" t="s">
        <v>60</v>
      </c>
      <c r="K429" s="75" t="s">
        <v>77</v>
      </c>
      <c r="L429" s="75" t="s">
        <v>58</v>
      </c>
      <c r="M429" s="74">
        <v>41856</v>
      </c>
      <c r="N429" s="76">
        <v>2.0240000000000005</v>
      </c>
      <c r="O429" s="76">
        <v>3.1680000000000001</v>
      </c>
      <c r="P429" s="77">
        <f t="shared" si="30"/>
        <v>0.56521739130434756</v>
      </c>
      <c r="Q429" s="77">
        <v>0.08</v>
      </c>
      <c r="R429" s="72">
        <f t="shared" si="31"/>
        <v>3.4214400000000005</v>
      </c>
      <c r="S429" s="73">
        <v>13</v>
      </c>
      <c r="T429" s="78">
        <f t="shared" si="32"/>
        <v>44.47872000000001</v>
      </c>
      <c r="U429" s="77">
        <v>0.03</v>
      </c>
      <c r="V429" s="79">
        <f t="shared" si="33"/>
        <v>1.3343616000000003</v>
      </c>
      <c r="W429" s="76">
        <v>5.38</v>
      </c>
      <c r="X429" s="76">
        <f t="shared" si="34"/>
        <v>48.524358400000011</v>
      </c>
    </row>
    <row r="430" spans="1:24" x14ac:dyDescent="0.2">
      <c r="A430" s="73" t="s">
        <v>805</v>
      </c>
      <c r="B430" s="74">
        <v>41848</v>
      </c>
      <c r="C430" s="75" t="s">
        <v>806</v>
      </c>
      <c r="D430" s="75" t="s">
        <v>4191</v>
      </c>
      <c r="E430" s="75" t="s">
        <v>52</v>
      </c>
      <c r="F430" s="75" t="s">
        <v>52</v>
      </c>
      <c r="G430" s="75" t="s">
        <v>64</v>
      </c>
      <c r="H430" s="75" t="s">
        <v>65</v>
      </c>
      <c r="I430" s="75" t="s">
        <v>127</v>
      </c>
      <c r="J430" s="75" t="s">
        <v>60</v>
      </c>
      <c r="K430" s="75" t="s">
        <v>77</v>
      </c>
      <c r="L430" s="75" t="s">
        <v>58</v>
      </c>
      <c r="M430" s="74">
        <v>41857</v>
      </c>
      <c r="N430" s="76">
        <v>15.268000000000002</v>
      </c>
      <c r="O430" s="76">
        <v>24.618000000000002</v>
      </c>
      <c r="P430" s="77">
        <f t="shared" si="30"/>
        <v>0.61239193083573473</v>
      </c>
      <c r="Q430" s="77">
        <v>0.08</v>
      </c>
      <c r="R430" s="72">
        <f t="shared" si="31"/>
        <v>26.587440000000004</v>
      </c>
      <c r="S430" s="73">
        <v>36</v>
      </c>
      <c r="T430" s="78">
        <f t="shared" si="32"/>
        <v>957.1478400000002</v>
      </c>
      <c r="U430" s="77">
        <v>0.02</v>
      </c>
      <c r="V430" s="79">
        <f t="shared" si="33"/>
        <v>19.142956800000004</v>
      </c>
      <c r="W430" s="76">
        <v>15.15</v>
      </c>
      <c r="X430" s="76">
        <f t="shared" si="34"/>
        <v>953.1548832000002</v>
      </c>
    </row>
    <row r="431" spans="1:24" x14ac:dyDescent="0.2">
      <c r="A431" s="73" t="s">
        <v>807</v>
      </c>
      <c r="B431" s="74">
        <v>41848</v>
      </c>
      <c r="C431" s="75" t="s">
        <v>808</v>
      </c>
      <c r="D431" s="75" t="s">
        <v>4192</v>
      </c>
      <c r="E431" s="75" t="s">
        <v>71</v>
      </c>
      <c r="F431" s="75" t="s">
        <v>72</v>
      </c>
      <c r="G431" s="75" t="s">
        <v>53</v>
      </c>
      <c r="H431" s="75" t="s">
        <v>73</v>
      </c>
      <c r="I431" s="75" t="s">
        <v>55</v>
      </c>
      <c r="J431" s="75" t="s">
        <v>60</v>
      </c>
      <c r="K431" s="75" t="s">
        <v>77</v>
      </c>
      <c r="L431" s="75" t="s">
        <v>58</v>
      </c>
      <c r="M431" s="74">
        <v>41857</v>
      </c>
      <c r="N431" s="76">
        <v>5.3790000000000004</v>
      </c>
      <c r="O431" s="76">
        <v>8.4039999999999999</v>
      </c>
      <c r="P431" s="77">
        <f t="shared" si="30"/>
        <v>0.5623721881390592</v>
      </c>
      <c r="Q431" s="77">
        <v>0.08</v>
      </c>
      <c r="R431" s="72">
        <f t="shared" si="31"/>
        <v>9.0763200000000008</v>
      </c>
      <c r="S431" s="73">
        <v>9</v>
      </c>
      <c r="T431" s="78">
        <f t="shared" si="32"/>
        <v>81.686880000000002</v>
      </c>
      <c r="U431" s="77">
        <v>6.9999999999999993E-2</v>
      </c>
      <c r="V431" s="79">
        <f t="shared" si="33"/>
        <v>5.7180815999999997</v>
      </c>
      <c r="W431" s="76">
        <v>1.44</v>
      </c>
      <c r="X431" s="76">
        <f t="shared" si="34"/>
        <v>77.408798399999995</v>
      </c>
    </row>
    <row r="432" spans="1:24" x14ac:dyDescent="0.2">
      <c r="A432" s="73" t="s">
        <v>809</v>
      </c>
      <c r="B432" s="74">
        <v>41852</v>
      </c>
      <c r="C432" s="75" t="s">
        <v>810</v>
      </c>
      <c r="D432" s="75" t="s">
        <v>4193</v>
      </c>
      <c r="E432" s="75" t="s">
        <v>52</v>
      </c>
      <c r="F432" s="75" t="s">
        <v>52</v>
      </c>
      <c r="G432" s="75" t="s">
        <v>53</v>
      </c>
      <c r="H432" s="75" t="s">
        <v>101</v>
      </c>
      <c r="I432" s="75" t="s">
        <v>55</v>
      </c>
      <c r="J432" s="75" t="s">
        <v>60</v>
      </c>
      <c r="K432" s="75" t="s">
        <v>77</v>
      </c>
      <c r="L432" s="75" t="s">
        <v>58</v>
      </c>
      <c r="M432" s="74">
        <v>41860</v>
      </c>
      <c r="N432" s="76">
        <v>3.8500000000000005</v>
      </c>
      <c r="O432" s="76">
        <v>6.3140000000000009</v>
      </c>
      <c r="P432" s="77">
        <f t="shared" si="30"/>
        <v>0.64</v>
      </c>
      <c r="Q432" s="77">
        <v>0.08</v>
      </c>
      <c r="R432" s="72">
        <f t="shared" si="31"/>
        <v>6.8191200000000016</v>
      </c>
      <c r="S432" s="73">
        <v>9</v>
      </c>
      <c r="T432" s="78">
        <f t="shared" si="32"/>
        <v>61.372080000000011</v>
      </c>
      <c r="U432" s="77">
        <v>0.05</v>
      </c>
      <c r="V432" s="79">
        <f t="shared" si="33"/>
        <v>3.0686040000000006</v>
      </c>
      <c r="W432" s="76">
        <v>5.0599999999999996</v>
      </c>
      <c r="X432" s="76">
        <f t="shared" si="34"/>
        <v>63.363476000000013</v>
      </c>
    </row>
    <row r="433" spans="1:24" x14ac:dyDescent="0.2">
      <c r="A433" s="73" t="s">
        <v>811</v>
      </c>
      <c r="B433" s="74">
        <v>41854</v>
      </c>
      <c r="C433" s="75" t="s">
        <v>812</v>
      </c>
      <c r="D433" s="75" t="s">
        <v>4194</v>
      </c>
      <c r="E433" s="75" t="s">
        <v>71</v>
      </c>
      <c r="F433" s="75" t="s">
        <v>72</v>
      </c>
      <c r="G433" s="75" t="s">
        <v>80</v>
      </c>
      <c r="H433" s="75" t="s">
        <v>90</v>
      </c>
      <c r="I433" s="75" t="s">
        <v>127</v>
      </c>
      <c r="J433" s="75" t="s">
        <v>60</v>
      </c>
      <c r="K433" s="75" t="s">
        <v>61</v>
      </c>
      <c r="L433" s="75" t="s">
        <v>58</v>
      </c>
      <c r="M433" s="74">
        <v>41863</v>
      </c>
      <c r="N433" s="76">
        <v>1.1990000000000003</v>
      </c>
      <c r="O433" s="76">
        <v>2.8600000000000003</v>
      </c>
      <c r="P433" s="77">
        <f t="shared" si="30"/>
        <v>1.3853211009174309</v>
      </c>
      <c r="Q433" s="77">
        <v>0.08</v>
      </c>
      <c r="R433" s="72">
        <f t="shared" si="31"/>
        <v>3.0888000000000004</v>
      </c>
      <c r="S433" s="73">
        <v>45</v>
      </c>
      <c r="T433" s="78">
        <f t="shared" si="32"/>
        <v>138.99600000000001</v>
      </c>
      <c r="U433" s="77">
        <v>6.9999999999999993E-2</v>
      </c>
      <c r="V433" s="79">
        <f t="shared" si="33"/>
        <v>9.7297200000000004</v>
      </c>
      <c r="W433" s="76">
        <v>2.4499999999999997</v>
      </c>
      <c r="X433" s="76">
        <f t="shared" si="34"/>
        <v>131.71627999999998</v>
      </c>
    </row>
    <row r="434" spans="1:24" x14ac:dyDescent="0.2">
      <c r="A434" s="73" t="s">
        <v>813</v>
      </c>
      <c r="B434" s="74">
        <v>41855</v>
      </c>
      <c r="C434" s="75" t="s">
        <v>814</v>
      </c>
      <c r="D434" s="75" t="s">
        <v>4195</v>
      </c>
      <c r="E434" s="75" t="s">
        <v>52</v>
      </c>
      <c r="F434" s="75" t="s">
        <v>52</v>
      </c>
      <c r="G434" s="75" t="s">
        <v>53</v>
      </c>
      <c r="H434" s="75" t="s">
        <v>86</v>
      </c>
      <c r="I434" s="75" t="s">
        <v>66</v>
      </c>
      <c r="J434" s="75" t="s">
        <v>60</v>
      </c>
      <c r="K434" s="75" t="s">
        <v>77</v>
      </c>
      <c r="L434" s="75" t="s">
        <v>58</v>
      </c>
      <c r="M434" s="74">
        <v>41862</v>
      </c>
      <c r="N434" s="76">
        <v>4.0150000000000006</v>
      </c>
      <c r="O434" s="76">
        <v>6.5780000000000012</v>
      </c>
      <c r="P434" s="77">
        <f t="shared" si="30"/>
        <v>0.63835616438356169</v>
      </c>
      <c r="Q434" s="77">
        <v>0.08</v>
      </c>
      <c r="R434" s="72">
        <f t="shared" si="31"/>
        <v>7.1042400000000017</v>
      </c>
      <c r="S434" s="73">
        <v>34</v>
      </c>
      <c r="T434" s="78">
        <f t="shared" si="32"/>
        <v>241.54416000000006</v>
      </c>
      <c r="U434" s="77">
        <v>0.11</v>
      </c>
      <c r="V434" s="79">
        <f t="shared" si="33"/>
        <v>26.569857600000006</v>
      </c>
      <c r="W434" s="76">
        <v>1.54</v>
      </c>
      <c r="X434" s="76">
        <f t="shared" si="34"/>
        <v>216.51430240000005</v>
      </c>
    </row>
    <row r="435" spans="1:24" x14ac:dyDescent="0.2">
      <c r="A435" s="73" t="s">
        <v>815</v>
      </c>
      <c r="B435" s="74">
        <v>41856</v>
      </c>
      <c r="C435" s="75" t="s">
        <v>816</v>
      </c>
      <c r="D435" s="75" t="s">
        <v>4196</v>
      </c>
      <c r="E435" s="75" t="s">
        <v>52</v>
      </c>
      <c r="F435" s="75" t="s">
        <v>52</v>
      </c>
      <c r="G435" s="75" t="s">
        <v>64</v>
      </c>
      <c r="H435" s="75" t="s">
        <v>54</v>
      </c>
      <c r="I435" s="75" t="s">
        <v>82</v>
      </c>
      <c r="J435" s="75" t="s">
        <v>60</v>
      </c>
      <c r="K435" s="75" t="s">
        <v>61</v>
      </c>
      <c r="L435" s="75" t="s">
        <v>58</v>
      </c>
      <c r="M435" s="74">
        <v>41865</v>
      </c>
      <c r="N435" s="76">
        <v>3.6520000000000001</v>
      </c>
      <c r="O435" s="76">
        <v>5.6980000000000004</v>
      </c>
      <c r="P435" s="77">
        <f t="shared" si="30"/>
        <v>0.56024096385542177</v>
      </c>
      <c r="Q435" s="77">
        <v>0.08</v>
      </c>
      <c r="R435" s="72">
        <f t="shared" si="31"/>
        <v>6.1538400000000006</v>
      </c>
      <c r="S435" s="73">
        <v>19</v>
      </c>
      <c r="T435" s="78">
        <f t="shared" si="32"/>
        <v>116.92296000000002</v>
      </c>
      <c r="U435" s="77">
        <v>0.03</v>
      </c>
      <c r="V435" s="79">
        <f t="shared" si="33"/>
        <v>3.5076888000000004</v>
      </c>
      <c r="W435" s="76">
        <v>2.09</v>
      </c>
      <c r="X435" s="76">
        <f t="shared" si="34"/>
        <v>115.50527120000002</v>
      </c>
    </row>
    <row r="436" spans="1:24" x14ac:dyDescent="0.2">
      <c r="A436" s="73" t="s">
        <v>817</v>
      </c>
      <c r="B436" s="74">
        <v>41860</v>
      </c>
      <c r="C436" s="75" t="s">
        <v>818</v>
      </c>
      <c r="D436" s="75" t="s">
        <v>4197</v>
      </c>
      <c r="E436" s="75" t="s">
        <v>52</v>
      </c>
      <c r="F436" s="75" t="s">
        <v>52</v>
      </c>
      <c r="G436" s="75" t="s">
        <v>53</v>
      </c>
      <c r="H436" s="75" t="s">
        <v>105</v>
      </c>
      <c r="I436" s="75" t="s">
        <v>82</v>
      </c>
      <c r="J436" s="75" t="s">
        <v>60</v>
      </c>
      <c r="K436" s="75" t="s">
        <v>61</v>
      </c>
      <c r="L436" s="75" t="s">
        <v>58</v>
      </c>
      <c r="M436" s="74">
        <v>41868</v>
      </c>
      <c r="N436" s="76">
        <v>0.26400000000000001</v>
      </c>
      <c r="O436" s="76">
        <v>1.3860000000000001</v>
      </c>
      <c r="P436" s="77">
        <f t="shared" si="30"/>
        <v>4.25</v>
      </c>
      <c r="Q436" s="77">
        <v>0.08</v>
      </c>
      <c r="R436" s="72">
        <f t="shared" si="31"/>
        <v>1.4968800000000002</v>
      </c>
      <c r="S436" s="73">
        <v>4</v>
      </c>
      <c r="T436" s="78">
        <f t="shared" si="32"/>
        <v>5.9875200000000008</v>
      </c>
      <c r="U436" s="77">
        <v>6.9999999999999993E-2</v>
      </c>
      <c r="V436" s="79">
        <f t="shared" si="33"/>
        <v>0.41912640000000001</v>
      </c>
      <c r="W436" s="76">
        <v>0.75</v>
      </c>
      <c r="X436" s="76">
        <f t="shared" si="34"/>
        <v>6.3183936000000012</v>
      </c>
    </row>
    <row r="437" spans="1:24" x14ac:dyDescent="0.2">
      <c r="A437" s="73" t="s">
        <v>819</v>
      </c>
      <c r="B437" s="74">
        <v>41860</v>
      </c>
      <c r="C437" s="75" t="s">
        <v>391</v>
      </c>
      <c r="D437" s="75" t="s">
        <v>4022</v>
      </c>
      <c r="E437" s="75" t="s">
        <v>71</v>
      </c>
      <c r="F437" s="75" t="s">
        <v>72</v>
      </c>
      <c r="G437" s="75" t="s">
        <v>64</v>
      </c>
      <c r="H437" s="75" t="s">
        <v>73</v>
      </c>
      <c r="I437" s="75" t="s">
        <v>82</v>
      </c>
      <c r="J437" s="75" t="s">
        <v>60</v>
      </c>
      <c r="K437" s="75" t="s">
        <v>61</v>
      </c>
      <c r="L437" s="75" t="s">
        <v>58</v>
      </c>
      <c r="M437" s="74">
        <v>41870</v>
      </c>
      <c r="N437" s="76">
        <v>23.716000000000001</v>
      </c>
      <c r="O437" s="76">
        <v>40.204999999999998</v>
      </c>
      <c r="P437" s="77">
        <f t="shared" si="30"/>
        <v>0.695269016697588</v>
      </c>
      <c r="Q437" s="77">
        <v>0.08</v>
      </c>
      <c r="R437" s="72">
        <f t="shared" si="31"/>
        <v>43.421399999999998</v>
      </c>
      <c r="S437" s="73">
        <v>26</v>
      </c>
      <c r="T437" s="78">
        <f t="shared" si="32"/>
        <v>1128.9564</v>
      </c>
      <c r="U437" s="77">
        <v>0.08</v>
      </c>
      <c r="V437" s="79">
        <f t="shared" si="33"/>
        <v>90.316512000000003</v>
      </c>
      <c r="W437" s="76">
        <v>13.940000000000001</v>
      </c>
      <c r="X437" s="76">
        <f t="shared" si="34"/>
        <v>1052.579888</v>
      </c>
    </row>
    <row r="438" spans="1:24" x14ac:dyDescent="0.2">
      <c r="A438" s="73" t="s">
        <v>820</v>
      </c>
      <c r="B438" s="74">
        <v>41860</v>
      </c>
      <c r="C438" s="75" t="s">
        <v>821</v>
      </c>
      <c r="D438" s="75" t="s">
        <v>4198</v>
      </c>
      <c r="E438" s="75" t="s">
        <v>71</v>
      </c>
      <c r="F438" s="75" t="s">
        <v>72</v>
      </c>
      <c r="G438" s="75" t="s">
        <v>53</v>
      </c>
      <c r="H438" s="75" t="s">
        <v>73</v>
      </c>
      <c r="I438" s="75" t="s">
        <v>55</v>
      </c>
      <c r="J438" s="75" t="s">
        <v>60</v>
      </c>
      <c r="K438" s="75" t="s">
        <v>61</v>
      </c>
      <c r="L438" s="75" t="s">
        <v>58</v>
      </c>
      <c r="M438" s="74">
        <v>41869</v>
      </c>
      <c r="N438" s="76">
        <v>4.125</v>
      </c>
      <c r="O438" s="76">
        <v>7.7880000000000011</v>
      </c>
      <c r="P438" s="77">
        <f t="shared" si="30"/>
        <v>0.88800000000000023</v>
      </c>
      <c r="Q438" s="77">
        <v>0.08</v>
      </c>
      <c r="R438" s="72">
        <f t="shared" si="31"/>
        <v>8.4110400000000016</v>
      </c>
      <c r="S438" s="73">
        <v>49</v>
      </c>
      <c r="T438" s="78">
        <f t="shared" si="32"/>
        <v>412.14096000000006</v>
      </c>
      <c r="U438" s="77">
        <v>0.11</v>
      </c>
      <c r="V438" s="79">
        <f t="shared" si="33"/>
        <v>45.335505600000005</v>
      </c>
      <c r="W438" s="76">
        <v>2.4</v>
      </c>
      <c r="X438" s="76">
        <f t="shared" si="34"/>
        <v>369.20545440000001</v>
      </c>
    </row>
    <row r="439" spans="1:24" x14ac:dyDescent="0.2">
      <c r="A439" s="73" t="s">
        <v>822</v>
      </c>
      <c r="B439" s="74">
        <v>41860</v>
      </c>
      <c r="C439" s="75" t="s">
        <v>823</v>
      </c>
      <c r="D439" s="75" t="s">
        <v>4199</v>
      </c>
      <c r="E439" s="75" t="s">
        <v>71</v>
      </c>
      <c r="F439" s="75" t="s">
        <v>72</v>
      </c>
      <c r="G439" s="75" t="s">
        <v>80</v>
      </c>
      <c r="H439" s="75" t="s">
        <v>90</v>
      </c>
      <c r="I439" s="75" t="s">
        <v>127</v>
      </c>
      <c r="J439" s="75" t="s">
        <v>60</v>
      </c>
      <c r="K439" s="75" t="s">
        <v>61</v>
      </c>
      <c r="L439" s="75" t="s">
        <v>67</v>
      </c>
      <c r="M439" s="74">
        <v>41869</v>
      </c>
      <c r="N439" s="76">
        <v>3.19</v>
      </c>
      <c r="O439" s="76">
        <v>5.2359999999999998</v>
      </c>
      <c r="P439" s="77">
        <f t="shared" si="30"/>
        <v>0.64137931034482754</v>
      </c>
      <c r="Q439" s="77">
        <v>0.08</v>
      </c>
      <c r="R439" s="72">
        <f t="shared" si="31"/>
        <v>5.6548800000000004</v>
      </c>
      <c r="S439" s="73">
        <v>13</v>
      </c>
      <c r="T439" s="78">
        <f t="shared" si="32"/>
        <v>73.513440000000003</v>
      </c>
      <c r="U439" s="77">
        <v>0.09</v>
      </c>
      <c r="V439" s="79">
        <f t="shared" si="33"/>
        <v>6.6162096000000004</v>
      </c>
      <c r="W439" s="76">
        <v>0.93</v>
      </c>
      <c r="X439" s="76">
        <f t="shared" si="34"/>
        <v>67.827230400000005</v>
      </c>
    </row>
    <row r="440" spans="1:24" x14ac:dyDescent="0.2">
      <c r="A440" s="73" t="s">
        <v>824</v>
      </c>
      <c r="B440" s="74">
        <v>41861</v>
      </c>
      <c r="C440" s="75" t="s">
        <v>318</v>
      </c>
      <c r="D440" s="75" t="s">
        <v>3989</v>
      </c>
      <c r="E440" s="75" t="s">
        <v>52</v>
      </c>
      <c r="F440" s="75" t="s">
        <v>52</v>
      </c>
      <c r="G440" s="75" t="s">
        <v>97</v>
      </c>
      <c r="H440" s="75" t="s">
        <v>54</v>
      </c>
      <c r="I440" s="75" t="s">
        <v>66</v>
      </c>
      <c r="J440" s="75" t="s">
        <v>56</v>
      </c>
      <c r="K440" s="75" t="s">
        <v>77</v>
      </c>
      <c r="L440" s="75" t="s">
        <v>58</v>
      </c>
      <c r="M440" s="74">
        <v>41875</v>
      </c>
      <c r="N440" s="76">
        <v>7.0289999999999999</v>
      </c>
      <c r="O440" s="76">
        <v>21.978000000000002</v>
      </c>
      <c r="P440" s="77">
        <f t="shared" si="30"/>
        <v>2.126760563380282</v>
      </c>
      <c r="Q440" s="77">
        <v>0.08</v>
      </c>
      <c r="R440" s="72">
        <f t="shared" si="31"/>
        <v>23.736240000000002</v>
      </c>
      <c r="S440" s="73">
        <v>7</v>
      </c>
      <c r="T440" s="78">
        <f t="shared" si="32"/>
        <v>166.15368000000001</v>
      </c>
      <c r="U440" s="77">
        <v>9.9999999999999992E-2</v>
      </c>
      <c r="V440" s="79">
        <f t="shared" si="33"/>
        <v>16.615368</v>
      </c>
      <c r="W440" s="76">
        <v>4.05</v>
      </c>
      <c r="X440" s="76">
        <f t="shared" si="34"/>
        <v>153.58831200000003</v>
      </c>
    </row>
    <row r="441" spans="1:24" x14ac:dyDescent="0.2">
      <c r="A441" s="73" t="s">
        <v>825</v>
      </c>
      <c r="B441" s="74">
        <v>41871</v>
      </c>
      <c r="C441" s="75" t="s">
        <v>826</v>
      </c>
      <c r="D441" s="75" t="s">
        <v>4200</v>
      </c>
      <c r="E441" s="75" t="s">
        <v>52</v>
      </c>
      <c r="F441" s="75" t="s">
        <v>52</v>
      </c>
      <c r="G441" s="75" t="s">
        <v>97</v>
      </c>
      <c r="H441" s="75" t="s">
        <v>65</v>
      </c>
      <c r="I441" s="75" t="s">
        <v>74</v>
      </c>
      <c r="J441" s="75" t="s">
        <v>60</v>
      </c>
      <c r="K441" s="75" t="s">
        <v>77</v>
      </c>
      <c r="L441" s="75" t="s">
        <v>58</v>
      </c>
      <c r="M441" s="74">
        <v>41879</v>
      </c>
      <c r="N441" s="76">
        <v>4.4330000000000007</v>
      </c>
      <c r="O441" s="76">
        <v>10.318000000000001</v>
      </c>
      <c r="P441" s="77">
        <f t="shared" si="30"/>
        <v>1.3275434243176178</v>
      </c>
      <c r="Q441" s="77">
        <v>0.08</v>
      </c>
      <c r="R441" s="72">
        <f t="shared" si="31"/>
        <v>11.143440000000002</v>
      </c>
      <c r="S441" s="73">
        <v>19</v>
      </c>
      <c r="T441" s="78">
        <f t="shared" si="32"/>
        <v>211.72536000000002</v>
      </c>
      <c r="U441" s="77">
        <v>9.9999999999999992E-2</v>
      </c>
      <c r="V441" s="79">
        <f t="shared" si="33"/>
        <v>21.172536000000001</v>
      </c>
      <c r="W441" s="76">
        <v>7.33</v>
      </c>
      <c r="X441" s="76">
        <f t="shared" si="34"/>
        <v>197.88282400000003</v>
      </c>
    </row>
    <row r="442" spans="1:24" x14ac:dyDescent="0.2">
      <c r="A442" s="73" t="s">
        <v>827</v>
      </c>
      <c r="B442" s="74">
        <v>41874</v>
      </c>
      <c r="C442" s="75" t="s">
        <v>757</v>
      </c>
      <c r="D442" s="75" t="s">
        <v>4172</v>
      </c>
      <c r="E442" s="75" t="s">
        <v>71</v>
      </c>
      <c r="F442" s="75" t="s">
        <v>72</v>
      </c>
      <c r="G442" s="75" t="s">
        <v>53</v>
      </c>
      <c r="H442" s="75" t="s">
        <v>73</v>
      </c>
      <c r="I442" s="75" t="s">
        <v>127</v>
      </c>
      <c r="J442" s="75" t="s">
        <v>188</v>
      </c>
      <c r="K442" s="75" t="s">
        <v>57</v>
      </c>
      <c r="L442" s="75" t="s">
        <v>58</v>
      </c>
      <c r="M442" s="74">
        <v>41883</v>
      </c>
      <c r="N442" s="76">
        <v>6.0500000000000007</v>
      </c>
      <c r="O442" s="76">
        <v>13.442000000000002</v>
      </c>
      <c r="P442" s="77">
        <f t="shared" si="30"/>
        <v>1.2218181818181819</v>
      </c>
      <c r="Q442" s="77">
        <v>0.08</v>
      </c>
      <c r="R442" s="72">
        <f t="shared" si="31"/>
        <v>14.517360000000004</v>
      </c>
      <c r="S442" s="73">
        <v>39</v>
      </c>
      <c r="T442" s="78">
        <f t="shared" si="32"/>
        <v>566.17704000000015</v>
      </c>
      <c r="U442" s="77">
        <v>9.9999999999999992E-2</v>
      </c>
      <c r="V442" s="79">
        <f t="shared" si="33"/>
        <v>56.61770400000001</v>
      </c>
      <c r="W442" s="76">
        <v>2.9</v>
      </c>
      <c r="X442" s="76">
        <f t="shared" si="34"/>
        <v>512.45933600000012</v>
      </c>
    </row>
    <row r="443" spans="1:24" x14ac:dyDescent="0.2">
      <c r="A443" s="73" t="s">
        <v>828</v>
      </c>
      <c r="B443" s="74">
        <v>41874</v>
      </c>
      <c r="C443" s="75" t="s">
        <v>829</v>
      </c>
      <c r="D443" s="75" t="s">
        <v>4201</v>
      </c>
      <c r="E443" s="75" t="s">
        <v>52</v>
      </c>
      <c r="F443" s="75" t="s">
        <v>52</v>
      </c>
      <c r="G443" s="75" t="s">
        <v>97</v>
      </c>
      <c r="H443" s="75" t="s">
        <v>54</v>
      </c>
      <c r="I443" s="75" t="s">
        <v>127</v>
      </c>
      <c r="J443" s="75" t="s">
        <v>60</v>
      </c>
      <c r="K443" s="75" t="s">
        <v>61</v>
      </c>
      <c r="L443" s="75" t="s">
        <v>58</v>
      </c>
      <c r="M443" s="74">
        <v>41883</v>
      </c>
      <c r="N443" s="76">
        <v>12.221</v>
      </c>
      <c r="O443" s="76">
        <v>21.824000000000002</v>
      </c>
      <c r="P443" s="77">
        <f t="shared" si="30"/>
        <v>0.78577857785778593</v>
      </c>
      <c r="Q443" s="77">
        <v>0.08</v>
      </c>
      <c r="R443" s="72">
        <f t="shared" si="31"/>
        <v>23.569920000000003</v>
      </c>
      <c r="S443" s="73">
        <v>30</v>
      </c>
      <c r="T443" s="78">
        <f t="shared" si="32"/>
        <v>707.09760000000006</v>
      </c>
      <c r="U443" s="77">
        <v>6.9999999999999993E-2</v>
      </c>
      <c r="V443" s="79">
        <f t="shared" si="33"/>
        <v>49.496831999999998</v>
      </c>
      <c r="W443" s="76">
        <v>4.1499999999999995</v>
      </c>
      <c r="X443" s="76">
        <f t="shared" si="34"/>
        <v>661.75076799999999</v>
      </c>
    </row>
    <row r="444" spans="1:24" x14ac:dyDescent="0.2">
      <c r="A444" s="73" t="s">
        <v>830</v>
      </c>
      <c r="B444" s="74">
        <v>41875</v>
      </c>
      <c r="C444" s="75" t="s">
        <v>446</v>
      </c>
      <c r="D444" s="75" t="s">
        <v>4045</v>
      </c>
      <c r="E444" s="75" t="s">
        <v>52</v>
      </c>
      <c r="F444" s="75" t="s">
        <v>52</v>
      </c>
      <c r="G444" s="75" t="s">
        <v>53</v>
      </c>
      <c r="H444" s="75" t="s">
        <v>54</v>
      </c>
      <c r="I444" s="75" t="s">
        <v>55</v>
      </c>
      <c r="J444" s="75" t="s">
        <v>56</v>
      </c>
      <c r="K444" s="75" t="s">
        <v>77</v>
      </c>
      <c r="L444" s="75" t="s">
        <v>58</v>
      </c>
      <c r="M444" s="74">
        <v>41882</v>
      </c>
      <c r="N444" s="76">
        <v>11.077000000000002</v>
      </c>
      <c r="O444" s="76">
        <v>17.578000000000003</v>
      </c>
      <c r="P444" s="77">
        <f t="shared" si="30"/>
        <v>0.58689175769612711</v>
      </c>
      <c r="Q444" s="77">
        <v>0.08</v>
      </c>
      <c r="R444" s="72">
        <f t="shared" si="31"/>
        <v>18.984240000000003</v>
      </c>
      <c r="S444" s="73">
        <v>48</v>
      </c>
      <c r="T444" s="78">
        <f t="shared" si="32"/>
        <v>911.24352000000022</v>
      </c>
      <c r="U444" s="77">
        <v>0.03</v>
      </c>
      <c r="V444" s="79">
        <f t="shared" si="33"/>
        <v>27.337305600000004</v>
      </c>
      <c r="W444" s="76">
        <v>4.05</v>
      </c>
      <c r="X444" s="76">
        <f t="shared" si="34"/>
        <v>887.95621440000014</v>
      </c>
    </row>
    <row r="445" spans="1:24" x14ac:dyDescent="0.2">
      <c r="A445" s="73" t="s">
        <v>831</v>
      </c>
      <c r="B445" s="74">
        <v>41876</v>
      </c>
      <c r="C445" s="75" t="s">
        <v>832</v>
      </c>
      <c r="D445" s="75" t="s">
        <v>4202</v>
      </c>
      <c r="E445" s="75" t="s">
        <v>71</v>
      </c>
      <c r="F445" s="75" t="s">
        <v>72</v>
      </c>
      <c r="G445" s="75" t="s">
        <v>97</v>
      </c>
      <c r="H445" s="75" t="s">
        <v>73</v>
      </c>
      <c r="I445" s="75" t="s">
        <v>74</v>
      </c>
      <c r="J445" s="75" t="s">
        <v>60</v>
      </c>
      <c r="K445" s="75" t="s">
        <v>61</v>
      </c>
      <c r="L445" s="75" t="s">
        <v>67</v>
      </c>
      <c r="M445" s="74">
        <v>41884</v>
      </c>
      <c r="N445" s="76">
        <v>1.7600000000000002</v>
      </c>
      <c r="O445" s="76">
        <v>2.8820000000000006</v>
      </c>
      <c r="P445" s="77">
        <f t="shared" si="30"/>
        <v>0.63750000000000007</v>
      </c>
      <c r="Q445" s="77">
        <v>0.08</v>
      </c>
      <c r="R445" s="72">
        <f t="shared" si="31"/>
        <v>3.1125600000000007</v>
      </c>
      <c r="S445" s="73">
        <v>47</v>
      </c>
      <c r="T445" s="78">
        <f t="shared" si="32"/>
        <v>146.29032000000004</v>
      </c>
      <c r="U445" s="77">
        <v>0.02</v>
      </c>
      <c r="V445" s="79">
        <f t="shared" si="33"/>
        <v>2.9258064000000008</v>
      </c>
      <c r="W445" s="76">
        <v>0.85000000000000009</v>
      </c>
      <c r="X445" s="76">
        <f t="shared" si="34"/>
        <v>144.21451360000003</v>
      </c>
    </row>
    <row r="446" spans="1:24" x14ac:dyDescent="0.2">
      <c r="A446" s="73" t="s">
        <v>833</v>
      </c>
      <c r="B446" s="74">
        <v>41877</v>
      </c>
      <c r="C446" s="75" t="s">
        <v>361</v>
      </c>
      <c r="D446" s="75" t="s">
        <v>4008</v>
      </c>
      <c r="E446" s="75" t="s">
        <v>52</v>
      </c>
      <c r="F446" s="75" t="s">
        <v>52</v>
      </c>
      <c r="G446" s="75" t="s">
        <v>80</v>
      </c>
      <c r="H446" s="75" t="s">
        <v>81</v>
      </c>
      <c r="I446" s="75" t="s">
        <v>66</v>
      </c>
      <c r="J446" s="75" t="s">
        <v>56</v>
      </c>
      <c r="K446" s="75" t="s">
        <v>77</v>
      </c>
      <c r="L446" s="75" t="s">
        <v>58</v>
      </c>
      <c r="M446" s="74">
        <v>41888</v>
      </c>
      <c r="N446" s="76">
        <v>7.1610000000000005</v>
      </c>
      <c r="O446" s="76">
        <v>34.078000000000003</v>
      </c>
      <c r="P446" s="77">
        <f t="shared" si="30"/>
        <v>3.7588325652841781</v>
      </c>
      <c r="Q446" s="77">
        <v>0.08</v>
      </c>
      <c r="R446" s="72">
        <f t="shared" si="31"/>
        <v>36.804240000000007</v>
      </c>
      <c r="S446" s="73">
        <v>39</v>
      </c>
      <c r="T446" s="78">
        <f t="shared" si="32"/>
        <v>1435.3653600000002</v>
      </c>
      <c r="U446" s="77">
        <v>0.04</v>
      </c>
      <c r="V446" s="79">
        <f t="shared" si="33"/>
        <v>57.414614400000012</v>
      </c>
      <c r="W446" s="76">
        <v>6.55</v>
      </c>
      <c r="X446" s="76">
        <f t="shared" si="34"/>
        <v>1384.5007456000001</v>
      </c>
    </row>
    <row r="447" spans="1:24" x14ac:dyDescent="0.2">
      <c r="A447" s="73" t="s">
        <v>834</v>
      </c>
      <c r="B447" s="74">
        <v>41882</v>
      </c>
      <c r="C447" s="75" t="s">
        <v>721</v>
      </c>
      <c r="D447" s="75" t="s">
        <v>4158</v>
      </c>
      <c r="E447" s="75" t="s">
        <v>52</v>
      </c>
      <c r="F447" s="75" t="s">
        <v>52</v>
      </c>
      <c r="G447" s="75" t="s">
        <v>97</v>
      </c>
      <c r="H447" s="75" t="s">
        <v>54</v>
      </c>
      <c r="I447" s="75" t="s">
        <v>66</v>
      </c>
      <c r="J447" s="75" t="s">
        <v>56</v>
      </c>
      <c r="K447" s="75" t="s">
        <v>77</v>
      </c>
      <c r="L447" s="75" t="s">
        <v>58</v>
      </c>
      <c r="M447" s="74">
        <v>41891</v>
      </c>
      <c r="N447" s="76">
        <v>11.077000000000002</v>
      </c>
      <c r="O447" s="76">
        <v>17.578000000000003</v>
      </c>
      <c r="P447" s="77">
        <f t="shared" si="30"/>
        <v>0.58689175769612711</v>
      </c>
      <c r="Q447" s="77">
        <v>0.08</v>
      </c>
      <c r="R447" s="72">
        <f t="shared" si="31"/>
        <v>18.984240000000003</v>
      </c>
      <c r="S447" s="73">
        <v>31</v>
      </c>
      <c r="T447" s="78">
        <f t="shared" si="32"/>
        <v>588.51144000000011</v>
      </c>
      <c r="U447" s="77">
        <v>0.05</v>
      </c>
      <c r="V447" s="79">
        <f t="shared" si="33"/>
        <v>29.425572000000006</v>
      </c>
      <c r="W447" s="76">
        <v>4.05</v>
      </c>
      <c r="X447" s="76">
        <f t="shared" si="34"/>
        <v>563.13586800000007</v>
      </c>
    </row>
    <row r="448" spans="1:24" x14ac:dyDescent="0.2">
      <c r="A448" s="73" t="s">
        <v>835</v>
      </c>
      <c r="B448" s="74">
        <v>41883</v>
      </c>
      <c r="C448" s="75" t="s">
        <v>836</v>
      </c>
      <c r="D448" s="75" t="s">
        <v>4203</v>
      </c>
      <c r="E448" s="75" t="s">
        <v>52</v>
      </c>
      <c r="F448" s="75" t="s">
        <v>52</v>
      </c>
      <c r="G448" s="75" t="s">
        <v>64</v>
      </c>
      <c r="H448" s="75" t="s">
        <v>105</v>
      </c>
      <c r="I448" s="75" t="s">
        <v>55</v>
      </c>
      <c r="J448" s="75" t="s">
        <v>60</v>
      </c>
      <c r="K448" s="75" t="s">
        <v>61</v>
      </c>
      <c r="L448" s="75" t="s">
        <v>58</v>
      </c>
      <c r="M448" s="74">
        <v>41892</v>
      </c>
      <c r="N448" s="76">
        <v>2.1120000000000001</v>
      </c>
      <c r="O448" s="76">
        <v>3.5859999999999999</v>
      </c>
      <c r="P448" s="77">
        <f t="shared" si="30"/>
        <v>0.69791666666666652</v>
      </c>
      <c r="Q448" s="77">
        <v>0.08</v>
      </c>
      <c r="R448" s="72">
        <f t="shared" si="31"/>
        <v>3.8728799999999999</v>
      </c>
      <c r="S448" s="73">
        <v>33</v>
      </c>
      <c r="T448" s="78">
        <f t="shared" si="32"/>
        <v>127.80503999999999</v>
      </c>
      <c r="U448" s="77">
        <v>0.01</v>
      </c>
      <c r="V448" s="79">
        <f t="shared" si="33"/>
        <v>1.2780503999999999</v>
      </c>
      <c r="W448" s="76">
        <v>1.9100000000000001</v>
      </c>
      <c r="X448" s="76">
        <f t="shared" si="34"/>
        <v>128.4369896</v>
      </c>
    </row>
    <row r="449" spans="1:24" x14ac:dyDescent="0.2">
      <c r="A449" s="88" t="s">
        <v>837</v>
      </c>
      <c r="B449" s="89">
        <v>41883</v>
      </c>
      <c r="C449" s="90" t="s">
        <v>838</v>
      </c>
      <c r="D449" s="90" t="s">
        <v>4204</v>
      </c>
      <c r="E449" s="90" t="s">
        <v>52</v>
      </c>
      <c r="F449" s="90" t="s">
        <v>52</v>
      </c>
      <c r="G449" s="90" t="s">
        <v>53</v>
      </c>
      <c r="H449" s="90" t="s">
        <v>123</v>
      </c>
      <c r="I449" s="90" t="s">
        <v>66</v>
      </c>
      <c r="J449" s="90" t="s">
        <v>60</v>
      </c>
      <c r="K449" s="90" t="s">
        <v>61</v>
      </c>
      <c r="L449" s="90" t="s">
        <v>58</v>
      </c>
      <c r="M449" s="89">
        <v>41897</v>
      </c>
      <c r="N449" s="91">
        <v>3.278</v>
      </c>
      <c r="O449" s="91">
        <v>6.4240000000000004</v>
      </c>
      <c r="P449" s="92">
        <f t="shared" si="30"/>
        <v>0.95973154362416113</v>
      </c>
      <c r="Q449" s="92">
        <v>0.08</v>
      </c>
      <c r="R449" s="71">
        <f t="shared" si="31"/>
        <v>6.937920000000001</v>
      </c>
      <c r="S449" s="88">
        <v>24</v>
      </c>
      <c r="T449" s="93">
        <f t="shared" si="32"/>
        <v>166.51008000000002</v>
      </c>
      <c r="U449" s="92">
        <v>0.11</v>
      </c>
      <c r="V449" s="94">
        <f t="shared" si="33"/>
        <v>18.316108800000002</v>
      </c>
      <c r="W449" s="91">
        <v>0.88</v>
      </c>
      <c r="X449" s="91">
        <f t="shared" si="34"/>
        <v>149.07397120000002</v>
      </c>
    </row>
    <row r="450" spans="1:24" x14ac:dyDescent="0.2">
      <c r="A450" s="73" t="s">
        <v>839</v>
      </c>
      <c r="B450" s="74">
        <v>41884</v>
      </c>
      <c r="C450" s="75" t="s">
        <v>436</v>
      </c>
      <c r="D450" s="75" t="s">
        <v>4041</v>
      </c>
      <c r="E450" s="75" t="s">
        <v>52</v>
      </c>
      <c r="F450" s="75" t="s">
        <v>52</v>
      </c>
      <c r="G450" s="75" t="s">
        <v>53</v>
      </c>
      <c r="H450" s="75" t="s">
        <v>123</v>
      </c>
      <c r="I450" s="75" t="s">
        <v>74</v>
      </c>
      <c r="J450" s="75" t="s">
        <v>60</v>
      </c>
      <c r="K450" s="75" t="s">
        <v>57</v>
      </c>
      <c r="L450" s="75" t="s">
        <v>58</v>
      </c>
      <c r="M450" s="74">
        <v>41892</v>
      </c>
      <c r="N450" s="76">
        <v>2.75</v>
      </c>
      <c r="O450" s="76">
        <v>6.2480000000000002</v>
      </c>
      <c r="P450" s="77">
        <f t="shared" si="30"/>
        <v>1.272</v>
      </c>
      <c r="Q450" s="77">
        <v>0.08</v>
      </c>
      <c r="R450" s="72">
        <f t="shared" si="31"/>
        <v>6.7478400000000009</v>
      </c>
      <c r="S450" s="73">
        <v>25</v>
      </c>
      <c r="T450" s="78">
        <f t="shared" si="32"/>
        <v>168.69600000000003</v>
      </c>
      <c r="U450" s="77">
        <v>0.02</v>
      </c>
      <c r="V450" s="79">
        <f t="shared" si="33"/>
        <v>3.3739200000000005</v>
      </c>
      <c r="W450" s="76">
        <v>3.65</v>
      </c>
      <c r="X450" s="76">
        <f t="shared" si="34"/>
        <v>168.97208000000003</v>
      </c>
    </row>
    <row r="451" spans="1:24" x14ac:dyDescent="0.2">
      <c r="A451" s="73" t="s">
        <v>840</v>
      </c>
      <c r="B451" s="74">
        <v>41890</v>
      </c>
      <c r="C451" s="75" t="s">
        <v>540</v>
      </c>
      <c r="D451" s="75" t="s">
        <v>4086</v>
      </c>
      <c r="E451" s="75" t="s">
        <v>52</v>
      </c>
      <c r="F451" s="75" t="s">
        <v>52</v>
      </c>
      <c r="G451" s="75" t="s">
        <v>53</v>
      </c>
      <c r="H451" s="75" t="s">
        <v>123</v>
      </c>
      <c r="I451" s="75" t="s">
        <v>74</v>
      </c>
      <c r="J451" s="75" t="s">
        <v>188</v>
      </c>
      <c r="K451" s="75" t="s">
        <v>57</v>
      </c>
      <c r="L451" s="75" t="s">
        <v>58</v>
      </c>
      <c r="M451" s="74">
        <v>41899</v>
      </c>
      <c r="N451" s="76">
        <v>12.518000000000002</v>
      </c>
      <c r="O451" s="76">
        <v>20.515000000000001</v>
      </c>
      <c r="P451" s="77">
        <f t="shared" ref="P451:P514" si="35">(O451-N451)/N451</f>
        <v>0.63884007029876955</v>
      </c>
      <c r="Q451" s="77">
        <v>0.08</v>
      </c>
      <c r="R451" s="72">
        <f t="shared" ref="R451:R514" si="36">(Q451+1)*O451</f>
        <v>22.156200000000002</v>
      </c>
      <c r="S451" s="73">
        <v>9</v>
      </c>
      <c r="T451" s="78">
        <f t="shared" ref="T451:T514" si="37">S451*R451</f>
        <v>199.40580000000003</v>
      </c>
      <c r="U451" s="77">
        <v>0.02</v>
      </c>
      <c r="V451" s="79">
        <f t="shared" ref="V451:V514" si="38">U451*T451</f>
        <v>3.9881160000000007</v>
      </c>
      <c r="W451" s="76">
        <v>3.82</v>
      </c>
      <c r="X451" s="76">
        <f t="shared" ref="X451:X514" si="39">T451-V451+W451</f>
        <v>199.23768400000003</v>
      </c>
    </row>
    <row r="452" spans="1:24" x14ac:dyDescent="0.2">
      <c r="A452" s="73" t="s">
        <v>841</v>
      </c>
      <c r="B452" s="74">
        <v>41891</v>
      </c>
      <c r="C452" s="75" t="s">
        <v>800</v>
      </c>
      <c r="D452" s="75" t="s">
        <v>4188</v>
      </c>
      <c r="E452" s="75" t="s">
        <v>71</v>
      </c>
      <c r="F452" s="75" t="s">
        <v>72</v>
      </c>
      <c r="G452" s="75" t="s">
        <v>97</v>
      </c>
      <c r="H452" s="75" t="s">
        <v>90</v>
      </c>
      <c r="I452" s="75" t="s">
        <v>82</v>
      </c>
      <c r="J452" s="75" t="s">
        <v>60</v>
      </c>
      <c r="K452" s="75" t="s">
        <v>61</v>
      </c>
      <c r="L452" s="75" t="s">
        <v>58</v>
      </c>
      <c r="M452" s="74">
        <v>41900</v>
      </c>
      <c r="N452" s="76">
        <v>1.0230000000000001</v>
      </c>
      <c r="O452" s="76">
        <v>1.6280000000000001</v>
      </c>
      <c r="P452" s="77">
        <f t="shared" si="35"/>
        <v>0.59139784946236551</v>
      </c>
      <c r="Q452" s="77">
        <v>0.08</v>
      </c>
      <c r="R452" s="72">
        <f t="shared" si="36"/>
        <v>1.7582400000000002</v>
      </c>
      <c r="S452" s="73">
        <v>17</v>
      </c>
      <c r="T452" s="78">
        <f t="shared" si="37"/>
        <v>29.890080000000005</v>
      </c>
      <c r="U452" s="77">
        <v>0.04</v>
      </c>
      <c r="V452" s="79">
        <f t="shared" si="38"/>
        <v>1.1956032000000003</v>
      </c>
      <c r="W452" s="76">
        <v>0.75</v>
      </c>
      <c r="X452" s="76">
        <f t="shared" si="39"/>
        <v>29.444476800000004</v>
      </c>
    </row>
    <row r="453" spans="1:24" x14ac:dyDescent="0.2">
      <c r="A453" s="73" t="s">
        <v>842</v>
      </c>
      <c r="B453" s="74">
        <v>41892</v>
      </c>
      <c r="C453" s="75" t="s">
        <v>843</v>
      </c>
      <c r="D453" s="75" t="s">
        <v>4205</v>
      </c>
      <c r="E453" s="75" t="s">
        <v>52</v>
      </c>
      <c r="F453" s="75" t="s">
        <v>52</v>
      </c>
      <c r="G453" s="75" t="s">
        <v>53</v>
      </c>
      <c r="H453" s="75" t="s">
        <v>65</v>
      </c>
      <c r="I453" s="75" t="s">
        <v>82</v>
      </c>
      <c r="J453" s="75" t="s">
        <v>60</v>
      </c>
      <c r="K453" s="75" t="s">
        <v>61</v>
      </c>
      <c r="L453" s="75" t="s">
        <v>58</v>
      </c>
      <c r="M453" s="74">
        <v>41900</v>
      </c>
      <c r="N453" s="76">
        <v>1.1990000000000003</v>
      </c>
      <c r="O453" s="76">
        <v>2.0020000000000002</v>
      </c>
      <c r="P453" s="77">
        <f t="shared" si="35"/>
        <v>0.66972477064220159</v>
      </c>
      <c r="Q453" s="77">
        <v>0.08</v>
      </c>
      <c r="R453" s="72">
        <f t="shared" si="36"/>
        <v>2.1621600000000005</v>
      </c>
      <c r="S453" s="73">
        <v>38</v>
      </c>
      <c r="T453" s="78">
        <f t="shared" si="37"/>
        <v>82.162080000000017</v>
      </c>
      <c r="U453" s="77">
        <v>9.9999999999999992E-2</v>
      </c>
      <c r="V453" s="79">
        <f t="shared" si="38"/>
        <v>8.2162080000000017</v>
      </c>
      <c r="W453" s="76">
        <v>1.05</v>
      </c>
      <c r="X453" s="76">
        <f t="shared" si="39"/>
        <v>74.995872000000006</v>
      </c>
    </row>
    <row r="454" spans="1:24" x14ac:dyDescent="0.2">
      <c r="A454" s="73" t="s">
        <v>844</v>
      </c>
      <c r="B454" s="74">
        <v>41892</v>
      </c>
      <c r="C454" s="75" t="s">
        <v>845</v>
      </c>
      <c r="D454" s="75" t="s">
        <v>4206</v>
      </c>
      <c r="E454" s="75" t="s">
        <v>52</v>
      </c>
      <c r="F454" s="75" t="s">
        <v>52</v>
      </c>
      <c r="G454" s="75" t="s">
        <v>80</v>
      </c>
      <c r="H454" s="75" t="s">
        <v>224</v>
      </c>
      <c r="I454" s="75" t="s">
        <v>66</v>
      </c>
      <c r="J454" s="75" t="s">
        <v>60</v>
      </c>
      <c r="K454" s="75" t="s">
        <v>77</v>
      </c>
      <c r="L454" s="75" t="s">
        <v>58</v>
      </c>
      <c r="M454" s="74">
        <v>41906</v>
      </c>
      <c r="N454" s="76">
        <v>16.445</v>
      </c>
      <c r="O454" s="76">
        <v>38.236000000000004</v>
      </c>
      <c r="P454" s="77">
        <f t="shared" si="35"/>
        <v>1.3250836120401339</v>
      </c>
      <c r="Q454" s="77">
        <v>0.08</v>
      </c>
      <c r="R454" s="72">
        <f t="shared" si="36"/>
        <v>41.294880000000006</v>
      </c>
      <c r="S454" s="73">
        <v>36</v>
      </c>
      <c r="T454" s="78">
        <f t="shared" si="37"/>
        <v>1486.6156800000003</v>
      </c>
      <c r="U454" s="77">
        <v>0.04</v>
      </c>
      <c r="V454" s="79">
        <f t="shared" si="38"/>
        <v>59.464627200000017</v>
      </c>
      <c r="W454" s="76">
        <v>8.2700000000000014</v>
      </c>
      <c r="X454" s="76">
        <f t="shared" si="39"/>
        <v>1435.4210528000003</v>
      </c>
    </row>
    <row r="455" spans="1:24" x14ac:dyDescent="0.2">
      <c r="A455" s="73" t="s">
        <v>846</v>
      </c>
      <c r="B455" s="74">
        <v>41893</v>
      </c>
      <c r="C455" s="75" t="s">
        <v>257</v>
      </c>
      <c r="D455" s="75" t="s">
        <v>3960</v>
      </c>
      <c r="E455" s="75" t="s">
        <v>52</v>
      </c>
      <c r="F455" s="75" t="s">
        <v>52</v>
      </c>
      <c r="G455" s="75" t="s">
        <v>64</v>
      </c>
      <c r="H455" s="75" t="s">
        <v>54</v>
      </c>
      <c r="I455" s="75" t="s">
        <v>66</v>
      </c>
      <c r="J455" s="75" t="s">
        <v>60</v>
      </c>
      <c r="K455" s="75" t="s">
        <v>77</v>
      </c>
      <c r="L455" s="75" t="s">
        <v>58</v>
      </c>
      <c r="M455" s="74">
        <v>41904</v>
      </c>
      <c r="N455" s="76">
        <v>4.9830000000000005</v>
      </c>
      <c r="O455" s="76">
        <v>8.0300000000000011</v>
      </c>
      <c r="P455" s="77">
        <f t="shared" si="35"/>
        <v>0.61147902869757176</v>
      </c>
      <c r="Q455" s="77">
        <v>0.08</v>
      </c>
      <c r="R455" s="72">
        <f t="shared" si="36"/>
        <v>8.6724000000000014</v>
      </c>
      <c r="S455" s="73">
        <v>28</v>
      </c>
      <c r="T455" s="78">
        <f t="shared" si="37"/>
        <v>242.82720000000003</v>
      </c>
      <c r="U455" s="77">
        <v>0.04</v>
      </c>
      <c r="V455" s="79">
        <f t="shared" si="38"/>
        <v>9.7130880000000008</v>
      </c>
      <c r="W455" s="76">
        <v>7.77</v>
      </c>
      <c r="X455" s="76">
        <f t="shared" si="39"/>
        <v>240.88411200000004</v>
      </c>
    </row>
    <row r="456" spans="1:24" x14ac:dyDescent="0.2">
      <c r="A456" s="73" t="s">
        <v>847</v>
      </c>
      <c r="B456" s="74">
        <v>41897</v>
      </c>
      <c r="C456" s="75" t="s">
        <v>848</v>
      </c>
      <c r="D456" s="75" t="s">
        <v>4207</v>
      </c>
      <c r="E456" s="75" t="s">
        <v>52</v>
      </c>
      <c r="F456" s="75" t="s">
        <v>52</v>
      </c>
      <c r="G456" s="75" t="s">
        <v>53</v>
      </c>
      <c r="H456" s="75" t="s">
        <v>217</v>
      </c>
      <c r="I456" s="75" t="s">
        <v>82</v>
      </c>
      <c r="J456" s="75" t="s">
        <v>60</v>
      </c>
      <c r="K456" s="75" t="s">
        <v>77</v>
      </c>
      <c r="L456" s="75" t="s">
        <v>58</v>
      </c>
      <c r="M456" s="74">
        <v>41905</v>
      </c>
      <c r="N456" s="76">
        <v>2.4859999999999998</v>
      </c>
      <c r="O456" s="76">
        <v>3.9380000000000006</v>
      </c>
      <c r="P456" s="77">
        <f t="shared" si="35"/>
        <v>0.58407079646017734</v>
      </c>
      <c r="Q456" s="77">
        <v>0.08</v>
      </c>
      <c r="R456" s="72">
        <f t="shared" si="36"/>
        <v>4.2530400000000013</v>
      </c>
      <c r="S456" s="73">
        <v>21</v>
      </c>
      <c r="T456" s="78">
        <f t="shared" si="37"/>
        <v>89.313840000000027</v>
      </c>
      <c r="U456" s="77">
        <v>0.01</v>
      </c>
      <c r="V456" s="79">
        <f t="shared" si="38"/>
        <v>0.89313840000000033</v>
      </c>
      <c r="W456" s="76">
        <v>5.52</v>
      </c>
      <c r="X456" s="76">
        <f t="shared" si="39"/>
        <v>93.940701600000025</v>
      </c>
    </row>
    <row r="457" spans="1:24" x14ac:dyDescent="0.2">
      <c r="A457" s="73" t="s">
        <v>849</v>
      </c>
      <c r="B457" s="74">
        <v>41903</v>
      </c>
      <c r="C457" s="75" t="s">
        <v>850</v>
      </c>
      <c r="D457" s="75" t="s">
        <v>4208</v>
      </c>
      <c r="E457" s="75" t="s">
        <v>71</v>
      </c>
      <c r="F457" s="75" t="s">
        <v>72</v>
      </c>
      <c r="G457" s="75" t="s">
        <v>53</v>
      </c>
      <c r="H457" s="75" t="s">
        <v>73</v>
      </c>
      <c r="I457" s="75" t="s">
        <v>127</v>
      </c>
      <c r="J457" s="75" t="s">
        <v>60</v>
      </c>
      <c r="K457" s="75" t="s">
        <v>61</v>
      </c>
      <c r="L457" s="75" t="s">
        <v>67</v>
      </c>
      <c r="M457" s="74">
        <v>41912</v>
      </c>
      <c r="N457" s="76">
        <v>4.8070000000000004</v>
      </c>
      <c r="O457" s="76">
        <v>10.021000000000001</v>
      </c>
      <c r="P457" s="77">
        <f t="shared" si="35"/>
        <v>1.0846681922196797</v>
      </c>
      <c r="Q457" s="77">
        <v>0.08</v>
      </c>
      <c r="R457" s="72">
        <f t="shared" si="36"/>
        <v>10.822680000000002</v>
      </c>
      <c r="S457" s="73">
        <v>50</v>
      </c>
      <c r="T457" s="78">
        <f t="shared" si="37"/>
        <v>541.13400000000013</v>
      </c>
      <c r="U457" s="77">
        <v>6.9999999999999993E-2</v>
      </c>
      <c r="V457" s="79">
        <f t="shared" si="38"/>
        <v>37.879380000000005</v>
      </c>
      <c r="W457" s="76">
        <v>2.2999999999999998</v>
      </c>
      <c r="X457" s="76">
        <f t="shared" si="39"/>
        <v>505.55462000000011</v>
      </c>
    </row>
    <row r="458" spans="1:24" x14ac:dyDescent="0.2">
      <c r="A458" s="73" t="s">
        <v>851</v>
      </c>
      <c r="B458" s="74">
        <v>41907</v>
      </c>
      <c r="C458" s="75" t="s">
        <v>852</v>
      </c>
      <c r="D458" s="75" t="s">
        <v>4209</v>
      </c>
      <c r="E458" s="75" t="s">
        <v>52</v>
      </c>
      <c r="F458" s="75" t="s">
        <v>52</v>
      </c>
      <c r="G458" s="75" t="s">
        <v>53</v>
      </c>
      <c r="H458" s="75" t="s">
        <v>54</v>
      </c>
      <c r="I458" s="75" t="s">
        <v>66</v>
      </c>
      <c r="J458" s="75" t="s">
        <v>60</v>
      </c>
      <c r="K458" s="75" t="s">
        <v>57</v>
      </c>
      <c r="L458" s="75" t="s">
        <v>58</v>
      </c>
      <c r="M458" s="74">
        <v>41919</v>
      </c>
      <c r="N458" s="76">
        <v>1.034</v>
      </c>
      <c r="O458" s="76">
        <v>2.2880000000000003</v>
      </c>
      <c r="P458" s="77">
        <f t="shared" si="35"/>
        <v>1.2127659574468086</v>
      </c>
      <c r="Q458" s="77">
        <v>0.08</v>
      </c>
      <c r="R458" s="72">
        <f t="shared" si="36"/>
        <v>2.4710400000000003</v>
      </c>
      <c r="S458" s="73">
        <v>38</v>
      </c>
      <c r="T458" s="78">
        <f t="shared" si="37"/>
        <v>93.89952000000001</v>
      </c>
      <c r="U458" s="77">
        <v>0.02</v>
      </c>
      <c r="V458" s="79">
        <f t="shared" si="38"/>
        <v>1.8779904000000003</v>
      </c>
      <c r="W458" s="76">
        <v>2.61</v>
      </c>
      <c r="X458" s="76">
        <f t="shared" si="39"/>
        <v>94.631529600000007</v>
      </c>
    </row>
    <row r="459" spans="1:24" x14ac:dyDescent="0.2">
      <c r="A459" s="73" t="s">
        <v>853</v>
      </c>
      <c r="B459" s="74">
        <v>41908</v>
      </c>
      <c r="C459" s="75" t="s">
        <v>854</v>
      </c>
      <c r="D459" s="75" t="s">
        <v>4210</v>
      </c>
      <c r="E459" s="75" t="s">
        <v>52</v>
      </c>
      <c r="F459" s="75" t="s">
        <v>52</v>
      </c>
      <c r="G459" s="75" t="s">
        <v>53</v>
      </c>
      <c r="H459" s="75" t="s">
        <v>116</v>
      </c>
      <c r="I459" s="75" t="s">
        <v>127</v>
      </c>
      <c r="J459" s="75" t="s">
        <v>60</v>
      </c>
      <c r="K459" s="75" t="s">
        <v>61</v>
      </c>
      <c r="L459" s="75" t="s">
        <v>58</v>
      </c>
      <c r="M459" s="74">
        <v>41916</v>
      </c>
      <c r="N459" s="76">
        <v>1.6830000000000003</v>
      </c>
      <c r="O459" s="76">
        <v>2.7170000000000005</v>
      </c>
      <c r="P459" s="77">
        <f t="shared" si="35"/>
        <v>0.6143790849673203</v>
      </c>
      <c r="Q459" s="77">
        <v>0.08</v>
      </c>
      <c r="R459" s="72">
        <f t="shared" si="36"/>
        <v>2.9343600000000007</v>
      </c>
      <c r="S459" s="73">
        <v>51</v>
      </c>
      <c r="T459" s="78">
        <f t="shared" si="37"/>
        <v>149.65236000000004</v>
      </c>
      <c r="U459" s="77">
        <v>0.04</v>
      </c>
      <c r="V459" s="79">
        <f t="shared" si="38"/>
        <v>5.9860944000000016</v>
      </c>
      <c r="W459" s="76">
        <v>1.07</v>
      </c>
      <c r="X459" s="76">
        <f t="shared" si="39"/>
        <v>144.73626560000002</v>
      </c>
    </row>
    <row r="460" spans="1:24" x14ac:dyDescent="0.2">
      <c r="A460" s="73" t="s">
        <v>855</v>
      </c>
      <c r="B460" s="74">
        <v>41908</v>
      </c>
      <c r="C460" s="75" t="s">
        <v>856</v>
      </c>
      <c r="D460" s="75" t="s">
        <v>4211</v>
      </c>
      <c r="E460" s="75" t="s">
        <v>52</v>
      </c>
      <c r="F460" s="75" t="s">
        <v>52</v>
      </c>
      <c r="G460" s="75" t="s">
        <v>97</v>
      </c>
      <c r="H460" s="75" t="s">
        <v>54</v>
      </c>
      <c r="I460" s="75" t="s">
        <v>127</v>
      </c>
      <c r="J460" s="75" t="s">
        <v>60</v>
      </c>
      <c r="K460" s="75" t="s">
        <v>61</v>
      </c>
      <c r="L460" s="75" t="s">
        <v>58</v>
      </c>
      <c r="M460" s="74">
        <v>41916</v>
      </c>
      <c r="N460" s="76">
        <v>3.8170000000000006</v>
      </c>
      <c r="O460" s="76">
        <v>7.3479999999999999</v>
      </c>
      <c r="P460" s="77">
        <f t="shared" si="35"/>
        <v>0.92507204610950977</v>
      </c>
      <c r="Q460" s="77">
        <v>0.08</v>
      </c>
      <c r="R460" s="72">
        <f t="shared" si="36"/>
        <v>7.9358400000000007</v>
      </c>
      <c r="S460" s="73">
        <v>18</v>
      </c>
      <c r="T460" s="78">
        <f t="shared" si="37"/>
        <v>142.84512000000001</v>
      </c>
      <c r="U460" s="77">
        <v>0.11</v>
      </c>
      <c r="V460" s="79">
        <f t="shared" si="38"/>
        <v>15.712963200000001</v>
      </c>
      <c r="W460" s="76">
        <v>1.55</v>
      </c>
      <c r="X460" s="76">
        <f t="shared" si="39"/>
        <v>128.6821568</v>
      </c>
    </row>
    <row r="461" spans="1:24" x14ac:dyDescent="0.2">
      <c r="A461" s="73" t="s">
        <v>857</v>
      </c>
      <c r="B461" s="74">
        <v>41909</v>
      </c>
      <c r="C461" s="75" t="s">
        <v>211</v>
      </c>
      <c r="D461" s="75" t="s">
        <v>3942</v>
      </c>
      <c r="E461" s="75" t="s">
        <v>52</v>
      </c>
      <c r="F461" s="75" t="s">
        <v>52</v>
      </c>
      <c r="G461" s="75" t="s">
        <v>64</v>
      </c>
      <c r="H461" s="75" t="s">
        <v>54</v>
      </c>
      <c r="I461" s="75" t="s">
        <v>66</v>
      </c>
      <c r="J461" s="75" t="s">
        <v>60</v>
      </c>
      <c r="K461" s="75" t="s">
        <v>61</v>
      </c>
      <c r="L461" s="75" t="s">
        <v>58</v>
      </c>
      <c r="M461" s="74">
        <v>41916</v>
      </c>
      <c r="N461" s="76">
        <v>0.78100000000000003</v>
      </c>
      <c r="O461" s="76">
        <v>1.254</v>
      </c>
      <c r="P461" s="77">
        <f t="shared" si="35"/>
        <v>0.60563380281690138</v>
      </c>
      <c r="Q461" s="77">
        <v>0.08</v>
      </c>
      <c r="R461" s="72">
        <f t="shared" si="36"/>
        <v>1.3543200000000002</v>
      </c>
      <c r="S461" s="73">
        <v>10</v>
      </c>
      <c r="T461" s="78">
        <f t="shared" si="37"/>
        <v>13.543200000000002</v>
      </c>
      <c r="U461" s="77">
        <v>0.01</v>
      </c>
      <c r="V461" s="79">
        <f t="shared" si="38"/>
        <v>0.13543200000000002</v>
      </c>
      <c r="W461" s="76">
        <v>0.75</v>
      </c>
      <c r="X461" s="76">
        <f t="shared" si="39"/>
        <v>14.157768000000003</v>
      </c>
    </row>
    <row r="462" spans="1:24" x14ac:dyDescent="0.2">
      <c r="A462" s="73" t="s">
        <v>858</v>
      </c>
      <c r="B462" s="74">
        <v>41911</v>
      </c>
      <c r="C462" s="75" t="s">
        <v>96</v>
      </c>
      <c r="D462" s="75" t="s">
        <v>3909</v>
      </c>
      <c r="E462" s="75" t="s">
        <v>71</v>
      </c>
      <c r="F462" s="75" t="s">
        <v>72</v>
      </c>
      <c r="G462" s="75" t="s">
        <v>97</v>
      </c>
      <c r="H462" s="75" t="s">
        <v>90</v>
      </c>
      <c r="I462" s="75" t="s">
        <v>127</v>
      </c>
      <c r="J462" s="75" t="s">
        <v>56</v>
      </c>
      <c r="K462" s="75" t="s">
        <v>77</v>
      </c>
      <c r="L462" s="75" t="s">
        <v>58</v>
      </c>
      <c r="M462" s="74">
        <v>41920</v>
      </c>
      <c r="N462" s="76">
        <v>43.604000000000006</v>
      </c>
      <c r="O462" s="76">
        <v>167.72800000000001</v>
      </c>
      <c r="P462" s="77">
        <f t="shared" si="35"/>
        <v>2.8466195761856703</v>
      </c>
      <c r="Q462" s="77">
        <v>0.08</v>
      </c>
      <c r="R462" s="72">
        <f t="shared" si="36"/>
        <v>181.14624000000003</v>
      </c>
      <c r="S462" s="73">
        <v>50</v>
      </c>
      <c r="T462" s="78">
        <f t="shared" si="37"/>
        <v>9057.3120000000017</v>
      </c>
      <c r="U462" s="77">
        <v>0.05</v>
      </c>
      <c r="V462" s="79">
        <f t="shared" si="38"/>
        <v>452.86560000000009</v>
      </c>
      <c r="W462" s="76">
        <v>6.55</v>
      </c>
      <c r="X462" s="76">
        <f t="shared" si="39"/>
        <v>8610.9964</v>
      </c>
    </row>
    <row r="463" spans="1:24" x14ac:dyDescent="0.2">
      <c r="A463" s="73" t="s">
        <v>859</v>
      </c>
      <c r="B463" s="74">
        <v>41911</v>
      </c>
      <c r="C463" s="75" t="s">
        <v>860</v>
      </c>
      <c r="D463" s="75" t="s">
        <v>4212</v>
      </c>
      <c r="E463" s="75" t="s">
        <v>52</v>
      </c>
      <c r="F463" s="75" t="s">
        <v>52</v>
      </c>
      <c r="G463" s="75" t="s">
        <v>53</v>
      </c>
      <c r="H463" s="75" t="s">
        <v>65</v>
      </c>
      <c r="I463" s="75" t="s">
        <v>74</v>
      </c>
      <c r="J463" s="75" t="s">
        <v>60</v>
      </c>
      <c r="K463" s="75" t="s">
        <v>61</v>
      </c>
      <c r="L463" s="75" t="s">
        <v>67</v>
      </c>
      <c r="M463" s="74">
        <v>41919</v>
      </c>
      <c r="N463" s="76">
        <v>12.221</v>
      </c>
      <c r="O463" s="76">
        <v>21.824000000000002</v>
      </c>
      <c r="P463" s="77">
        <f t="shared" si="35"/>
        <v>0.78577857785778593</v>
      </c>
      <c r="Q463" s="77">
        <v>0.08</v>
      </c>
      <c r="R463" s="72">
        <f t="shared" si="36"/>
        <v>23.569920000000003</v>
      </c>
      <c r="S463" s="73">
        <v>17</v>
      </c>
      <c r="T463" s="78">
        <f t="shared" si="37"/>
        <v>400.68864000000008</v>
      </c>
      <c r="U463" s="77">
        <v>0.01</v>
      </c>
      <c r="V463" s="79">
        <f t="shared" si="38"/>
        <v>4.0068864000000008</v>
      </c>
      <c r="W463" s="76">
        <v>4.1499999999999995</v>
      </c>
      <c r="X463" s="76">
        <f t="shared" si="39"/>
        <v>400.83175360000007</v>
      </c>
    </row>
    <row r="464" spans="1:24" x14ac:dyDescent="0.2">
      <c r="A464" s="73" t="s">
        <v>861</v>
      </c>
      <c r="B464" s="74">
        <v>41912</v>
      </c>
      <c r="C464" s="75" t="s">
        <v>862</v>
      </c>
      <c r="D464" s="75" t="s">
        <v>4213</v>
      </c>
      <c r="E464" s="75" t="s">
        <v>52</v>
      </c>
      <c r="F464" s="75" t="s">
        <v>52</v>
      </c>
      <c r="G464" s="75" t="s">
        <v>97</v>
      </c>
      <c r="H464" s="75" t="s">
        <v>116</v>
      </c>
      <c r="I464" s="75" t="s">
        <v>127</v>
      </c>
      <c r="J464" s="75" t="s">
        <v>60</v>
      </c>
      <c r="K464" s="75" t="s">
        <v>77</v>
      </c>
      <c r="L464" s="75" t="s">
        <v>58</v>
      </c>
      <c r="M464" s="74">
        <v>41921</v>
      </c>
      <c r="N464" s="76">
        <v>2.5190000000000001</v>
      </c>
      <c r="O464" s="76">
        <v>4.0590000000000002</v>
      </c>
      <c r="P464" s="77">
        <f t="shared" si="35"/>
        <v>0.611353711790393</v>
      </c>
      <c r="Q464" s="77">
        <v>0.08</v>
      </c>
      <c r="R464" s="72">
        <f t="shared" si="36"/>
        <v>4.3837200000000003</v>
      </c>
      <c r="S464" s="73">
        <v>32</v>
      </c>
      <c r="T464" s="78">
        <f t="shared" si="37"/>
        <v>140.27904000000001</v>
      </c>
      <c r="U464" s="77">
        <v>9.9999999999999992E-2</v>
      </c>
      <c r="V464" s="79">
        <f t="shared" si="38"/>
        <v>14.027903999999999</v>
      </c>
      <c r="W464" s="76">
        <v>0.55000000000000004</v>
      </c>
      <c r="X464" s="76">
        <f t="shared" si="39"/>
        <v>126.801136</v>
      </c>
    </row>
    <row r="465" spans="1:24" x14ac:dyDescent="0.2">
      <c r="A465" s="73" t="s">
        <v>863</v>
      </c>
      <c r="B465" s="74">
        <v>41912</v>
      </c>
      <c r="C465" s="75" t="s">
        <v>724</v>
      </c>
      <c r="D465" s="75" t="s">
        <v>4159</v>
      </c>
      <c r="E465" s="75" t="s">
        <v>52</v>
      </c>
      <c r="F465" s="75" t="s">
        <v>52</v>
      </c>
      <c r="G465" s="75" t="s">
        <v>53</v>
      </c>
      <c r="H465" s="75" t="s">
        <v>123</v>
      </c>
      <c r="I465" s="75" t="s">
        <v>127</v>
      </c>
      <c r="J465" s="75" t="s">
        <v>60</v>
      </c>
      <c r="K465" s="75" t="s">
        <v>77</v>
      </c>
      <c r="L465" s="75" t="s">
        <v>58</v>
      </c>
      <c r="M465" s="74">
        <v>41921</v>
      </c>
      <c r="N465" s="76">
        <v>24.167000000000002</v>
      </c>
      <c r="O465" s="76">
        <v>38.984000000000002</v>
      </c>
      <c r="P465" s="77">
        <f t="shared" si="35"/>
        <v>0.61310878470641783</v>
      </c>
      <c r="Q465" s="77">
        <v>0.08</v>
      </c>
      <c r="R465" s="72">
        <f t="shared" si="36"/>
        <v>42.102720000000005</v>
      </c>
      <c r="S465" s="73">
        <v>31</v>
      </c>
      <c r="T465" s="78">
        <f t="shared" si="37"/>
        <v>1305.1843200000001</v>
      </c>
      <c r="U465" s="77">
        <v>0.04</v>
      </c>
      <c r="V465" s="79">
        <f t="shared" si="38"/>
        <v>52.207372800000002</v>
      </c>
      <c r="W465" s="76">
        <v>4.97</v>
      </c>
      <c r="X465" s="76">
        <f t="shared" si="39"/>
        <v>1257.9469472000001</v>
      </c>
    </row>
    <row r="466" spans="1:24" x14ac:dyDescent="0.2">
      <c r="A466" s="73" t="s">
        <v>864</v>
      </c>
      <c r="B466" s="74">
        <v>41913</v>
      </c>
      <c r="C466" s="75" t="s">
        <v>850</v>
      </c>
      <c r="D466" s="75" t="s">
        <v>4208</v>
      </c>
      <c r="E466" s="75" t="s">
        <v>71</v>
      </c>
      <c r="F466" s="75" t="s">
        <v>72</v>
      </c>
      <c r="G466" s="75" t="s">
        <v>53</v>
      </c>
      <c r="H466" s="75" t="s">
        <v>73</v>
      </c>
      <c r="I466" s="75" t="s">
        <v>74</v>
      </c>
      <c r="J466" s="75" t="s">
        <v>60</v>
      </c>
      <c r="K466" s="75" t="s">
        <v>61</v>
      </c>
      <c r="L466" s="75" t="s">
        <v>58</v>
      </c>
      <c r="M466" s="74">
        <v>41922</v>
      </c>
      <c r="N466" s="76">
        <v>0.78100000000000003</v>
      </c>
      <c r="O466" s="76">
        <v>1.254</v>
      </c>
      <c r="P466" s="77">
        <f t="shared" si="35"/>
        <v>0.60563380281690138</v>
      </c>
      <c r="Q466" s="77">
        <v>0.08</v>
      </c>
      <c r="R466" s="72">
        <f t="shared" si="36"/>
        <v>1.3543200000000002</v>
      </c>
      <c r="S466" s="73">
        <v>6</v>
      </c>
      <c r="T466" s="78">
        <f t="shared" si="37"/>
        <v>8.1259200000000007</v>
      </c>
      <c r="U466" s="77">
        <v>0.01</v>
      </c>
      <c r="V466" s="79">
        <f t="shared" si="38"/>
        <v>8.1259200000000004E-2</v>
      </c>
      <c r="W466" s="76">
        <v>0.75</v>
      </c>
      <c r="X466" s="76">
        <f t="shared" si="39"/>
        <v>8.7946608000000008</v>
      </c>
    </row>
    <row r="467" spans="1:24" x14ac:dyDescent="0.2">
      <c r="A467" s="73" t="s">
        <v>865</v>
      </c>
      <c r="B467" s="74">
        <v>41914</v>
      </c>
      <c r="C467" s="75" t="s">
        <v>475</v>
      </c>
      <c r="D467" s="75" t="s">
        <v>4058</v>
      </c>
      <c r="E467" s="75" t="s">
        <v>52</v>
      </c>
      <c r="F467" s="75" t="s">
        <v>52</v>
      </c>
      <c r="G467" s="75" t="s">
        <v>80</v>
      </c>
      <c r="H467" s="75" t="s">
        <v>65</v>
      </c>
      <c r="I467" s="75" t="s">
        <v>66</v>
      </c>
      <c r="J467" s="75" t="s">
        <v>60</v>
      </c>
      <c r="K467" s="75" t="s">
        <v>77</v>
      </c>
      <c r="L467" s="75" t="s">
        <v>67</v>
      </c>
      <c r="M467" s="74">
        <v>41928</v>
      </c>
      <c r="N467" s="76">
        <v>3.0140000000000007</v>
      </c>
      <c r="O467" s="76">
        <v>4.9390000000000009</v>
      </c>
      <c r="P467" s="77">
        <f t="shared" si="35"/>
        <v>0.63868613138686126</v>
      </c>
      <c r="Q467" s="77">
        <v>0.08</v>
      </c>
      <c r="R467" s="72">
        <f t="shared" si="36"/>
        <v>5.3341200000000013</v>
      </c>
      <c r="S467" s="73">
        <v>46</v>
      </c>
      <c r="T467" s="78">
        <f t="shared" si="37"/>
        <v>245.36952000000005</v>
      </c>
      <c r="U467" s="77">
        <v>0.04</v>
      </c>
      <c r="V467" s="79">
        <f t="shared" si="38"/>
        <v>9.814780800000003</v>
      </c>
      <c r="W467" s="76">
        <v>1.54</v>
      </c>
      <c r="X467" s="76">
        <f t="shared" si="39"/>
        <v>237.09473920000005</v>
      </c>
    </row>
    <row r="468" spans="1:24" x14ac:dyDescent="0.2">
      <c r="A468" s="73" t="s">
        <v>866</v>
      </c>
      <c r="B468" s="74">
        <v>41914</v>
      </c>
      <c r="C468" s="75" t="s">
        <v>177</v>
      </c>
      <c r="D468" s="75" t="s">
        <v>3932</v>
      </c>
      <c r="E468" s="75" t="s">
        <v>52</v>
      </c>
      <c r="F468" s="75" t="s">
        <v>52</v>
      </c>
      <c r="G468" s="75" t="s">
        <v>97</v>
      </c>
      <c r="H468" s="75" t="s">
        <v>54</v>
      </c>
      <c r="I468" s="75" t="s">
        <v>66</v>
      </c>
      <c r="J468" s="75" t="s">
        <v>56</v>
      </c>
      <c r="K468" s="75" t="s">
        <v>57</v>
      </c>
      <c r="L468" s="75" t="s">
        <v>58</v>
      </c>
      <c r="M468" s="74">
        <v>41923</v>
      </c>
      <c r="N468" s="76">
        <v>22.198</v>
      </c>
      <c r="O468" s="76">
        <v>38.951000000000001</v>
      </c>
      <c r="P468" s="77">
        <f t="shared" si="35"/>
        <v>0.75470763131813678</v>
      </c>
      <c r="Q468" s="77">
        <v>0.08</v>
      </c>
      <c r="R468" s="72">
        <f t="shared" si="36"/>
        <v>42.067080000000004</v>
      </c>
      <c r="S468" s="73">
        <v>7</v>
      </c>
      <c r="T468" s="78">
        <f t="shared" si="37"/>
        <v>294.46956</v>
      </c>
      <c r="U468" s="77">
        <v>0.01</v>
      </c>
      <c r="V468" s="79">
        <f t="shared" si="38"/>
        <v>2.9446956000000002</v>
      </c>
      <c r="W468" s="76">
        <v>2.04</v>
      </c>
      <c r="X468" s="76">
        <f t="shared" si="39"/>
        <v>293.56486440000003</v>
      </c>
    </row>
    <row r="469" spans="1:24" x14ac:dyDescent="0.2">
      <c r="A469" s="73" t="s">
        <v>867</v>
      </c>
      <c r="B469" s="74">
        <v>41916</v>
      </c>
      <c r="C469" s="75" t="s">
        <v>657</v>
      </c>
      <c r="D469" s="75" t="s">
        <v>4133</v>
      </c>
      <c r="E469" s="75" t="s">
        <v>71</v>
      </c>
      <c r="F469" s="75" t="s">
        <v>72</v>
      </c>
      <c r="G469" s="75" t="s">
        <v>80</v>
      </c>
      <c r="H469" s="75" t="s">
        <v>90</v>
      </c>
      <c r="I469" s="75" t="s">
        <v>82</v>
      </c>
      <c r="J469" s="75" t="s">
        <v>60</v>
      </c>
      <c r="K469" s="75" t="s">
        <v>77</v>
      </c>
      <c r="L469" s="75" t="s">
        <v>58</v>
      </c>
      <c r="M469" s="74">
        <v>41924</v>
      </c>
      <c r="N469" s="76">
        <v>2.1339999999999999</v>
      </c>
      <c r="O469" s="76">
        <v>3.3880000000000003</v>
      </c>
      <c r="P469" s="77">
        <f t="shared" si="35"/>
        <v>0.58762886597938169</v>
      </c>
      <c r="Q469" s="77">
        <v>0.08</v>
      </c>
      <c r="R469" s="72">
        <f t="shared" si="36"/>
        <v>3.6590400000000005</v>
      </c>
      <c r="S469" s="73">
        <v>48</v>
      </c>
      <c r="T469" s="78">
        <f t="shared" si="37"/>
        <v>175.63392000000002</v>
      </c>
      <c r="U469" s="77">
        <v>0.05</v>
      </c>
      <c r="V469" s="79">
        <f t="shared" si="38"/>
        <v>8.7816960000000019</v>
      </c>
      <c r="W469" s="76">
        <v>1.04</v>
      </c>
      <c r="X469" s="76">
        <f t="shared" si="39"/>
        <v>167.892224</v>
      </c>
    </row>
    <row r="470" spans="1:24" x14ac:dyDescent="0.2">
      <c r="A470" s="73" t="s">
        <v>868</v>
      </c>
      <c r="B470" s="74">
        <v>41918</v>
      </c>
      <c r="C470" s="75" t="s">
        <v>51</v>
      </c>
      <c r="D470" s="75" t="s">
        <v>3902</v>
      </c>
      <c r="E470" s="75" t="s">
        <v>52</v>
      </c>
      <c r="F470" s="75" t="s">
        <v>52</v>
      </c>
      <c r="G470" s="75" t="s">
        <v>53</v>
      </c>
      <c r="H470" s="75" t="s">
        <v>54</v>
      </c>
      <c r="I470" s="75" t="s">
        <v>127</v>
      </c>
      <c r="J470" s="75" t="s">
        <v>188</v>
      </c>
      <c r="K470" s="75" t="s">
        <v>57</v>
      </c>
      <c r="L470" s="75" t="s">
        <v>58</v>
      </c>
      <c r="M470" s="74">
        <v>41927</v>
      </c>
      <c r="N470" s="76">
        <v>6.0500000000000007</v>
      </c>
      <c r="O470" s="76">
        <v>13.442000000000002</v>
      </c>
      <c r="P470" s="77">
        <f t="shared" si="35"/>
        <v>1.2218181818181819</v>
      </c>
      <c r="Q470" s="77">
        <v>0.08</v>
      </c>
      <c r="R470" s="72">
        <f t="shared" si="36"/>
        <v>14.517360000000004</v>
      </c>
      <c r="S470" s="73">
        <v>3</v>
      </c>
      <c r="T470" s="78">
        <f t="shared" si="37"/>
        <v>43.552080000000011</v>
      </c>
      <c r="U470" s="77">
        <v>0.11</v>
      </c>
      <c r="V470" s="79">
        <f t="shared" si="38"/>
        <v>4.790728800000001</v>
      </c>
      <c r="W470" s="76">
        <v>2.9</v>
      </c>
      <c r="X470" s="76">
        <f t="shared" si="39"/>
        <v>41.661351200000006</v>
      </c>
    </row>
    <row r="471" spans="1:24" x14ac:dyDescent="0.2">
      <c r="A471" s="73" t="s">
        <v>869</v>
      </c>
      <c r="B471" s="74">
        <v>41919</v>
      </c>
      <c r="C471" s="75" t="s">
        <v>870</v>
      </c>
      <c r="D471" s="75" t="s">
        <v>4214</v>
      </c>
      <c r="E471" s="75" t="s">
        <v>52</v>
      </c>
      <c r="F471" s="75" t="s">
        <v>52</v>
      </c>
      <c r="G471" s="75" t="s">
        <v>80</v>
      </c>
      <c r="H471" s="75" t="s">
        <v>217</v>
      </c>
      <c r="I471" s="75" t="s">
        <v>127</v>
      </c>
      <c r="J471" s="75" t="s">
        <v>60</v>
      </c>
      <c r="K471" s="75" t="s">
        <v>57</v>
      </c>
      <c r="L471" s="75" t="s">
        <v>58</v>
      </c>
      <c r="M471" s="74">
        <v>41926</v>
      </c>
      <c r="N471" s="76">
        <v>4.6090000000000009</v>
      </c>
      <c r="O471" s="76">
        <v>11.253000000000002</v>
      </c>
      <c r="P471" s="77">
        <f t="shared" si="35"/>
        <v>1.4415274463007159</v>
      </c>
      <c r="Q471" s="77">
        <v>0.08</v>
      </c>
      <c r="R471" s="72">
        <f t="shared" si="36"/>
        <v>12.153240000000002</v>
      </c>
      <c r="S471" s="73">
        <v>39</v>
      </c>
      <c r="T471" s="78">
        <f t="shared" si="37"/>
        <v>473.97636000000006</v>
      </c>
      <c r="U471" s="77">
        <v>0.09</v>
      </c>
      <c r="V471" s="79">
        <f t="shared" si="38"/>
        <v>42.657872400000002</v>
      </c>
      <c r="W471" s="76">
        <v>4.7299999999999995</v>
      </c>
      <c r="X471" s="76">
        <f t="shared" si="39"/>
        <v>436.04848760000004</v>
      </c>
    </row>
    <row r="472" spans="1:24" x14ac:dyDescent="0.2">
      <c r="A472" s="73" t="s">
        <v>871</v>
      </c>
      <c r="B472" s="74">
        <v>41920</v>
      </c>
      <c r="C472" s="75" t="s">
        <v>203</v>
      </c>
      <c r="D472" s="75" t="s">
        <v>3940</v>
      </c>
      <c r="E472" s="75" t="s">
        <v>52</v>
      </c>
      <c r="F472" s="75" t="s">
        <v>52</v>
      </c>
      <c r="G472" s="75" t="s">
        <v>53</v>
      </c>
      <c r="H472" s="75" t="s">
        <v>54</v>
      </c>
      <c r="I472" s="75" t="s">
        <v>66</v>
      </c>
      <c r="J472" s="75" t="s">
        <v>60</v>
      </c>
      <c r="K472" s="75" t="s">
        <v>77</v>
      </c>
      <c r="L472" s="75" t="s">
        <v>58</v>
      </c>
      <c r="M472" s="74">
        <v>41934</v>
      </c>
      <c r="N472" s="76">
        <v>1.3089999999999999</v>
      </c>
      <c r="O472" s="76">
        <v>2.1779999999999999</v>
      </c>
      <c r="P472" s="77">
        <f t="shared" si="35"/>
        <v>0.66386554621848737</v>
      </c>
      <c r="Q472" s="77">
        <v>0.08</v>
      </c>
      <c r="R472" s="72">
        <f t="shared" si="36"/>
        <v>2.3522400000000001</v>
      </c>
      <c r="S472" s="73">
        <v>40</v>
      </c>
      <c r="T472" s="78">
        <f t="shared" si="37"/>
        <v>94.089600000000004</v>
      </c>
      <c r="U472" s="77">
        <v>6.0000000000000005E-2</v>
      </c>
      <c r="V472" s="79">
        <f t="shared" si="38"/>
        <v>5.6453760000000006</v>
      </c>
      <c r="W472" s="76">
        <v>4.8199999999999994</v>
      </c>
      <c r="X472" s="76">
        <f t="shared" si="39"/>
        <v>93.264223999999999</v>
      </c>
    </row>
    <row r="473" spans="1:24" x14ac:dyDescent="0.2">
      <c r="A473" s="73" t="s">
        <v>872</v>
      </c>
      <c r="B473" s="74">
        <v>41921</v>
      </c>
      <c r="C473" s="75" t="s">
        <v>873</v>
      </c>
      <c r="D473" s="75" t="s">
        <v>4215</v>
      </c>
      <c r="E473" s="75" t="s">
        <v>52</v>
      </c>
      <c r="F473" s="75" t="s">
        <v>52</v>
      </c>
      <c r="G473" s="75" t="s">
        <v>97</v>
      </c>
      <c r="H473" s="75" t="s">
        <v>65</v>
      </c>
      <c r="I473" s="75" t="s">
        <v>55</v>
      </c>
      <c r="J473" s="75" t="s">
        <v>60</v>
      </c>
      <c r="K473" s="75" t="s">
        <v>61</v>
      </c>
      <c r="L473" s="75" t="s">
        <v>58</v>
      </c>
      <c r="M473" s="74">
        <v>41928</v>
      </c>
      <c r="N473" s="76">
        <v>12.221</v>
      </c>
      <c r="O473" s="76">
        <v>21.824000000000002</v>
      </c>
      <c r="P473" s="77">
        <f t="shared" si="35"/>
        <v>0.78577857785778593</v>
      </c>
      <c r="Q473" s="77">
        <v>0.08</v>
      </c>
      <c r="R473" s="72">
        <f t="shared" si="36"/>
        <v>23.569920000000003</v>
      </c>
      <c r="S473" s="73">
        <v>45</v>
      </c>
      <c r="T473" s="78">
        <f t="shared" si="37"/>
        <v>1060.6464000000001</v>
      </c>
      <c r="U473" s="77">
        <v>0.04</v>
      </c>
      <c r="V473" s="79">
        <f t="shared" si="38"/>
        <v>42.425856000000003</v>
      </c>
      <c r="W473" s="76">
        <v>4.1499999999999995</v>
      </c>
      <c r="X473" s="76">
        <f t="shared" si="39"/>
        <v>1022.3705440000001</v>
      </c>
    </row>
    <row r="474" spans="1:24" x14ac:dyDescent="0.2">
      <c r="A474" s="73" t="s">
        <v>874</v>
      </c>
      <c r="B474" s="74">
        <v>41925</v>
      </c>
      <c r="C474" s="75" t="s">
        <v>875</v>
      </c>
      <c r="D474" s="75" t="s">
        <v>4216</v>
      </c>
      <c r="E474" s="75" t="s">
        <v>52</v>
      </c>
      <c r="F474" s="75" t="s">
        <v>52</v>
      </c>
      <c r="G474" s="75" t="s">
        <v>97</v>
      </c>
      <c r="H474" s="75" t="s">
        <v>116</v>
      </c>
      <c r="I474" s="75" t="s">
        <v>66</v>
      </c>
      <c r="J474" s="75" t="s">
        <v>60</v>
      </c>
      <c r="K474" s="75" t="s">
        <v>77</v>
      </c>
      <c r="L474" s="75" t="s">
        <v>67</v>
      </c>
      <c r="M474" s="74">
        <v>41936</v>
      </c>
      <c r="N474" s="76">
        <v>57.277000000000008</v>
      </c>
      <c r="O474" s="76">
        <v>92.378000000000014</v>
      </c>
      <c r="P474" s="77">
        <f t="shared" si="35"/>
        <v>0.61282888419435377</v>
      </c>
      <c r="Q474" s="77">
        <v>0.08</v>
      </c>
      <c r="R474" s="72">
        <f t="shared" si="36"/>
        <v>99.76824000000002</v>
      </c>
      <c r="S474" s="73">
        <v>36</v>
      </c>
      <c r="T474" s="78">
        <f t="shared" si="37"/>
        <v>3591.6566400000006</v>
      </c>
      <c r="U474" s="77">
        <v>6.9999999999999993E-2</v>
      </c>
      <c r="V474" s="79">
        <f t="shared" si="38"/>
        <v>251.41596480000001</v>
      </c>
      <c r="W474" s="76">
        <v>5.0599999999999996</v>
      </c>
      <c r="X474" s="76">
        <f t="shared" si="39"/>
        <v>3345.3006752000006</v>
      </c>
    </row>
    <row r="475" spans="1:24" x14ac:dyDescent="0.2">
      <c r="A475" s="73" t="s">
        <v>876</v>
      </c>
      <c r="B475" s="74">
        <v>41926</v>
      </c>
      <c r="C475" s="75" t="s">
        <v>96</v>
      </c>
      <c r="D475" s="75" t="s">
        <v>3909</v>
      </c>
      <c r="E475" s="75" t="s">
        <v>71</v>
      </c>
      <c r="F475" s="75" t="s">
        <v>72</v>
      </c>
      <c r="G475" s="75" t="s">
        <v>97</v>
      </c>
      <c r="H475" s="75" t="s">
        <v>90</v>
      </c>
      <c r="I475" s="75" t="s">
        <v>82</v>
      </c>
      <c r="J475" s="75" t="s">
        <v>60</v>
      </c>
      <c r="K475" s="75" t="s">
        <v>61</v>
      </c>
      <c r="L475" s="75" t="s">
        <v>58</v>
      </c>
      <c r="M475" s="74">
        <v>41934</v>
      </c>
      <c r="N475" s="76">
        <v>2.7720000000000002</v>
      </c>
      <c r="O475" s="76">
        <v>4.4000000000000004</v>
      </c>
      <c r="P475" s="77">
        <f t="shared" si="35"/>
        <v>0.58730158730158732</v>
      </c>
      <c r="Q475" s="77">
        <v>0.08</v>
      </c>
      <c r="R475" s="72">
        <f t="shared" si="36"/>
        <v>4.7520000000000007</v>
      </c>
      <c r="S475" s="73">
        <v>38</v>
      </c>
      <c r="T475" s="78">
        <f t="shared" si="37"/>
        <v>180.57600000000002</v>
      </c>
      <c r="U475" s="77">
        <v>0.02</v>
      </c>
      <c r="V475" s="79">
        <f t="shared" si="38"/>
        <v>3.6115200000000005</v>
      </c>
      <c r="W475" s="76">
        <v>1.35</v>
      </c>
      <c r="X475" s="76">
        <f t="shared" si="39"/>
        <v>178.31448</v>
      </c>
    </row>
    <row r="476" spans="1:24" x14ac:dyDescent="0.2">
      <c r="A476" s="73" t="s">
        <v>877</v>
      </c>
      <c r="B476" s="74">
        <v>41928</v>
      </c>
      <c r="C476" s="75" t="s">
        <v>96</v>
      </c>
      <c r="D476" s="75" t="s">
        <v>3909</v>
      </c>
      <c r="E476" s="75" t="s">
        <v>71</v>
      </c>
      <c r="F476" s="75" t="s">
        <v>72</v>
      </c>
      <c r="G476" s="75" t="s">
        <v>97</v>
      </c>
      <c r="H476" s="75" t="s">
        <v>90</v>
      </c>
      <c r="I476" s="75" t="s">
        <v>74</v>
      </c>
      <c r="J476" s="75" t="s">
        <v>60</v>
      </c>
      <c r="K476" s="75" t="s">
        <v>77</v>
      </c>
      <c r="L476" s="75" t="s">
        <v>58</v>
      </c>
      <c r="M476" s="74">
        <v>41937</v>
      </c>
      <c r="N476" s="76">
        <v>4.2240000000000002</v>
      </c>
      <c r="O476" s="76">
        <v>6.9300000000000006</v>
      </c>
      <c r="P476" s="77">
        <f t="shared" si="35"/>
        <v>0.64062500000000011</v>
      </c>
      <c r="Q476" s="77">
        <v>0.08</v>
      </c>
      <c r="R476" s="72">
        <f t="shared" si="36"/>
        <v>7.4844000000000008</v>
      </c>
      <c r="S476" s="73">
        <v>10</v>
      </c>
      <c r="T476" s="78">
        <f t="shared" si="37"/>
        <v>74.844000000000008</v>
      </c>
      <c r="U476" s="77">
        <v>0.02</v>
      </c>
      <c r="V476" s="79">
        <f t="shared" si="38"/>
        <v>1.4968800000000002</v>
      </c>
      <c r="W476" s="76">
        <v>0.55000000000000004</v>
      </c>
      <c r="X476" s="76">
        <f t="shared" si="39"/>
        <v>73.897120000000001</v>
      </c>
    </row>
    <row r="477" spans="1:24" x14ac:dyDescent="0.2">
      <c r="A477" s="73" t="s">
        <v>878</v>
      </c>
      <c r="B477" s="74">
        <v>41929</v>
      </c>
      <c r="C477" s="75" t="s">
        <v>879</v>
      </c>
      <c r="D477" s="75" t="s">
        <v>4217</v>
      </c>
      <c r="E477" s="75" t="s">
        <v>71</v>
      </c>
      <c r="F477" s="75" t="s">
        <v>72</v>
      </c>
      <c r="G477" s="75" t="s">
        <v>53</v>
      </c>
      <c r="H477" s="75" t="s">
        <v>90</v>
      </c>
      <c r="I477" s="75" t="s">
        <v>127</v>
      </c>
      <c r="J477" s="75" t="s">
        <v>60</v>
      </c>
      <c r="K477" s="75" t="s">
        <v>77</v>
      </c>
      <c r="L477" s="75" t="s">
        <v>67</v>
      </c>
      <c r="M477" s="74">
        <v>41937</v>
      </c>
      <c r="N477" s="76">
        <v>4.9060000000000006</v>
      </c>
      <c r="O477" s="76">
        <v>11.979000000000001</v>
      </c>
      <c r="P477" s="77">
        <f t="shared" si="35"/>
        <v>1.4417040358744393</v>
      </c>
      <c r="Q477" s="77">
        <v>0.08</v>
      </c>
      <c r="R477" s="72">
        <f t="shared" si="36"/>
        <v>12.937320000000001</v>
      </c>
      <c r="S477" s="73">
        <v>6</v>
      </c>
      <c r="T477" s="78">
        <f t="shared" si="37"/>
        <v>77.623920000000012</v>
      </c>
      <c r="U477" s="77">
        <v>6.0000000000000005E-2</v>
      </c>
      <c r="V477" s="79">
        <f t="shared" si="38"/>
        <v>4.657435200000001</v>
      </c>
      <c r="W477" s="76">
        <v>4.55</v>
      </c>
      <c r="X477" s="76">
        <f t="shared" si="39"/>
        <v>77.516484800000015</v>
      </c>
    </row>
    <row r="478" spans="1:24" x14ac:dyDescent="0.2">
      <c r="A478" s="73" t="s">
        <v>880</v>
      </c>
      <c r="B478" s="74">
        <v>41930</v>
      </c>
      <c r="C478" s="75" t="s">
        <v>135</v>
      </c>
      <c r="D478" s="75" t="s">
        <v>3919</v>
      </c>
      <c r="E478" s="75" t="s">
        <v>71</v>
      </c>
      <c r="F478" s="75" t="s">
        <v>72</v>
      </c>
      <c r="G478" s="75" t="s">
        <v>64</v>
      </c>
      <c r="H478" s="75" t="s">
        <v>73</v>
      </c>
      <c r="I478" s="75" t="s">
        <v>74</v>
      </c>
      <c r="J478" s="75" t="s">
        <v>56</v>
      </c>
      <c r="K478" s="75" t="s">
        <v>77</v>
      </c>
      <c r="L478" s="75" t="s">
        <v>58</v>
      </c>
      <c r="M478" s="74">
        <v>41939</v>
      </c>
      <c r="N478" s="76">
        <v>9.1410000000000018</v>
      </c>
      <c r="O478" s="76">
        <v>17.578000000000003</v>
      </c>
      <c r="P478" s="77">
        <f t="shared" si="35"/>
        <v>0.92298435619735253</v>
      </c>
      <c r="Q478" s="77">
        <v>0.08</v>
      </c>
      <c r="R478" s="72">
        <f t="shared" si="36"/>
        <v>18.984240000000003</v>
      </c>
      <c r="S478" s="73">
        <v>40</v>
      </c>
      <c r="T478" s="78">
        <f t="shared" si="37"/>
        <v>759.3696000000001</v>
      </c>
      <c r="U478" s="77">
        <v>0.11</v>
      </c>
      <c r="V478" s="79">
        <f t="shared" si="38"/>
        <v>83.530656000000008</v>
      </c>
      <c r="W478" s="76">
        <v>6.55</v>
      </c>
      <c r="X478" s="76">
        <f t="shared" si="39"/>
        <v>682.38894400000004</v>
      </c>
    </row>
    <row r="479" spans="1:24" x14ac:dyDescent="0.2">
      <c r="A479" s="73" t="s">
        <v>881</v>
      </c>
      <c r="B479" s="74">
        <v>41931</v>
      </c>
      <c r="C479" s="75" t="s">
        <v>882</v>
      </c>
      <c r="D479" s="75" t="s">
        <v>4218</v>
      </c>
      <c r="E479" s="75" t="s">
        <v>52</v>
      </c>
      <c r="F479" s="75" t="s">
        <v>52</v>
      </c>
      <c r="G479" s="75" t="s">
        <v>80</v>
      </c>
      <c r="H479" s="75" t="s">
        <v>116</v>
      </c>
      <c r="I479" s="75" t="s">
        <v>74</v>
      </c>
      <c r="J479" s="75" t="s">
        <v>60</v>
      </c>
      <c r="K479" s="75" t="s">
        <v>61</v>
      </c>
      <c r="L479" s="75" t="s">
        <v>58</v>
      </c>
      <c r="M479" s="74">
        <v>41939</v>
      </c>
      <c r="N479" s="76">
        <v>4.9280000000000008</v>
      </c>
      <c r="O479" s="76">
        <v>8.9540000000000006</v>
      </c>
      <c r="P479" s="77">
        <f t="shared" si="35"/>
        <v>0.81696428571428559</v>
      </c>
      <c r="Q479" s="77">
        <v>0.08</v>
      </c>
      <c r="R479" s="72">
        <f t="shared" si="36"/>
        <v>9.670320000000002</v>
      </c>
      <c r="S479" s="73">
        <v>48</v>
      </c>
      <c r="T479" s="78">
        <f t="shared" si="37"/>
        <v>464.17536000000007</v>
      </c>
      <c r="U479" s="77">
        <v>0.01</v>
      </c>
      <c r="V479" s="79">
        <f t="shared" si="38"/>
        <v>4.6417536000000004</v>
      </c>
      <c r="W479" s="76">
        <v>3.17</v>
      </c>
      <c r="X479" s="76">
        <f t="shared" si="39"/>
        <v>462.70360640000007</v>
      </c>
    </row>
    <row r="480" spans="1:24" x14ac:dyDescent="0.2">
      <c r="A480" s="73" t="s">
        <v>883</v>
      </c>
      <c r="B480" s="74">
        <v>41931</v>
      </c>
      <c r="C480" s="75" t="s">
        <v>800</v>
      </c>
      <c r="D480" s="75" t="s">
        <v>4188</v>
      </c>
      <c r="E480" s="75" t="s">
        <v>71</v>
      </c>
      <c r="F480" s="75" t="s">
        <v>72</v>
      </c>
      <c r="G480" s="75" t="s">
        <v>53</v>
      </c>
      <c r="H480" s="75" t="s">
        <v>90</v>
      </c>
      <c r="I480" s="75" t="s">
        <v>55</v>
      </c>
      <c r="J480" s="75" t="s">
        <v>60</v>
      </c>
      <c r="K480" s="75" t="s">
        <v>57</v>
      </c>
      <c r="L480" s="75" t="s">
        <v>58</v>
      </c>
      <c r="M480" s="74">
        <v>41938</v>
      </c>
      <c r="N480" s="76">
        <v>5.2690000000000001</v>
      </c>
      <c r="O480" s="76">
        <v>13.167000000000002</v>
      </c>
      <c r="P480" s="77">
        <f t="shared" si="35"/>
        <v>1.4989561586638833</v>
      </c>
      <c r="Q480" s="77">
        <v>0.08</v>
      </c>
      <c r="R480" s="72">
        <f t="shared" si="36"/>
        <v>14.220360000000003</v>
      </c>
      <c r="S480" s="73">
        <v>10</v>
      </c>
      <c r="T480" s="78">
        <f t="shared" si="37"/>
        <v>142.20360000000002</v>
      </c>
      <c r="U480" s="77">
        <v>0.04</v>
      </c>
      <c r="V480" s="79">
        <f t="shared" si="38"/>
        <v>5.6881440000000012</v>
      </c>
      <c r="W480" s="76">
        <v>5.8599999999999994</v>
      </c>
      <c r="X480" s="76">
        <f t="shared" si="39"/>
        <v>142.37545600000004</v>
      </c>
    </row>
    <row r="481" spans="1:24" x14ac:dyDescent="0.2">
      <c r="A481" s="73" t="s">
        <v>884</v>
      </c>
      <c r="B481" s="74">
        <v>41932</v>
      </c>
      <c r="C481" s="75" t="s">
        <v>711</v>
      </c>
      <c r="D481" s="75" t="s">
        <v>4153</v>
      </c>
      <c r="E481" s="75" t="s">
        <v>71</v>
      </c>
      <c r="F481" s="75" t="s">
        <v>72</v>
      </c>
      <c r="G481" s="75" t="s">
        <v>80</v>
      </c>
      <c r="H481" s="75" t="s">
        <v>90</v>
      </c>
      <c r="I481" s="75" t="s">
        <v>127</v>
      </c>
      <c r="J481" s="75" t="s">
        <v>60</v>
      </c>
      <c r="K481" s="75" t="s">
        <v>77</v>
      </c>
      <c r="L481" s="75" t="s">
        <v>58</v>
      </c>
      <c r="M481" s="74">
        <v>41940</v>
      </c>
      <c r="N481" s="76">
        <v>3.74</v>
      </c>
      <c r="O481" s="76">
        <v>5.9400000000000013</v>
      </c>
      <c r="P481" s="77">
        <f t="shared" si="35"/>
        <v>0.5882352941176473</v>
      </c>
      <c r="Q481" s="77">
        <v>0.08</v>
      </c>
      <c r="R481" s="72">
        <f t="shared" si="36"/>
        <v>6.4152000000000022</v>
      </c>
      <c r="S481" s="73">
        <v>24</v>
      </c>
      <c r="T481" s="78">
        <f t="shared" si="37"/>
        <v>153.96480000000005</v>
      </c>
      <c r="U481" s="77">
        <v>0.11</v>
      </c>
      <c r="V481" s="79">
        <f t="shared" si="38"/>
        <v>16.936128000000007</v>
      </c>
      <c r="W481" s="76">
        <v>7.83</v>
      </c>
      <c r="X481" s="76">
        <f t="shared" si="39"/>
        <v>144.85867200000007</v>
      </c>
    </row>
    <row r="482" spans="1:24" x14ac:dyDescent="0.2">
      <c r="A482" s="73" t="s">
        <v>885</v>
      </c>
      <c r="B482" s="74">
        <v>41933</v>
      </c>
      <c r="C482" s="75" t="s">
        <v>886</v>
      </c>
      <c r="D482" s="75" t="s">
        <v>4219</v>
      </c>
      <c r="E482" s="75" t="s">
        <v>52</v>
      </c>
      <c r="F482" s="75" t="s">
        <v>52</v>
      </c>
      <c r="G482" s="75" t="s">
        <v>53</v>
      </c>
      <c r="H482" s="75" t="s">
        <v>65</v>
      </c>
      <c r="I482" s="75" t="s">
        <v>74</v>
      </c>
      <c r="J482" s="75" t="s">
        <v>60</v>
      </c>
      <c r="K482" s="75" t="s">
        <v>77</v>
      </c>
      <c r="L482" s="75" t="s">
        <v>58</v>
      </c>
      <c r="M482" s="74">
        <v>41942</v>
      </c>
      <c r="N482" s="76">
        <v>9.8120000000000012</v>
      </c>
      <c r="O482" s="76">
        <v>32.713999999999999</v>
      </c>
      <c r="P482" s="77">
        <f t="shared" si="35"/>
        <v>2.3340807174887885</v>
      </c>
      <c r="Q482" s="77">
        <v>0.08</v>
      </c>
      <c r="R482" s="72">
        <f t="shared" si="36"/>
        <v>35.331119999999999</v>
      </c>
      <c r="S482" s="73">
        <v>21</v>
      </c>
      <c r="T482" s="78">
        <f t="shared" si="37"/>
        <v>741.95352000000003</v>
      </c>
      <c r="U482" s="77">
        <v>0.11</v>
      </c>
      <c r="V482" s="79">
        <f t="shared" si="38"/>
        <v>81.614887199999998</v>
      </c>
      <c r="W482" s="76">
        <v>6.6899999999999995</v>
      </c>
      <c r="X482" s="76">
        <f t="shared" si="39"/>
        <v>667.02863280000008</v>
      </c>
    </row>
    <row r="483" spans="1:24" x14ac:dyDescent="0.2">
      <c r="A483" s="73" t="s">
        <v>887</v>
      </c>
      <c r="B483" s="74">
        <v>41936</v>
      </c>
      <c r="C483" s="75" t="s">
        <v>888</v>
      </c>
      <c r="D483" s="75" t="s">
        <v>4220</v>
      </c>
      <c r="E483" s="75" t="s">
        <v>52</v>
      </c>
      <c r="F483" s="75" t="s">
        <v>52</v>
      </c>
      <c r="G483" s="75" t="s">
        <v>97</v>
      </c>
      <c r="H483" s="75" t="s">
        <v>54</v>
      </c>
      <c r="I483" s="75" t="s">
        <v>55</v>
      </c>
      <c r="J483" s="75" t="s">
        <v>60</v>
      </c>
      <c r="K483" s="75" t="s">
        <v>77</v>
      </c>
      <c r="L483" s="75" t="s">
        <v>58</v>
      </c>
      <c r="M483" s="74">
        <v>41944</v>
      </c>
      <c r="N483" s="76">
        <v>4.0150000000000006</v>
      </c>
      <c r="O483" s="76">
        <v>6.5780000000000012</v>
      </c>
      <c r="P483" s="77">
        <f t="shared" si="35"/>
        <v>0.63835616438356169</v>
      </c>
      <c r="Q483" s="77">
        <v>0.08</v>
      </c>
      <c r="R483" s="72">
        <f t="shared" si="36"/>
        <v>7.1042400000000017</v>
      </c>
      <c r="S483" s="73">
        <v>21</v>
      </c>
      <c r="T483" s="78">
        <f t="shared" si="37"/>
        <v>149.18904000000003</v>
      </c>
      <c r="U483" s="77">
        <v>0.02</v>
      </c>
      <c r="V483" s="79">
        <f t="shared" si="38"/>
        <v>2.9837808000000008</v>
      </c>
      <c r="W483" s="76">
        <v>1.54</v>
      </c>
      <c r="X483" s="76">
        <f t="shared" si="39"/>
        <v>147.74525920000002</v>
      </c>
    </row>
    <row r="484" spans="1:24" x14ac:dyDescent="0.2">
      <c r="A484" s="73" t="s">
        <v>889</v>
      </c>
      <c r="B484" s="74">
        <v>41937</v>
      </c>
      <c r="C484" s="75" t="s">
        <v>784</v>
      </c>
      <c r="D484" s="75" t="s">
        <v>4181</v>
      </c>
      <c r="E484" s="75" t="s">
        <v>71</v>
      </c>
      <c r="F484" s="75" t="s">
        <v>72</v>
      </c>
      <c r="G484" s="75" t="s">
        <v>80</v>
      </c>
      <c r="H484" s="75" t="s">
        <v>73</v>
      </c>
      <c r="I484" s="75" t="s">
        <v>66</v>
      </c>
      <c r="J484" s="75" t="s">
        <v>60</v>
      </c>
      <c r="K484" s="75" t="s">
        <v>61</v>
      </c>
      <c r="L484" s="75" t="s">
        <v>58</v>
      </c>
      <c r="M484" s="74">
        <v>41948</v>
      </c>
      <c r="N484" s="76">
        <v>2.3760000000000003</v>
      </c>
      <c r="O484" s="76">
        <v>4.2350000000000003</v>
      </c>
      <c r="P484" s="77">
        <f t="shared" si="35"/>
        <v>0.78240740740740733</v>
      </c>
      <c r="Q484" s="77">
        <v>0.08</v>
      </c>
      <c r="R484" s="72">
        <f t="shared" si="36"/>
        <v>4.5738000000000003</v>
      </c>
      <c r="S484" s="73">
        <v>12</v>
      </c>
      <c r="T484" s="78">
        <f t="shared" si="37"/>
        <v>54.885600000000004</v>
      </c>
      <c r="U484" s="77">
        <v>6.9999999999999993E-2</v>
      </c>
      <c r="V484" s="79">
        <f t="shared" si="38"/>
        <v>3.8419919999999999</v>
      </c>
      <c r="W484" s="76">
        <v>0.75</v>
      </c>
      <c r="X484" s="76">
        <f t="shared" si="39"/>
        <v>51.793608000000006</v>
      </c>
    </row>
    <row r="485" spans="1:24" x14ac:dyDescent="0.2">
      <c r="A485" s="73" t="s">
        <v>890</v>
      </c>
      <c r="B485" s="74">
        <v>41938</v>
      </c>
      <c r="C485" s="75" t="s">
        <v>132</v>
      </c>
      <c r="D485" s="75" t="s">
        <v>3918</v>
      </c>
      <c r="E485" s="75" t="s">
        <v>52</v>
      </c>
      <c r="F485" s="75" t="s">
        <v>52</v>
      </c>
      <c r="G485" s="75" t="s">
        <v>97</v>
      </c>
      <c r="H485" s="75" t="s">
        <v>81</v>
      </c>
      <c r="I485" s="75" t="s">
        <v>55</v>
      </c>
      <c r="J485" s="75" t="s">
        <v>56</v>
      </c>
      <c r="K485" s="75" t="s">
        <v>77</v>
      </c>
      <c r="L485" s="75" t="s">
        <v>58</v>
      </c>
      <c r="M485" s="74">
        <v>41946</v>
      </c>
      <c r="N485" s="76">
        <v>19.624000000000002</v>
      </c>
      <c r="O485" s="76">
        <v>38.489000000000004</v>
      </c>
      <c r="P485" s="77">
        <f t="shared" si="35"/>
        <v>0.96132286995515692</v>
      </c>
      <c r="Q485" s="77">
        <v>0.08</v>
      </c>
      <c r="R485" s="72">
        <f t="shared" si="36"/>
        <v>41.568120000000008</v>
      </c>
      <c r="S485" s="73">
        <v>31</v>
      </c>
      <c r="T485" s="78">
        <f t="shared" si="37"/>
        <v>1288.6117200000003</v>
      </c>
      <c r="U485" s="77">
        <v>9.9999999999999992E-2</v>
      </c>
      <c r="V485" s="79">
        <f t="shared" si="38"/>
        <v>128.86117200000001</v>
      </c>
      <c r="W485" s="76">
        <v>5.55</v>
      </c>
      <c r="X485" s="76">
        <f t="shared" si="39"/>
        <v>1165.3005480000004</v>
      </c>
    </row>
    <row r="486" spans="1:24" x14ac:dyDescent="0.2">
      <c r="A486" s="73" t="s">
        <v>891</v>
      </c>
      <c r="B486" s="74">
        <v>41939</v>
      </c>
      <c r="C486" s="75" t="s">
        <v>892</v>
      </c>
      <c r="D486" s="75" t="s">
        <v>4221</v>
      </c>
      <c r="E486" s="75" t="s">
        <v>52</v>
      </c>
      <c r="F486" s="75" t="s">
        <v>52</v>
      </c>
      <c r="G486" s="75" t="s">
        <v>53</v>
      </c>
      <c r="H486" s="75" t="s">
        <v>116</v>
      </c>
      <c r="I486" s="75" t="s">
        <v>127</v>
      </c>
      <c r="J486" s="75" t="s">
        <v>60</v>
      </c>
      <c r="K486" s="75" t="s">
        <v>57</v>
      </c>
      <c r="L486" s="75" t="s">
        <v>58</v>
      </c>
      <c r="M486" s="74">
        <v>41948</v>
      </c>
      <c r="N486" s="76">
        <v>5.2690000000000001</v>
      </c>
      <c r="O486" s="76">
        <v>13.167000000000002</v>
      </c>
      <c r="P486" s="77">
        <f t="shared" si="35"/>
        <v>1.4989561586638833</v>
      </c>
      <c r="Q486" s="77">
        <v>0.08</v>
      </c>
      <c r="R486" s="72">
        <f t="shared" si="36"/>
        <v>14.220360000000003</v>
      </c>
      <c r="S486" s="73">
        <v>25</v>
      </c>
      <c r="T486" s="78">
        <f t="shared" si="37"/>
        <v>355.50900000000007</v>
      </c>
      <c r="U486" s="77">
        <v>0.02</v>
      </c>
      <c r="V486" s="79">
        <f t="shared" si="38"/>
        <v>7.1101800000000015</v>
      </c>
      <c r="W486" s="76">
        <v>5.8599999999999994</v>
      </c>
      <c r="X486" s="76">
        <f t="shared" si="39"/>
        <v>354.25882000000007</v>
      </c>
    </row>
    <row r="487" spans="1:24" x14ac:dyDescent="0.2">
      <c r="A487" s="73" t="s">
        <v>893</v>
      </c>
      <c r="B487" s="74">
        <v>41942</v>
      </c>
      <c r="C487" s="75" t="s">
        <v>894</v>
      </c>
      <c r="D487" s="75" t="s">
        <v>4222</v>
      </c>
      <c r="E487" s="75" t="s">
        <v>52</v>
      </c>
      <c r="F487" s="75" t="s">
        <v>52</v>
      </c>
      <c r="G487" s="75" t="s">
        <v>64</v>
      </c>
      <c r="H487" s="75" t="s">
        <v>65</v>
      </c>
      <c r="I487" s="75" t="s">
        <v>74</v>
      </c>
      <c r="J487" s="75" t="s">
        <v>60</v>
      </c>
      <c r="K487" s="75" t="s">
        <v>77</v>
      </c>
      <c r="L487" s="75" t="s">
        <v>58</v>
      </c>
      <c r="M487" s="74">
        <v>41951</v>
      </c>
      <c r="N487" s="76">
        <v>57.277000000000008</v>
      </c>
      <c r="O487" s="76">
        <v>92.378000000000014</v>
      </c>
      <c r="P487" s="77">
        <f t="shared" si="35"/>
        <v>0.61282888419435377</v>
      </c>
      <c r="Q487" s="77">
        <v>0.08</v>
      </c>
      <c r="R487" s="72">
        <f t="shared" si="36"/>
        <v>99.76824000000002</v>
      </c>
      <c r="S487" s="73">
        <v>26</v>
      </c>
      <c r="T487" s="78">
        <f t="shared" si="37"/>
        <v>2593.9742400000005</v>
      </c>
      <c r="U487" s="77">
        <v>6.0000000000000005E-2</v>
      </c>
      <c r="V487" s="79">
        <f t="shared" si="38"/>
        <v>155.63845440000003</v>
      </c>
      <c r="W487" s="76">
        <v>5.0599999999999996</v>
      </c>
      <c r="X487" s="76">
        <f t="shared" si="39"/>
        <v>2443.3957856000002</v>
      </c>
    </row>
    <row r="488" spans="1:24" x14ac:dyDescent="0.2">
      <c r="A488" s="73" t="s">
        <v>895</v>
      </c>
      <c r="B488" s="74">
        <v>41943</v>
      </c>
      <c r="C488" s="75" t="s">
        <v>896</v>
      </c>
      <c r="D488" s="75" t="s">
        <v>4223</v>
      </c>
      <c r="E488" s="75" t="s">
        <v>52</v>
      </c>
      <c r="F488" s="75" t="s">
        <v>52</v>
      </c>
      <c r="G488" s="75" t="s">
        <v>97</v>
      </c>
      <c r="H488" s="75" t="s">
        <v>217</v>
      </c>
      <c r="I488" s="75" t="s">
        <v>127</v>
      </c>
      <c r="J488" s="75" t="s">
        <v>60</v>
      </c>
      <c r="K488" s="75" t="s">
        <v>77</v>
      </c>
      <c r="L488" s="75" t="s">
        <v>58</v>
      </c>
      <c r="M488" s="74">
        <v>41952</v>
      </c>
      <c r="N488" s="76">
        <v>5.3790000000000004</v>
      </c>
      <c r="O488" s="76">
        <v>8.4039999999999999</v>
      </c>
      <c r="P488" s="77">
        <f t="shared" si="35"/>
        <v>0.5623721881390592</v>
      </c>
      <c r="Q488" s="77">
        <v>0.08</v>
      </c>
      <c r="R488" s="72">
        <f t="shared" si="36"/>
        <v>9.0763200000000008</v>
      </c>
      <c r="S488" s="73">
        <v>14</v>
      </c>
      <c r="T488" s="78">
        <f t="shared" si="37"/>
        <v>127.06848000000001</v>
      </c>
      <c r="U488" s="77">
        <v>0.03</v>
      </c>
      <c r="V488" s="79">
        <f t="shared" si="38"/>
        <v>3.8120544000000001</v>
      </c>
      <c r="W488" s="76">
        <v>1.44</v>
      </c>
      <c r="X488" s="76">
        <f t="shared" si="39"/>
        <v>124.69642560000001</v>
      </c>
    </row>
    <row r="489" spans="1:24" x14ac:dyDescent="0.2">
      <c r="A489" s="73" t="s">
        <v>897</v>
      </c>
      <c r="B489" s="74">
        <v>41944</v>
      </c>
      <c r="C489" s="75" t="s">
        <v>898</v>
      </c>
      <c r="D489" s="75" t="s">
        <v>4224</v>
      </c>
      <c r="E489" s="75" t="s">
        <v>71</v>
      </c>
      <c r="F489" s="75" t="s">
        <v>72</v>
      </c>
      <c r="G489" s="75" t="s">
        <v>80</v>
      </c>
      <c r="H489" s="75" t="s">
        <v>73</v>
      </c>
      <c r="I489" s="75" t="s">
        <v>66</v>
      </c>
      <c r="J489" s="75" t="s">
        <v>60</v>
      </c>
      <c r="K489" s="75" t="s">
        <v>61</v>
      </c>
      <c r="L489" s="75" t="s">
        <v>58</v>
      </c>
      <c r="M489" s="74">
        <v>41955</v>
      </c>
      <c r="N489" s="76">
        <v>2.7720000000000002</v>
      </c>
      <c r="O489" s="76">
        <v>4.4000000000000004</v>
      </c>
      <c r="P489" s="77">
        <f t="shared" si="35"/>
        <v>0.58730158730158732</v>
      </c>
      <c r="Q489" s="77">
        <v>0.08</v>
      </c>
      <c r="R489" s="72">
        <f t="shared" si="36"/>
        <v>4.7520000000000007</v>
      </c>
      <c r="S489" s="73">
        <v>34</v>
      </c>
      <c r="T489" s="78">
        <f t="shared" si="37"/>
        <v>161.56800000000001</v>
      </c>
      <c r="U489" s="77">
        <v>9.9999999999999992E-2</v>
      </c>
      <c r="V489" s="79">
        <f t="shared" si="38"/>
        <v>16.1568</v>
      </c>
      <c r="W489" s="76">
        <v>1.35</v>
      </c>
      <c r="X489" s="76">
        <f t="shared" si="39"/>
        <v>146.7612</v>
      </c>
    </row>
    <row r="490" spans="1:24" x14ac:dyDescent="0.2">
      <c r="A490" s="73" t="s">
        <v>899</v>
      </c>
      <c r="B490" s="74">
        <v>41944</v>
      </c>
      <c r="C490" s="75" t="s">
        <v>900</v>
      </c>
      <c r="D490" s="75" t="s">
        <v>4225</v>
      </c>
      <c r="E490" s="75" t="s">
        <v>52</v>
      </c>
      <c r="F490" s="75" t="s">
        <v>52</v>
      </c>
      <c r="G490" s="75" t="s">
        <v>80</v>
      </c>
      <c r="H490" s="75" t="s">
        <v>101</v>
      </c>
      <c r="I490" s="75" t="s">
        <v>55</v>
      </c>
      <c r="J490" s="75" t="s">
        <v>56</v>
      </c>
      <c r="K490" s="75" t="s">
        <v>77</v>
      </c>
      <c r="L490" s="75" t="s">
        <v>58</v>
      </c>
      <c r="M490" s="74">
        <v>41952</v>
      </c>
      <c r="N490" s="76">
        <v>7.1610000000000005</v>
      </c>
      <c r="O490" s="76">
        <v>34.078000000000003</v>
      </c>
      <c r="P490" s="77">
        <f t="shared" si="35"/>
        <v>3.7588325652841781</v>
      </c>
      <c r="Q490" s="77">
        <v>0.08</v>
      </c>
      <c r="R490" s="72">
        <f t="shared" si="36"/>
        <v>36.804240000000007</v>
      </c>
      <c r="S490" s="73">
        <v>14</v>
      </c>
      <c r="T490" s="78">
        <f t="shared" si="37"/>
        <v>515.25936000000013</v>
      </c>
      <c r="U490" s="77">
        <v>0.01</v>
      </c>
      <c r="V490" s="79">
        <f t="shared" si="38"/>
        <v>5.1525936000000012</v>
      </c>
      <c r="W490" s="76">
        <v>6.55</v>
      </c>
      <c r="X490" s="76">
        <f t="shared" si="39"/>
        <v>516.65676640000015</v>
      </c>
    </row>
    <row r="491" spans="1:24" x14ac:dyDescent="0.2">
      <c r="A491" s="73" t="s">
        <v>901</v>
      </c>
      <c r="B491" s="74">
        <v>41948</v>
      </c>
      <c r="C491" s="75" t="s">
        <v>724</v>
      </c>
      <c r="D491" s="75" t="s">
        <v>4159</v>
      </c>
      <c r="E491" s="75" t="s">
        <v>52</v>
      </c>
      <c r="F491" s="75" t="s">
        <v>52</v>
      </c>
      <c r="G491" s="75" t="s">
        <v>53</v>
      </c>
      <c r="H491" s="75" t="s">
        <v>123</v>
      </c>
      <c r="I491" s="75" t="s">
        <v>55</v>
      </c>
      <c r="J491" s="75" t="s">
        <v>56</v>
      </c>
      <c r="K491" s="75" t="s">
        <v>109</v>
      </c>
      <c r="L491" s="75" t="s">
        <v>67</v>
      </c>
      <c r="M491" s="74">
        <v>41957</v>
      </c>
      <c r="N491" s="76">
        <v>415.78900000000004</v>
      </c>
      <c r="O491" s="76">
        <v>659.98900000000003</v>
      </c>
      <c r="P491" s="77">
        <f t="shared" si="35"/>
        <v>0.58731712479166109</v>
      </c>
      <c r="Q491" s="77">
        <v>0.08</v>
      </c>
      <c r="R491" s="72">
        <f t="shared" si="36"/>
        <v>712.78812000000005</v>
      </c>
      <c r="S491" s="73">
        <v>43</v>
      </c>
      <c r="T491" s="78">
        <f t="shared" si="37"/>
        <v>30649.889160000002</v>
      </c>
      <c r="U491" s="77">
        <v>0.08</v>
      </c>
      <c r="V491" s="79">
        <f t="shared" si="38"/>
        <v>2451.9911328000003</v>
      </c>
      <c r="W491" s="76">
        <v>24.54</v>
      </c>
      <c r="X491" s="76">
        <f t="shared" si="39"/>
        <v>28222.438027200002</v>
      </c>
    </row>
    <row r="492" spans="1:24" x14ac:dyDescent="0.2">
      <c r="A492" s="73" t="s">
        <v>902</v>
      </c>
      <c r="B492" s="74">
        <v>41951</v>
      </c>
      <c r="C492" s="75" t="s">
        <v>903</v>
      </c>
      <c r="D492" s="75" t="s">
        <v>4226</v>
      </c>
      <c r="E492" s="75" t="s">
        <v>52</v>
      </c>
      <c r="F492" s="75" t="s">
        <v>52</v>
      </c>
      <c r="G492" s="75" t="s">
        <v>97</v>
      </c>
      <c r="H492" s="75" t="s">
        <v>224</v>
      </c>
      <c r="I492" s="75" t="s">
        <v>127</v>
      </c>
      <c r="J492" s="75" t="s">
        <v>56</v>
      </c>
      <c r="K492" s="75" t="s">
        <v>109</v>
      </c>
      <c r="L492" s="75" t="s">
        <v>58</v>
      </c>
      <c r="M492" s="74">
        <v>41960</v>
      </c>
      <c r="N492" s="76">
        <v>415.78900000000004</v>
      </c>
      <c r="O492" s="76">
        <v>659.98900000000003</v>
      </c>
      <c r="P492" s="77">
        <f t="shared" si="35"/>
        <v>0.58731712479166109</v>
      </c>
      <c r="Q492" s="77">
        <v>0.08</v>
      </c>
      <c r="R492" s="72">
        <f t="shared" si="36"/>
        <v>712.78812000000005</v>
      </c>
      <c r="S492" s="73">
        <v>22</v>
      </c>
      <c r="T492" s="78">
        <f t="shared" si="37"/>
        <v>15681.338640000002</v>
      </c>
      <c r="U492" s="77">
        <v>0.08</v>
      </c>
      <c r="V492" s="79">
        <f t="shared" si="38"/>
        <v>1254.5070912000001</v>
      </c>
      <c r="W492" s="76">
        <v>24.54</v>
      </c>
      <c r="X492" s="76">
        <f t="shared" si="39"/>
        <v>14451.371548800002</v>
      </c>
    </row>
    <row r="493" spans="1:24" x14ac:dyDescent="0.2">
      <c r="A493" s="73" t="s">
        <v>904</v>
      </c>
      <c r="B493" s="74">
        <v>41952</v>
      </c>
      <c r="C493" s="75" t="s">
        <v>194</v>
      </c>
      <c r="D493" s="75" t="s">
        <v>3937</v>
      </c>
      <c r="E493" s="75" t="s">
        <v>71</v>
      </c>
      <c r="F493" s="75" t="s">
        <v>72</v>
      </c>
      <c r="G493" s="75" t="s">
        <v>97</v>
      </c>
      <c r="H493" s="75" t="s">
        <v>90</v>
      </c>
      <c r="I493" s="75" t="s">
        <v>82</v>
      </c>
      <c r="J493" s="75" t="s">
        <v>60</v>
      </c>
      <c r="K493" s="75" t="s">
        <v>61</v>
      </c>
      <c r="L493" s="75" t="s">
        <v>58</v>
      </c>
      <c r="M493" s="74">
        <v>41960</v>
      </c>
      <c r="N493" s="76">
        <v>1.034</v>
      </c>
      <c r="O493" s="76">
        <v>2.0680000000000001</v>
      </c>
      <c r="P493" s="77">
        <f t="shared" si="35"/>
        <v>1</v>
      </c>
      <c r="Q493" s="77">
        <v>0.08</v>
      </c>
      <c r="R493" s="72">
        <f t="shared" si="36"/>
        <v>2.2334400000000003</v>
      </c>
      <c r="S493" s="73">
        <v>38</v>
      </c>
      <c r="T493" s="78">
        <f t="shared" si="37"/>
        <v>84.870720000000006</v>
      </c>
      <c r="U493" s="77">
        <v>0.11</v>
      </c>
      <c r="V493" s="79">
        <f t="shared" si="38"/>
        <v>9.3357792000000011</v>
      </c>
      <c r="W493" s="76">
        <v>0.84000000000000008</v>
      </c>
      <c r="X493" s="76">
        <f t="shared" si="39"/>
        <v>76.374940800000005</v>
      </c>
    </row>
    <row r="494" spans="1:24" x14ac:dyDescent="0.2">
      <c r="A494" s="73" t="s">
        <v>905</v>
      </c>
      <c r="B494" s="74">
        <v>41957</v>
      </c>
      <c r="C494" s="75" t="s">
        <v>119</v>
      </c>
      <c r="D494" s="75" t="s">
        <v>3915</v>
      </c>
      <c r="E494" s="75" t="s">
        <v>52</v>
      </c>
      <c r="F494" s="75" t="s">
        <v>52</v>
      </c>
      <c r="G494" s="75" t="s">
        <v>80</v>
      </c>
      <c r="H494" s="75" t="s">
        <v>65</v>
      </c>
      <c r="I494" s="75" t="s">
        <v>74</v>
      </c>
      <c r="J494" s="75" t="s">
        <v>56</v>
      </c>
      <c r="K494" s="75" t="s">
        <v>77</v>
      </c>
      <c r="L494" s="75" t="s">
        <v>58</v>
      </c>
      <c r="M494" s="74">
        <v>41966</v>
      </c>
      <c r="N494" s="76">
        <v>68.64</v>
      </c>
      <c r="O494" s="76">
        <v>171.58900000000003</v>
      </c>
      <c r="P494" s="77">
        <f t="shared" si="35"/>
        <v>1.4998397435897439</v>
      </c>
      <c r="Q494" s="77">
        <v>0.08</v>
      </c>
      <c r="R494" s="72">
        <f t="shared" si="36"/>
        <v>185.31612000000004</v>
      </c>
      <c r="S494" s="73">
        <v>8</v>
      </c>
      <c r="T494" s="78">
        <f t="shared" si="37"/>
        <v>1482.5289600000003</v>
      </c>
      <c r="U494" s="77">
        <v>0.03</v>
      </c>
      <c r="V494" s="79">
        <f t="shared" si="38"/>
        <v>44.475868800000008</v>
      </c>
      <c r="W494" s="76">
        <v>8.1300000000000008</v>
      </c>
      <c r="X494" s="76">
        <f t="shared" si="39"/>
        <v>1446.1830912000005</v>
      </c>
    </row>
    <row r="495" spans="1:24" x14ac:dyDescent="0.2">
      <c r="A495" s="73" t="s">
        <v>906</v>
      </c>
      <c r="B495" s="74">
        <v>41957</v>
      </c>
      <c r="C495" s="75" t="s">
        <v>907</v>
      </c>
      <c r="D495" s="75" t="s">
        <v>4227</v>
      </c>
      <c r="E495" s="75" t="s">
        <v>52</v>
      </c>
      <c r="F495" s="75" t="s">
        <v>52</v>
      </c>
      <c r="G495" s="75" t="s">
        <v>80</v>
      </c>
      <c r="H495" s="75" t="s">
        <v>86</v>
      </c>
      <c r="I495" s="75" t="s">
        <v>66</v>
      </c>
      <c r="J495" s="75" t="s">
        <v>60</v>
      </c>
      <c r="K495" s="75" t="s">
        <v>77</v>
      </c>
      <c r="L495" s="75" t="s">
        <v>58</v>
      </c>
      <c r="M495" s="74">
        <v>41969</v>
      </c>
      <c r="N495" s="76">
        <v>4.9060000000000006</v>
      </c>
      <c r="O495" s="76">
        <v>11.979000000000001</v>
      </c>
      <c r="P495" s="77">
        <f t="shared" si="35"/>
        <v>1.4417040358744393</v>
      </c>
      <c r="Q495" s="77">
        <v>0.08</v>
      </c>
      <c r="R495" s="72">
        <f t="shared" si="36"/>
        <v>12.937320000000001</v>
      </c>
      <c r="S495" s="73">
        <v>10</v>
      </c>
      <c r="T495" s="78">
        <f t="shared" si="37"/>
        <v>129.37320000000003</v>
      </c>
      <c r="U495" s="77">
        <v>9.9999999999999992E-2</v>
      </c>
      <c r="V495" s="79">
        <f t="shared" si="38"/>
        <v>12.937320000000001</v>
      </c>
      <c r="W495" s="76">
        <v>4.55</v>
      </c>
      <c r="X495" s="76">
        <f t="shared" si="39"/>
        <v>120.98588000000002</v>
      </c>
    </row>
    <row r="496" spans="1:24" x14ac:dyDescent="0.2">
      <c r="A496" s="73" t="s">
        <v>908</v>
      </c>
      <c r="B496" s="74">
        <v>41958</v>
      </c>
      <c r="C496" s="75" t="s">
        <v>239</v>
      </c>
      <c r="D496" s="75" t="s">
        <v>3952</v>
      </c>
      <c r="E496" s="75" t="s">
        <v>52</v>
      </c>
      <c r="F496" s="75" t="s">
        <v>52</v>
      </c>
      <c r="G496" s="75" t="s">
        <v>53</v>
      </c>
      <c r="H496" s="75" t="s">
        <v>123</v>
      </c>
      <c r="I496" s="75" t="s">
        <v>127</v>
      </c>
      <c r="J496" s="75" t="s">
        <v>60</v>
      </c>
      <c r="K496" s="75" t="s">
        <v>61</v>
      </c>
      <c r="L496" s="75" t="s">
        <v>58</v>
      </c>
      <c r="M496" s="74">
        <v>41967</v>
      </c>
      <c r="N496" s="76">
        <v>1.0230000000000001</v>
      </c>
      <c r="O496" s="76">
        <v>1.6280000000000001</v>
      </c>
      <c r="P496" s="77">
        <f t="shared" si="35"/>
        <v>0.59139784946236551</v>
      </c>
      <c r="Q496" s="77">
        <v>0.08</v>
      </c>
      <c r="R496" s="72">
        <f t="shared" si="36"/>
        <v>1.7582400000000002</v>
      </c>
      <c r="S496" s="73">
        <v>30</v>
      </c>
      <c r="T496" s="78">
        <f t="shared" si="37"/>
        <v>52.747200000000007</v>
      </c>
      <c r="U496" s="77">
        <v>0.05</v>
      </c>
      <c r="V496" s="79">
        <f t="shared" si="38"/>
        <v>2.6373600000000006</v>
      </c>
      <c r="W496" s="76">
        <v>0.75</v>
      </c>
      <c r="X496" s="76">
        <f t="shared" si="39"/>
        <v>50.859840000000005</v>
      </c>
    </row>
    <row r="497" spans="1:24" x14ac:dyDescent="0.2">
      <c r="A497" s="73" t="s">
        <v>909</v>
      </c>
      <c r="B497" s="74">
        <v>41959</v>
      </c>
      <c r="C497" s="75" t="s">
        <v>860</v>
      </c>
      <c r="D497" s="75" t="s">
        <v>4212</v>
      </c>
      <c r="E497" s="75" t="s">
        <v>52</v>
      </c>
      <c r="F497" s="75" t="s">
        <v>52</v>
      </c>
      <c r="G497" s="75" t="s">
        <v>53</v>
      </c>
      <c r="H497" s="75" t="s">
        <v>65</v>
      </c>
      <c r="I497" s="75" t="s">
        <v>82</v>
      </c>
      <c r="J497" s="75" t="s">
        <v>60</v>
      </c>
      <c r="K497" s="75" t="s">
        <v>61</v>
      </c>
      <c r="L497" s="75" t="s">
        <v>58</v>
      </c>
      <c r="M497" s="74">
        <v>41968</v>
      </c>
      <c r="N497" s="76">
        <v>1.4410000000000003</v>
      </c>
      <c r="O497" s="76">
        <v>3.1240000000000001</v>
      </c>
      <c r="P497" s="77">
        <f t="shared" si="35"/>
        <v>1.1679389312977095</v>
      </c>
      <c r="Q497" s="77">
        <v>0.08</v>
      </c>
      <c r="R497" s="72">
        <f t="shared" si="36"/>
        <v>3.3739200000000005</v>
      </c>
      <c r="S497" s="73">
        <v>14</v>
      </c>
      <c r="T497" s="78">
        <f t="shared" si="37"/>
        <v>47.234880000000004</v>
      </c>
      <c r="U497" s="77">
        <v>0.11</v>
      </c>
      <c r="V497" s="79">
        <f t="shared" si="38"/>
        <v>5.1958368000000004</v>
      </c>
      <c r="W497" s="76">
        <v>0.98000000000000009</v>
      </c>
      <c r="X497" s="76">
        <f t="shared" si="39"/>
        <v>43.019043199999999</v>
      </c>
    </row>
    <row r="498" spans="1:24" x14ac:dyDescent="0.2">
      <c r="A498" s="73" t="s">
        <v>910</v>
      </c>
      <c r="B498" s="74">
        <v>41960</v>
      </c>
      <c r="C498" s="75" t="s">
        <v>892</v>
      </c>
      <c r="D498" s="75" t="s">
        <v>4221</v>
      </c>
      <c r="E498" s="75" t="s">
        <v>52</v>
      </c>
      <c r="F498" s="75" t="s">
        <v>52</v>
      </c>
      <c r="G498" s="75" t="s">
        <v>53</v>
      </c>
      <c r="H498" s="75" t="s">
        <v>116</v>
      </c>
      <c r="I498" s="75" t="s">
        <v>55</v>
      </c>
      <c r="J498" s="75" t="s">
        <v>60</v>
      </c>
      <c r="K498" s="75" t="s">
        <v>77</v>
      </c>
      <c r="L498" s="75" t="s">
        <v>67</v>
      </c>
      <c r="M498" s="74">
        <v>41969</v>
      </c>
      <c r="N498" s="76">
        <v>74.503000000000014</v>
      </c>
      <c r="O498" s="76">
        <v>181.72</v>
      </c>
      <c r="P498" s="77">
        <f t="shared" si="35"/>
        <v>1.4390964122250105</v>
      </c>
      <c r="Q498" s="77">
        <v>0.08</v>
      </c>
      <c r="R498" s="72">
        <f t="shared" si="36"/>
        <v>196.25760000000002</v>
      </c>
      <c r="S498" s="73">
        <v>48</v>
      </c>
      <c r="T498" s="78">
        <f t="shared" si="37"/>
        <v>9420.3648000000012</v>
      </c>
      <c r="U498" s="77">
        <v>0.03</v>
      </c>
      <c r="V498" s="79">
        <f t="shared" si="38"/>
        <v>282.61094400000002</v>
      </c>
      <c r="W498" s="76">
        <v>20.04</v>
      </c>
      <c r="X498" s="76">
        <f t="shared" si="39"/>
        <v>9157.7938560000021</v>
      </c>
    </row>
    <row r="499" spans="1:24" x14ac:dyDescent="0.2">
      <c r="A499" s="73" t="s">
        <v>911</v>
      </c>
      <c r="B499" s="74">
        <v>41962</v>
      </c>
      <c r="C499" s="75" t="s">
        <v>430</v>
      </c>
      <c r="D499" s="75" t="s">
        <v>4038</v>
      </c>
      <c r="E499" s="75" t="s">
        <v>52</v>
      </c>
      <c r="F499" s="75" t="s">
        <v>52</v>
      </c>
      <c r="G499" s="75" t="s">
        <v>97</v>
      </c>
      <c r="H499" s="75" t="s">
        <v>54</v>
      </c>
      <c r="I499" s="75" t="s">
        <v>55</v>
      </c>
      <c r="J499" s="75" t="s">
        <v>56</v>
      </c>
      <c r="K499" s="75" t="s">
        <v>77</v>
      </c>
      <c r="L499" s="75" t="s">
        <v>58</v>
      </c>
      <c r="M499" s="74">
        <v>41971</v>
      </c>
      <c r="N499" s="76">
        <v>35.222000000000008</v>
      </c>
      <c r="O499" s="76">
        <v>167.72800000000001</v>
      </c>
      <c r="P499" s="77">
        <f t="shared" si="35"/>
        <v>3.7620237351655206</v>
      </c>
      <c r="Q499" s="77">
        <v>0.08</v>
      </c>
      <c r="R499" s="72">
        <f t="shared" si="36"/>
        <v>181.14624000000003</v>
      </c>
      <c r="S499" s="73">
        <v>31</v>
      </c>
      <c r="T499" s="78">
        <f t="shared" si="37"/>
        <v>5615.5334400000011</v>
      </c>
      <c r="U499" s="77">
        <v>9.9999999999999992E-2</v>
      </c>
      <c r="V499" s="79">
        <f t="shared" si="38"/>
        <v>561.55334400000004</v>
      </c>
      <c r="W499" s="76">
        <v>4.05</v>
      </c>
      <c r="X499" s="76">
        <f t="shared" si="39"/>
        <v>5058.0300960000013</v>
      </c>
    </row>
    <row r="500" spans="1:24" x14ac:dyDescent="0.2">
      <c r="A500" s="73" t="s">
        <v>912</v>
      </c>
      <c r="B500" s="74">
        <v>41963</v>
      </c>
      <c r="C500" s="75" t="s">
        <v>913</v>
      </c>
      <c r="D500" s="75" t="s">
        <v>4228</v>
      </c>
      <c r="E500" s="75" t="s">
        <v>52</v>
      </c>
      <c r="F500" s="75" t="s">
        <v>52</v>
      </c>
      <c r="G500" s="75" t="s">
        <v>97</v>
      </c>
      <c r="H500" s="75" t="s">
        <v>224</v>
      </c>
      <c r="I500" s="75" t="s">
        <v>127</v>
      </c>
      <c r="J500" s="75" t="s">
        <v>60</v>
      </c>
      <c r="K500" s="75" t="s">
        <v>77</v>
      </c>
      <c r="L500" s="75" t="s">
        <v>58</v>
      </c>
      <c r="M500" s="74">
        <v>41970</v>
      </c>
      <c r="N500" s="76">
        <v>15.268000000000002</v>
      </c>
      <c r="O500" s="76">
        <v>24.618000000000002</v>
      </c>
      <c r="P500" s="77">
        <f t="shared" si="35"/>
        <v>0.61239193083573473</v>
      </c>
      <c r="Q500" s="77">
        <v>0.08</v>
      </c>
      <c r="R500" s="72">
        <f t="shared" si="36"/>
        <v>26.587440000000004</v>
      </c>
      <c r="S500" s="73">
        <v>12</v>
      </c>
      <c r="T500" s="78">
        <f t="shared" si="37"/>
        <v>319.04928000000007</v>
      </c>
      <c r="U500" s="77">
        <v>0.02</v>
      </c>
      <c r="V500" s="79">
        <f t="shared" si="38"/>
        <v>6.3809856000000016</v>
      </c>
      <c r="W500" s="76">
        <v>15.15</v>
      </c>
      <c r="X500" s="76">
        <f t="shared" si="39"/>
        <v>327.81829440000007</v>
      </c>
    </row>
    <row r="501" spans="1:24" x14ac:dyDescent="0.2">
      <c r="A501" s="73" t="s">
        <v>914</v>
      </c>
      <c r="B501" s="74">
        <v>41963</v>
      </c>
      <c r="C501" s="75" t="s">
        <v>583</v>
      </c>
      <c r="D501" s="75" t="s">
        <v>4103</v>
      </c>
      <c r="E501" s="75" t="s">
        <v>52</v>
      </c>
      <c r="F501" s="75" t="s">
        <v>52</v>
      </c>
      <c r="G501" s="75" t="s">
        <v>80</v>
      </c>
      <c r="H501" s="75" t="s">
        <v>123</v>
      </c>
      <c r="I501" s="75" t="s">
        <v>82</v>
      </c>
      <c r="J501" s="75" t="s">
        <v>60</v>
      </c>
      <c r="K501" s="75" t="s">
        <v>61</v>
      </c>
      <c r="L501" s="75" t="s">
        <v>58</v>
      </c>
      <c r="M501" s="74">
        <v>41972</v>
      </c>
      <c r="N501" s="76">
        <v>1.4410000000000003</v>
      </c>
      <c r="O501" s="76">
        <v>3.1240000000000001</v>
      </c>
      <c r="P501" s="77">
        <f t="shared" si="35"/>
        <v>1.1679389312977095</v>
      </c>
      <c r="Q501" s="77">
        <v>0.08</v>
      </c>
      <c r="R501" s="72">
        <f t="shared" si="36"/>
        <v>3.3739200000000005</v>
      </c>
      <c r="S501" s="73">
        <v>41</v>
      </c>
      <c r="T501" s="78">
        <f t="shared" si="37"/>
        <v>138.33072000000001</v>
      </c>
      <c r="U501" s="77">
        <v>6.0000000000000005E-2</v>
      </c>
      <c r="V501" s="79">
        <f t="shared" si="38"/>
        <v>8.2998432000000015</v>
      </c>
      <c r="W501" s="76">
        <v>0.98000000000000009</v>
      </c>
      <c r="X501" s="76">
        <f t="shared" si="39"/>
        <v>131.01087680000001</v>
      </c>
    </row>
    <row r="502" spans="1:24" x14ac:dyDescent="0.2">
      <c r="A502" s="73" t="s">
        <v>915</v>
      </c>
      <c r="B502" s="74">
        <v>41964</v>
      </c>
      <c r="C502" s="75" t="s">
        <v>916</v>
      </c>
      <c r="D502" s="75" t="s">
        <v>4229</v>
      </c>
      <c r="E502" s="75" t="s">
        <v>52</v>
      </c>
      <c r="F502" s="75" t="s">
        <v>52</v>
      </c>
      <c r="G502" s="75" t="s">
        <v>64</v>
      </c>
      <c r="H502" s="75" t="s">
        <v>282</v>
      </c>
      <c r="I502" s="75" t="s">
        <v>82</v>
      </c>
      <c r="J502" s="75" t="s">
        <v>60</v>
      </c>
      <c r="K502" s="75" t="s">
        <v>77</v>
      </c>
      <c r="L502" s="75" t="s">
        <v>67</v>
      </c>
      <c r="M502" s="74">
        <v>41974</v>
      </c>
      <c r="N502" s="76">
        <v>9.8120000000000012</v>
      </c>
      <c r="O502" s="76">
        <v>32.713999999999999</v>
      </c>
      <c r="P502" s="77">
        <f t="shared" si="35"/>
        <v>2.3340807174887885</v>
      </c>
      <c r="Q502" s="77">
        <v>0.08</v>
      </c>
      <c r="R502" s="72">
        <f t="shared" si="36"/>
        <v>35.331119999999999</v>
      </c>
      <c r="S502" s="73">
        <v>36</v>
      </c>
      <c r="T502" s="78">
        <f t="shared" si="37"/>
        <v>1271.9203199999999</v>
      </c>
      <c r="U502" s="77">
        <v>9.9999999999999992E-2</v>
      </c>
      <c r="V502" s="79">
        <f t="shared" si="38"/>
        <v>127.19203199999998</v>
      </c>
      <c r="W502" s="76">
        <v>6.6899999999999995</v>
      </c>
      <c r="X502" s="76">
        <f t="shared" si="39"/>
        <v>1151.4182880000001</v>
      </c>
    </row>
    <row r="503" spans="1:24" x14ac:dyDescent="0.2">
      <c r="A503" s="73" t="s">
        <v>917</v>
      </c>
      <c r="B503" s="74">
        <v>41964</v>
      </c>
      <c r="C503" s="75" t="s">
        <v>372</v>
      </c>
      <c r="D503" s="75" t="s">
        <v>4013</v>
      </c>
      <c r="E503" s="75" t="s">
        <v>71</v>
      </c>
      <c r="F503" s="75" t="s">
        <v>72</v>
      </c>
      <c r="G503" s="75" t="s">
        <v>80</v>
      </c>
      <c r="H503" s="75" t="s">
        <v>73</v>
      </c>
      <c r="I503" s="75" t="s">
        <v>66</v>
      </c>
      <c r="J503" s="75" t="s">
        <v>56</v>
      </c>
      <c r="K503" s="75" t="s">
        <v>128</v>
      </c>
      <c r="L503" s="75" t="s">
        <v>129</v>
      </c>
      <c r="M503" s="74">
        <v>41975</v>
      </c>
      <c r="N503" s="76">
        <v>306.88900000000001</v>
      </c>
      <c r="O503" s="76">
        <v>494.98900000000003</v>
      </c>
      <c r="P503" s="77">
        <f t="shared" si="35"/>
        <v>0.61292519445141413</v>
      </c>
      <c r="Q503" s="77">
        <v>0.08</v>
      </c>
      <c r="R503" s="72">
        <f t="shared" si="36"/>
        <v>534.58812000000012</v>
      </c>
      <c r="S503" s="73">
        <v>36</v>
      </c>
      <c r="T503" s="78">
        <f t="shared" si="37"/>
        <v>19245.172320000005</v>
      </c>
      <c r="U503" s="77">
        <v>0.03</v>
      </c>
      <c r="V503" s="79">
        <f t="shared" si="38"/>
        <v>577.35516960000018</v>
      </c>
      <c r="W503" s="76">
        <v>49.05</v>
      </c>
      <c r="X503" s="76">
        <f t="shared" si="39"/>
        <v>18716.867150400005</v>
      </c>
    </row>
    <row r="504" spans="1:24" x14ac:dyDescent="0.2">
      <c r="A504" s="73" t="s">
        <v>918</v>
      </c>
      <c r="B504" s="74">
        <v>41967</v>
      </c>
      <c r="C504" s="75" t="s">
        <v>919</v>
      </c>
      <c r="D504" s="75" t="s">
        <v>4230</v>
      </c>
      <c r="E504" s="75" t="s">
        <v>52</v>
      </c>
      <c r="F504" s="75" t="s">
        <v>52</v>
      </c>
      <c r="G504" s="75" t="s">
        <v>53</v>
      </c>
      <c r="H504" s="75" t="s">
        <v>54</v>
      </c>
      <c r="I504" s="75" t="s">
        <v>127</v>
      </c>
      <c r="J504" s="75" t="s">
        <v>56</v>
      </c>
      <c r="K504" s="75" t="s">
        <v>77</v>
      </c>
      <c r="L504" s="75" t="s">
        <v>58</v>
      </c>
      <c r="M504" s="74">
        <v>41976</v>
      </c>
      <c r="N504" s="76">
        <v>9.1410000000000018</v>
      </c>
      <c r="O504" s="76">
        <v>17.578000000000003</v>
      </c>
      <c r="P504" s="77">
        <f t="shared" si="35"/>
        <v>0.92298435619735253</v>
      </c>
      <c r="Q504" s="77">
        <v>0.08</v>
      </c>
      <c r="R504" s="72">
        <f t="shared" si="36"/>
        <v>18.984240000000003</v>
      </c>
      <c r="S504" s="73">
        <v>7</v>
      </c>
      <c r="T504" s="78">
        <f t="shared" si="37"/>
        <v>132.88968000000003</v>
      </c>
      <c r="U504" s="77">
        <v>0.09</v>
      </c>
      <c r="V504" s="79">
        <f t="shared" si="38"/>
        <v>11.960071200000002</v>
      </c>
      <c r="W504" s="76">
        <v>6.55</v>
      </c>
      <c r="X504" s="76">
        <f t="shared" si="39"/>
        <v>127.47960880000002</v>
      </c>
    </row>
    <row r="505" spans="1:24" x14ac:dyDescent="0.2">
      <c r="A505" s="73" t="s">
        <v>920</v>
      </c>
      <c r="B505" s="74">
        <v>41971</v>
      </c>
      <c r="C505" s="75" t="s">
        <v>921</v>
      </c>
      <c r="D505" s="75" t="s">
        <v>4231</v>
      </c>
      <c r="E505" s="75" t="s">
        <v>52</v>
      </c>
      <c r="F505" s="75" t="s">
        <v>52</v>
      </c>
      <c r="G505" s="75" t="s">
        <v>97</v>
      </c>
      <c r="H505" s="75" t="s">
        <v>116</v>
      </c>
      <c r="I505" s="75" t="s">
        <v>127</v>
      </c>
      <c r="J505" s="75" t="s">
        <v>60</v>
      </c>
      <c r="K505" s="75" t="s">
        <v>61</v>
      </c>
      <c r="L505" s="75" t="s">
        <v>67</v>
      </c>
      <c r="M505" s="74">
        <v>41980</v>
      </c>
      <c r="N505" s="76">
        <v>3.6520000000000001</v>
      </c>
      <c r="O505" s="76">
        <v>5.6980000000000004</v>
      </c>
      <c r="P505" s="77">
        <f t="shared" si="35"/>
        <v>0.56024096385542177</v>
      </c>
      <c r="Q505" s="77">
        <v>0.08</v>
      </c>
      <c r="R505" s="72">
        <f t="shared" si="36"/>
        <v>6.1538400000000006</v>
      </c>
      <c r="S505" s="73">
        <v>11</v>
      </c>
      <c r="T505" s="78">
        <f t="shared" si="37"/>
        <v>67.692240000000012</v>
      </c>
      <c r="U505" s="77">
        <v>9.9999999999999992E-2</v>
      </c>
      <c r="V505" s="79">
        <f t="shared" si="38"/>
        <v>6.7692240000000004</v>
      </c>
      <c r="W505" s="76">
        <v>2.09</v>
      </c>
      <c r="X505" s="76">
        <f t="shared" si="39"/>
        <v>63.013016000000007</v>
      </c>
    </row>
    <row r="506" spans="1:24" x14ac:dyDescent="0.2">
      <c r="A506" s="73" t="s">
        <v>922</v>
      </c>
      <c r="B506" s="74">
        <v>41972</v>
      </c>
      <c r="C506" s="75" t="s">
        <v>724</v>
      </c>
      <c r="D506" s="75" t="s">
        <v>4159</v>
      </c>
      <c r="E506" s="75" t="s">
        <v>52</v>
      </c>
      <c r="F506" s="75" t="s">
        <v>52</v>
      </c>
      <c r="G506" s="75" t="s">
        <v>53</v>
      </c>
      <c r="H506" s="75" t="s">
        <v>123</v>
      </c>
      <c r="I506" s="75" t="s">
        <v>66</v>
      </c>
      <c r="J506" s="75" t="s">
        <v>60</v>
      </c>
      <c r="K506" s="75" t="s">
        <v>61</v>
      </c>
      <c r="L506" s="75" t="s">
        <v>67</v>
      </c>
      <c r="M506" s="74">
        <v>41983</v>
      </c>
      <c r="N506" s="76">
        <v>2.145</v>
      </c>
      <c r="O506" s="76">
        <v>4.3780000000000001</v>
      </c>
      <c r="P506" s="77">
        <f t="shared" si="35"/>
        <v>1.0410256410256411</v>
      </c>
      <c r="Q506" s="77">
        <v>0.08</v>
      </c>
      <c r="R506" s="72">
        <f t="shared" si="36"/>
        <v>4.7282400000000004</v>
      </c>
      <c r="S506" s="73">
        <v>6</v>
      </c>
      <c r="T506" s="78">
        <f t="shared" si="37"/>
        <v>28.369440000000004</v>
      </c>
      <c r="U506" s="77">
        <v>0.03</v>
      </c>
      <c r="V506" s="79">
        <f t="shared" si="38"/>
        <v>0.85108320000000015</v>
      </c>
      <c r="W506" s="76">
        <v>0.88</v>
      </c>
      <c r="X506" s="76">
        <f t="shared" si="39"/>
        <v>28.398356800000002</v>
      </c>
    </row>
    <row r="507" spans="1:24" x14ac:dyDescent="0.2">
      <c r="A507" s="88" t="s">
        <v>923</v>
      </c>
      <c r="B507" s="89">
        <v>41972</v>
      </c>
      <c r="C507" s="90" t="s">
        <v>417</v>
      </c>
      <c r="D507" s="90" t="s">
        <v>4032</v>
      </c>
      <c r="E507" s="90" t="s">
        <v>71</v>
      </c>
      <c r="F507" s="90" t="s">
        <v>72</v>
      </c>
      <c r="G507" s="90" t="s">
        <v>64</v>
      </c>
      <c r="H507" s="90" t="s">
        <v>90</v>
      </c>
      <c r="I507" s="90" t="s">
        <v>66</v>
      </c>
      <c r="J507" s="90" t="s">
        <v>60</v>
      </c>
      <c r="K507" s="90" t="s">
        <v>57</v>
      </c>
      <c r="L507" s="90" t="s">
        <v>58</v>
      </c>
      <c r="M507" s="89">
        <v>41986</v>
      </c>
      <c r="N507" s="91">
        <v>18.480000000000004</v>
      </c>
      <c r="O507" s="91">
        <v>45.067</v>
      </c>
      <c r="P507" s="92">
        <f t="shared" si="35"/>
        <v>1.4386904761904757</v>
      </c>
      <c r="Q507" s="92">
        <v>0.08</v>
      </c>
      <c r="R507" s="71">
        <f t="shared" si="36"/>
        <v>48.672360000000005</v>
      </c>
      <c r="S507" s="88">
        <v>49</v>
      </c>
      <c r="T507" s="93">
        <f t="shared" si="37"/>
        <v>2384.9456400000004</v>
      </c>
      <c r="U507" s="92">
        <v>0.05</v>
      </c>
      <c r="V507" s="94">
        <f t="shared" si="38"/>
        <v>119.24728200000003</v>
      </c>
      <c r="W507" s="91">
        <v>9.0400000000000009</v>
      </c>
      <c r="X507" s="91">
        <f t="shared" si="39"/>
        <v>2274.7383580000005</v>
      </c>
    </row>
    <row r="508" spans="1:24" x14ac:dyDescent="0.2">
      <c r="A508" s="73" t="s">
        <v>924</v>
      </c>
      <c r="B508" s="74">
        <v>41975</v>
      </c>
      <c r="C508" s="75" t="s">
        <v>925</v>
      </c>
      <c r="D508" s="75" t="s">
        <v>4232</v>
      </c>
      <c r="E508" s="75" t="s">
        <v>71</v>
      </c>
      <c r="F508" s="75" t="s">
        <v>72</v>
      </c>
      <c r="G508" s="75" t="s">
        <v>97</v>
      </c>
      <c r="H508" s="75" t="s">
        <v>90</v>
      </c>
      <c r="I508" s="75" t="s">
        <v>55</v>
      </c>
      <c r="J508" s="75" t="s">
        <v>60</v>
      </c>
      <c r="K508" s="75" t="s">
        <v>77</v>
      </c>
      <c r="L508" s="75" t="s">
        <v>58</v>
      </c>
      <c r="M508" s="74">
        <v>41983</v>
      </c>
      <c r="N508" s="76">
        <v>16.445</v>
      </c>
      <c r="O508" s="76">
        <v>38.236000000000004</v>
      </c>
      <c r="P508" s="77">
        <f t="shared" si="35"/>
        <v>1.3250836120401339</v>
      </c>
      <c r="Q508" s="77">
        <v>0.08</v>
      </c>
      <c r="R508" s="72">
        <f t="shared" si="36"/>
        <v>41.294880000000006</v>
      </c>
      <c r="S508" s="73">
        <v>10</v>
      </c>
      <c r="T508" s="78">
        <f t="shared" si="37"/>
        <v>412.94880000000006</v>
      </c>
      <c r="U508" s="77">
        <v>0.08</v>
      </c>
      <c r="V508" s="79">
        <f t="shared" si="38"/>
        <v>33.035904000000002</v>
      </c>
      <c r="W508" s="76">
        <v>8.2700000000000014</v>
      </c>
      <c r="X508" s="76">
        <f t="shared" si="39"/>
        <v>388.18289600000003</v>
      </c>
    </row>
    <row r="509" spans="1:24" x14ac:dyDescent="0.2">
      <c r="A509" s="73" t="s">
        <v>926</v>
      </c>
      <c r="B509" s="74">
        <v>41976</v>
      </c>
      <c r="C509" s="75" t="s">
        <v>355</v>
      </c>
      <c r="D509" s="75" t="s">
        <v>4005</v>
      </c>
      <c r="E509" s="75" t="s">
        <v>52</v>
      </c>
      <c r="F509" s="75" t="s">
        <v>52</v>
      </c>
      <c r="G509" s="75" t="s">
        <v>53</v>
      </c>
      <c r="H509" s="75" t="s">
        <v>86</v>
      </c>
      <c r="I509" s="75" t="s">
        <v>55</v>
      </c>
      <c r="J509" s="75" t="s">
        <v>60</v>
      </c>
      <c r="K509" s="75" t="s">
        <v>77</v>
      </c>
      <c r="L509" s="75" t="s">
        <v>67</v>
      </c>
      <c r="M509" s="74">
        <v>41984</v>
      </c>
      <c r="N509" s="76">
        <v>2.4750000000000001</v>
      </c>
      <c r="O509" s="76">
        <v>4.0590000000000002</v>
      </c>
      <c r="P509" s="77">
        <f t="shared" si="35"/>
        <v>0.64</v>
      </c>
      <c r="Q509" s="77">
        <v>0.08</v>
      </c>
      <c r="R509" s="72">
        <f t="shared" si="36"/>
        <v>4.3837200000000003</v>
      </c>
      <c r="S509" s="73">
        <v>43</v>
      </c>
      <c r="T509" s="78">
        <f t="shared" si="37"/>
        <v>188.49996000000002</v>
      </c>
      <c r="U509" s="77">
        <v>0.09</v>
      </c>
      <c r="V509" s="79">
        <f t="shared" si="38"/>
        <v>16.9649964</v>
      </c>
      <c r="W509" s="76">
        <v>2.5499999999999998</v>
      </c>
      <c r="X509" s="76">
        <f t="shared" si="39"/>
        <v>174.08496360000004</v>
      </c>
    </row>
    <row r="510" spans="1:24" x14ac:dyDescent="0.2">
      <c r="A510" s="73" t="s">
        <v>927</v>
      </c>
      <c r="B510" s="74">
        <v>41977</v>
      </c>
      <c r="C510" s="75" t="s">
        <v>928</v>
      </c>
      <c r="D510" s="75" t="s">
        <v>4233</v>
      </c>
      <c r="E510" s="75" t="s">
        <v>52</v>
      </c>
      <c r="F510" s="75" t="s">
        <v>52</v>
      </c>
      <c r="G510" s="75" t="s">
        <v>80</v>
      </c>
      <c r="H510" s="75" t="s">
        <v>54</v>
      </c>
      <c r="I510" s="75" t="s">
        <v>74</v>
      </c>
      <c r="J510" s="75" t="s">
        <v>60</v>
      </c>
      <c r="K510" s="75" t="s">
        <v>77</v>
      </c>
      <c r="L510" s="75" t="s">
        <v>67</v>
      </c>
      <c r="M510" s="74">
        <v>41986</v>
      </c>
      <c r="N510" s="76">
        <v>2.0020000000000002</v>
      </c>
      <c r="O510" s="76">
        <v>3.1240000000000001</v>
      </c>
      <c r="P510" s="77">
        <f t="shared" si="35"/>
        <v>0.56043956043956034</v>
      </c>
      <c r="Q510" s="77">
        <v>0.08</v>
      </c>
      <c r="R510" s="72">
        <f t="shared" si="36"/>
        <v>3.3739200000000005</v>
      </c>
      <c r="S510" s="73">
        <v>23</v>
      </c>
      <c r="T510" s="78">
        <f t="shared" si="37"/>
        <v>77.600160000000017</v>
      </c>
      <c r="U510" s="77">
        <v>0.02</v>
      </c>
      <c r="V510" s="79">
        <f t="shared" si="38"/>
        <v>1.5520032000000004</v>
      </c>
      <c r="W510" s="76">
        <v>5.49</v>
      </c>
      <c r="X510" s="76">
        <f t="shared" si="39"/>
        <v>81.53815680000001</v>
      </c>
    </row>
    <row r="511" spans="1:24" x14ac:dyDescent="0.2">
      <c r="A511" s="73" t="s">
        <v>929</v>
      </c>
      <c r="B511" s="74">
        <v>41979</v>
      </c>
      <c r="C511" s="75" t="s">
        <v>930</v>
      </c>
      <c r="D511" s="75" t="s">
        <v>4234</v>
      </c>
      <c r="E511" s="75" t="s">
        <v>52</v>
      </c>
      <c r="F511" s="75" t="s">
        <v>52</v>
      </c>
      <c r="G511" s="75" t="s">
        <v>64</v>
      </c>
      <c r="H511" s="75" t="s">
        <v>282</v>
      </c>
      <c r="I511" s="75" t="s">
        <v>127</v>
      </c>
      <c r="J511" s="75" t="s">
        <v>60</v>
      </c>
      <c r="K511" s="75" t="s">
        <v>77</v>
      </c>
      <c r="L511" s="75" t="s">
        <v>58</v>
      </c>
      <c r="M511" s="74">
        <v>41988</v>
      </c>
      <c r="N511" s="76">
        <v>196.71300000000002</v>
      </c>
      <c r="O511" s="76">
        <v>457.46800000000002</v>
      </c>
      <c r="P511" s="77">
        <f t="shared" si="35"/>
        <v>1.3255605882681876</v>
      </c>
      <c r="Q511" s="77">
        <v>0.08</v>
      </c>
      <c r="R511" s="72">
        <f t="shared" si="36"/>
        <v>494.06544000000002</v>
      </c>
      <c r="S511" s="73">
        <v>6</v>
      </c>
      <c r="T511" s="78">
        <f t="shared" si="37"/>
        <v>2964.39264</v>
      </c>
      <c r="U511" s="77">
        <v>0.04</v>
      </c>
      <c r="V511" s="79">
        <f t="shared" si="38"/>
        <v>118.57570560000001</v>
      </c>
      <c r="W511" s="76">
        <v>11.42</v>
      </c>
      <c r="X511" s="76">
        <f t="shared" si="39"/>
        <v>2857.2369343999999</v>
      </c>
    </row>
    <row r="512" spans="1:24" x14ac:dyDescent="0.2">
      <c r="A512" s="73" t="s">
        <v>931</v>
      </c>
      <c r="B512" s="74">
        <v>41980</v>
      </c>
      <c r="C512" s="75" t="s">
        <v>932</v>
      </c>
      <c r="D512" s="75" t="s">
        <v>4235</v>
      </c>
      <c r="E512" s="75" t="s">
        <v>52</v>
      </c>
      <c r="F512" s="75" t="s">
        <v>52</v>
      </c>
      <c r="G512" s="75" t="s">
        <v>80</v>
      </c>
      <c r="H512" s="75" t="s">
        <v>65</v>
      </c>
      <c r="I512" s="75" t="s">
        <v>55</v>
      </c>
      <c r="J512" s="75" t="s">
        <v>60</v>
      </c>
      <c r="K512" s="75" t="s">
        <v>77</v>
      </c>
      <c r="L512" s="75" t="s">
        <v>58</v>
      </c>
      <c r="M512" s="74">
        <v>41989</v>
      </c>
      <c r="N512" s="76">
        <v>13.629000000000001</v>
      </c>
      <c r="O512" s="76">
        <v>21.978000000000002</v>
      </c>
      <c r="P512" s="77">
        <f t="shared" si="35"/>
        <v>0.61259079903147695</v>
      </c>
      <c r="Q512" s="77">
        <v>0.08</v>
      </c>
      <c r="R512" s="72">
        <f t="shared" si="36"/>
        <v>23.736240000000002</v>
      </c>
      <c r="S512" s="73">
        <v>50</v>
      </c>
      <c r="T512" s="78">
        <f t="shared" si="37"/>
        <v>1186.8120000000001</v>
      </c>
      <c r="U512" s="77">
        <v>0.02</v>
      </c>
      <c r="V512" s="79">
        <f t="shared" si="38"/>
        <v>23.736240000000002</v>
      </c>
      <c r="W512" s="76">
        <v>5.8199999999999994</v>
      </c>
      <c r="X512" s="76">
        <f t="shared" si="39"/>
        <v>1168.8957600000001</v>
      </c>
    </row>
    <row r="513" spans="1:24" x14ac:dyDescent="0.2">
      <c r="A513" s="73" t="s">
        <v>933</v>
      </c>
      <c r="B513" s="74">
        <v>41981</v>
      </c>
      <c r="C513" s="75" t="s">
        <v>848</v>
      </c>
      <c r="D513" s="75" t="s">
        <v>4207</v>
      </c>
      <c r="E513" s="75" t="s">
        <v>52</v>
      </c>
      <c r="F513" s="75" t="s">
        <v>52</v>
      </c>
      <c r="G513" s="75" t="s">
        <v>53</v>
      </c>
      <c r="H513" s="75" t="s">
        <v>217</v>
      </c>
      <c r="I513" s="75" t="s">
        <v>74</v>
      </c>
      <c r="J513" s="75" t="s">
        <v>60</v>
      </c>
      <c r="K513" s="75" t="s">
        <v>57</v>
      </c>
      <c r="L513" s="75" t="s">
        <v>58</v>
      </c>
      <c r="M513" s="74">
        <v>41989</v>
      </c>
      <c r="N513" s="76">
        <v>4.6090000000000009</v>
      </c>
      <c r="O513" s="76">
        <v>11.253000000000002</v>
      </c>
      <c r="P513" s="77">
        <f t="shared" si="35"/>
        <v>1.4415274463007159</v>
      </c>
      <c r="Q513" s="77">
        <v>0.08</v>
      </c>
      <c r="R513" s="72">
        <f t="shared" si="36"/>
        <v>12.153240000000002</v>
      </c>
      <c r="S513" s="73">
        <v>48</v>
      </c>
      <c r="T513" s="78">
        <f t="shared" si="37"/>
        <v>583.35552000000007</v>
      </c>
      <c r="U513" s="77">
        <v>0.02</v>
      </c>
      <c r="V513" s="79">
        <f t="shared" si="38"/>
        <v>11.667110400000002</v>
      </c>
      <c r="W513" s="76">
        <v>4.7299999999999995</v>
      </c>
      <c r="X513" s="76">
        <f t="shared" si="39"/>
        <v>576.41840960000013</v>
      </c>
    </row>
    <row r="514" spans="1:24" x14ac:dyDescent="0.2">
      <c r="A514" s="73" t="s">
        <v>934</v>
      </c>
      <c r="B514" s="74">
        <v>41981</v>
      </c>
      <c r="C514" s="75" t="s">
        <v>935</v>
      </c>
      <c r="D514" s="75" t="s">
        <v>4236</v>
      </c>
      <c r="E514" s="75" t="s">
        <v>52</v>
      </c>
      <c r="F514" s="75" t="s">
        <v>52</v>
      </c>
      <c r="G514" s="75" t="s">
        <v>53</v>
      </c>
      <c r="H514" s="75" t="s">
        <v>123</v>
      </c>
      <c r="I514" s="75" t="s">
        <v>66</v>
      </c>
      <c r="J514" s="75" t="s">
        <v>56</v>
      </c>
      <c r="K514" s="75" t="s">
        <v>57</v>
      </c>
      <c r="L514" s="75" t="s">
        <v>58</v>
      </c>
      <c r="M514" s="74">
        <v>41990</v>
      </c>
      <c r="N514" s="76">
        <v>2.0570000000000004</v>
      </c>
      <c r="O514" s="76">
        <v>8.9320000000000004</v>
      </c>
      <c r="P514" s="77">
        <f t="shared" si="35"/>
        <v>3.3422459893048124</v>
      </c>
      <c r="Q514" s="77">
        <v>0.08</v>
      </c>
      <c r="R514" s="72">
        <f t="shared" si="36"/>
        <v>9.6465600000000009</v>
      </c>
      <c r="S514" s="73">
        <v>13</v>
      </c>
      <c r="T514" s="78">
        <f t="shared" si="37"/>
        <v>125.40528</v>
      </c>
      <c r="U514" s="77">
        <v>6.9999999999999993E-2</v>
      </c>
      <c r="V514" s="79">
        <f t="shared" si="38"/>
        <v>8.7783695999999996</v>
      </c>
      <c r="W514" s="76">
        <v>2.88</v>
      </c>
      <c r="X514" s="76">
        <f t="shared" si="39"/>
        <v>119.5069104</v>
      </c>
    </row>
    <row r="515" spans="1:24" x14ac:dyDescent="0.2">
      <c r="A515" s="73" t="s">
        <v>936</v>
      </c>
      <c r="B515" s="74">
        <v>41984</v>
      </c>
      <c r="C515" s="75" t="s">
        <v>703</v>
      </c>
      <c r="D515" s="75" t="s">
        <v>4150</v>
      </c>
      <c r="E515" s="75" t="s">
        <v>71</v>
      </c>
      <c r="F515" s="75" t="s">
        <v>72</v>
      </c>
      <c r="G515" s="75" t="s">
        <v>53</v>
      </c>
      <c r="H515" s="75" t="s">
        <v>73</v>
      </c>
      <c r="I515" s="75" t="s">
        <v>127</v>
      </c>
      <c r="J515" s="75" t="s">
        <v>60</v>
      </c>
      <c r="K515" s="75" t="s">
        <v>77</v>
      </c>
      <c r="L515" s="75" t="s">
        <v>58</v>
      </c>
      <c r="M515" s="74">
        <v>41993</v>
      </c>
      <c r="N515" s="76">
        <v>5.0490000000000004</v>
      </c>
      <c r="O515" s="76">
        <v>8.0080000000000009</v>
      </c>
      <c r="P515" s="77">
        <f t="shared" ref="P515:P578" si="40">(O515-N515)/N515</f>
        <v>0.58605664488017439</v>
      </c>
      <c r="Q515" s="77">
        <v>0.08</v>
      </c>
      <c r="R515" s="72">
        <f t="shared" ref="R515:R578" si="41">(Q515+1)*O515</f>
        <v>8.6486400000000021</v>
      </c>
      <c r="S515" s="73">
        <v>38</v>
      </c>
      <c r="T515" s="78">
        <f t="shared" ref="T515:T578" si="42">S515*R515</f>
        <v>328.64832000000007</v>
      </c>
      <c r="U515" s="77">
        <v>6.0000000000000005E-2</v>
      </c>
      <c r="V515" s="79">
        <f t="shared" ref="V515:V578" si="43">U515*T515</f>
        <v>19.718899200000006</v>
      </c>
      <c r="W515" s="76">
        <v>11.200000000000001</v>
      </c>
      <c r="X515" s="76">
        <f t="shared" ref="X515:X578" si="44">T515-V515+W515</f>
        <v>320.12942080000005</v>
      </c>
    </row>
    <row r="516" spans="1:24" x14ac:dyDescent="0.2">
      <c r="A516" s="73" t="s">
        <v>937</v>
      </c>
      <c r="B516" s="74">
        <v>41987</v>
      </c>
      <c r="C516" s="75" t="s">
        <v>938</v>
      </c>
      <c r="D516" s="75" t="s">
        <v>4237</v>
      </c>
      <c r="E516" s="75" t="s">
        <v>52</v>
      </c>
      <c r="F516" s="75" t="s">
        <v>52</v>
      </c>
      <c r="G516" s="75" t="s">
        <v>53</v>
      </c>
      <c r="H516" s="75" t="s">
        <v>54</v>
      </c>
      <c r="I516" s="75" t="s">
        <v>55</v>
      </c>
      <c r="J516" s="75" t="s">
        <v>60</v>
      </c>
      <c r="K516" s="75" t="s">
        <v>77</v>
      </c>
      <c r="L516" s="75" t="s">
        <v>58</v>
      </c>
      <c r="M516" s="74">
        <v>41996</v>
      </c>
      <c r="N516" s="76">
        <v>2.3980000000000006</v>
      </c>
      <c r="O516" s="76">
        <v>3.8720000000000003</v>
      </c>
      <c r="P516" s="77">
        <f t="shared" si="40"/>
        <v>0.61467889908256856</v>
      </c>
      <c r="Q516" s="77">
        <v>0.08</v>
      </c>
      <c r="R516" s="72">
        <f t="shared" si="41"/>
        <v>4.1817600000000006</v>
      </c>
      <c r="S516" s="73">
        <v>25</v>
      </c>
      <c r="T516" s="78">
        <f t="shared" si="42"/>
        <v>104.54400000000001</v>
      </c>
      <c r="U516" s="77">
        <v>0.08</v>
      </c>
      <c r="V516" s="79">
        <f t="shared" si="43"/>
        <v>8.3635200000000012</v>
      </c>
      <c r="W516" s="76">
        <v>6.88</v>
      </c>
      <c r="X516" s="76">
        <f t="shared" si="44"/>
        <v>103.06048000000001</v>
      </c>
    </row>
    <row r="517" spans="1:24" x14ac:dyDescent="0.2">
      <c r="A517" s="73" t="s">
        <v>939</v>
      </c>
      <c r="B517" s="74">
        <v>41993</v>
      </c>
      <c r="C517" s="75" t="s">
        <v>940</v>
      </c>
      <c r="D517" s="75" t="s">
        <v>4238</v>
      </c>
      <c r="E517" s="75" t="s">
        <v>52</v>
      </c>
      <c r="F517" s="75" t="s">
        <v>52</v>
      </c>
      <c r="G517" s="75" t="s">
        <v>53</v>
      </c>
      <c r="H517" s="75" t="s">
        <v>54</v>
      </c>
      <c r="I517" s="75" t="s">
        <v>55</v>
      </c>
      <c r="J517" s="75" t="s">
        <v>60</v>
      </c>
      <c r="K517" s="75" t="s">
        <v>61</v>
      </c>
      <c r="L517" s="75" t="s">
        <v>58</v>
      </c>
      <c r="M517" s="74">
        <v>42001</v>
      </c>
      <c r="N517" s="76">
        <v>1.0120000000000002</v>
      </c>
      <c r="O517" s="76">
        <v>1.9910000000000003</v>
      </c>
      <c r="P517" s="77">
        <f t="shared" si="40"/>
        <v>0.96739130434782594</v>
      </c>
      <c r="Q517" s="77">
        <v>0.08</v>
      </c>
      <c r="R517" s="72">
        <f t="shared" si="41"/>
        <v>2.1502800000000004</v>
      </c>
      <c r="S517" s="73">
        <v>50</v>
      </c>
      <c r="T517" s="78">
        <f t="shared" si="42"/>
        <v>107.51400000000002</v>
      </c>
      <c r="U517" s="77">
        <v>0.11</v>
      </c>
      <c r="V517" s="79">
        <f t="shared" si="43"/>
        <v>11.826540000000003</v>
      </c>
      <c r="W517" s="76">
        <v>1.61</v>
      </c>
      <c r="X517" s="76">
        <f t="shared" si="44"/>
        <v>97.297460000000015</v>
      </c>
    </row>
    <row r="518" spans="1:24" x14ac:dyDescent="0.2">
      <c r="A518" s="73" t="s">
        <v>941</v>
      </c>
      <c r="B518" s="74">
        <v>41996</v>
      </c>
      <c r="C518" s="75" t="s">
        <v>717</v>
      </c>
      <c r="D518" s="75" t="s">
        <v>4156</v>
      </c>
      <c r="E518" s="75" t="s">
        <v>52</v>
      </c>
      <c r="F518" s="75" t="s">
        <v>52</v>
      </c>
      <c r="G518" s="75" t="s">
        <v>80</v>
      </c>
      <c r="H518" s="75" t="s">
        <v>282</v>
      </c>
      <c r="I518" s="75" t="s">
        <v>55</v>
      </c>
      <c r="J518" s="75" t="s">
        <v>56</v>
      </c>
      <c r="K518" s="75" t="s">
        <v>109</v>
      </c>
      <c r="L518" s="75" t="s">
        <v>58</v>
      </c>
      <c r="M518" s="74">
        <v>42005</v>
      </c>
      <c r="N518" s="76">
        <v>237.60000000000002</v>
      </c>
      <c r="O518" s="76">
        <v>494.98900000000003</v>
      </c>
      <c r="P518" s="77">
        <f t="shared" si="40"/>
        <v>1.0832870370370369</v>
      </c>
      <c r="Q518" s="77">
        <v>0.08</v>
      </c>
      <c r="R518" s="72">
        <f t="shared" si="41"/>
        <v>534.58812000000012</v>
      </c>
      <c r="S518" s="73">
        <v>12</v>
      </c>
      <c r="T518" s="78">
        <f t="shared" si="42"/>
        <v>6415.0574400000014</v>
      </c>
      <c r="U518" s="77">
        <v>0.02</v>
      </c>
      <c r="V518" s="79">
        <f t="shared" si="43"/>
        <v>128.30114880000002</v>
      </c>
      <c r="W518" s="76">
        <v>24.54</v>
      </c>
      <c r="X518" s="76">
        <f t="shared" si="44"/>
        <v>6311.2962912000012</v>
      </c>
    </row>
    <row r="519" spans="1:24" x14ac:dyDescent="0.2">
      <c r="A519" s="73" t="s">
        <v>942</v>
      </c>
      <c r="B519" s="74">
        <v>41997</v>
      </c>
      <c r="C519" s="75" t="s">
        <v>746</v>
      </c>
      <c r="D519" s="75" t="s">
        <v>4168</v>
      </c>
      <c r="E519" s="75" t="s">
        <v>71</v>
      </c>
      <c r="F519" s="75" t="s">
        <v>72</v>
      </c>
      <c r="G519" s="75" t="s">
        <v>80</v>
      </c>
      <c r="H519" s="75" t="s">
        <v>73</v>
      </c>
      <c r="I519" s="75" t="s">
        <v>127</v>
      </c>
      <c r="J519" s="75" t="s">
        <v>60</v>
      </c>
      <c r="K519" s="75" t="s">
        <v>61</v>
      </c>
      <c r="L519" s="75" t="s">
        <v>58</v>
      </c>
      <c r="M519" s="74">
        <v>42007</v>
      </c>
      <c r="N519" s="76">
        <v>1.7600000000000002</v>
      </c>
      <c r="O519" s="76">
        <v>2.8820000000000006</v>
      </c>
      <c r="P519" s="77">
        <f t="shared" si="40"/>
        <v>0.63750000000000007</v>
      </c>
      <c r="Q519" s="77">
        <v>0.08</v>
      </c>
      <c r="R519" s="72">
        <f t="shared" si="41"/>
        <v>3.1125600000000007</v>
      </c>
      <c r="S519" s="73">
        <v>39</v>
      </c>
      <c r="T519" s="78">
        <f t="shared" si="42"/>
        <v>121.38984000000002</v>
      </c>
      <c r="U519" s="77">
        <v>0.02</v>
      </c>
      <c r="V519" s="79">
        <f t="shared" si="43"/>
        <v>2.4277968000000003</v>
      </c>
      <c r="W519" s="76">
        <v>0.85000000000000009</v>
      </c>
      <c r="X519" s="76">
        <f t="shared" si="44"/>
        <v>119.81204320000002</v>
      </c>
    </row>
    <row r="520" spans="1:24" x14ac:dyDescent="0.2">
      <c r="A520" s="73" t="s">
        <v>943</v>
      </c>
      <c r="B520" s="74">
        <v>41997</v>
      </c>
      <c r="C520" s="75" t="s">
        <v>944</v>
      </c>
      <c r="D520" s="75" t="s">
        <v>4239</v>
      </c>
      <c r="E520" s="75" t="s">
        <v>52</v>
      </c>
      <c r="F520" s="75" t="s">
        <v>52</v>
      </c>
      <c r="G520" s="75" t="s">
        <v>64</v>
      </c>
      <c r="H520" s="75" t="s">
        <v>105</v>
      </c>
      <c r="I520" s="75" t="s">
        <v>127</v>
      </c>
      <c r="J520" s="75" t="s">
        <v>60</v>
      </c>
      <c r="K520" s="75" t="s">
        <v>77</v>
      </c>
      <c r="L520" s="75" t="s">
        <v>58</v>
      </c>
      <c r="M520" s="74">
        <v>42007</v>
      </c>
      <c r="N520" s="76">
        <v>3.8720000000000003</v>
      </c>
      <c r="O520" s="76">
        <v>6.2480000000000002</v>
      </c>
      <c r="P520" s="77">
        <f t="shared" si="40"/>
        <v>0.61363636363636354</v>
      </c>
      <c r="Q520" s="77">
        <v>0.08</v>
      </c>
      <c r="R520" s="72">
        <f t="shared" si="41"/>
        <v>6.7478400000000009</v>
      </c>
      <c r="S520" s="73">
        <v>44</v>
      </c>
      <c r="T520" s="78">
        <f t="shared" si="42"/>
        <v>296.90496000000002</v>
      </c>
      <c r="U520" s="77">
        <v>6.0000000000000005E-2</v>
      </c>
      <c r="V520" s="79">
        <f t="shared" si="43"/>
        <v>17.814297600000003</v>
      </c>
      <c r="W520" s="76">
        <v>1.44</v>
      </c>
      <c r="X520" s="76">
        <f t="shared" si="44"/>
        <v>280.53066240000004</v>
      </c>
    </row>
    <row r="521" spans="1:24" x14ac:dyDescent="0.2">
      <c r="A521" s="73" t="s">
        <v>945</v>
      </c>
      <c r="B521" s="74">
        <v>41998</v>
      </c>
      <c r="C521" s="75" t="s">
        <v>946</v>
      </c>
      <c r="D521" s="75" t="s">
        <v>4240</v>
      </c>
      <c r="E521" s="75" t="s">
        <v>52</v>
      </c>
      <c r="F521" s="75" t="s">
        <v>52</v>
      </c>
      <c r="G521" s="75" t="s">
        <v>64</v>
      </c>
      <c r="H521" s="75" t="s">
        <v>282</v>
      </c>
      <c r="I521" s="75" t="s">
        <v>82</v>
      </c>
      <c r="J521" s="75" t="s">
        <v>60</v>
      </c>
      <c r="K521" s="75" t="s">
        <v>77</v>
      </c>
      <c r="L521" s="75" t="s">
        <v>67</v>
      </c>
      <c r="M521" s="74">
        <v>42006</v>
      </c>
      <c r="N521" s="76">
        <v>1.7490000000000003</v>
      </c>
      <c r="O521" s="76">
        <v>2.871</v>
      </c>
      <c r="P521" s="77">
        <f t="shared" si="40"/>
        <v>0.64150943396226379</v>
      </c>
      <c r="Q521" s="77">
        <v>0.08</v>
      </c>
      <c r="R521" s="72">
        <f t="shared" si="41"/>
        <v>3.1006800000000001</v>
      </c>
      <c r="S521" s="73">
        <v>39</v>
      </c>
      <c r="T521" s="78">
        <f t="shared" si="42"/>
        <v>120.92652000000001</v>
      </c>
      <c r="U521" s="77">
        <v>9.9999999999999992E-2</v>
      </c>
      <c r="V521" s="79">
        <f t="shared" si="43"/>
        <v>12.092651999999999</v>
      </c>
      <c r="W521" s="76">
        <v>0.55000000000000004</v>
      </c>
      <c r="X521" s="76">
        <f t="shared" si="44"/>
        <v>109.38386800000001</v>
      </c>
    </row>
    <row r="522" spans="1:24" x14ac:dyDescent="0.2">
      <c r="A522" s="73" t="s">
        <v>947</v>
      </c>
      <c r="B522" s="74">
        <v>41999</v>
      </c>
      <c r="C522" s="75" t="s">
        <v>948</v>
      </c>
      <c r="D522" s="75" t="s">
        <v>4241</v>
      </c>
      <c r="E522" s="75" t="s">
        <v>52</v>
      </c>
      <c r="F522" s="75" t="s">
        <v>52</v>
      </c>
      <c r="G522" s="75" t="s">
        <v>80</v>
      </c>
      <c r="H522" s="75" t="s">
        <v>65</v>
      </c>
      <c r="I522" s="75" t="s">
        <v>127</v>
      </c>
      <c r="J522" s="75" t="s">
        <v>60</v>
      </c>
      <c r="K522" s="75" t="s">
        <v>77</v>
      </c>
      <c r="L522" s="75" t="s">
        <v>58</v>
      </c>
      <c r="M522" s="74">
        <v>42008</v>
      </c>
      <c r="N522" s="76">
        <v>7.8430000000000009</v>
      </c>
      <c r="O522" s="76">
        <v>23.078000000000003</v>
      </c>
      <c r="P522" s="77">
        <f t="shared" si="40"/>
        <v>1.9424964936886397</v>
      </c>
      <c r="Q522" s="77">
        <v>0.08</v>
      </c>
      <c r="R522" s="72">
        <f t="shared" si="41"/>
        <v>24.924240000000005</v>
      </c>
      <c r="S522" s="73">
        <v>49</v>
      </c>
      <c r="T522" s="78">
        <f t="shared" si="42"/>
        <v>1221.2877600000002</v>
      </c>
      <c r="U522" s="77">
        <v>0.02</v>
      </c>
      <c r="V522" s="79">
        <f t="shared" si="43"/>
        <v>24.425755200000005</v>
      </c>
      <c r="W522" s="76">
        <v>5.47</v>
      </c>
      <c r="X522" s="76">
        <f t="shared" si="44"/>
        <v>1202.3320048000003</v>
      </c>
    </row>
    <row r="523" spans="1:24" x14ac:dyDescent="0.2">
      <c r="A523" s="73" t="s">
        <v>949</v>
      </c>
      <c r="B523" s="74">
        <v>41999</v>
      </c>
      <c r="C523" s="75" t="s">
        <v>950</v>
      </c>
      <c r="D523" s="75" t="s">
        <v>4242</v>
      </c>
      <c r="E523" s="75" t="s">
        <v>52</v>
      </c>
      <c r="F523" s="75" t="s">
        <v>52</v>
      </c>
      <c r="G523" s="75" t="s">
        <v>53</v>
      </c>
      <c r="H523" s="75" t="s">
        <v>54</v>
      </c>
      <c r="I523" s="75" t="s">
        <v>74</v>
      </c>
      <c r="J523" s="75" t="s">
        <v>60</v>
      </c>
      <c r="K523" s="75" t="s">
        <v>77</v>
      </c>
      <c r="L523" s="75" t="s">
        <v>58</v>
      </c>
      <c r="M523" s="74">
        <v>42006</v>
      </c>
      <c r="N523" s="76">
        <v>24.398000000000003</v>
      </c>
      <c r="O523" s="76">
        <v>59.510000000000005</v>
      </c>
      <c r="P523" s="77">
        <f t="shared" si="40"/>
        <v>1.4391343552750224</v>
      </c>
      <c r="Q523" s="77">
        <v>0.08</v>
      </c>
      <c r="R523" s="72">
        <f t="shared" si="41"/>
        <v>64.270800000000008</v>
      </c>
      <c r="S523" s="73">
        <v>7</v>
      </c>
      <c r="T523" s="78">
        <f t="shared" si="42"/>
        <v>449.89560000000006</v>
      </c>
      <c r="U523" s="77">
        <v>0.05</v>
      </c>
      <c r="V523" s="79">
        <f t="shared" si="43"/>
        <v>22.494780000000006</v>
      </c>
      <c r="W523" s="76">
        <v>20.04</v>
      </c>
      <c r="X523" s="76">
        <f t="shared" si="44"/>
        <v>447.44082000000009</v>
      </c>
    </row>
    <row r="524" spans="1:24" x14ac:dyDescent="0.2">
      <c r="A524" s="73" t="s">
        <v>951</v>
      </c>
      <c r="B524" s="74">
        <v>42001</v>
      </c>
      <c r="C524" s="75" t="s">
        <v>952</v>
      </c>
      <c r="D524" s="75" t="s">
        <v>4243</v>
      </c>
      <c r="E524" s="75" t="s">
        <v>52</v>
      </c>
      <c r="F524" s="75" t="s">
        <v>52</v>
      </c>
      <c r="G524" s="75" t="s">
        <v>64</v>
      </c>
      <c r="H524" s="75" t="s">
        <v>101</v>
      </c>
      <c r="I524" s="75" t="s">
        <v>74</v>
      </c>
      <c r="J524" s="75" t="s">
        <v>60</v>
      </c>
      <c r="K524" s="75" t="s">
        <v>77</v>
      </c>
      <c r="L524" s="75" t="s">
        <v>58</v>
      </c>
      <c r="M524" s="74">
        <v>42009</v>
      </c>
      <c r="N524" s="76">
        <v>2.0020000000000002</v>
      </c>
      <c r="O524" s="76">
        <v>3.1240000000000001</v>
      </c>
      <c r="P524" s="77">
        <f t="shared" si="40"/>
        <v>0.56043956043956034</v>
      </c>
      <c r="Q524" s="77">
        <v>0.08</v>
      </c>
      <c r="R524" s="72">
        <f t="shared" si="41"/>
        <v>3.3739200000000005</v>
      </c>
      <c r="S524" s="73">
        <v>29</v>
      </c>
      <c r="T524" s="78">
        <f t="shared" si="42"/>
        <v>97.84368000000002</v>
      </c>
      <c r="U524" s="77">
        <v>0.04</v>
      </c>
      <c r="V524" s="79">
        <f t="shared" si="43"/>
        <v>3.9137472000000009</v>
      </c>
      <c r="W524" s="76">
        <v>5.49</v>
      </c>
      <c r="X524" s="76">
        <f t="shared" si="44"/>
        <v>99.419932800000012</v>
      </c>
    </row>
    <row r="525" spans="1:24" x14ac:dyDescent="0.2">
      <c r="A525" s="73" t="s">
        <v>953</v>
      </c>
      <c r="B525" s="74">
        <v>42003</v>
      </c>
      <c r="C525" s="75" t="s">
        <v>165</v>
      </c>
      <c r="D525" s="75" t="s">
        <v>3928</v>
      </c>
      <c r="E525" s="75" t="s">
        <v>71</v>
      </c>
      <c r="F525" s="75" t="s">
        <v>72</v>
      </c>
      <c r="G525" s="75" t="s">
        <v>64</v>
      </c>
      <c r="H525" s="75" t="s">
        <v>73</v>
      </c>
      <c r="I525" s="75" t="s">
        <v>74</v>
      </c>
      <c r="J525" s="75" t="s">
        <v>60</v>
      </c>
      <c r="K525" s="75" t="s">
        <v>57</v>
      </c>
      <c r="L525" s="75" t="s">
        <v>58</v>
      </c>
      <c r="M525" s="74">
        <v>42012</v>
      </c>
      <c r="N525" s="76">
        <v>3.1570000000000005</v>
      </c>
      <c r="O525" s="76">
        <v>7.524</v>
      </c>
      <c r="P525" s="77">
        <f t="shared" si="40"/>
        <v>1.3832752613240413</v>
      </c>
      <c r="Q525" s="77">
        <v>0.08</v>
      </c>
      <c r="R525" s="72">
        <f t="shared" si="41"/>
        <v>8.1259200000000007</v>
      </c>
      <c r="S525" s="73">
        <v>37</v>
      </c>
      <c r="T525" s="78">
        <f t="shared" si="42"/>
        <v>300.65904</v>
      </c>
      <c r="U525" s="77">
        <v>0.02</v>
      </c>
      <c r="V525" s="79">
        <f t="shared" si="43"/>
        <v>6.0131808000000007</v>
      </c>
      <c r="W525" s="76">
        <v>4.47</v>
      </c>
      <c r="X525" s="76">
        <f t="shared" si="44"/>
        <v>299.11585920000005</v>
      </c>
    </row>
    <row r="526" spans="1:24" x14ac:dyDescent="0.2">
      <c r="A526" s="73" t="s">
        <v>954</v>
      </c>
      <c r="B526" s="74">
        <v>42004</v>
      </c>
      <c r="C526" s="75" t="s">
        <v>955</v>
      </c>
      <c r="D526" s="75" t="s">
        <v>4244</v>
      </c>
      <c r="E526" s="75" t="s">
        <v>52</v>
      </c>
      <c r="F526" s="75" t="s">
        <v>52</v>
      </c>
      <c r="G526" s="75" t="s">
        <v>53</v>
      </c>
      <c r="H526" s="75" t="s">
        <v>54</v>
      </c>
      <c r="I526" s="75" t="s">
        <v>66</v>
      </c>
      <c r="J526" s="75" t="s">
        <v>56</v>
      </c>
      <c r="K526" s="75" t="s">
        <v>77</v>
      </c>
      <c r="L526" s="75" t="s">
        <v>58</v>
      </c>
      <c r="M526" s="74">
        <v>42013</v>
      </c>
      <c r="N526" s="76">
        <v>21.758000000000003</v>
      </c>
      <c r="O526" s="76">
        <v>50.589000000000006</v>
      </c>
      <c r="P526" s="77">
        <f t="shared" si="40"/>
        <v>1.3250758341759352</v>
      </c>
      <c r="Q526" s="77">
        <v>0.08</v>
      </c>
      <c r="R526" s="72">
        <f t="shared" si="41"/>
        <v>54.636120000000012</v>
      </c>
      <c r="S526" s="73">
        <v>52</v>
      </c>
      <c r="T526" s="78">
        <f t="shared" si="42"/>
        <v>2841.0782400000007</v>
      </c>
      <c r="U526" s="77">
        <v>0.01</v>
      </c>
      <c r="V526" s="79">
        <f t="shared" si="43"/>
        <v>28.410782400000009</v>
      </c>
      <c r="W526" s="76">
        <v>5.04</v>
      </c>
      <c r="X526" s="76">
        <f t="shared" si="44"/>
        <v>2817.7074576000009</v>
      </c>
    </row>
    <row r="527" spans="1:24" x14ac:dyDescent="0.2">
      <c r="A527" s="73" t="s">
        <v>956</v>
      </c>
      <c r="B527" s="74">
        <v>42004</v>
      </c>
      <c r="C527" s="75" t="s">
        <v>957</v>
      </c>
      <c r="D527" s="75" t="s">
        <v>4245</v>
      </c>
      <c r="E527" s="75" t="s">
        <v>52</v>
      </c>
      <c r="F527" s="75" t="s">
        <v>52</v>
      </c>
      <c r="G527" s="75" t="s">
        <v>97</v>
      </c>
      <c r="H527" s="75" t="s">
        <v>282</v>
      </c>
      <c r="I527" s="75" t="s">
        <v>55</v>
      </c>
      <c r="J527" s="75" t="s">
        <v>60</v>
      </c>
      <c r="K527" s="75" t="s">
        <v>61</v>
      </c>
      <c r="L527" s="75" t="s">
        <v>58</v>
      </c>
      <c r="M527" s="74">
        <v>42013</v>
      </c>
      <c r="N527" s="76">
        <v>2.9480000000000004</v>
      </c>
      <c r="O527" s="76">
        <v>6.6880000000000006</v>
      </c>
      <c r="P527" s="77">
        <f t="shared" si="40"/>
        <v>1.2686567164179103</v>
      </c>
      <c r="Q527" s="77">
        <v>0.08</v>
      </c>
      <c r="R527" s="72">
        <f t="shared" si="41"/>
        <v>7.223040000000001</v>
      </c>
      <c r="S527" s="73">
        <v>32</v>
      </c>
      <c r="T527" s="78">
        <f t="shared" si="42"/>
        <v>231.13728000000003</v>
      </c>
      <c r="U527" s="77">
        <v>0.05</v>
      </c>
      <c r="V527" s="79">
        <f t="shared" si="43"/>
        <v>11.556864000000003</v>
      </c>
      <c r="W527" s="76">
        <v>1.22</v>
      </c>
      <c r="X527" s="76">
        <f t="shared" si="44"/>
        <v>220.80041600000004</v>
      </c>
    </row>
    <row r="528" spans="1:24" x14ac:dyDescent="0.2">
      <c r="A528" s="73" t="s">
        <v>958</v>
      </c>
      <c r="B528" s="74">
        <v>42009</v>
      </c>
      <c r="C528" s="75" t="s">
        <v>879</v>
      </c>
      <c r="D528" s="75" t="s">
        <v>4217</v>
      </c>
      <c r="E528" s="75" t="s">
        <v>71</v>
      </c>
      <c r="F528" s="75" t="s">
        <v>72</v>
      </c>
      <c r="G528" s="75" t="s">
        <v>53</v>
      </c>
      <c r="H528" s="75" t="s">
        <v>90</v>
      </c>
      <c r="I528" s="75" t="s">
        <v>55</v>
      </c>
      <c r="J528" s="75" t="s">
        <v>60</v>
      </c>
      <c r="K528" s="75" t="s">
        <v>77</v>
      </c>
      <c r="L528" s="75" t="s">
        <v>58</v>
      </c>
      <c r="M528" s="74">
        <v>42018</v>
      </c>
      <c r="N528" s="76">
        <v>5.8630000000000004</v>
      </c>
      <c r="O528" s="76">
        <v>9.4600000000000009</v>
      </c>
      <c r="P528" s="77">
        <f t="shared" si="40"/>
        <v>0.61350844277673544</v>
      </c>
      <c r="Q528" s="77">
        <v>0.08</v>
      </c>
      <c r="R528" s="72">
        <f t="shared" si="41"/>
        <v>10.216800000000001</v>
      </c>
      <c r="S528" s="73">
        <v>50</v>
      </c>
      <c r="T528" s="78">
        <f t="shared" si="42"/>
        <v>510.84000000000003</v>
      </c>
      <c r="U528" s="77">
        <v>0.03</v>
      </c>
      <c r="V528" s="79">
        <f t="shared" si="43"/>
        <v>15.325200000000001</v>
      </c>
      <c r="W528" s="76">
        <v>6.24</v>
      </c>
      <c r="X528" s="76">
        <f t="shared" si="44"/>
        <v>501.75480000000005</v>
      </c>
    </row>
    <row r="529" spans="1:24" x14ac:dyDescent="0.2">
      <c r="A529" s="73" t="s">
        <v>959</v>
      </c>
      <c r="B529" s="74">
        <v>42009</v>
      </c>
      <c r="C529" s="75" t="s">
        <v>481</v>
      </c>
      <c r="D529" s="75" t="s">
        <v>4061</v>
      </c>
      <c r="E529" s="75" t="s">
        <v>52</v>
      </c>
      <c r="F529" s="75" t="s">
        <v>52</v>
      </c>
      <c r="G529" s="75" t="s">
        <v>80</v>
      </c>
      <c r="H529" s="75" t="s">
        <v>105</v>
      </c>
      <c r="I529" s="75" t="s">
        <v>74</v>
      </c>
      <c r="J529" s="75" t="s">
        <v>60</v>
      </c>
      <c r="K529" s="75" t="s">
        <v>77</v>
      </c>
      <c r="L529" s="75" t="s">
        <v>67</v>
      </c>
      <c r="M529" s="74">
        <v>42018</v>
      </c>
      <c r="N529" s="76">
        <v>4.9060000000000006</v>
      </c>
      <c r="O529" s="76">
        <v>11.979000000000001</v>
      </c>
      <c r="P529" s="77">
        <f t="shared" si="40"/>
        <v>1.4417040358744393</v>
      </c>
      <c r="Q529" s="77">
        <v>0.08</v>
      </c>
      <c r="R529" s="72">
        <f t="shared" si="41"/>
        <v>12.937320000000001</v>
      </c>
      <c r="S529" s="73">
        <v>39</v>
      </c>
      <c r="T529" s="78">
        <f t="shared" si="42"/>
        <v>504.55548000000005</v>
      </c>
      <c r="U529" s="77">
        <v>0.01</v>
      </c>
      <c r="V529" s="79">
        <f t="shared" si="43"/>
        <v>5.0455548000000006</v>
      </c>
      <c r="W529" s="76">
        <v>4.55</v>
      </c>
      <c r="X529" s="76">
        <f t="shared" si="44"/>
        <v>504.05992520000007</v>
      </c>
    </row>
    <row r="530" spans="1:24" x14ac:dyDescent="0.2">
      <c r="A530" s="73" t="s">
        <v>960</v>
      </c>
      <c r="B530" s="74">
        <v>42011</v>
      </c>
      <c r="C530" s="75" t="s">
        <v>961</v>
      </c>
      <c r="D530" s="75" t="s">
        <v>4246</v>
      </c>
      <c r="E530" s="75" t="s">
        <v>71</v>
      </c>
      <c r="F530" s="75" t="s">
        <v>72</v>
      </c>
      <c r="G530" s="75" t="s">
        <v>80</v>
      </c>
      <c r="H530" s="75" t="s">
        <v>90</v>
      </c>
      <c r="I530" s="75" t="s">
        <v>127</v>
      </c>
      <c r="J530" s="75" t="s">
        <v>60</v>
      </c>
      <c r="K530" s="75" t="s">
        <v>61</v>
      </c>
      <c r="L530" s="75" t="s">
        <v>58</v>
      </c>
      <c r="M530" s="74">
        <v>42020</v>
      </c>
      <c r="N530" s="76">
        <v>0.95700000000000007</v>
      </c>
      <c r="O530" s="76">
        <v>1.9910000000000003</v>
      </c>
      <c r="P530" s="77">
        <f t="shared" si="40"/>
        <v>1.0804597701149428</v>
      </c>
      <c r="Q530" s="77">
        <v>0.08</v>
      </c>
      <c r="R530" s="72">
        <f t="shared" si="41"/>
        <v>2.1502800000000004</v>
      </c>
      <c r="S530" s="73">
        <v>11</v>
      </c>
      <c r="T530" s="78">
        <f t="shared" si="42"/>
        <v>23.653080000000003</v>
      </c>
      <c r="U530" s="77">
        <v>9.9999999999999992E-2</v>
      </c>
      <c r="V530" s="79">
        <f t="shared" si="43"/>
        <v>2.3653080000000002</v>
      </c>
      <c r="W530" s="76">
        <v>0.8</v>
      </c>
      <c r="X530" s="76">
        <f t="shared" si="44"/>
        <v>22.087772000000005</v>
      </c>
    </row>
    <row r="531" spans="1:24" x14ac:dyDescent="0.2">
      <c r="A531" s="73" t="s">
        <v>962</v>
      </c>
      <c r="B531" s="74">
        <v>42012</v>
      </c>
      <c r="C531" s="75" t="s">
        <v>963</v>
      </c>
      <c r="D531" s="75" t="s">
        <v>4247</v>
      </c>
      <c r="E531" s="75" t="s">
        <v>71</v>
      </c>
      <c r="F531" s="75" t="s">
        <v>72</v>
      </c>
      <c r="G531" s="75" t="s">
        <v>97</v>
      </c>
      <c r="H531" s="75" t="s">
        <v>73</v>
      </c>
      <c r="I531" s="75" t="s">
        <v>55</v>
      </c>
      <c r="J531" s="75" t="s">
        <v>60</v>
      </c>
      <c r="K531" s="75" t="s">
        <v>77</v>
      </c>
      <c r="L531" s="75" t="s">
        <v>58</v>
      </c>
      <c r="M531" s="74">
        <v>42021</v>
      </c>
      <c r="N531" s="76">
        <v>15.268000000000002</v>
      </c>
      <c r="O531" s="76">
        <v>24.618000000000002</v>
      </c>
      <c r="P531" s="77">
        <f t="shared" si="40"/>
        <v>0.61239193083573473</v>
      </c>
      <c r="Q531" s="77">
        <v>0.08</v>
      </c>
      <c r="R531" s="72">
        <f t="shared" si="41"/>
        <v>26.587440000000004</v>
      </c>
      <c r="S531" s="73">
        <v>52</v>
      </c>
      <c r="T531" s="78">
        <f t="shared" si="42"/>
        <v>1382.5468800000003</v>
      </c>
      <c r="U531" s="77">
        <v>0.08</v>
      </c>
      <c r="V531" s="79">
        <f t="shared" si="43"/>
        <v>110.60375040000002</v>
      </c>
      <c r="W531" s="76">
        <v>15.15</v>
      </c>
      <c r="X531" s="76">
        <f t="shared" si="44"/>
        <v>1287.0931296000003</v>
      </c>
    </row>
    <row r="532" spans="1:24" x14ac:dyDescent="0.2">
      <c r="A532" s="73" t="s">
        <v>964</v>
      </c>
      <c r="B532" s="74">
        <v>42012</v>
      </c>
      <c r="C532" s="75" t="s">
        <v>344</v>
      </c>
      <c r="D532" s="75" t="s">
        <v>4000</v>
      </c>
      <c r="E532" s="75" t="s">
        <v>71</v>
      </c>
      <c r="F532" s="75" t="s">
        <v>72</v>
      </c>
      <c r="G532" s="75" t="s">
        <v>80</v>
      </c>
      <c r="H532" s="75" t="s">
        <v>90</v>
      </c>
      <c r="I532" s="75" t="s">
        <v>66</v>
      </c>
      <c r="J532" s="75" t="s">
        <v>60</v>
      </c>
      <c r="K532" s="75" t="s">
        <v>61</v>
      </c>
      <c r="L532" s="75" t="s">
        <v>58</v>
      </c>
      <c r="M532" s="74">
        <v>42019</v>
      </c>
      <c r="N532" s="76">
        <v>1.4410000000000003</v>
      </c>
      <c r="O532" s="76">
        <v>3.1240000000000001</v>
      </c>
      <c r="P532" s="77">
        <f t="shared" si="40"/>
        <v>1.1679389312977095</v>
      </c>
      <c r="Q532" s="77">
        <v>0.08</v>
      </c>
      <c r="R532" s="72">
        <f t="shared" si="41"/>
        <v>3.3739200000000005</v>
      </c>
      <c r="S532" s="73">
        <v>23</v>
      </c>
      <c r="T532" s="78">
        <f t="shared" si="42"/>
        <v>77.600160000000017</v>
      </c>
      <c r="U532" s="77">
        <v>0.01</v>
      </c>
      <c r="V532" s="79">
        <f t="shared" si="43"/>
        <v>0.77600160000000018</v>
      </c>
      <c r="W532" s="76">
        <v>0.98000000000000009</v>
      </c>
      <c r="X532" s="76">
        <f t="shared" si="44"/>
        <v>77.80415840000002</v>
      </c>
    </row>
    <row r="533" spans="1:24" x14ac:dyDescent="0.2">
      <c r="A533" s="73" t="s">
        <v>965</v>
      </c>
      <c r="B533" s="74">
        <v>42013</v>
      </c>
      <c r="C533" s="75" t="s">
        <v>966</v>
      </c>
      <c r="D533" s="75" t="s">
        <v>4248</v>
      </c>
      <c r="E533" s="75" t="s">
        <v>71</v>
      </c>
      <c r="F533" s="75" t="s">
        <v>72</v>
      </c>
      <c r="G533" s="75" t="s">
        <v>53</v>
      </c>
      <c r="H533" s="75" t="s">
        <v>90</v>
      </c>
      <c r="I533" s="75" t="s">
        <v>74</v>
      </c>
      <c r="J533" s="75" t="s">
        <v>56</v>
      </c>
      <c r="K533" s="75" t="s">
        <v>57</v>
      </c>
      <c r="L533" s="75" t="s">
        <v>58</v>
      </c>
      <c r="M533" s="74">
        <v>42021</v>
      </c>
      <c r="N533" s="76">
        <v>22.198</v>
      </c>
      <c r="O533" s="76">
        <v>38.951000000000001</v>
      </c>
      <c r="P533" s="77">
        <f t="shared" si="40"/>
        <v>0.75470763131813678</v>
      </c>
      <c r="Q533" s="77">
        <v>0.08</v>
      </c>
      <c r="R533" s="72">
        <f t="shared" si="41"/>
        <v>42.067080000000004</v>
      </c>
      <c r="S533" s="73">
        <v>3</v>
      </c>
      <c r="T533" s="78">
        <f t="shared" si="42"/>
        <v>126.20124000000001</v>
      </c>
      <c r="U533" s="77">
        <v>0.01</v>
      </c>
      <c r="V533" s="79">
        <f t="shared" si="43"/>
        <v>1.2620124000000001</v>
      </c>
      <c r="W533" s="76">
        <v>2.04</v>
      </c>
      <c r="X533" s="76">
        <f t="shared" si="44"/>
        <v>126.97922760000002</v>
      </c>
    </row>
    <row r="534" spans="1:24" x14ac:dyDescent="0.2">
      <c r="A534" s="73" t="s">
        <v>967</v>
      </c>
      <c r="B534" s="74">
        <v>42013</v>
      </c>
      <c r="C534" s="75" t="s">
        <v>680</v>
      </c>
      <c r="D534" s="75" t="s">
        <v>4141</v>
      </c>
      <c r="E534" s="75" t="s">
        <v>52</v>
      </c>
      <c r="F534" s="75" t="s">
        <v>52</v>
      </c>
      <c r="G534" s="75" t="s">
        <v>97</v>
      </c>
      <c r="H534" s="75" t="s">
        <v>81</v>
      </c>
      <c r="I534" s="75" t="s">
        <v>74</v>
      </c>
      <c r="J534" s="75" t="s">
        <v>60</v>
      </c>
      <c r="K534" s="75" t="s">
        <v>61</v>
      </c>
      <c r="L534" s="75" t="s">
        <v>58</v>
      </c>
      <c r="M534" s="74">
        <v>42022</v>
      </c>
      <c r="N534" s="76">
        <v>0.9900000000000001</v>
      </c>
      <c r="O534" s="76">
        <v>2.3100000000000005</v>
      </c>
      <c r="P534" s="77">
        <f t="shared" si="40"/>
        <v>1.3333333333333335</v>
      </c>
      <c r="Q534" s="77">
        <v>0.08</v>
      </c>
      <c r="R534" s="72">
        <f t="shared" si="41"/>
        <v>2.4948000000000006</v>
      </c>
      <c r="S534" s="73">
        <v>25</v>
      </c>
      <c r="T534" s="78">
        <f t="shared" si="42"/>
        <v>62.370000000000012</v>
      </c>
      <c r="U534" s="77">
        <v>6.9999999999999993E-2</v>
      </c>
      <c r="V534" s="79">
        <f t="shared" si="43"/>
        <v>4.3659000000000008</v>
      </c>
      <c r="W534" s="76">
        <v>0.75</v>
      </c>
      <c r="X534" s="76">
        <f t="shared" si="44"/>
        <v>58.754100000000008</v>
      </c>
    </row>
    <row r="535" spans="1:24" x14ac:dyDescent="0.2">
      <c r="A535" s="73" t="s">
        <v>968</v>
      </c>
      <c r="B535" s="74">
        <v>42014</v>
      </c>
      <c r="C535" s="75" t="s">
        <v>969</v>
      </c>
      <c r="D535" s="75" t="s">
        <v>4249</v>
      </c>
      <c r="E535" s="75" t="s">
        <v>52</v>
      </c>
      <c r="F535" s="75" t="s">
        <v>52</v>
      </c>
      <c r="G535" s="75" t="s">
        <v>53</v>
      </c>
      <c r="H535" s="75" t="s">
        <v>101</v>
      </c>
      <c r="I535" s="75" t="s">
        <v>74</v>
      </c>
      <c r="J535" s="75" t="s">
        <v>60</v>
      </c>
      <c r="K535" s="75" t="s">
        <v>77</v>
      </c>
      <c r="L535" s="75" t="s">
        <v>58</v>
      </c>
      <c r="M535" s="74">
        <v>42023</v>
      </c>
      <c r="N535" s="76">
        <v>3.8720000000000003</v>
      </c>
      <c r="O535" s="76">
        <v>6.2480000000000002</v>
      </c>
      <c r="P535" s="77">
        <f t="shared" si="40"/>
        <v>0.61363636363636354</v>
      </c>
      <c r="Q535" s="77">
        <v>0.08</v>
      </c>
      <c r="R535" s="72">
        <f t="shared" si="41"/>
        <v>6.7478400000000009</v>
      </c>
      <c r="S535" s="73">
        <v>20</v>
      </c>
      <c r="T535" s="78">
        <f t="shared" si="42"/>
        <v>134.95680000000002</v>
      </c>
      <c r="U535" s="77">
        <v>6.9999999999999993E-2</v>
      </c>
      <c r="V535" s="79">
        <f t="shared" si="43"/>
        <v>9.4469759999999994</v>
      </c>
      <c r="W535" s="76">
        <v>1.44</v>
      </c>
      <c r="X535" s="76">
        <f t="shared" si="44"/>
        <v>126.94982400000001</v>
      </c>
    </row>
    <row r="536" spans="1:24" x14ac:dyDescent="0.2">
      <c r="A536" s="73" t="s">
        <v>970</v>
      </c>
      <c r="B536" s="74">
        <v>42014</v>
      </c>
      <c r="C536" s="75" t="s">
        <v>314</v>
      </c>
      <c r="D536" s="75" t="s">
        <v>3987</v>
      </c>
      <c r="E536" s="75" t="s">
        <v>52</v>
      </c>
      <c r="F536" s="75" t="s">
        <v>52</v>
      </c>
      <c r="G536" s="75" t="s">
        <v>80</v>
      </c>
      <c r="H536" s="75" t="s">
        <v>54</v>
      </c>
      <c r="I536" s="75" t="s">
        <v>82</v>
      </c>
      <c r="J536" s="75" t="s">
        <v>60</v>
      </c>
      <c r="K536" s="75" t="s">
        <v>61</v>
      </c>
      <c r="L536" s="75" t="s">
        <v>58</v>
      </c>
      <c r="M536" s="74">
        <v>42022</v>
      </c>
      <c r="N536" s="76">
        <v>3.19</v>
      </c>
      <c r="O536" s="76">
        <v>5.2359999999999998</v>
      </c>
      <c r="P536" s="77">
        <f t="shared" si="40"/>
        <v>0.64137931034482754</v>
      </c>
      <c r="Q536" s="77">
        <v>0.08</v>
      </c>
      <c r="R536" s="72">
        <f t="shared" si="41"/>
        <v>5.6548800000000004</v>
      </c>
      <c r="S536" s="73">
        <v>44</v>
      </c>
      <c r="T536" s="78">
        <f t="shared" si="42"/>
        <v>248.81472000000002</v>
      </c>
      <c r="U536" s="77">
        <v>0.08</v>
      </c>
      <c r="V536" s="79">
        <f t="shared" si="43"/>
        <v>19.905177600000002</v>
      </c>
      <c r="W536" s="76">
        <v>0.93</v>
      </c>
      <c r="X536" s="76">
        <f t="shared" si="44"/>
        <v>229.83954240000003</v>
      </c>
    </row>
    <row r="537" spans="1:24" x14ac:dyDescent="0.2">
      <c r="A537" s="73" t="s">
        <v>971</v>
      </c>
      <c r="B537" s="74">
        <v>42015</v>
      </c>
      <c r="C537" s="75" t="s">
        <v>89</v>
      </c>
      <c r="D537" s="75" t="s">
        <v>3907</v>
      </c>
      <c r="E537" s="75" t="s">
        <v>71</v>
      </c>
      <c r="F537" s="75" t="s">
        <v>72</v>
      </c>
      <c r="G537" s="75" t="s">
        <v>80</v>
      </c>
      <c r="H537" s="75" t="s">
        <v>90</v>
      </c>
      <c r="I537" s="75" t="s">
        <v>127</v>
      </c>
      <c r="J537" s="75" t="s">
        <v>60</v>
      </c>
      <c r="K537" s="75" t="s">
        <v>57</v>
      </c>
      <c r="L537" s="75" t="s">
        <v>58</v>
      </c>
      <c r="M537" s="74">
        <v>42023</v>
      </c>
      <c r="N537" s="76">
        <v>3.1570000000000005</v>
      </c>
      <c r="O537" s="76">
        <v>7.524</v>
      </c>
      <c r="P537" s="77">
        <f t="shared" si="40"/>
        <v>1.3832752613240413</v>
      </c>
      <c r="Q537" s="77">
        <v>0.08</v>
      </c>
      <c r="R537" s="72">
        <f t="shared" si="41"/>
        <v>8.1259200000000007</v>
      </c>
      <c r="S537" s="73">
        <v>28</v>
      </c>
      <c r="T537" s="78">
        <f t="shared" si="42"/>
        <v>227.52576000000002</v>
      </c>
      <c r="U537" s="77">
        <v>0.09</v>
      </c>
      <c r="V537" s="79">
        <f t="shared" si="43"/>
        <v>20.477318400000001</v>
      </c>
      <c r="W537" s="76">
        <v>4.47</v>
      </c>
      <c r="X537" s="76">
        <f t="shared" si="44"/>
        <v>211.51844160000002</v>
      </c>
    </row>
    <row r="538" spans="1:24" x14ac:dyDescent="0.2">
      <c r="A538" s="73" t="s">
        <v>972</v>
      </c>
      <c r="B538" s="74">
        <v>42015</v>
      </c>
      <c r="C538" s="75" t="s">
        <v>963</v>
      </c>
      <c r="D538" s="75" t="s">
        <v>4247</v>
      </c>
      <c r="E538" s="75" t="s">
        <v>71</v>
      </c>
      <c r="F538" s="75" t="s">
        <v>72</v>
      </c>
      <c r="G538" s="75" t="s">
        <v>97</v>
      </c>
      <c r="H538" s="75" t="s">
        <v>73</v>
      </c>
      <c r="I538" s="75" t="s">
        <v>74</v>
      </c>
      <c r="J538" s="75" t="s">
        <v>60</v>
      </c>
      <c r="K538" s="75" t="s">
        <v>61</v>
      </c>
      <c r="L538" s="75" t="s">
        <v>58</v>
      </c>
      <c r="M538" s="74">
        <v>42024</v>
      </c>
      <c r="N538" s="76">
        <v>0.9900000000000001</v>
      </c>
      <c r="O538" s="76">
        <v>2.3100000000000005</v>
      </c>
      <c r="P538" s="77">
        <f t="shared" si="40"/>
        <v>1.3333333333333335</v>
      </c>
      <c r="Q538" s="77">
        <v>0.08</v>
      </c>
      <c r="R538" s="72">
        <f t="shared" si="41"/>
        <v>2.4948000000000006</v>
      </c>
      <c r="S538" s="73">
        <v>36</v>
      </c>
      <c r="T538" s="78">
        <f t="shared" si="42"/>
        <v>89.812800000000024</v>
      </c>
      <c r="U538" s="77">
        <v>0.03</v>
      </c>
      <c r="V538" s="79">
        <f t="shared" si="43"/>
        <v>2.6943840000000008</v>
      </c>
      <c r="W538" s="76">
        <v>0.75</v>
      </c>
      <c r="X538" s="76">
        <f t="shared" si="44"/>
        <v>87.868416000000025</v>
      </c>
    </row>
    <row r="539" spans="1:24" x14ac:dyDescent="0.2">
      <c r="A539" s="73" t="s">
        <v>973</v>
      </c>
      <c r="B539" s="74">
        <v>42016</v>
      </c>
      <c r="C539" s="75" t="s">
        <v>572</v>
      </c>
      <c r="D539" s="75" t="s">
        <v>4099</v>
      </c>
      <c r="E539" s="75" t="s">
        <v>52</v>
      </c>
      <c r="F539" s="75" t="s">
        <v>52</v>
      </c>
      <c r="G539" s="75" t="s">
        <v>53</v>
      </c>
      <c r="H539" s="75" t="s">
        <v>224</v>
      </c>
      <c r="I539" s="75" t="s">
        <v>82</v>
      </c>
      <c r="J539" s="75" t="s">
        <v>60</v>
      </c>
      <c r="K539" s="75" t="s">
        <v>77</v>
      </c>
      <c r="L539" s="75" t="s">
        <v>58</v>
      </c>
      <c r="M539" s="74">
        <v>42024</v>
      </c>
      <c r="N539" s="76">
        <v>15.268000000000002</v>
      </c>
      <c r="O539" s="76">
        <v>24.618000000000002</v>
      </c>
      <c r="P539" s="77">
        <f t="shared" si="40"/>
        <v>0.61239193083573473</v>
      </c>
      <c r="Q539" s="77">
        <v>0.08</v>
      </c>
      <c r="R539" s="72">
        <f t="shared" si="41"/>
        <v>26.587440000000004</v>
      </c>
      <c r="S539" s="73">
        <v>41</v>
      </c>
      <c r="T539" s="78">
        <f t="shared" si="42"/>
        <v>1090.0850400000002</v>
      </c>
      <c r="U539" s="77">
        <v>0.08</v>
      </c>
      <c r="V539" s="79">
        <f t="shared" si="43"/>
        <v>87.20680320000001</v>
      </c>
      <c r="W539" s="76">
        <v>15.15</v>
      </c>
      <c r="X539" s="76">
        <f t="shared" si="44"/>
        <v>1018.0282368000002</v>
      </c>
    </row>
    <row r="540" spans="1:24" x14ac:dyDescent="0.2">
      <c r="A540" s="73" t="s">
        <v>974</v>
      </c>
      <c r="B540" s="74">
        <v>42017</v>
      </c>
      <c r="C540" s="75" t="s">
        <v>975</v>
      </c>
      <c r="D540" s="75" t="s">
        <v>4250</v>
      </c>
      <c r="E540" s="75" t="s">
        <v>71</v>
      </c>
      <c r="F540" s="75" t="s">
        <v>72</v>
      </c>
      <c r="G540" s="75" t="s">
        <v>53</v>
      </c>
      <c r="H540" s="75" t="s">
        <v>73</v>
      </c>
      <c r="I540" s="75" t="s">
        <v>82</v>
      </c>
      <c r="J540" s="75" t="s">
        <v>60</v>
      </c>
      <c r="K540" s="75" t="s">
        <v>77</v>
      </c>
      <c r="L540" s="75" t="s">
        <v>58</v>
      </c>
      <c r="M540" s="74">
        <v>42026</v>
      </c>
      <c r="N540" s="76">
        <v>2.0240000000000005</v>
      </c>
      <c r="O540" s="76">
        <v>3.1680000000000001</v>
      </c>
      <c r="P540" s="77">
        <f t="shared" si="40"/>
        <v>0.56521739130434756</v>
      </c>
      <c r="Q540" s="77">
        <v>0.08</v>
      </c>
      <c r="R540" s="72">
        <f t="shared" si="41"/>
        <v>3.4214400000000005</v>
      </c>
      <c r="S540" s="73">
        <v>29</v>
      </c>
      <c r="T540" s="78">
        <f t="shared" si="42"/>
        <v>99.221760000000017</v>
      </c>
      <c r="U540" s="77">
        <v>6.9999999999999993E-2</v>
      </c>
      <c r="V540" s="79">
        <f t="shared" si="43"/>
        <v>6.9455232000000002</v>
      </c>
      <c r="W540" s="76">
        <v>1.04</v>
      </c>
      <c r="X540" s="76">
        <f t="shared" si="44"/>
        <v>93.316236800000027</v>
      </c>
    </row>
    <row r="541" spans="1:24" x14ac:dyDescent="0.2">
      <c r="A541" s="73" t="s">
        <v>976</v>
      </c>
      <c r="B541" s="74">
        <v>42018</v>
      </c>
      <c r="C541" s="75" t="s">
        <v>800</v>
      </c>
      <c r="D541" s="75" t="s">
        <v>4188</v>
      </c>
      <c r="E541" s="75" t="s">
        <v>71</v>
      </c>
      <c r="F541" s="75" t="s">
        <v>72</v>
      </c>
      <c r="G541" s="75" t="s">
        <v>53</v>
      </c>
      <c r="H541" s="75" t="s">
        <v>90</v>
      </c>
      <c r="I541" s="75" t="s">
        <v>127</v>
      </c>
      <c r="J541" s="75" t="s">
        <v>56</v>
      </c>
      <c r="K541" s="75" t="s">
        <v>128</v>
      </c>
      <c r="L541" s="75" t="s">
        <v>129</v>
      </c>
      <c r="M541" s="74">
        <v>42026</v>
      </c>
      <c r="N541" s="76">
        <v>347.17100000000005</v>
      </c>
      <c r="O541" s="76">
        <v>551.06700000000012</v>
      </c>
      <c r="P541" s="77">
        <f t="shared" si="40"/>
        <v>0.58730711954627557</v>
      </c>
      <c r="Q541" s="77">
        <v>0.08</v>
      </c>
      <c r="R541" s="72">
        <f t="shared" si="41"/>
        <v>595.15236000000016</v>
      </c>
      <c r="S541" s="73">
        <v>39</v>
      </c>
      <c r="T541" s="78">
        <f t="shared" si="42"/>
        <v>23210.942040000005</v>
      </c>
      <c r="U541" s="77">
        <v>0.01</v>
      </c>
      <c r="V541" s="79">
        <f t="shared" si="43"/>
        <v>232.10942040000006</v>
      </c>
      <c r="W541" s="76">
        <v>69.349999999999994</v>
      </c>
      <c r="X541" s="76">
        <f t="shared" si="44"/>
        <v>23048.182619600004</v>
      </c>
    </row>
    <row r="542" spans="1:24" x14ac:dyDescent="0.2">
      <c r="A542" s="73" t="s">
        <v>977</v>
      </c>
      <c r="B542" s="74">
        <v>42019</v>
      </c>
      <c r="C542" s="75" t="s">
        <v>250</v>
      </c>
      <c r="D542" s="75" t="s">
        <v>3957</v>
      </c>
      <c r="E542" s="75" t="s">
        <v>52</v>
      </c>
      <c r="F542" s="75" t="s">
        <v>52</v>
      </c>
      <c r="G542" s="75" t="s">
        <v>97</v>
      </c>
      <c r="H542" s="75" t="s">
        <v>251</v>
      </c>
      <c r="I542" s="75" t="s">
        <v>127</v>
      </c>
      <c r="J542" s="75" t="s">
        <v>56</v>
      </c>
      <c r="K542" s="75" t="s">
        <v>57</v>
      </c>
      <c r="L542" s="75" t="s">
        <v>58</v>
      </c>
      <c r="M542" s="74">
        <v>42027</v>
      </c>
      <c r="N542" s="76">
        <v>2.0570000000000004</v>
      </c>
      <c r="O542" s="76">
        <v>8.9320000000000004</v>
      </c>
      <c r="P542" s="77">
        <f t="shared" si="40"/>
        <v>3.3422459893048124</v>
      </c>
      <c r="Q542" s="77">
        <v>0.08</v>
      </c>
      <c r="R542" s="72">
        <f t="shared" si="41"/>
        <v>9.6465600000000009</v>
      </c>
      <c r="S542" s="73">
        <v>49</v>
      </c>
      <c r="T542" s="78">
        <f t="shared" si="42"/>
        <v>472.68144000000007</v>
      </c>
      <c r="U542" s="77">
        <v>0.08</v>
      </c>
      <c r="V542" s="79">
        <f t="shared" si="43"/>
        <v>37.81451520000001</v>
      </c>
      <c r="W542" s="76">
        <v>2.88</v>
      </c>
      <c r="X542" s="76">
        <f t="shared" si="44"/>
        <v>437.74692480000004</v>
      </c>
    </row>
    <row r="543" spans="1:24" x14ac:dyDescent="0.2">
      <c r="A543" s="73" t="s">
        <v>978</v>
      </c>
      <c r="B543" s="74">
        <v>42019</v>
      </c>
      <c r="C543" s="75" t="s">
        <v>979</v>
      </c>
      <c r="D543" s="75" t="s">
        <v>4251</v>
      </c>
      <c r="E543" s="75" t="s">
        <v>52</v>
      </c>
      <c r="F543" s="75" t="s">
        <v>52</v>
      </c>
      <c r="G543" s="75" t="s">
        <v>97</v>
      </c>
      <c r="H543" s="75" t="s">
        <v>123</v>
      </c>
      <c r="I543" s="75" t="s">
        <v>55</v>
      </c>
      <c r="J543" s="75" t="s">
        <v>60</v>
      </c>
      <c r="K543" s="75" t="s">
        <v>77</v>
      </c>
      <c r="L543" s="75" t="s">
        <v>67</v>
      </c>
      <c r="M543" s="74">
        <v>42028</v>
      </c>
      <c r="N543" s="76">
        <v>109.32900000000001</v>
      </c>
      <c r="O543" s="76">
        <v>179.22300000000001</v>
      </c>
      <c r="P543" s="77">
        <f t="shared" si="40"/>
        <v>0.63929972834289162</v>
      </c>
      <c r="Q543" s="77">
        <v>0.08</v>
      </c>
      <c r="R543" s="72">
        <f t="shared" si="41"/>
        <v>193.56084000000001</v>
      </c>
      <c r="S543" s="73">
        <v>50</v>
      </c>
      <c r="T543" s="78">
        <f t="shared" si="42"/>
        <v>9678.0420000000013</v>
      </c>
      <c r="U543" s="77">
        <v>0.05</v>
      </c>
      <c r="V543" s="79">
        <f t="shared" si="43"/>
        <v>483.90210000000008</v>
      </c>
      <c r="W543" s="76">
        <v>20.04</v>
      </c>
      <c r="X543" s="76">
        <f t="shared" si="44"/>
        <v>9214.1799000000028</v>
      </c>
    </row>
    <row r="544" spans="1:24" x14ac:dyDescent="0.2">
      <c r="A544" s="73" t="s">
        <v>980</v>
      </c>
      <c r="B544" s="74">
        <v>42023</v>
      </c>
      <c r="C544" s="75" t="s">
        <v>981</v>
      </c>
      <c r="D544" s="75" t="s">
        <v>4252</v>
      </c>
      <c r="E544" s="75" t="s">
        <v>52</v>
      </c>
      <c r="F544" s="75" t="s">
        <v>52</v>
      </c>
      <c r="G544" s="75" t="s">
        <v>64</v>
      </c>
      <c r="H544" s="75" t="s">
        <v>105</v>
      </c>
      <c r="I544" s="75" t="s">
        <v>127</v>
      </c>
      <c r="J544" s="75" t="s">
        <v>60</v>
      </c>
      <c r="K544" s="75" t="s">
        <v>77</v>
      </c>
      <c r="L544" s="75" t="s">
        <v>58</v>
      </c>
      <c r="M544" s="74">
        <v>42032</v>
      </c>
      <c r="N544" s="76">
        <v>2.4750000000000001</v>
      </c>
      <c r="O544" s="76">
        <v>4.0590000000000002</v>
      </c>
      <c r="P544" s="77">
        <f t="shared" si="40"/>
        <v>0.64</v>
      </c>
      <c r="Q544" s="77">
        <v>0.08</v>
      </c>
      <c r="R544" s="72">
        <f t="shared" si="41"/>
        <v>4.3837200000000003</v>
      </c>
      <c r="S544" s="73">
        <v>15</v>
      </c>
      <c r="T544" s="78">
        <f t="shared" si="42"/>
        <v>65.755800000000008</v>
      </c>
      <c r="U544" s="77">
        <v>6.0000000000000005E-2</v>
      </c>
      <c r="V544" s="79">
        <f t="shared" si="43"/>
        <v>3.945348000000001</v>
      </c>
      <c r="W544" s="76">
        <v>2.5499999999999998</v>
      </c>
      <c r="X544" s="76">
        <f t="shared" si="44"/>
        <v>64.360452000000009</v>
      </c>
    </row>
    <row r="545" spans="1:24" x14ac:dyDescent="0.2">
      <c r="A545" s="73" t="s">
        <v>982</v>
      </c>
      <c r="B545" s="74">
        <v>42025</v>
      </c>
      <c r="C545" s="75" t="s">
        <v>79</v>
      </c>
      <c r="D545" s="75" t="s">
        <v>3905</v>
      </c>
      <c r="E545" s="75" t="s">
        <v>52</v>
      </c>
      <c r="F545" s="75" t="s">
        <v>52</v>
      </c>
      <c r="G545" s="75" t="s">
        <v>80</v>
      </c>
      <c r="H545" s="75" t="s">
        <v>81</v>
      </c>
      <c r="I545" s="75" t="s">
        <v>74</v>
      </c>
      <c r="J545" s="75" t="s">
        <v>60</v>
      </c>
      <c r="K545" s="75" t="s">
        <v>61</v>
      </c>
      <c r="L545" s="75" t="s">
        <v>58</v>
      </c>
      <c r="M545" s="74">
        <v>42034</v>
      </c>
      <c r="N545" s="76">
        <v>2.6510000000000002</v>
      </c>
      <c r="O545" s="76">
        <v>4.0810000000000004</v>
      </c>
      <c r="P545" s="77">
        <f t="shared" si="40"/>
        <v>0.53941908713692943</v>
      </c>
      <c r="Q545" s="77">
        <v>0.08</v>
      </c>
      <c r="R545" s="72">
        <f t="shared" si="41"/>
        <v>4.4074800000000005</v>
      </c>
      <c r="S545" s="73">
        <v>16</v>
      </c>
      <c r="T545" s="78">
        <f t="shared" si="42"/>
        <v>70.519680000000008</v>
      </c>
      <c r="U545" s="77">
        <v>9.9999999999999992E-2</v>
      </c>
      <c r="V545" s="79">
        <f t="shared" si="43"/>
        <v>7.0519680000000005</v>
      </c>
      <c r="W545" s="76">
        <v>1.98</v>
      </c>
      <c r="X545" s="76">
        <f t="shared" si="44"/>
        <v>65.44771200000001</v>
      </c>
    </row>
    <row r="546" spans="1:24" x14ac:dyDescent="0.2">
      <c r="A546" s="73" t="s">
        <v>983</v>
      </c>
      <c r="B546" s="74">
        <v>42028</v>
      </c>
      <c r="C546" s="75" t="s">
        <v>521</v>
      </c>
      <c r="D546" s="75" t="s">
        <v>4078</v>
      </c>
      <c r="E546" s="75" t="s">
        <v>52</v>
      </c>
      <c r="F546" s="75" t="s">
        <v>52</v>
      </c>
      <c r="G546" s="75" t="s">
        <v>80</v>
      </c>
      <c r="H546" s="75" t="s">
        <v>65</v>
      </c>
      <c r="I546" s="75" t="s">
        <v>74</v>
      </c>
      <c r="J546" s="75" t="s">
        <v>60</v>
      </c>
      <c r="K546" s="75" t="s">
        <v>61</v>
      </c>
      <c r="L546" s="75" t="s">
        <v>58</v>
      </c>
      <c r="M546" s="74">
        <v>42037</v>
      </c>
      <c r="N546" s="76">
        <v>0.78100000000000003</v>
      </c>
      <c r="O546" s="76">
        <v>1.254</v>
      </c>
      <c r="P546" s="77">
        <f t="shared" si="40"/>
        <v>0.60563380281690138</v>
      </c>
      <c r="Q546" s="77">
        <v>0.08</v>
      </c>
      <c r="R546" s="72">
        <f t="shared" si="41"/>
        <v>1.3543200000000002</v>
      </c>
      <c r="S546" s="73">
        <v>44</v>
      </c>
      <c r="T546" s="78">
        <f t="shared" si="42"/>
        <v>59.590080000000007</v>
      </c>
      <c r="U546" s="77">
        <v>6.9999999999999993E-2</v>
      </c>
      <c r="V546" s="79">
        <f t="shared" si="43"/>
        <v>4.1713056000000002</v>
      </c>
      <c r="W546" s="76">
        <v>0.75</v>
      </c>
      <c r="X546" s="76">
        <f t="shared" si="44"/>
        <v>56.168774400000004</v>
      </c>
    </row>
    <row r="547" spans="1:24" x14ac:dyDescent="0.2">
      <c r="A547" s="73" t="s">
        <v>984</v>
      </c>
      <c r="B547" s="74">
        <v>42030</v>
      </c>
      <c r="C547" s="75" t="s">
        <v>560</v>
      </c>
      <c r="D547" s="75" t="s">
        <v>4095</v>
      </c>
      <c r="E547" s="75" t="s">
        <v>52</v>
      </c>
      <c r="F547" s="75" t="s">
        <v>52</v>
      </c>
      <c r="G547" s="75" t="s">
        <v>64</v>
      </c>
      <c r="H547" s="75" t="s">
        <v>217</v>
      </c>
      <c r="I547" s="75" t="s">
        <v>55</v>
      </c>
      <c r="J547" s="75" t="s">
        <v>60</v>
      </c>
      <c r="K547" s="75" t="s">
        <v>77</v>
      </c>
      <c r="L547" s="75" t="s">
        <v>58</v>
      </c>
      <c r="M547" s="74">
        <v>42038</v>
      </c>
      <c r="N547" s="76">
        <v>2.5190000000000001</v>
      </c>
      <c r="O547" s="76">
        <v>4.0590000000000002</v>
      </c>
      <c r="P547" s="77">
        <f t="shared" si="40"/>
        <v>0.611353711790393</v>
      </c>
      <c r="Q547" s="77">
        <v>0.08</v>
      </c>
      <c r="R547" s="72">
        <f t="shared" si="41"/>
        <v>4.3837200000000003</v>
      </c>
      <c r="S547" s="73">
        <v>6</v>
      </c>
      <c r="T547" s="78">
        <f t="shared" si="42"/>
        <v>26.302320000000002</v>
      </c>
      <c r="U547" s="77">
        <v>0.02</v>
      </c>
      <c r="V547" s="79">
        <f t="shared" si="43"/>
        <v>0.52604640000000003</v>
      </c>
      <c r="W547" s="76">
        <v>0.55000000000000004</v>
      </c>
      <c r="X547" s="76">
        <f t="shared" si="44"/>
        <v>26.326273600000004</v>
      </c>
    </row>
    <row r="548" spans="1:24" x14ac:dyDescent="0.2">
      <c r="A548" s="73" t="s">
        <v>985</v>
      </c>
      <c r="B548" s="74">
        <v>42032</v>
      </c>
      <c r="C548" s="75" t="s">
        <v>422</v>
      </c>
      <c r="D548" s="75" t="s">
        <v>4034</v>
      </c>
      <c r="E548" s="75" t="s">
        <v>52</v>
      </c>
      <c r="F548" s="75" t="s">
        <v>52</v>
      </c>
      <c r="G548" s="75" t="s">
        <v>53</v>
      </c>
      <c r="H548" s="75" t="s">
        <v>217</v>
      </c>
      <c r="I548" s="75" t="s">
        <v>74</v>
      </c>
      <c r="J548" s="75" t="s">
        <v>56</v>
      </c>
      <c r="K548" s="75" t="s">
        <v>77</v>
      </c>
      <c r="L548" s="75" t="s">
        <v>58</v>
      </c>
      <c r="M548" s="74">
        <v>42040</v>
      </c>
      <c r="N548" s="76">
        <v>35.222000000000008</v>
      </c>
      <c r="O548" s="76">
        <v>167.72800000000001</v>
      </c>
      <c r="P548" s="77">
        <f t="shared" si="40"/>
        <v>3.7620237351655206</v>
      </c>
      <c r="Q548" s="77">
        <v>0.08</v>
      </c>
      <c r="R548" s="72">
        <f t="shared" si="41"/>
        <v>181.14624000000003</v>
      </c>
      <c r="S548" s="73">
        <v>23</v>
      </c>
      <c r="T548" s="78">
        <f t="shared" si="42"/>
        <v>4166.3635200000008</v>
      </c>
      <c r="U548" s="77">
        <v>0.04</v>
      </c>
      <c r="V548" s="79">
        <f t="shared" si="43"/>
        <v>166.65454080000004</v>
      </c>
      <c r="W548" s="76">
        <v>4.05</v>
      </c>
      <c r="X548" s="76">
        <f t="shared" si="44"/>
        <v>4003.7589792000008</v>
      </c>
    </row>
    <row r="549" spans="1:24" x14ac:dyDescent="0.2">
      <c r="A549" s="73" t="s">
        <v>986</v>
      </c>
      <c r="B549" s="74">
        <v>42033</v>
      </c>
      <c r="C549" s="75" t="s">
        <v>682</v>
      </c>
      <c r="D549" s="75" t="s">
        <v>4142</v>
      </c>
      <c r="E549" s="75" t="s">
        <v>52</v>
      </c>
      <c r="F549" s="75" t="s">
        <v>52</v>
      </c>
      <c r="G549" s="75" t="s">
        <v>53</v>
      </c>
      <c r="H549" s="75" t="s">
        <v>224</v>
      </c>
      <c r="I549" s="75" t="s">
        <v>127</v>
      </c>
      <c r="J549" s="75" t="s">
        <v>56</v>
      </c>
      <c r="K549" s="75" t="s">
        <v>128</v>
      </c>
      <c r="L549" s="75" t="s">
        <v>129</v>
      </c>
      <c r="M549" s="74">
        <v>42042</v>
      </c>
      <c r="N549" s="76">
        <v>306.88900000000001</v>
      </c>
      <c r="O549" s="76">
        <v>494.98900000000003</v>
      </c>
      <c r="P549" s="77">
        <f t="shared" si="40"/>
        <v>0.61292519445141413</v>
      </c>
      <c r="Q549" s="77">
        <v>0.08</v>
      </c>
      <c r="R549" s="72">
        <f t="shared" si="41"/>
        <v>534.58812000000012</v>
      </c>
      <c r="S549" s="73">
        <v>27</v>
      </c>
      <c r="T549" s="78">
        <f t="shared" si="42"/>
        <v>14433.879240000004</v>
      </c>
      <c r="U549" s="77">
        <v>0.02</v>
      </c>
      <c r="V549" s="79">
        <f t="shared" si="43"/>
        <v>288.67758480000009</v>
      </c>
      <c r="W549" s="76">
        <v>49.05</v>
      </c>
      <c r="X549" s="76">
        <f t="shared" si="44"/>
        <v>14194.251655200003</v>
      </c>
    </row>
    <row r="550" spans="1:24" x14ac:dyDescent="0.2">
      <c r="A550" s="73" t="s">
        <v>987</v>
      </c>
      <c r="B550" s="74">
        <v>42034</v>
      </c>
      <c r="C550" s="75" t="s">
        <v>988</v>
      </c>
      <c r="D550" s="75" t="s">
        <v>4253</v>
      </c>
      <c r="E550" s="75" t="s">
        <v>52</v>
      </c>
      <c r="F550" s="75" t="s">
        <v>52</v>
      </c>
      <c r="G550" s="75" t="s">
        <v>97</v>
      </c>
      <c r="H550" s="75" t="s">
        <v>224</v>
      </c>
      <c r="I550" s="75" t="s">
        <v>127</v>
      </c>
      <c r="J550" s="75" t="s">
        <v>188</v>
      </c>
      <c r="K550" s="75" t="s">
        <v>109</v>
      </c>
      <c r="L550" s="75" t="s">
        <v>58</v>
      </c>
      <c r="M550" s="74">
        <v>42043</v>
      </c>
      <c r="N550" s="76">
        <v>61.776000000000003</v>
      </c>
      <c r="O550" s="76">
        <v>150.678</v>
      </c>
      <c r="P550" s="77">
        <f t="shared" si="40"/>
        <v>1.4391025641025639</v>
      </c>
      <c r="Q550" s="77">
        <v>0.08</v>
      </c>
      <c r="R550" s="72">
        <f t="shared" si="41"/>
        <v>162.73224000000002</v>
      </c>
      <c r="S550" s="73">
        <v>4</v>
      </c>
      <c r="T550" s="78">
        <f t="shared" si="42"/>
        <v>650.92896000000007</v>
      </c>
      <c r="U550" s="77">
        <v>0.09</v>
      </c>
      <c r="V550" s="79">
        <f t="shared" si="43"/>
        <v>58.583606400000008</v>
      </c>
      <c r="W550" s="76">
        <v>24.54</v>
      </c>
      <c r="X550" s="76">
        <f t="shared" si="44"/>
        <v>616.88535360000003</v>
      </c>
    </row>
    <row r="551" spans="1:24" x14ac:dyDescent="0.2">
      <c r="A551" s="73" t="s">
        <v>989</v>
      </c>
      <c r="B551" s="74">
        <v>42034</v>
      </c>
      <c r="C551" s="75" t="s">
        <v>119</v>
      </c>
      <c r="D551" s="75" t="s">
        <v>3915</v>
      </c>
      <c r="E551" s="75" t="s">
        <v>52</v>
      </c>
      <c r="F551" s="75" t="s">
        <v>52</v>
      </c>
      <c r="G551" s="75" t="s">
        <v>80</v>
      </c>
      <c r="H551" s="75" t="s">
        <v>65</v>
      </c>
      <c r="I551" s="75" t="s">
        <v>82</v>
      </c>
      <c r="J551" s="75" t="s">
        <v>60</v>
      </c>
      <c r="K551" s="75" t="s">
        <v>77</v>
      </c>
      <c r="L551" s="75" t="s">
        <v>58</v>
      </c>
      <c r="M551" s="74">
        <v>42043</v>
      </c>
      <c r="N551" s="76">
        <v>20.218</v>
      </c>
      <c r="O551" s="76">
        <v>32.087000000000003</v>
      </c>
      <c r="P551" s="77">
        <f t="shared" si="40"/>
        <v>0.58705114254624613</v>
      </c>
      <c r="Q551" s="77">
        <v>0.08</v>
      </c>
      <c r="R551" s="72">
        <f t="shared" si="41"/>
        <v>34.653960000000005</v>
      </c>
      <c r="S551" s="73">
        <v>45</v>
      </c>
      <c r="T551" s="78">
        <f t="shared" si="42"/>
        <v>1559.4282000000003</v>
      </c>
      <c r="U551" s="77">
        <v>6.0000000000000005E-2</v>
      </c>
      <c r="V551" s="79">
        <f t="shared" si="43"/>
        <v>93.565692000000027</v>
      </c>
      <c r="W551" s="76">
        <v>6.3199999999999994</v>
      </c>
      <c r="X551" s="76">
        <f t="shared" si="44"/>
        <v>1472.1825080000001</v>
      </c>
    </row>
    <row r="552" spans="1:24" x14ac:dyDescent="0.2">
      <c r="A552" s="73" t="s">
        <v>990</v>
      </c>
      <c r="B552" s="74">
        <v>42035</v>
      </c>
      <c r="C552" s="75" t="s">
        <v>991</v>
      </c>
      <c r="D552" s="75" t="s">
        <v>4254</v>
      </c>
      <c r="E552" s="75" t="s">
        <v>52</v>
      </c>
      <c r="F552" s="75" t="s">
        <v>52</v>
      </c>
      <c r="G552" s="75" t="s">
        <v>53</v>
      </c>
      <c r="H552" s="75" t="s">
        <v>224</v>
      </c>
      <c r="I552" s="75" t="s">
        <v>82</v>
      </c>
      <c r="J552" s="75" t="s">
        <v>56</v>
      </c>
      <c r="K552" s="75" t="s">
        <v>128</v>
      </c>
      <c r="L552" s="75" t="s">
        <v>129</v>
      </c>
      <c r="M552" s="74">
        <v>42043</v>
      </c>
      <c r="N552" s="76">
        <v>306.88900000000001</v>
      </c>
      <c r="O552" s="76">
        <v>494.98900000000003</v>
      </c>
      <c r="P552" s="77">
        <f t="shared" si="40"/>
        <v>0.61292519445141413</v>
      </c>
      <c r="Q552" s="77">
        <v>0.08</v>
      </c>
      <c r="R552" s="72">
        <f t="shared" si="41"/>
        <v>534.58812000000012</v>
      </c>
      <c r="S552" s="73">
        <v>18</v>
      </c>
      <c r="T552" s="78">
        <f t="shared" si="42"/>
        <v>9622.5861600000026</v>
      </c>
      <c r="U552" s="77">
        <v>9.9999999999999992E-2</v>
      </c>
      <c r="V552" s="79">
        <f t="shared" si="43"/>
        <v>962.25861600000019</v>
      </c>
      <c r="W552" s="76">
        <v>49.05</v>
      </c>
      <c r="X552" s="76">
        <f t="shared" si="44"/>
        <v>8709.3775440000009</v>
      </c>
    </row>
    <row r="553" spans="1:24" x14ac:dyDescent="0.2">
      <c r="A553" s="73" t="s">
        <v>992</v>
      </c>
      <c r="B553" s="74">
        <v>42036</v>
      </c>
      <c r="C553" s="75" t="s">
        <v>993</v>
      </c>
      <c r="D553" s="75" t="s">
        <v>4255</v>
      </c>
      <c r="E553" s="75" t="s">
        <v>52</v>
      </c>
      <c r="F553" s="75" t="s">
        <v>52</v>
      </c>
      <c r="G553" s="75" t="s">
        <v>64</v>
      </c>
      <c r="H553" s="75" t="s">
        <v>251</v>
      </c>
      <c r="I553" s="75" t="s">
        <v>127</v>
      </c>
      <c r="J553" s="75" t="s">
        <v>56</v>
      </c>
      <c r="K553" s="75" t="s">
        <v>75</v>
      </c>
      <c r="L553" s="75" t="s">
        <v>58</v>
      </c>
      <c r="M553" s="74">
        <v>42046</v>
      </c>
      <c r="N553" s="76">
        <v>9.7020000000000017</v>
      </c>
      <c r="O553" s="76">
        <v>23.088999999999999</v>
      </c>
      <c r="P553" s="77">
        <f t="shared" si="40"/>
        <v>1.3798185941043077</v>
      </c>
      <c r="Q553" s="77">
        <v>0.08</v>
      </c>
      <c r="R553" s="72">
        <f t="shared" si="41"/>
        <v>24.936119999999999</v>
      </c>
      <c r="S553" s="73">
        <v>25</v>
      </c>
      <c r="T553" s="78">
        <f t="shared" si="42"/>
        <v>623.40300000000002</v>
      </c>
      <c r="U553" s="77">
        <v>0.11</v>
      </c>
      <c r="V553" s="79">
        <f t="shared" si="43"/>
        <v>68.574330000000003</v>
      </c>
      <c r="W553" s="76">
        <v>4.8599999999999994</v>
      </c>
      <c r="X553" s="76">
        <f t="shared" si="44"/>
        <v>559.68867</v>
      </c>
    </row>
    <row r="554" spans="1:24" x14ac:dyDescent="0.2">
      <c r="A554" s="73" t="s">
        <v>994</v>
      </c>
      <c r="B554" s="74">
        <v>42036</v>
      </c>
      <c r="C554" s="75" t="s">
        <v>995</v>
      </c>
      <c r="D554" s="75" t="s">
        <v>4256</v>
      </c>
      <c r="E554" s="75" t="s">
        <v>52</v>
      </c>
      <c r="F554" s="75" t="s">
        <v>52</v>
      </c>
      <c r="G554" s="75" t="s">
        <v>97</v>
      </c>
      <c r="H554" s="75" t="s">
        <v>251</v>
      </c>
      <c r="I554" s="75" t="s">
        <v>55</v>
      </c>
      <c r="J554" s="75" t="s">
        <v>60</v>
      </c>
      <c r="K554" s="75" t="s">
        <v>61</v>
      </c>
      <c r="L554" s="75" t="s">
        <v>67</v>
      </c>
      <c r="M554" s="74">
        <v>42043</v>
      </c>
      <c r="N554" s="76">
        <v>1.9360000000000002</v>
      </c>
      <c r="O554" s="76">
        <v>3.718</v>
      </c>
      <c r="P554" s="77">
        <f t="shared" si="40"/>
        <v>0.9204545454545453</v>
      </c>
      <c r="Q554" s="77">
        <v>0.08</v>
      </c>
      <c r="R554" s="72">
        <f t="shared" si="41"/>
        <v>4.0154399999999999</v>
      </c>
      <c r="S554" s="73">
        <v>7</v>
      </c>
      <c r="T554" s="78">
        <f t="shared" si="42"/>
        <v>28.108080000000001</v>
      </c>
      <c r="U554" s="77">
        <v>0.09</v>
      </c>
      <c r="V554" s="79">
        <f t="shared" si="43"/>
        <v>2.5297272</v>
      </c>
      <c r="W554" s="76">
        <v>0.9</v>
      </c>
      <c r="X554" s="76">
        <f t="shared" si="44"/>
        <v>26.4783528</v>
      </c>
    </row>
    <row r="555" spans="1:24" x14ac:dyDescent="0.2">
      <c r="A555" s="73" t="s">
        <v>996</v>
      </c>
      <c r="B555" s="74">
        <v>42036</v>
      </c>
      <c r="C555" s="75" t="s">
        <v>997</v>
      </c>
      <c r="D555" s="75" t="s">
        <v>4257</v>
      </c>
      <c r="E555" s="75" t="s">
        <v>52</v>
      </c>
      <c r="F555" s="75" t="s">
        <v>52</v>
      </c>
      <c r="G555" s="75" t="s">
        <v>53</v>
      </c>
      <c r="H555" s="75" t="s">
        <v>105</v>
      </c>
      <c r="I555" s="75" t="s">
        <v>66</v>
      </c>
      <c r="J555" s="75" t="s">
        <v>60</v>
      </c>
      <c r="K555" s="75" t="s">
        <v>57</v>
      </c>
      <c r="L555" s="75" t="s">
        <v>58</v>
      </c>
      <c r="M555" s="74">
        <v>42070</v>
      </c>
      <c r="N555" s="76">
        <v>5.2690000000000001</v>
      </c>
      <c r="O555" s="76">
        <v>13.167000000000002</v>
      </c>
      <c r="P555" s="77">
        <f t="shared" si="40"/>
        <v>1.4989561586638833</v>
      </c>
      <c r="Q555" s="77">
        <v>0.08</v>
      </c>
      <c r="R555" s="72">
        <f t="shared" si="41"/>
        <v>14.220360000000003</v>
      </c>
      <c r="S555" s="73">
        <v>19</v>
      </c>
      <c r="T555" s="78">
        <f t="shared" si="42"/>
        <v>270.18684000000007</v>
      </c>
      <c r="U555" s="77">
        <v>0.04</v>
      </c>
      <c r="V555" s="79">
        <f t="shared" si="43"/>
        <v>10.807473600000003</v>
      </c>
      <c r="W555" s="76">
        <v>5.8599999999999994</v>
      </c>
      <c r="X555" s="76">
        <f t="shared" si="44"/>
        <v>265.23936640000011</v>
      </c>
    </row>
    <row r="556" spans="1:24" x14ac:dyDescent="0.2">
      <c r="A556" s="73" t="s">
        <v>998</v>
      </c>
      <c r="B556" s="74">
        <v>42037</v>
      </c>
      <c r="C556" s="75" t="s">
        <v>318</v>
      </c>
      <c r="D556" s="75" t="s">
        <v>3989</v>
      </c>
      <c r="E556" s="75" t="s">
        <v>52</v>
      </c>
      <c r="F556" s="75" t="s">
        <v>52</v>
      </c>
      <c r="G556" s="75" t="s">
        <v>97</v>
      </c>
      <c r="H556" s="75" t="s">
        <v>54</v>
      </c>
      <c r="I556" s="75" t="s">
        <v>55</v>
      </c>
      <c r="J556" s="75" t="s">
        <v>60</v>
      </c>
      <c r="K556" s="75" t="s">
        <v>61</v>
      </c>
      <c r="L556" s="75" t="s">
        <v>58</v>
      </c>
      <c r="M556" s="74">
        <v>42046</v>
      </c>
      <c r="N556" s="76">
        <v>23.716000000000001</v>
      </c>
      <c r="O556" s="76">
        <v>40.204999999999998</v>
      </c>
      <c r="P556" s="77">
        <f t="shared" si="40"/>
        <v>0.695269016697588</v>
      </c>
      <c r="Q556" s="77">
        <v>0.08</v>
      </c>
      <c r="R556" s="72">
        <f t="shared" si="41"/>
        <v>43.421399999999998</v>
      </c>
      <c r="S556" s="73">
        <v>36</v>
      </c>
      <c r="T556" s="78">
        <f t="shared" si="42"/>
        <v>1563.1704</v>
      </c>
      <c r="U556" s="77">
        <v>0.04</v>
      </c>
      <c r="V556" s="79">
        <f t="shared" si="43"/>
        <v>62.526816000000004</v>
      </c>
      <c r="W556" s="76">
        <v>13.940000000000001</v>
      </c>
      <c r="X556" s="76">
        <f t="shared" si="44"/>
        <v>1514.583584</v>
      </c>
    </row>
    <row r="557" spans="1:24" x14ac:dyDescent="0.2">
      <c r="A557" s="73" t="s">
        <v>999</v>
      </c>
      <c r="B557" s="74">
        <v>42037</v>
      </c>
      <c r="C557" s="75" t="s">
        <v>1000</v>
      </c>
      <c r="D557" s="75" t="s">
        <v>4258</v>
      </c>
      <c r="E557" s="75" t="s">
        <v>52</v>
      </c>
      <c r="F557" s="75" t="s">
        <v>52</v>
      </c>
      <c r="G557" s="75" t="s">
        <v>64</v>
      </c>
      <c r="H557" s="75" t="s">
        <v>81</v>
      </c>
      <c r="I557" s="75" t="s">
        <v>82</v>
      </c>
      <c r="J557" s="75" t="s">
        <v>60</v>
      </c>
      <c r="K557" s="75" t="s">
        <v>61</v>
      </c>
      <c r="L557" s="75" t="s">
        <v>58</v>
      </c>
      <c r="M557" s="74">
        <v>42046</v>
      </c>
      <c r="N557" s="76">
        <v>2.5410000000000004</v>
      </c>
      <c r="O557" s="76">
        <v>4.1580000000000004</v>
      </c>
      <c r="P557" s="77">
        <f t="shared" si="40"/>
        <v>0.63636363636363624</v>
      </c>
      <c r="Q557" s="77">
        <v>0.08</v>
      </c>
      <c r="R557" s="72">
        <f t="shared" si="41"/>
        <v>4.4906400000000009</v>
      </c>
      <c r="S557" s="73">
        <v>36</v>
      </c>
      <c r="T557" s="78">
        <f t="shared" si="42"/>
        <v>161.66304000000002</v>
      </c>
      <c r="U557" s="77">
        <v>0.04</v>
      </c>
      <c r="V557" s="79">
        <f t="shared" si="43"/>
        <v>6.466521600000001</v>
      </c>
      <c r="W557" s="76">
        <v>0.76</v>
      </c>
      <c r="X557" s="76">
        <f t="shared" si="44"/>
        <v>155.95651840000002</v>
      </c>
    </row>
    <row r="558" spans="1:24" x14ac:dyDescent="0.2">
      <c r="A558" s="73" t="s">
        <v>1001</v>
      </c>
      <c r="B558" s="74">
        <v>42040</v>
      </c>
      <c r="C558" s="75" t="s">
        <v>1002</v>
      </c>
      <c r="D558" s="75" t="s">
        <v>4259</v>
      </c>
      <c r="E558" s="75" t="s">
        <v>52</v>
      </c>
      <c r="F558" s="75" t="s">
        <v>52</v>
      </c>
      <c r="G558" s="75" t="s">
        <v>64</v>
      </c>
      <c r="H558" s="75" t="s">
        <v>282</v>
      </c>
      <c r="I558" s="75" t="s">
        <v>55</v>
      </c>
      <c r="J558" s="75" t="s">
        <v>56</v>
      </c>
      <c r="K558" s="75" t="s">
        <v>77</v>
      </c>
      <c r="L558" s="75" t="s">
        <v>58</v>
      </c>
      <c r="M558" s="74">
        <v>42058</v>
      </c>
      <c r="N558" s="76">
        <v>66.649000000000015</v>
      </c>
      <c r="O558" s="76">
        <v>111.07800000000002</v>
      </c>
      <c r="P558" s="77">
        <f t="shared" si="40"/>
        <v>0.66661165208780315</v>
      </c>
      <c r="Q558" s="77">
        <v>0.08</v>
      </c>
      <c r="R558" s="72">
        <f t="shared" si="41"/>
        <v>119.96424000000003</v>
      </c>
      <c r="S558" s="73">
        <v>15</v>
      </c>
      <c r="T558" s="78">
        <f t="shared" si="42"/>
        <v>1799.4636000000005</v>
      </c>
      <c r="U558" s="77">
        <v>0.05</v>
      </c>
      <c r="V558" s="79">
        <f t="shared" si="43"/>
        <v>89.973180000000028</v>
      </c>
      <c r="W558" s="76">
        <v>7.2299999999999995</v>
      </c>
      <c r="X558" s="76">
        <f t="shared" si="44"/>
        <v>1716.7204200000006</v>
      </c>
    </row>
    <row r="559" spans="1:24" x14ac:dyDescent="0.2">
      <c r="A559" s="73" t="s">
        <v>1003</v>
      </c>
      <c r="B559" s="74">
        <v>42041</v>
      </c>
      <c r="C559" s="75" t="s">
        <v>1004</v>
      </c>
      <c r="D559" s="75" t="s">
        <v>4260</v>
      </c>
      <c r="E559" s="75" t="s">
        <v>71</v>
      </c>
      <c r="F559" s="75" t="s">
        <v>72</v>
      </c>
      <c r="G559" s="75" t="s">
        <v>64</v>
      </c>
      <c r="H559" s="75" t="s">
        <v>90</v>
      </c>
      <c r="I559" s="75" t="s">
        <v>55</v>
      </c>
      <c r="J559" s="75" t="s">
        <v>60</v>
      </c>
      <c r="K559" s="75" t="s">
        <v>77</v>
      </c>
      <c r="L559" s="75" t="s">
        <v>58</v>
      </c>
      <c r="M559" s="74">
        <v>42050</v>
      </c>
      <c r="N559" s="76">
        <v>109.32900000000001</v>
      </c>
      <c r="O559" s="76">
        <v>179.22300000000001</v>
      </c>
      <c r="P559" s="77">
        <f t="shared" si="40"/>
        <v>0.63929972834289162</v>
      </c>
      <c r="Q559" s="77">
        <v>0.08</v>
      </c>
      <c r="R559" s="72">
        <f t="shared" si="41"/>
        <v>193.56084000000001</v>
      </c>
      <c r="S559" s="73">
        <v>41</v>
      </c>
      <c r="T559" s="78">
        <f t="shared" si="42"/>
        <v>7935.9944400000004</v>
      </c>
      <c r="U559" s="77">
        <v>0.04</v>
      </c>
      <c r="V559" s="79">
        <f t="shared" si="43"/>
        <v>317.43977760000001</v>
      </c>
      <c r="W559" s="76">
        <v>20.04</v>
      </c>
      <c r="X559" s="76">
        <f t="shared" si="44"/>
        <v>7638.5946624000007</v>
      </c>
    </row>
    <row r="560" spans="1:24" x14ac:dyDescent="0.2">
      <c r="A560" s="73" t="s">
        <v>1005</v>
      </c>
      <c r="B560" s="74">
        <v>42042</v>
      </c>
      <c r="C560" s="75" t="s">
        <v>932</v>
      </c>
      <c r="D560" s="75" t="s">
        <v>4235</v>
      </c>
      <c r="E560" s="75" t="s">
        <v>52</v>
      </c>
      <c r="F560" s="75" t="s">
        <v>52</v>
      </c>
      <c r="G560" s="75" t="s">
        <v>80</v>
      </c>
      <c r="H560" s="75" t="s">
        <v>65</v>
      </c>
      <c r="I560" s="75" t="s">
        <v>66</v>
      </c>
      <c r="J560" s="75" t="s">
        <v>60</v>
      </c>
      <c r="K560" s="75" t="s">
        <v>61</v>
      </c>
      <c r="L560" s="75" t="s">
        <v>67</v>
      </c>
      <c r="M560" s="74">
        <v>42056</v>
      </c>
      <c r="N560" s="76">
        <v>3.6520000000000001</v>
      </c>
      <c r="O560" s="76">
        <v>5.6980000000000004</v>
      </c>
      <c r="P560" s="77">
        <f t="shared" si="40"/>
        <v>0.56024096385542177</v>
      </c>
      <c r="Q560" s="77">
        <v>0.08</v>
      </c>
      <c r="R560" s="72">
        <f t="shared" si="41"/>
        <v>6.1538400000000006</v>
      </c>
      <c r="S560" s="73">
        <v>13</v>
      </c>
      <c r="T560" s="78">
        <f t="shared" si="42"/>
        <v>79.999920000000003</v>
      </c>
      <c r="U560" s="77">
        <v>6.9999999999999993E-2</v>
      </c>
      <c r="V560" s="79">
        <f t="shared" si="43"/>
        <v>5.5999943999999999</v>
      </c>
      <c r="W560" s="76">
        <v>2.09</v>
      </c>
      <c r="X560" s="76">
        <f t="shared" si="44"/>
        <v>76.489925600000007</v>
      </c>
    </row>
    <row r="561" spans="1:24" x14ac:dyDescent="0.2">
      <c r="A561" s="73" t="s">
        <v>1006</v>
      </c>
      <c r="B561" s="74">
        <v>42045</v>
      </c>
      <c r="C561" s="75" t="s">
        <v>726</v>
      </c>
      <c r="D561" s="75" t="s">
        <v>4160</v>
      </c>
      <c r="E561" s="75" t="s">
        <v>52</v>
      </c>
      <c r="F561" s="75" t="s">
        <v>52</v>
      </c>
      <c r="G561" s="75" t="s">
        <v>53</v>
      </c>
      <c r="H561" s="75" t="s">
        <v>105</v>
      </c>
      <c r="I561" s="75" t="s">
        <v>66</v>
      </c>
      <c r="J561" s="75" t="s">
        <v>60</v>
      </c>
      <c r="K561" s="75" t="s">
        <v>57</v>
      </c>
      <c r="L561" s="75" t="s">
        <v>58</v>
      </c>
      <c r="M561" s="74">
        <v>42052</v>
      </c>
      <c r="N561" s="76">
        <v>5.7090000000000005</v>
      </c>
      <c r="O561" s="76">
        <v>14.278000000000002</v>
      </c>
      <c r="P561" s="77">
        <f t="shared" si="40"/>
        <v>1.5009633911368019</v>
      </c>
      <c r="Q561" s="77">
        <v>0.08</v>
      </c>
      <c r="R561" s="72">
        <f t="shared" si="41"/>
        <v>15.420240000000003</v>
      </c>
      <c r="S561" s="73">
        <v>52</v>
      </c>
      <c r="T561" s="78">
        <f t="shared" si="42"/>
        <v>801.85248000000013</v>
      </c>
      <c r="U561" s="77">
        <v>0.09</v>
      </c>
      <c r="V561" s="79">
        <f t="shared" si="43"/>
        <v>72.166723200000007</v>
      </c>
      <c r="W561" s="76">
        <v>3.19</v>
      </c>
      <c r="X561" s="76">
        <f t="shared" si="44"/>
        <v>732.8757568000002</v>
      </c>
    </row>
    <row r="562" spans="1:24" x14ac:dyDescent="0.2">
      <c r="A562" s="73" t="s">
        <v>1007</v>
      </c>
      <c r="B562" s="74">
        <v>42045</v>
      </c>
      <c r="C562" s="75" t="s">
        <v>826</v>
      </c>
      <c r="D562" s="75" t="s">
        <v>4200</v>
      </c>
      <c r="E562" s="75" t="s">
        <v>52</v>
      </c>
      <c r="F562" s="75" t="s">
        <v>52</v>
      </c>
      <c r="G562" s="75" t="s">
        <v>97</v>
      </c>
      <c r="H562" s="75" t="s">
        <v>65</v>
      </c>
      <c r="I562" s="75" t="s">
        <v>74</v>
      </c>
      <c r="J562" s="75" t="s">
        <v>56</v>
      </c>
      <c r="K562" s="75" t="s">
        <v>77</v>
      </c>
      <c r="L562" s="75" t="s">
        <v>58</v>
      </c>
      <c r="M562" s="74">
        <v>42053</v>
      </c>
      <c r="N562" s="76">
        <v>172.15</v>
      </c>
      <c r="O562" s="76">
        <v>331.06700000000006</v>
      </c>
      <c r="P562" s="77">
        <f t="shared" si="40"/>
        <v>0.92313099041533575</v>
      </c>
      <c r="Q562" s="77">
        <v>0.08</v>
      </c>
      <c r="R562" s="72">
        <f t="shared" si="41"/>
        <v>357.55236000000008</v>
      </c>
      <c r="S562" s="73">
        <v>43</v>
      </c>
      <c r="T562" s="78">
        <f t="shared" si="42"/>
        <v>15374.751480000003</v>
      </c>
      <c r="U562" s="77">
        <v>0.11</v>
      </c>
      <c r="V562" s="79">
        <f t="shared" si="43"/>
        <v>1691.2226628000003</v>
      </c>
      <c r="W562" s="76">
        <v>7.2299999999999995</v>
      </c>
      <c r="X562" s="76">
        <f t="shared" si="44"/>
        <v>13690.758817200001</v>
      </c>
    </row>
    <row r="563" spans="1:24" x14ac:dyDescent="0.2">
      <c r="A563" s="73" t="s">
        <v>1008</v>
      </c>
      <c r="B563" s="74">
        <v>42047</v>
      </c>
      <c r="C563" s="75" t="s">
        <v>1009</v>
      </c>
      <c r="D563" s="75" t="s">
        <v>4261</v>
      </c>
      <c r="E563" s="75" t="s">
        <v>52</v>
      </c>
      <c r="F563" s="75" t="s">
        <v>52</v>
      </c>
      <c r="G563" s="75" t="s">
        <v>80</v>
      </c>
      <c r="H563" s="75" t="s">
        <v>282</v>
      </c>
      <c r="I563" s="75" t="s">
        <v>55</v>
      </c>
      <c r="J563" s="75" t="s">
        <v>60</v>
      </c>
      <c r="K563" s="75" t="s">
        <v>77</v>
      </c>
      <c r="L563" s="75" t="s">
        <v>67</v>
      </c>
      <c r="M563" s="74">
        <v>42055</v>
      </c>
      <c r="N563" s="76">
        <v>5.0490000000000004</v>
      </c>
      <c r="O563" s="76">
        <v>8.0080000000000009</v>
      </c>
      <c r="P563" s="77">
        <f t="shared" si="40"/>
        <v>0.58605664488017439</v>
      </c>
      <c r="Q563" s="77">
        <v>0.08</v>
      </c>
      <c r="R563" s="72">
        <f t="shared" si="41"/>
        <v>8.6486400000000021</v>
      </c>
      <c r="S563" s="73">
        <v>7</v>
      </c>
      <c r="T563" s="78">
        <f t="shared" si="42"/>
        <v>60.540480000000017</v>
      </c>
      <c r="U563" s="77">
        <v>6.0000000000000005E-2</v>
      </c>
      <c r="V563" s="79">
        <f t="shared" si="43"/>
        <v>3.6324288000000013</v>
      </c>
      <c r="W563" s="76">
        <v>11.200000000000001</v>
      </c>
      <c r="X563" s="76">
        <f t="shared" si="44"/>
        <v>68.10805120000002</v>
      </c>
    </row>
    <row r="564" spans="1:24" x14ac:dyDescent="0.2">
      <c r="A564" s="73" t="s">
        <v>1010</v>
      </c>
      <c r="B564" s="74">
        <v>42050</v>
      </c>
      <c r="C564" s="75" t="s">
        <v>528</v>
      </c>
      <c r="D564" s="75" t="s">
        <v>4081</v>
      </c>
      <c r="E564" s="75" t="s">
        <v>52</v>
      </c>
      <c r="F564" s="75" t="s">
        <v>52</v>
      </c>
      <c r="G564" s="75" t="s">
        <v>53</v>
      </c>
      <c r="H564" s="75" t="s">
        <v>81</v>
      </c>
      <c r="I564" s="75" t="s">
        <v>55</v>
      </c>
      <c r="J564" s="75" t="s">
        <v>60</v>
      </c>
      <c r="K564" s="75" t="s">
        <v>57</v>
      </c>
      <c r="L564" s="75" t="s">
        <v>58</v>
      </c>
      <c r="M564" s="74">
        <v>42059</v>
      </c>
      <c r="N564" s="76">
        <v>5.2690000000000001</v>
      </c>
      <c r="O564" s="76">
        <v>13.167000000000002</v>
      </c>
      <c r="P564" s="77">
        <f t="shared" si="40"/>
        <v>1.4989561586638833</v>
      </c>
      <c r="Q564" s="77">
        <v>0.08</v>
      </c>
      <c r="R564" s="72">
        <f t="shared" si="41"/>
        <v>14.220360000000003</v>
      </c>
      <c r="S564" s="73">
        <v>32</v>
      </c>
      <c r="T564" s="78">
        <f t="shared" si="42"/>
        <v>455.0515200000001</v>
      </c>
      <c r="U564" s="77">
        <v>0.09</v>
      </c>
      <c r="V564" s="79">
        <f t="shared" si="43"/>
        <v>40.95463680000001</v>
      </c>
      <c r="W564" s="76">
        <v>5.8599999999999994</v>
      </c>
      <c r="X564" s="76">
        <f t="shared" si="44"/>
        <v>419.95688320000011</v>
      </c>
    </row>
    <row r="565" spans="1:24" x14ac:dyDescent="0.2">
      <c r="A565" s="73" t="s">
        <v>1011</v>
      </c>
      <c r="B565" s="74">
        <v>42051</v>
      </c>
      <c r="C565" s="75" t="s">
        <v>1012</v>
      </c>
      <c r="D565" s="75" t="s">
        <v>4262</v>
      </c>
      <c r="E565" s="75" t="s">
        <v>52</v>
      </c>
      <c r="F565" s="75" t="s">
        <v>52</v>
      </c>
      <c r="G565" s="75" t="s">
        <v>53</v>
      </c>
      <c r="H565" s="75" t="s">
        <v>81</v>
      </c>
      <c r="I565" s="75" t="s">
        <v>127</v>
      </c>
      <c r="J565" s="75" t="s">
        <v>60</v>
      </c>
      <c r="K565" s="75" t="s">
        <v>77</v>
      </c>
      <c r="L565" s="75" t="s">
        <v>58</v>
      </c>
      <c r="M565" s="74">
        <v>42060</v>
      </c>
      <c r="N565" s="76">
        <v>2.0240000000000005</v>
      </c>
      <c r="O565" s="76">
        <v>3.1680000000000001</v>
      </c>
      <c r="P565" s="77">
        <f t="shared" si="40"/>
        <v>0.56521739130434756</v>
      </c>
      <c r="Q565" s="77">
        <v>0.08</v>
      </c>
      <c r="R565" s="72">
        <f t="shared" si="41"/>
        <v>3.4214400000000005</v>
      </c>
      <c r="S565" s="73">
        <v>24</v>
      </c>
      <c r="T565" s="78">
        <f t="shared" si="42"/>
        <v>82.114560000000012</v>
      </c>
      <c r="U565" s="77">
        <v>0.11</v>
      </c>
      <c r="V565" s="79">
        <f t="shared" si="43"/>
        <v>9.0326016000000013</v>
      </c>
      <c r="W565" s="76">
        <v>1.54</v>
      </c>
      <c r="X565" s="76">
        <f t="shared" si="44"/>
        <v>74.621958400000011</v>
      </c>
    </row>
    <row r="566" spans="1:24" x14ac:dyDescent="0.2">
      <c r="A566" s="73" t="s">
        <v>1013</v>
      </c>
      <c r="B566" s="74">
        <v>42056</v>
      </c>
      <c r="C566" s="75" t="s">
        <v>1014</v>
      </c>
      <c r="D566" s="75" t="s">
        <v>4263</v>
      </c>
      <c r="E566" s="75" t="s">
        <v>52</v>
      </c>
      <c r="F566" s="75" t="s">
        <v>52</v>
      </c>
      <c r="G566" s="75" t="s">
        <v>97</v>
      </c>
      <c r="H566" s="75" t="s">
        <v>116</v>
      </c>
      <c r="I566" s="75" t="s">
        <v>82</v>
      </c>
      <c r="J566" s="75" t="s">
        <v>60</v>
      </c>
      <c r="K566" s="75" t="s">
        <v>77</v>
      </c>
      <c r="L566" s="75" t="s">
        <v>58</v>
      </c>
      <c r="M566" s="74">
        <v>42066</v>
      </c>
      <c r="N566" s="76">
        <v>5.3790000000000004</v>
      </c>
      <c r="O566" s="76">
        <v>8.4039999999999999</v>
      </c>
      <c r="P566" s="77">
        <f t="shared" si="40"/>
        <v>0.5623721881390592</v>
      </c>
      <c r="Q566" s="77">
        <v>0.08</v>
      </c>
      <c r="R566" s="72">
        <f t="shared" si="41"/>
        <v>9.0763200000000008</v>
      </c>
      <c r="S566" s="73">
        <v>34</v>
      </c>
      <c r="T566" s="78">
        <f t="shared" si="42"/>
        <v>308.59488000000005</v>
      </c>
      <c r="U566" s="77">
        <v>6.9999999999999993E-2</v>
      </c>
      <c r="V566" s="79">
        <f t="shared" si="43"/>
        <v>21.601641600000001</v>
      </c>
      <c r="W566" s="76">
        <v>1.44</v>
      </c>
      <c r="X566" s="76">
        <f t="shared" si="44"/>
        <v>288.43323840000005</v>
      </c>
    </row>
    <row r="567" spans="1:24" x14ac:dyDescent="0.2">
      <c r="A567" s="73" t="s">
        <v>1015</v>
      </c>
      <c r="B567" s="74">
        <v>42057</v>
      </c>
      <c r="C567" s="75" t="s">
        <v>1016</v>
      </c>
      <c r="D567" s="75" t="s">
        <v>4264</v>
      </c>
      <c r="E567" s="75" t="s">
        <v>71</v>
      </c>
      <c r="F567" s="75" t="s">
        <v>72</v>
      </c>
      <c r="G567" s="75" t="s">
        <v>64</v>
      </c>
      <c r="H567" s="75" t="s">
        <v>73</v>
      </c>
      <c r="I567" s="75" t="s">
        <v>82</v>
      </c>
      <c r="J567" s="75" t="s">
        <v>60</v>
      </c>
      <c r="K567" s="75" t="s">
        <v>77</v>
      </c>
      <c r="L567" s="75" t="s">
        <v>58</v>
      </c>
      <c r="M567" s="74">
        <v>42064</v>
      </c>
      <c r="N567" s="76">
        <v>2.5190000000000001</v>
      </c>
      <c r="O567" s="76">
        <v>4.0590000000000002</v>
      </c>
      <c r="P567" s="77">
        <f t="shared" si="40"/>
        <v>0.611353711790393</v>
      </c>
      <c r="Q567" s="77">
        <v>0.08</v>
      </c>
      <c r="R567" s="72">
        <f t="shared" si="41"/>
        <v>4.3837200000000003</v>
      </c>
      <c r="S567" s="73">
        <v>14</v>
      </c>
      <c r="T567" s="78">
        <f t="shared" si="42"/>
        <v>61.372080000000004</v>
      </c>
      <c r="U567" s="77">
        <v>0.03</v>
      </c>
      <c r="V567" s="79">
        <f t="shared" si="43"/>
        <v>1.8411624</v>
      </c>
      <c r="W567" s="76">
        <v>0.55000000000000004</v>
      </c>
      <c r="X567" s="76">
        <f t="shared" si="44"/>
        <v>60.080917599999999</v>
      </c>
    </row>
    <row r="568" spans="1:24" x14ac:dyDescent="0.2">
      <c r="A568" s="73" t="s">
        <v>1017</v>
      </c>
      <c r="B568" s="74">
        <v>42060</v>
      </c>
      <c r="C568" s="75" t="s">
        <v>1018</v>
      </c>
      <c r="D568" s="75" t="s">
        <v>4265</v>
      </c>
      <c r="E568" s="75" t="s">
        <v>52</v>
      </c>
      <c r="F568" s="75" t="s">
        <v>52</v>
      </c>
      <c r="G568" s="75" t="s">
        <v>80</v>
      </c>
      <c r="H568" s="75" t="s">
        <v>65</v>
      </c>
      <c r="I568" s="75" t="s">
        <v>127</v>
      </c>
      <c r="J568" s="75" t="s">
        <v>60</v>
      </c>
      <c r="K568" s="75" t="s">
        <v>77</v>
      </c>
      <c r="L568" s="75" t="s">
        <v>67</v>
      </c>
      <c r="M568" s="74">
        <v>42068</v>
      </c>
      <c r="N568" s="76">
        <v>2.0240000000000005</v>
      </c>
      <c r="O568" s="76">
        <v>3.1680000000000001</v>
      </c>
      <c r="P568" s="77">
        <f t="shared" si="40"/>
        <v>0.56521739130434756</v>
      </c>
      <c r="Q568" s="77">
        <v>0.08</v>
      </c>
      <c r="R568" s="72">
        <f t="shared" si="41"/>
        <v>3.4214400000000005</v>
      </c>
      <c r="S568" s="73">
        <v>11</v>
      </c>
      <c r="T568" s="78">
        <f t="shared" si="42"/>
        <v>37.635840000000002</v>
      </c>
      <c r="U568" s="77">
        <v>0.01</v>
      </c>
      <c r="V568" s="79">
        <f t="shared" si="43"/>
        <v>0.37635840000000004</v>
      </c>
      <c r="W568" s="76">
        <v>1.04</v>
      </c>
      <c r="X568" s="76">
        <f t="shared" si="44"/>
        <v>38.2994816</v>
      </c>
    </row>
    <row r="569" spans="1:24" x14ac:dyDescent="0.2">
      <c r="A569" s="73" t="s">
        <v>1019</v>
      </c>
      <c r="B569" s="74">
        <v>42062</v>
      </c>
      <c r="C569" s="75" t="s">
        <v>1020</v>
      </c>
      <c r="D569" s="75" t="s">
        <v>4266</v>
      </c>
      <c r="E569" s="75" t="s">
        <v>52</v>
      </c>
      <c r="F569" s="75" t="s">
        <v>52</v>
      </c>
      <c r="G569" s="75" t="s">
        <v>80</v>
      </c>
      <c r="H569" s="75" t="s">
        <v>282</v>
      </c>
      <c r="I569" s="75" t="s">
        <v>66</v>
      </c>
      <c r="J569" s="75" t="s">
        <v>56</v>
      </c>
      <c r="K569" s="75" t="s">
        <v>77</v>
      </c>
      <c r="L569" s="75" t="s">
        <v>58</v>
      </c>
      <c r="M569" s="74">
        <v>42069</v>
      </c>
      <c r="N569" s="76">
        <v>11.077000000000002</v>
      </c>
      <c r="O569" s="76">
        <v>17.578000000000003</v>
      </c>
      <c r="P569" s="77">
        <f t="shared" si="40"/>
        <v>0.58689175769612711</v>
      </c>
      <c r="Q569" s="77">
        <v>0.08</v>
      </c>
      <c r="R569" s="72">
        <f t="shared" si="41"/>
        <v>18.984240000000003</v>
      </c>
      <c r="S569" s="73">
        <v>28</v>
      </c>
      <c r="T569" s="78">
        <f t="shared" si="42"/>
        <v>531.55872000000011</v>
      </c>
      <c r="U569" s="77">
        <v>0.02</v>
      </c>
      <c r="V569" s="79">
        <f t="shared" si="43"/>
        <v>10.631174400000003</v>
      </c>
      <c r="W569" s="76">
        <v>4.05</v>
      </c>
      <c r="X569" s="76">
        <f t="shared" si="44"/>
        <v>524.9775456000001</v>
      </c>
    </row>
    <row r="570" spans="1:24" x14ac:dyDescent="0.2">
      <c r="A570" s="73" t="s">
        <v>1021</v>
      </c>
      <c r="B570" s="74">
        <v>42063</v>
      </c>
      <c r="C570" s="75" t="s">
        <v>1022</v>
      </c>
      <c r="D570" s="75" t="s">
        <v>4267</v>
      </c>
      <c r="E570" s="75" t="s">
        <v>52</v>
      </c>
      <c r="F570" s="75" t="s">
        <v>52</v>
      </c>
      <c r="G570" s="75" t="s">
        <v>53</v>
      </c>
      <c r="H570" s="75" t="s">
        <v>105</v>
      </c>
      <c r="I570" s="75" t="s">
        <v>55</v>
      </c>
      <c r="J570" s="75" t="s">
        <v>60</v>
      </c>
      <c r="K570" s="75" t="s">
        <v>77</v>
      </c>
      <c r="L570" s="75" t="s">
        <v>67</v>
      </c>
      <c r="M570" s="74">
        <v>42071</v>
      </c>
      <c r="N570" s="76">
        <v>4.3890000000000002</v>
      </c>
      <c r="O570" s="76">
        <v>6.8530000000000006</v>
      </c>
      <c r="P570" s="77">
        <f t="shared" si="40"/>
        <v>0.5614035087719299</v>
      </c>
      <c r="Q570" s="77">
        <v>0.08</v>
      </c>
      <c r="R570" s="72">
        <f t="shared" si="41"/>
        <v>7.4012400000000014</v>
      </c>
      <c r="S570" s="73">
        <v>6</v>
      </c>
      <c r="T570" s="78">
        <f t="shared" si="42"/>
        <v>44.407440000000008</v>
      </c>
      <c r="U570" s="77">
        <v>0.11</v>
      </c>
      <c r="V570" s="79">
        <f t="shared" si="43"/>
        <v>4.8848184000000012</v>
      </c>
      <c r="W570" s="76">
        <v>7.02</v>
      </c>
      <c r="X570" s="76">
        <f t="shared" si="44"/>
        <v>46.542621600000004</v>
      </c>
    </row>
    <row r="571" spans="1:24" x14ac:dyDescent="0.2">
      <c r="A571" s="73" t="s">
        <v>1023</v>
      </c>
      <c r="B571" s="74">
        <v>42063</v>
      </c>
      <c r="C571" s="75" t="s">
        <v>1024</v>
      </c>
      <c r="D571" s="75" t="s">
        <v>4177</v>
      </c>
      <c r="E571" s="75" t="s">
        <v>71</v>
      </c>
      <c r="F571" s="75" t="s">
        <v>72</v>
      </c>
      <c r="G571" s="75" t="s">
        <v>80</v>
      </c>
      <c r="H571" s="75" t="s">
        <v>90</v>
      </c>
      <c r="I571" s="75" t="s">
        <v>82</v>
      </c>
      <c r="J571" s="75" t="s">
        <v>60</v>
      </c>
      <c r="K571" s="75" t="s">
        <v>61</v>
      </c>
      <c r="L571" s="75" t="s">
        <v>58</v>
      </c>
      <c r="M571" s="74">
        <v>42072</v>
      </c>
      <c r="N571" s="76">
        <v>1.4300000000000002</v>
      </c>
      <c r="O571" s="76">
        <v>3.1680000000000001</v>
      </c>
      <c r="P571" s="77">
        <f t="shared" si="40"/>
        <v>1.2153846153846153</v>
      </c>
      <c r="Q571" s="77">
        <v>0.08</v>
      </c>
      <c r="R571" s="72">
        <f t="shared" si="41"/>
        <v>3.4214400000000005</v>
      </c>
      <c r="S571" s="73">
        <v>45</v>
      </c>
      <c r="T571" s="78">
        <f t="shared" si="42"/>
        <v>153.96480000000003</v>
      </c>
      <c r="U571" s="77">
        <v>0.11</v>
      </c>
      <c r="V571" s="79">
        <f t="shared" si="43"/>
        <v>16.936128000000004</v>
      </c>
      <c r="W571" s="76">
        <v>1.06</v>
      </c>
      <c r="X571" s="76">
        <f t="shared" si="44"/>
        <v>138.08867200000003</v>
      </c>
    </row>
    <row r="572" spans="1:24" x14ac:dyDescent="0.2">
      <c r="A572" s="73" t="s">
        <v>1025</v>
      </c>
      <c r="B572" s="74">
        <v>42064</v>
      </c>
      <c r="C572" s="75" t="s">
        <v>1026</v>
      </c>
      <c r="D572" s="75" t="s">
        <v>4268</v>
      </c>
      <c r="E572" s="75" t="s">
        <v>52</v>
      </c>
      <c r="F572" s="75" t="s">
        <v>52</v>
      </c>
      <c r="G572" s="75" t="s">
        <v>97</v>
      </c>
      <c r="H572" s="75" t="s">
        <v>105</v>
      </c>
      <c r="I572" s="75" t="s">
        <v>127</v>
      </c>
      <c r="J572" s="75" t="s">
        <v>60</v>
      </c>
      <c r="K572" s="75" t="s">
        <v>61</v>
      </c>
      <c r="L572" s="75" t="s">
        <v>58</v>
      </c>
      <c r="M572" s="74">
        <v>42072</v>
      </c>
      <c r="N572" s="76">
        <v>5.742</v>
      </c>
      <c r="O572" s="76">
        <v>10.835000000000001</v>
      </c>
      <c r="P572" s="77">
        <f t="shared" si="40"/>
        <v>0.88697318007662851</v>
      </c>
      <c r="Q572" s="77">
        <v>0.08</v>
      </c>
      <c r="R572" s="72">
        <f t="shared" si="41"/>
        <v>11.701800000000002</v>
      </c>
      <c r="S572" s="73">
        <v>43</v>
      </c>
      <c r="T572" s="78">
        <f t="shared" si="42"/>
        <v>503.17740000000009</v>
      </c>
      <c r="U572" s="77">
        <v>6.0000000000000005E-2</v>
      </c>
      <c r="V572" s="79">
        <f t="shared" si="43"/>
        <v>30.19064400000001</v>
      </c>
      <c r="W572" s="76">
        <v>4.87</v>
      </c>
      <c r="X572" s="76">
        <f t="shared" si="44"/>
        <v>477.85675600000008</v>
      </c>
    </row>
    <row r="573" spans="1:24" x14ac:dyDescent="0.2">
      <c r="A573" s="73" t="s">
        <v>1027</v>
      </c>
      <c r="B573" s="74">
        <v>42065</v>
      </c>
      <c r="C573" s="75" t="s">
        <v>1028</v>
      </c>
      <c r="D573" s="75" t="s">
        <v>4269</v>
      </c>
      <c r="E573" s="75" t="s">
        <v>52</v>
      </c>
      <c r="F573" s="75" t="s">
        <v>52</v>
      </c>
      <c r="G573" s="75" t="s">
        <v>53</v>
      </c>
      <c r="H573" s="75" t="s">
        <v>282</v>
      </c>
      <c r="I573" s="75" t="s">
        <v>127</v>
      </c>
      <c r="J573" s="75" t="s">
        <v>60</v>
      </c>
      <c r="K573" s="75" t="s">
        <v>61</v>
      </c>
      <c r="L573" s="75" t="s">
        <v>58</v>
      </c>
      <c r="M573" s="74">
        <v>42074</v>
      </c>
      <c r="N573" s="76">
        <v>2.3760000000000003</v>
      </c>
      <c r="O573" s="76">
        <v>4.2350000000000003</v>
      </c>
      <c r="P573" s="77">
        <f t="shared" si="40"/>
        <v>0.78240740740740733</v>
      </c>
      <c r="Q573" s="77">
        <v>0.08</v>
      </c>
      <c r="R573" s="72">
        <f t="shared" si="41"/>
        <v>4.5738000000000003</v>
      </c>
      <c r="S573" s="73">
        <v>6</v>
      </c>
      <c r="T573" s="78">
        <f t="shared" si="42"/>
        <v>27.442800000000002</v>
      </c>
      <c r="U573" s="77">
        <v>9.9999999999999992E-2</v>
      </c>
      <c r="V573" s="79">
        <f t="shared" si="43"/>
        <v>2.7442799999999998</v>
      </c>
      <c r="W573" s="76">
        <v>0.75</v>
      </c>
      <c r="X573" s="76">
        <f t="shared" si="44"/>
        <v>25.448520000000002</v>
      </c>
    </row>
    <row r="574" spans="1:24" x14ac:dyDescent="0.2">
      <c r="A574" s="73" t="s">
        <v>1029</v>
      </c>
      <c r="B574" s="74">
        <v>42067</v>
      </c>
      <c r="C574" s="75" t="s">
        <v>574</v>
      </c>
      <c r="D574" s="75" t="s">
        <v>4100</v>
      </c>
      <c r="E574" s="75" t="s">
        <v>71</v>
      </c>
      <c r="F574" s="75" t="s">
        <v>72</v>
      </c>
      <c r="G574" s="75" t="s">
        <v>64</v>
      </c>
      <c r="H574" s="75" t="s">
        <v>73</v>
      </c>
      <c r="I574" s="75" t="s">
        <v>127</v>
      </c>
      <c r="J574" s="75" t="s">
        <v>60</v>
      </c>
      <c r="K574" s="75" t="s">
        <v>77</v>
      </c>
      <c r="L574" s="75" t="s">
        <v>58</v>
      </c>
      <c r="M574" s="74">
        <v>42075</v>
      </c>
      <c r="N574" s="76">
        <v>5.8630000000000004</v>
      </c>
      <c r="O574" s="76">
        <v>9.4600000000000009</v>
      </c>
      <c r="P574" s="77">
        <f t="shared" si="40"/>
        <v>0.61350844277673544</v>
      </c>
      <c r="Q574" s="77">
        <v>0.08</v>
      </c>
      <c r="R574" s="72">
        <f t="shared" si="41"/>
        <v>10.216800000000001</v>
      </c>
      <c r="S574" s="73">
        <v>4</v>
      </c>
      <c r="T574" s="78">
        <f t="shared" si="42"/>
        <v>40.867200000000004</v>
      </c>
      <c r="U574" s="77">
        <v>6.0000000000000005E-2</v>
      </c>
      <c r="V574" s="79">
        <f t="shared" si="43"/>
        <v>2.4520320000000004</v>
      </c>
      <c r="W574" s="76">
        <v>6.24</v>
      </c>
      <c r="X574" s="76">
        <f t="shared" si="44"/>
        <v>44.655168000000003</v>
      </c>
    </row>
    <row r="575" spans="1:24" x14ac:dyDescent="0.2">
      <c r="A575" s="73" t="s">
        <v>1030</v>
      </c>
      <c r="B575" s="74">
        <v>42072</v>
      </c>
      <c r="C575" s="75" t="s">
        <v>1031</v>
      </c>
      <c r="D575" s="75" t="s">
        <v>4270</v>
      </c>
      <c r="E575" s="75" t="s">
        <v>52</v>
      </c>
      <c r="F575" s="75" t="s">
        <v>52</v>
      </c>
      <c r="G575" s="75" t="s">
        <v>64</v>
      </c>
      <c r="H575" s="75" t="s">
        <v>54</v>
      </c>
      <c r="I575" s="75" t="s">
        <v>127</v>
      </c>
      <c r="J575" s="75" t="s">
        <v>60</v>
      </c>
      <c r="K575" s="75" t="s">
        <v>61</v>
      </c>
      <c r="L575" s="75" t="s">
        <v>58</v>
      </c>
      <c r="M575" s="74">
        <v>42080</v>
      </c>
      <c r="N575" s="76">
        <v>4.125</v>
      </c>
      <c r="O575" s="76">
        <v>7.7880000000000011</v>
      </c>
      <c r="P575" s="77">
        <f t="shared" si="40"/>
        <v>0.88800000000000023</v>
      </c>
      <c r="Q575" s="77">
        <v>0.08</v>
      </c>
      <c r="R575" s="72">
        <f t="shared" si="41"/>
        <v>8.4110400000000016</v>
      </c>
      <c r="S575" s="73">
        <v>14</v>
      </c>
      <c r="T575" s="78">
        <f t="shared" si="42"/>
        <v>117.75456000000003</v>
      </c>
      <c r="U575" s="77">
        <v>0.11</v>
      </c>
      <c r="V575" s="79">
        <f t="shared" si="43"/>
        <v>12.953001600000002</v>
      </c>
      <c r="W575" s="76">
        <v>2.4</v>
      </c>
      <c r="X575" s="76">
        <f t="shared" si="44"/>
        <v>107.20155840000002</v>
      </c>
    </row>
    <row r="576" spans="1:24" x14ac:dyDescent="0.2">
      <c r="A576" s="73" t="s">
        <v>1032</v>
      </c>
      <c r="B576" s="74">
        <v>42073</v>
      </c>
      <c r="C576" s="75" t="s">
        <v>1033</v>
      </c>
      <c r="D576" s="75" t="s">
        <v>4271</v>
      </c>
      <c r="E576" s="75" t="s">
        <v>52</v>
      </c>
      <c r="F576" s="75" t="s">
        <v>52</v>
      </c>
      <c r="G576" s="75" t="s">
        <v>97</v>
      </c>
      <c r="H576" s="75" t="s">
        <v>65</v>
      </c>
      <c r="I576" s="75" t="s">
        <v>82</v>
      </c>
      <c r="J576" s="75" t="s">
        <v>60</v>
      </c>
      <c r="K576" s="75" t="s">
        <v>77</v>
      </c>
      <c r="L576" s="75" t="s">
        <v>58</v>
      </c>
      <c r="M576" s="74">
        <v>42081</v>
      </c>
      <c r="N576" s="76">
        <v>2.1339999999999999</v>
      </c>
      <c r="O576" s="76">
        <v>3.3880000000000003</v>
      </c>
      <c r="P576" s="77">
        <f t="shared" si="40"/>
        <v>0.58762886597938169</v>
      </c>
      <c r="Q576" s="77">
        <v>0.08</v>
      </c>
      <c r="R576" s="72">
        <f t="shared" si="41"/>
        <v>3.6590400000000005</v>
      </c>
      <c r="S576" s="73">
        <v>6</v>
      </c>
      <c r="T576" s="78">
        <f t="shared" si="42"/>
        <v>21.954240000000002</v>
      </c>
      <c r="U576" s="77">
        <v>0.04</v>
      </c>
      <c r="V576" s="79">
        <f t="shared" si="43"/>
        <v>0.87816960000000011</v>
      </c>
      <c r="W576" s="76">
        <v>1.04</v>
      </c>
      <c r="X576" s="76">
        <f t="shared" si="44"/>
        <v>22.116070400000002</v>
      </c>
    </row>
    <row r="577" spans="1:24" x14ac:dyDescent="0.2">
      <c r="A577" s="73" t="s">
        <v>1034</v>
      </c>
      <c r="B577" s="74">
        <v>42076</v>
      </c>
      <c r="C577" s="75" t="s">
        <v>1002</v>
      </c>
      <c r="D577" s="75" t="s">
        <v>4259</v>
      </c>
      <c r="E577" s="75" t="s">
        <v>52</v>
      </c>
      <c r="F577" s="75" t="s">
        <v>52</v>
      </c>
      <c r="G577" s="75" t="s">
        <v>80</v>
      </c>
      <c r="H577" s="75" t="s">
        <v>282</v>
      </c>
      <c r="I577" s="75" t="s">
        <v>127</v>
      </c>
      <c r="J577" s="75" t="s">
        <v>60</v>
      </c>
      <c r="K577" s="75" t="s">
        <v>77</v>
      </c>
      <c r="L577" s="75" t="s">
        <v>58</v>
      </c>
      <c r="M577" s="74">
        <v>42085</v>
      </c>
      <c r="N577" s="76">
        <v>2.3980000000000006</v>
      </c>
      <c r="O577" s="76">
        <v>3.8720000000000003</v>
      </c>
      <c r="P577" s="77">
        <f t="shared" si="40"/>
        <v>0.61467889908256856</v>
      </c>
      <c r="Q577" s="77">
        <v>0.08</v>
      </c>
      <c r="R577" s="72">
        <f t="shared" si="41"/>
        <v>4.1817600000000006</v>
      </c>
      <c r="S577" s="73">
        <v>51</v>
      </c>
      <c r="T577" s="78">
        <f t="shared" si="42"/>
        <v>213.26976000000002</v>
      </c>
      <c r="U577" s="77">
        <v>0.09</v>
      </c>
      <c r="V577" s="79">
        <f t="shared" si="43"/>
        <v>19.194278400000002</v>
      </c>
      <c r="W577" s="76">
        <v>6.88</v>
      </c>
      <c r="X577" s="76">
        <f t="shared" si="44"/>
        <v>200.95548160000001</v>
      </c>
    </row>
    <row r="578" spans="1:24" x14ac:dyDescent="0.2">
      <c r="A578" s="73" t="s">
        <v>1035</v>
      </c>
      <c r="B578" s="74">
        <v>42077</v>
      </c>
      <c r="C578" s="75" t="s">
        <v>1036</v>
      </c>
      <c r="D578" s="75" t="s">
        <v>4272</v>
      </c>
      <c r="E578" s="75" t="s">
        <v>52</v>
      </c>
      <c r="F578" s="75" t="s">
        <v>52</v>
      </c>
      <c r="G578" s="75" t="s">
        <v>97</v>
      </c>
      <c r="H578" s="75" t="s">
        <v>123</v>
      </c>
      <c r="I578" s="75" t="s">
        <v>74</v>
      </c>
      <c r="J578" s="75" t="s">
        <v>56</v>
      </c>
      <c r="K578" s="75" t="s">
        <v>128</v>
      </c>
      <c r="L578" s="75" t="s">
        <v>129</v>
      </c>
      <c r="M578" s="74">
        <v>42085</v>
      </c>
      <c r="N578" s="76">
        <v>347.17100000000005</v>
      </c>
      <c r="O578" s="76">
        <v>551.06700000000012</v>
      </c>
      <c r="P578" s="77">
        <f t="shared" si="40"/>
        <v>0.58730711954627557</v>
      </c>
      <c r="Q578" s="77">
        <v>0.08</v>
      </c>
      <c r="R578" s="72">
        <f t="shared" si="41"/>
        <v>595.15236000000016</v>
      </c>
      <c r="S578" s="73">
        <v>5</v>
      </c>
      <c r="T578" s="78">
        <f t="shared" si="42"/>
        <v>2975.7618000000007</v>
      </c>
      <c r="U578" s="77">
        <v>6.9999999999999993E-2</v>
      </c>
      <c r="V578" s="79">
        <f t="shared" si="43"/>
        <v>208.30332600000003</v>
      </c>
      <c r="W578" s="76">
        <v>69.349999999999994</v>
      </c>
      <c r="X578" s="76">
        <f t="shared" si="44"/>
        <v>2836.8084740000004</v>
      </c>
    </row>
    <row r="579" spans="1:24" x14ac:dyDescent="0.2">
      <c r="A579" s="73" t="s">
        <v>1037</v>
      </c>
      <c r="B579" s="74">
        <v>42077</v>
      </c>
      <c r="C579" s="75" t="s">
        <v>1038</v>
      </c>
      <c r="D579" s="75" t="s">
        <v>4181</v>
      </c>
      <c r="E579" s="75" t="s">
        <v>71</v>
      </c>
      <c r="F579" s="75" t="s">
        <v>72</v>
      </c>
      <c r="G579" s="75" t="s">
        <v>64</v>
      </c>
      <c r="H579" s="75" t="s">
        <v>73</v>
      </c>
      <c r="I579" s="75" t="s">
        <v>127</v>
      </c>
      <c r="J579" s="75" t="s">
        <v>60</v>
      </c>
      <c r="K579" s="75" t="s">
        <v>77</v>
      </c>
      <c r="L579" s="75" t="s">
        <v>58</v>
      </c>
      <c r="M579" s="74">
        <v>42084</v>
      </c>
      <c r="N579" s="76">
        <v>16.445</v>
      </c>
      <c r="O579" s="76">
        <v>38.236000000000004</v>
      </c>
      <c r="P579" s="77">
        <f t="shared" ref="P579:P642" si="45">(O579-N579)/N579</f>
        <v>1.3250836120401339</v>
      </c>
      <c r="Q579" s="77">
        <v>0.08</v>
      </c>
      <c r="R579" s="72">
        <f t="shared" ref="R579:R642" si="46">(Q579+1)*O579</f>
        <v>41.294880000000006</v>
      </c>
      <c r="S579" s="73">
        <v>45</v>
      </c>
      <c r="T579" s="78">
        <f t="shared" ref="T579:T642" si="47">S579*R579</f>
        <v>1858.2696000000003</v>
      </c>
      <c r="U579" s="77">
        <v>0.01</v>
      </c>
      <c r="V579" s="79">
        <f t="shared" ref="V579:V642" si="48">U579*T579</f>
        <v>18.582696000000002</v>
      </c>
      <c r="W579" s="76">
        <v>8.2700000000000014</v>
      </c>
      <c r="X579" s="76">
        <f t="shared" ref="X579:X642" si="49">T579-V579+W579</f>
        <v>1847.9569040000003</v>
      </c>
    </row>
    <row r="580" spans="1:24" x14ac:dyDescent="0.2">
      <c r="A580" s="73" t="s">
        <v>1039</v>
      </c>
      <c r="B580" s="74">
        <v>42078</v>
      </c>
      <c r="C580" s="75" t="s">
        <v>246</v>
      </c>
      <c r="D580" s="75" t="s">
        <v>3955</v>
      </c>
      <c r="E580" s="75" t="s">
        <v>52</v>
      </c>
      <c r="F580" s="75" t="s">
        <v>52</v>
      </c>
      <c r="G580" s="75" t="s">
        <v>80</v>
      </c>
      <c r="H580" s="75" t="s">
        <v>65</v>
      </c>
      <c r="I580" s="75" t="s">
        <v>82</v>
      </c>
      <c r="J580" s="75" t="s">
        <v>60</v>
      </c>
      <c r="K580" s="75" t="s">
        <v>61</v>
      </c>
      <c r="L580" s="75" t="s">
        <v>58</v>
      </c>
      <c r="M580" s="74">
        <v>42087</v>
      </c>
      <c r="N580" s="76">
        <v>23.716000000000001</v>
      </c>
      <c r="O580" s="76">
        <v>40.204999999999998</v>
      </c>
      <c r="P580" s="77">
        <f t="shared" si="45"/>
        <v>0.695269016697588</v>
      </c>
      <c r="Q580" s="77">
        <v>0.08</v>
      </c>
      <c r="R580" s="72">
        <f t="shared" si="46"/>
        <v>43.421399999999998</v>
      </c>
      <c r="S580" s="73">
        <v>4</v>
      </c>
      <c r="T580" s="78">
        <f t="shared" si="47"/>
        <v>173.68559999999999</v>
      </c>
      <c r="U580" s="77">
        <v>0.04</v>
      </c>
      <c r="V580" s="79">
        <f t="shared" si="48"/>
        <v>6.9474239999999998</v>
      </c>
      <c r="W580" s="76">
        <v>13.940000000000001</v>
      </c>
      <c r="X580" s="76">
        <f t="shared" si="49"/>
        <v>180.67817599999998</v>
      </c>
    </row>
    <row r="581" spans="1:24" x14ac:dyDescent="0.2">
      <c r="A581" s="73" t="s">
        <v>1040</v>
      </c>
      <c r="B581" s="74">
        <v>42078</v>
      </c>
      <c r="C581" s="75" t="s">
        <v>1041</v>
      </c>
      <c r="D581" s="75" t="s">
        <v>4184</v>
      </c>
      <c r="E581" s="75" t="s">
        <v>71</v>
      </c>
      <c r="F581" s="75" t="s">
        <v>72</v>
      </c>
      <c r="G581" s="75" t="s">
        <v>80</v>
      </c>
      <c r="H581" s="75" t="s">
        <v>73</v>
      </c>
      <c r="I581" s="75" t="s">
        <v>55</v>
      </c>
      <c r="J581" s="75" t="s">
        <v>60</v>
      </c>
      <c r="K581" s="75" t="s">
        <v>77</v>
      </c>
      <c r="L581" s="75" t="s">
        <v>58</v>
      </c>
      <c r="M581" s="74">
        <v>42085</v>
      </c>
      <c r="N581" s="76">
        <v>13.629000000000001</v>
      </c>
      <c r="O581" s="76">
        <v>21.978000000000002</v>
      </c>
      <c r="P581" s="77">
        <f t="shared" si="45"/>
        <v>0.61259079903147695</v>
      </c>
      <c r="Q581" s="77">
        <v>0.08</v>
      </c>
      <c r="R581" s="72">
        <f t="shared" si="46"/>
        <v>23.736240000000002</v>
      </c>
      <c r="S581" s="73">
        <v>34</v>
      </c>
      <c r="T581" s="78">
        <f t="shared" si="47"/>
        <v>807.03216000000009</v>
      </c>
      <c r="U581" s="77">
        <v>6.0000000000000005E-2</v>
      </c>
      <c r="V581" s="79">
        <f t="shared" si="48"/>
        <v>48.421929600000006</v>
      </c>
      <c r="W581" s="76">
        <v>5.8199999999999994</v>
      </c>
      <c r="X581" s="76">
        <f t="shared" si="49"/>
        <v>764.43023040000014</v>
      </c>
    </row>
    <row r="582" spans="1:24" x14ac:dyDescent="0.2">
      <c r="A582" s="73" t="s">
        <v>1042</v>
      </c>
      <c r="B582" s="74">
        <v>42079</v>
      </c>
      <c r="C582" s="75" t="s">
        <v>1043</v>
      </c>
      <c r="D582" s="75" t="s">
        <v>4273</v>
      </c>
      <c r="E582" s="75" t="s">
        <v>52</v>
      </c>
      <c r="F582" s="75" t="s">
        <v>52</v>
      </c>
      <c r="G582" s="75" t="s">
        <v>53</v>
      </c>
      <c r="H582" s="75" t="s">
        <v>105</v>
      </c>
      <c r="I582" s="75" t="s">
        <v>82</v>
      </c>
      <c r="J582" s="75" t="s">
        <v>60</v>
      </c>
      <c r="K582" s="75" t="s">
        <v>57</v>
      </c>
      <c r="L582" s="75" t="s">
        <v>58</v>
      </c>
      <c r="M582" s="74">
        <v>42089</v>
      </c>
      <c r="N582" s="76">
        <v>3.1570000000000005</v>
      </c>
      <c r="O582" s="76">
        <v>7.524</v>
      </c>
      <c r="P582" s="77">
        <f t="shared" si="45"/>
        <v>1.3832752613240413</v>
      </c>
      <c r="Q582" s="77">
        <v>0.08</v>
      </c>
      <c r="R582" s="72">
        <f t="shared" si="46"/>
        <v>8.1259200000000007</v>
      </c>
      <c r="S582" s="73">
        <v>37</v>
      </c>
      <c r="T582" s="78">
        <f t="shared" si="47"/>
        <v>300.65904</v>
      </c>
      <c r="U582" s="77">
        <v>0.03</v>
      </c>
      <c r="V582" s="79">
        <f t="shared" si="48"/>
        <v>9.0197711999999992</v>
      </c>
      <c r="W582" s="76">
        <v>4.47</v>
      </c>
      <c r="X582" s="76">
        <f t="shared" si="49"/>
        <v>296.10926880000005</v>
      </c>
    </row>
    <row r="583" spans="1:24" x14ac:dyDescent="0.2">
      <c r="A583" s="73" t="s">
        <v>1044</v>
      </c>
      <c r="B583" s="74">
        <v>42081</v>
      </c>
      <c r="C583" s="75" t="s">
        <v>1045</v>
      </c>
      <c r="D583" s="75" t="s">
        <v>4188</v>
      </c>
      <c r="E583" s="75" t="s">
        <v>71</v>
      </c>
      <c r="F583" s="75" t="s">
        <v>72</v>
      </c>
      <c r="G583" s="75" t="s">
        <v>64</v>
      </c>
      <c r="H583" s="75" t="s">
        <v>73</v>
      </c>
      <c r="I583" s="75" t="s">
        <v>82</v>
      </c>
      <c r="J583" s="75" t="s">
        <v>56</v>
      </c>
      <c r="K583" s="75" t="s">
        <v>77</v>
      </c>
      <c r="L583" s="75" t="s">
        <v>67</v>
      </c>
      <c r="M583" s="74">
        <v>42089</v>
      </c>
      <c r="N583" s="76">
        <v>7.0400000000000009</v>
      </c>
      <c r="O583" s="76">
        <v>32.010000000000005</v>
      </c>
      <c r="P583" s="77">
        <f t="shared" si="45"/>
        <v>3.5468750000000004</v>
      </c>
      <c r="Q583" s="77">
        <v>0.08</v>
      </c>
      <c r="R583" s="72">
        <f t="shared" si="46"/>
        <v>34.570800000000006</v>
      </c>
      <c r="S583" s="73">
        <v>52</v>
      </c>
      <c r="T583" s="78">
        <f t="shared" si="47"/>
        <v>1797.6816000000003</v>
      </c>
      <c r="U583" s="77">
        <v>9.9999999999999992E-2</v>
      </c>
      <c r="V583" s="79">
        <f t="shared" si="48"/>
        <v>179.76816000000002</v>
      </c>
      <c r="W583" s="76">
        <v>4.05</v>
      </c>
      <c r="X583" s="76">
        <f t="shared" si="49"/>
        <v>1621.9634400000002</v>
      </c>
    </row>
    <row r="584" spans="1:24" x14ac:dyDescent="0.2">
      <c r="A584" s="73" t="s">
        <v>1046</v>
      </c>
      <c r="B584" s="74">
        <v>42082</v>
      </c>
      <c r="C584" s="75" t="s">
        <v>434</v>
      </c>
      <c r="D584" s="75" t="s">
        <v>4040</v>
      </c>
      <c r="E584" s="75" t="s">
        <v>71</v>
      </c>
      <c r="F584" s="75" t="s">
        <v>72</v>
      </c>
      <c r="G584" s="75" t="s">
        <v>64</v>
      </c>
      <c r="H584" s="75" t="s">
        <v>90</v>
      </c>
      <c r="I584" s="75" t="s">
        <v>82</v>
      </c>
      <c r="J584" s="75" t="s">
        <v>60</v>
      </c>
      <c r="K584" s="75" t="s">
        <v>61</v>
      </c>
      <c r="L584" s="75" t="s">
        <v>58</v>
      </c>
      <c r="M584" s="74">
        <v>42090</v>
      </c>
      <c r="N584" s="76">
        <v>4.125</v>
      </c>
      <c r="O584" s="76">
        <v>7.7880000000000011</v>
      </c>
      <c r="P584" s="77">
        <f t="shared" si="45"/>
        <v>0.88800000000000023</v>
      </c>
      <c r="Q584" s="77">
        <v>0.08</v>
      </c>
      <c r="R584" s="72">
        <f t="shared" si="46"/>
        <v>8.4110400000000016</v>
      </c>
      <c r="S584" s="73">
        <v>33</v>
      </c>
      <c r="T584" s="78">
        <f t="shared" si="47"/>
        <v>277.56432000000007</v>
      </c>
      <c r="U584" s="77">
        <v>0.02</v>
      </c>
      <c r="V584" s="79">
        <f t="shared" si="48"/>
        <v>5.5512864000000013</v>
      </c>
      <c r="W584" s="76">
        <v>2.4</v>
      </c>
      <c r="X584" s="76">
        <f t="shared" si="49"/>
        <v>274.41303360000006</v>
      </c>
    </row>
    <row r="585" spans="1:24" x14ac:dyDescent="0.2">
      <c r="A585" s="73" t="s">
        <v>1047</v>
      </c>
      <c r="B585" s="74">
        <v>42083</v>
      </c>
      <c r="C585" s="75" t="s">
        <v>1048</v>
      </c>
      <c r="D585" s="75" t="s">
        <v>4274</v>
      </c>
      <c r="E585" s="75" t="s">
        <v>52</v>
      </c>
      <c r="F585" s="75" t="s">
        <v>52</v>
      </c>
      <c r="G585" s="75" t="s">
        <v>97</v>
      </c>
      <c r="H585" s="75" t="s">
        <v>123</v>
      </c>
      <c r="I585" s="75" t="s">
        <v>127</v>
      </c>
      <c r="J585" s="75" t="s">
        <v>60</v>
      </c>
      <c r="K585" s="75" t="s">
        <v>77</v>
      </c>
      <c r="L585" s="75" t="s">
        <v>67</v>
      </c>
      <c r="M585" s="74">
        <v>42091</v>
      </c>
      <c r="N585" s="76">
        <v>5.0490000000000004</v>
      </c>
      <c r="O585" s="76">
        <v>8.0080000000000009</v>
      </c>
      <c r="P585" s="77">
        <f t="shared" si="45"/>
        <v>0.58605664488017439</v>
      </c>
      <c r="Q585" s="77">
        <v>0.08</v>
      </c>
      <c r="R585" s="72">
        <f t="shared" si="46"/>
        <v>8.6486400000000021</v>
      </c>
      <c r="S585" s="73">
        <v>42</v>
      </c>
      <c r="T585" s="78">
        <f t="shared" si="47"/>
        <v>363.24288000000007</v>
      </c>
      <c r="U585" s="77">
        <v>0.05</v>
      </c>
      <c r="V585" s="79">
        <f t="shared" si="48"/>
        <v>18.162144000000005</v>
      </c>
      <c r="W585" s="76">
        <v>11.200000000000001</v>
      </c>
      <c r="X585" s="76">
        <f t="shared" si="49"/>
        <v>356.28073600000005</v>
      </c>
    </row>
    <row r="586" spans="1:24" x14ac:dyDescent="0.2">
      <c r="A586" s="73" t="s">
        <v>1049</v>
      </c>
      <c r="B586" s="74">
        <v>42085</v>
      </c>
      <c r="C586" s="75" t="s">
        <v>1050</v>
      </c>
      <c r="D586" s="75" t="s">
        <v>4275</v>
      </c>
      <c r="E586" s="75" t="s">
        <v>52</v>
      </c>
      <c r="F586" s="75" t="s">
        <v>52</v>
      </c>
      <c r="G586" s="75" t="s">
        <v>53</v>
      </c>
      <c r="H586" s="75" t="s">
        <v>224</v>
      </c>
      <c r="I586" s="75" t="s">
        <v>55</v>
      </c>
      <c r="J586" s="75" t="s">
        <v>60</v>
      </c>
      <c r="K586" s="75" t="s">
        <v>77</v>
      </c>
      <c r="L586" s="75" t="s">
        <v>58</v>
      </c>
      <c r="M586" s="74">
        <v>42094</v>
      </c>
      <c r="N586" s="76">
        <v>3.7070000000000003</v>
      </c>
      <c r="O586" s="76">
        <v>6.0830000000000011</v>
      </c>
      <c r="P586" s="77">
        <f t="shared" si="45"/>
        <v>0.64094955489614258</v>
      </c>
      <c r="Q586" s="77">
        <v>0.08</v>
      </c>
      <c r="R586" s="72">
        <f t="shared" si="46"/>
        <v>6.5696400000000015</v>
      </c>
      <c r="S586" s="73">
        <v>25</v>
      </c>
      <c r="T586" s="78">
        <f t="shared" si="47"/>
        <v>164.24100000000004</v>
      </c>
      <c r="U586" s="77">
        <v>0.11</v>
      </c>
      <c r="V586" s="79">
        <f t="shared" si="48"/>
        <v>18.066510000000005</v>
      </c>
      <c r="W586" s="76">
        <v>7.03</v>
      </c>
      <c r="X586" s="76">
        <f t="shared" si="49"/>
        <v>153.20449000000005</v>
      </c>
    </row>
    <row r="587" spans="1:24" x14ac:dyDescent="0.2">
      <c r="A587" s="73" t="s">
        <v>1051</v>
      </c>
      <c r="B587" s="74">
        <v>42085</v>
      </c>
      <c r="C587" s="75" t="s">
        <v>1052</v>
      </c>
      <c r="D587" s="75" t="s">
        <v>4190</v>
      </c>
      <c r="E587" s="75" t="s">
        <v>71</v>
      </c>
      <c r="F587" s="75" t="s">
        <v>72</v>
      </c>
      <c r="G587" s="75" t="s">
        <v>53</v>
      </c>
      <c r="H587" s="75" t="s">
        <v>90</v>
      </c>
      <c r="I587" s="75" t="s">
        <v>82</v>
      </c>
      <c r="J587" s="75" t="s">
        <v>60</v>
      </c>
      <c r="K587" s="75" t="s">
        <v>77</v>
      </c>
      <c r="L587" s="75" t="s">
        <v>58</v>
      </c>
      <c r="M587" s="74">
        <v>42093</v>
      </c>
      <c r="N587" s="76">
        <v>3.8720000000000003</v>
      </c>
      <c r="O587" s="76">
        <v>6.2480000000000002</v>
      </c>
      <c r="P587" s="77">
        <f t="shared" si="45"/>
        <v>0.61363636363636354</v>
      </c>
      <c r="Q587" s="77">
        <v>0.08</v>
      </c>
      <c r="R587" s="72">
        <f t="shared" si="46"/>
        <v>6.7478400000000009</v>
      </c>
      <c r="S587" s="73">
        <v>10</v>
      </c>
      <c r="T587" s="78">
        <f t="shared" si="47"/>
        <v>67.478400000000008</v>
      </c>
      <c r="U587" s="77">
        <v>0.03</v>
      </c>
      <c r="V587" s="79">
        <f t="shared" si="48"/>
        <v>2.0243520000000004</v>
      </c>
      <c r="W587" s="76">
        <v>1.44</v>
      </c>
      <c r="X587" s="76">
        <f t="shared" si="49"/>
        <v>66.894047999999998</v>
      </c>
    </row>
    <row r="588" spans="1:24" x14ac:dyDescent="0.2">
      <c r="A588" s="73" t="s">
        <v>1053</v>
      </c>
      <c r="B588" s="74">
        <v>42086</v>
      </c>
      <c r="C588" s="75" t="s">
        <v>925</v>
      </c>
      <c r="D588" s="75" t="s">
        <v>4232</v>
      </c>
      <c r="E588" s="75" t="s">
        <v>71</v>
      </c>
      <c r="F588" s="75" t="s">
        <v>72</v>
      </c>
      <c r="G588" s="75" t="s">
        <v>97</v>
      </c>
      <c r="H588" s="75" t="s">
        <v>90</v>
      </c>
      <c r="I588" s="75" t="s">
        <v>74</v>
      </c>
      <c r="J588" s="75" t="s">
        <v>56</v>
      </c>
      <c r="K588" s="75" t="s">
        <v>75</v>
      </c>
      <c r="L588" s="75" t="s">
        <v>58</v>
      </c>
      <c r="M588" s="74">
        <v>42095</v>
      </c>
      <c r="N588" s="76">
        <v>9.7020000000000017</v>
      </c>
      <c r="O588" s="76">
        <v>23.088999999999999</v>
      </c>
      <c r="P588" s="77">
        <f t="shared" si="45"/>
        <v>1.3798185941043077</v>
      </c>
      <c r="Q588" s="77">
        <v>0.08</v>
      </c>
      <c r="R588" s="72">
        <f t="shared" si="46"/>
        <v>24.936119999999999</v>
      </c>
      <c r="S588" s="73">
        <v>47</v>
      </c>
      <c r="T588" s="78">
        <f t="shared" si="47"/>
        <v>1171.99764</v>
      </c>
      <c r="U588" s="77">
        <v>0.04</v>
      </c>
      <c r="V588" s="79">
        <f t="shared" si="48"/>
        <v>46.879905600000001</v>
      </c>
      <c r="W588" s="76">
        <v>4.8599999999999994</v>
      </c>
      <c r="X588" s="76">
        <f t="shared" si="49"/>
        <v>1129.9777343999999</v>
      </c>
    </row>
    <row r="589" spans="1:24" x14ac:dyDescent="0.2">
      <c r="A589" s="73" t="s">
        <v>1054</v>
      </c>
      <c r="B589" s="74">
        <v>42086</v>
      </c>
      <c r="C589" s="75" t="s">
        <v>1043</v>
      </c>
      <c r="D589" s="75" t="s">
        <v>4273</v>
      </c>
      <c r="E589" s="75" t="s">
        <v>52</v>
      </c>
      <c r="F589" s="75" t="s">
        <v>52</v>
      </c>
      <c r="G589" s="75" t="s">
        <v>53</v>
      </c>
      <c r="H589" s="75" t="s">
        <v>105</v>
      </c>
      <c r="I589" s="75" t="s">
        <v>74</v>
      </c>
      <c r="J589" s="75" t="s">
        <v>60</v>
      </c>
      <c r="K589" s="75" t="s">
        <v>61</v>
      </c>
      <c r="L589" s="75" t="s">
        <v>67</v>
      </c>
      <c r="M589" s="74">
        <v>42095</v>
      </c>
      <c r="N589" s="76">
        <v>1.6830000000000003</v>
      </c>
      <c r="O589" s="76">
        <v>3.0579999999999998</v>
      </c>
      <c r="P589" s="77">
        <f t="shared" si="45"/>
        <v>0.81699346405228723</v>
      </c>
      <c r="Q589" s="77">
        <v>0.08</v>
      </c>
      <c r="R589" s="72">
        <f t="shared" si="46"/>
        <v>3.3026400000000002</v>
      </c>
      <c r="S589" s="73">
        <v>36</v>
      </c>
      <c r="T589" s="78">
        <f t="shared" si="47"/>
        <v>118.89504000000001</v>
      </c>
      <c r="U589" s="77">
        <v>0.01</v>
      </c>
      <c r="V589" s="79">
        <f t="shared" si="48"/>
        <v>1.1889504000000002</v>
      </c>
      <c r="W589" s="76">
        <v>1.3900000000000001</v>
      </c>
      <c r="X589" s="76">
        <f t="shared" si="49"/>
        <v>119.09608960000001</v>
      </c>
    </row>
    <row r="590" spans="1:24" x14ac:dyDescent="0.2">
      <c r="A590" s="73" t="s">
        <v>1055</v>
      </c>
      <c r="B590" s="74">
        <v>42091</v>
      </c>
      <c r="C590" s="75" t="s">
        <v>703</v>
      </c>
      <c r="D590" s="75" t="s">
        <v>4150</v>
      </c>
      <c r="E590" s="75" t="s">
        <v>71</v>
      </c>
      <c r="F590" s="75" t="s">
        <v>72</v>
      </c>
      <c r="G590" s="75" t="s">
        <v>64</v>
      </c>
      <c r="H590" s="75" t="s">
        <v>73</v>
      </c>
      <c r="I590" s="75" t="s">
        <v>55</v>
      </c>
      <c r="J590" s="75" t="s">
        <v>56</v>
      </c>
      <c r="K590" s="75" t="s">
        <v>77</v>
      </c>
      <c r="L590" s="75" t="s">
        <v>58</v>
      </c>
      <c r="M590" s="74">
        <v>42100</v>
      </c>
      <c r="N590" s="76">
        <v>59.972000000000008</v>
      </c>
      <c r="O590" s="76">
        <v>111.06700000000001</v>
      </c>
      <c r="P590" s="77">
        <f t="shared" si="45"/>
        <v>0.85198092443140117</v>
      </c>
      <c r="Q590" s="77">
        <v>0.08</v>
      </c>
      <c r="R590" s="72">
        <f t="shared" si="46"/>
        <v>119.95236000000001</v>
      </c>
      <c r="S590" s="73">
        <v>15</v>
      </c>
      <c r="T590" s="78">
        <f t="shared" si="47"/>
        <v>1799.2854000000002</v>
      </c>
      <c r="U590" s="77">
        <v>6.9999999999999993E-2</v>
      </c>
      <c r="V590" s="79">
        <f t="shared" si="48"/>
        <v>125.949978</v>
      </c>
      <c r="W590" s="76">
        <v>7.2299999999999995</v>
      </c>
      <c r="X590" s="76">
        <f t="shared" si="49"/>
        <v>1680.5654220000001</v>
      </c>
    </row>
    <row r="591" spans="1:24" x14ac:dyDescent="0.2">
      <c r="A591" s="73" t="s">
        <v>1056</v>
      </c>
      <c r="B591" s="74">
        <v>42096</v>
      </c>
      <c r="C591" s="75" t="s">
        <v>1057</v>
      </c>
      <c r="D591" s="75" t="s">
        <v>4276</v>
      </c>
      <c r="E591" s="75" t="s">
        <v>52</v>
      </c>
      <c r="F591" s="75" t="s">
        <v>52</v>
      </c>
      <c r="G591" s="75" t="s">
        <v>97</v>
      </c>
      <c r="H591" s="75" t="s">
        <v>123</v>
      </c>
      <c r="I591" s="75" t="s">
        <v>55</v>
      </c>
      <c r="J591" s="75" t="s">
        <v>56</v>
      </c>
      <c r="K591" s="75" t="s">
        <v>128</v>
      </c>
      <c r="L591" s="75" t="s">
        <v>129</v>
      </c>
      <c r="M591" s="74">
        <v>42104</v>
      </c>
      <c r="N591" s="76">
        <v>82.5</v>
      </c>
      <c r="O591" s="76">
        <v>133.06700000000001</v>
      </c>
      <c r="P591" s="77">
        <f t="shared" si="45"/>
        <v>0.61293333333333344</v>
      </c>
      <c r="Q591" s="77">
        <v>0.08</v>
      </c>
      <c r="R591" s="72">
        <f t="shared" si="46"/>
        <v>143.71236000000002</v>
      </c>
      <c r="S591" s="73">
        <v>40</v>
      </c>
      <c r="T591" s="78">
        <f t="shared" si="47"/>
        <v>5748.4944000000005</v>
      </c>
      <c r="U591" s="77">
        <v>9.9999999999999992E-2</v>
      </c>
      <c r="V591" s="79">
        <f t="shared" si="48"/>
        <v>574.84943999999996</v>
      </c>
      <c r="W591" s="76">
        <v>26.35</v>
      </c>
      <c r="X591" s="76">
        <f t="shared" si="49"/>
        <v>5199.9949600000009</v>
      </c>
    </row>
    <row r="592" spans="1:24" x14ac:dyDescent="0.2">
      <c r="A592" s="73" t="s">
        <v>1058</v>
      </c>
      <c r="B592" s="74">
        <v>42096</v>
      </c>
      <c r="C592" s="75" t="s">
        <v>686</v>
      </c>
      <c r="D592" s="75" t="s">
        <v>4144</v>
      </c>
      <c r="E592" s="75" t="s">
        <v>71</v>
      </c>
      <c r="F592" s="75" t="s">
        <v>72</v>
      </c>
      <c r="G592" s="75" t="s">
        <v>64</v>
      </c>
      <c r="H592" s="75" t="s">
        <v>73</v>
      </c>
      <c r="I592" s="75" t="s">
        <v>127</v>
      </c>
      <c r="J592" s="75" t="s">
        <v>60</v>
      </c>
      <c r="K592" s="75" t="s">
        <v>61</v>
      </c>
      <c r="L592" s="75" t="s">
        <v>58</v>
      </c>
      <c r="M592" s="74">
        <v>42104</v>
      </c>
      <c r="N592" s="76">
        <v>2.8490000000000002</v>
      </c>
      <c r="O592" s="76">
        <v>4.3780000000000001</v>
      </c>
      <c r="P592" s="77">
        <f t="shared" si="45"/>
        <v>0.53667953667953661</v>
      </c>
      <c r="Q592" s="77">
        <v>0.08</v>
      </c>
      <c r="R592" s="72">
        <f t="shared" si="46"/>
        <v>4.7282400000000004</v>
      </c>
      <c r="S592" s="73">
        <v>4</v>
      </c>
      <c r="T592" s="78">
        <f t="shared" si="47"/>
        <v>18.912960000000002</v>
      </c>
      <c r="U592" s="77">
        <v>0.05</v>
      </c>
      <c r="V592" s="79">
        <f t="shared" si="48"/>
        <v>0.94564800000000016</v>
      </c>
      <c r="W592" s="76">
        <v>3.02</v>
      </c>
      <c r="X592" s="76">
        <f t="shared" si="49"/>
        <v>20.987312000000003</v>
      </c>
    </row>
    <row r="593" spans="1:24" x14ac:dyDescent="0.2">
      <c r="A593" s="73" t="s">
        <v>1059</v>
      </c>
      <c r="B593" s="74">
        <v>42100</v>
      </c>
      <c r="C593" s="75" t="s">
        <v>466</v>
      </c>
      <c r="D593" s="75" t="s">
        <v>4054</v>
      </c>
      <c r="E593" s="75" t="s">
        <v>52</v>
      </c>
      <c r="F593" s="75" t="s">
        <v>52</v>
      </c>
      <c r="G593" s="75" t="s">
        <v>97</v>
      </c>
      <c r="H593" s="75" t="s">
        <v>86</v>
      </c>
      <c r="I593" s="75" t="s">
        <v>82</v>
      </c>
      <c r="J593" s="75" t="s">
        <v>60</v>
      </c>
      <c r="K593" s="75" t="s">
        <v>77</v>
      </c>
      <c r="L593" s="75" t="s">
        <v>58</v>
      </c>
      <c r="M593" s="74">
        <v>42108</v>
      </c>
      <c r="N593" s="76">
        <v>3.7070000000000003</v>
      </c>
      <c r="O593" s="76">
        <v>6.0830000000000011</v>
      </c>
      <c r="P593" s="77">
        <f t="shared" si="45"/>
        <v>0.64094955489614258</v>
      </c>
      <c r="Q593" s="77">
        <v>0.08</v>
      </c>
      <c r="R593" s="72">
        <f t="shared" si="46"/>
        <v>6.5696400000000015</v>
      </c>
      <c r="S593" s="73">
        <v>11</v>
      </c>
      <c r="T593" s="78">
        <f t="shared" si="47"/>
        <v>72.266040000000018</v>
      </c>
      <c r="U593" s="77">
        <v>9.9999999999999992E-2</v>
      </c>
      <c r="V593" s="79">
        <f t="shared" si="48"/>
        <v>7.2266040000000009</v>
      </c>
      <c r="W593" s="76">
        <v>7.03</v>
      </c>
      <c r="X593" s="76">
        <f t="shared" si="49"/>
        <v>72.069436000000024</v>
      </c>
    </row>
    <row r="594" spans="1:24" x14ac:dyDescent="0.2">
      <c r="A594" s="73" t="s">
        <v>1060</v>
      </c>
      <c r="B594" s="74">
        <v>42100</v>
      </c>
      <c r="C594" s="75" t="s">
        <v>1061</v>
      </c>
      <c r="D594" s="75" t="s">
        <v>4277</v>
      </c>
      <c r="E594" s="75" t="s">
        <v>52</v>
      </c>
      <c r="F594" s="75" t="s">
        <v>52</v>
      </c>
      <c r="G594" s="75" t="s">
        <v>64</v>
      </c>
      <c r="H594" s="75" t="s">
        <v>65</v>
      </c>
      <c r="I594" s="75" t="s">
        <v>74</v>
      </c>
      <c r="J594" s="75" t="s">
        <v>60</v>
      </c>
      <c r="K594" s="75" t="s">
        <v>61</v>
      </c>
      <c r="L594" s="75" t="s">
        <v>58</v>
      </c>
      <c r="M594" s="74">
        <v>42108</v>
      </c>
      <c r="N594" s="76">
        <v>3.8280000000000003</v>
      </c>
      <c r="O594" s="76">
        <v>5.9729999999999999</v>
      </c>
      <c r="P594" s="77">
        <f t="shared" si="45"/>
        <v>0.56034482758620674</v>
      </c>
      <c r="Q594" s="77">
        <v>0.08</v>
      </c>
      <c r="R594" s="72">
        <f t="shared" si="46"/>
        <v>6.4508400000000004</v>
      </c>
      <c r="S594" s="73">
        <v>15</v>
      </c>
      <c r="T594" s="78">
        <f t="shared" si="47"/>
        <v>96.762600000000006</v>
      </c>
      <c r="U594" s="77">
        <v>0.03</v>
      </c>
      <c r="V594" s="79">
        <f t="shared" si="48"/>
        <v>2.9028780000000003</v>
      </c>
      <c r="W594" s="76">
        <v>1</v>
      </c>
      <c r="X594" s="76">
        <f t="shared" si="49"/>
        <v>94.859722000000005</v>
      </c>
    </row>
    <row r="595" spans="1:24" x14ac:dyDescent="0.2">
      <c r="A595" s="73" t="s">
        <v>1062</v>
      </c>
      <c r="B595" s="74">
        <v>42102</v>
      </c>
      <c r="C595" s="75" t="s">
        <v>1063</v>
      </c>
      <c r="D595" s="75" t="s">
        <v>4278</v>
      </c>
      <c r="E595" s="75" t="s">
        <v>52</v>
      </c>
      <c r="F595" s="75" t="s">
        <v>52</v>
      </c>
      <c r="G595" s="75" t="s">
        <v>80</v>
      </c>
      <c r="H595" s="75" t="s">
        <v>81</v>
      </c>
      <c r="I595" s="75" t="s">
        <v>127</v>
      </c>
      <c r="J595" s="75" t="s">
        <v>60</v>
      </c>
      <c r="K595" s="75" t="s">
        <v>77</v>
      </c>
      <c r="L595" s="75" t="s">
        <v>58</v>
      </c>
      <c r="M595" s="74">
        <v>42112</v>
      </c>
      <c r="N595" s="76">
        <v>3.883</v>
      </c>
      <c r="O595" s="76">
        <v>9.4819999999999993</v>
      </c>
      <c r="P595" s="77">
        <f t="shared" si="45"/>
        <v>1.441926345609065</v>
      </c>
      <c r="Q595" s="77">
        <v>0.08</v>
      </c>
      <c r="R595" s="72">
        <f t="shared" si="46"/>
        <v>10.24056</v>
      </c>
      <c r="S595" s="73">
        <v>52</v>
      </c>
      <c r="T595" s="78">
        <f t="shared" si="47"/>
        <v>532.50912000000005</v>
      </c>
      <c r="U595" s="77">
        <v>0.08</v>
      </c>
      <c r="V595" s="79">
        <f t="shared" si="48"/>
        <v>42.600729600000008</v>
      </c>
      <c r="W595" s="76">
        <v>4.55</v>
      </c>
      <c r="X595" s="76">
        <f t="shared" si="49"/>
        <v>494.45839040000004</v>
      </c>
    </row>
    <row r="596" spans="1:24" x14ac:dyDescent="0.2">
      <c r="A596" s="73" t="s">
        <v>1064</v>
      </c>
      <c r="B596" s="74">
        <v>42102</v>
      </c>
      <c r="C596" s="75" t="s">
        <v>997</v>
      </c>
      <c r="D596" s="75" t="s">
        <v>4257</v>
      </c>
      <c r="E596" s="75" t="s">
        <v>52</v>
      </c>
      <c r="F596" s="75" t="s">
        <v>52</v>
      </c>
      <c r="G596" s="75" t="s">
        <v>64</v>
      </c>
      <c r="H596" s="75" t="s">
        <v>105</v>
      </c>
      <c r="I596" s="75" t="s">
        <v>82</v>
      </c>
      <c r="J596" s="75" t="s">
        <v>56</v>
      </c>
      <c r="K596" s="75" t="s">
        <v>77</v>
      </c>
      <c r="L596" s="75" t="s">
        <v>58</v>
      </c>
      <c r="M596" s="74">
        <v>42111</v>
      </c>
      <c r="N596" s="76">
        <v>7.0289999999999999</v>
      </c>
      <c r="O596" s="76">
        <v>21.978000000000002</v>
      </c>
      <c r="P596" s="77">
        <f t="shared" si="45"/>
        <v>2.126760563380282</v>
      </c>
      <c r="Q596" s="77">
        <v>0.08</v>
      </c>
      <c r="R596" s="72">
        <f t="shared" si="46"/>
        <v>23.736240000000002</v>
      </c>
      <c r="S596" s="73">
        <v>37</v>
      </c>
      <c r="T596" s="78">
        <f t="shared" si="47"/>
        <v>878.24088000000006</v>
      </c>
      <c r="U596" s="77">
        <v>0.11</v>
      </c>
      <c r="V596" s="79">
        <f t="shared" si="48"/>
        <v>96.606496800000002</v>
      </c>
      <c r="W596" s="76">
        <v>4.05</v>
      </c>
      <c r="X596" s="76">
        <f t="shared" si="49"/>
        <v>785.68438319999996</v>
      </c>
    </row>
    <row r="597" spans="1:24" x14ac:dyDescent="0.2">
      <c r="A597" s="73" t="s">
        <v>1065</v>
      </c>
      <c r="B597" s="74">
        <v>42102</v>
      </c>
      <c r="C597" s="75" t="s">
        <v>1066</v>
      </c>
      <c r="D597" s="75" t="s">
        <v>4279</v>
      </c>
      <c r="E597" s="75" t="s">
        <v>52</v>
      </c>
      <c r="F597" s="75" t="s">
        <v>52</v>
      </c>
      <c r="G597" s="75" t="s">
        <v>53</v>
      </c>
      <c r="H597" s="75" t="s">
        <v>101</v>
      </c>
      <c r="I597" s="75" t="s">
        <v>82</v>
      </c>
      <c r="J597" s="75" t="s">
        <v>60</v>
      </c>
      <c r="K597" s="75" t="s">
        <v>61</v>
      </c>
      <c r="L597" s="75" t="s">
        <v>58</v>
      </c>
      <c r="M597" s="74">
        <v>42110</v>
      </c>
      <c r="N597" s="76">
        <v>1.6830000000000003</v>
      </c>
      <c r="O597" s="76">
        <v>3.0579999999999998</v>
      </c>
      <c r="P597" s="77">
        <f t="shared" si="45"/>
        <v>0.81699346405228723</v>
      </c>
      <c r="Q597" s="77">
        <v>0.08</v>
      </c>
      <c r="R597" s="72">
        <f t="shared" si="46"/>
        <v>3.3026400000000002</v>
      </c>
      <c r="S597" s="73">
        <v>21</v>
      </c>
      <c r="T597" s="78">
        <f t="shared" si="47"/>
        <v>69.355440000000002</v>
      </c>
      <c r="U597" s="77">
        <v>6.9999999999999993E-2</v>
      </c>
      <c r="V597" s="79">
        <f t="shared" si="48"/>
        <v>4.8548807999999992</v>
      </c>
      <c r="W597" s="76">
        <v>1.3900000000000001</v>
      </c>
      <c r="X597" s="76">
        <f t="shared" si="49"/>
        <v>65.890559199999998</v>
      </c>
    </row>
    <row r="598" spans="1:24" x14ac:dyDescent="0.2">
      <c r="A598" s="73" t="s">
        <v>1067</v>
      </c>
      <c r="B598" s="74">
        <v>42103</v>
      </c>
      <c r="C598" s="75" t="s">
        <v>338</v>
      </c>
      <c r="D598" s="75" t="s">
        <v>3997</v>
      </c>
      <c r="E598" s="75" t="s">
        <v>52</v>
      </c>
      <c r="F598" s="75" t="s">
        <v>52</v>
      </c>
      <c r="G598" s="75" t="s">
        <v>64</v>
      </c>
      <c r="H598" s="75" t="s">
        <v>81</v>
      </c>
      <c r="I598" s="75" t="s">
        <v>55</v>
      </c>
      <c r="J598" s="75" t="s">
        <v>56</v>
      </c>
      <c r="K598" s="75" t="s">
        <v>77</v>
      </c>
      <c r="L598" s="75" t="s">
        <v>58</v>
      </c>
      <c r="M598" s="74">
        <v>42111</v>
      </c>
      <c r="N598" s="76">
        <v>11.077000000000002</v>
      </c>
      <c r="O598" s="76">
        <v>17.578000000000003</v>
      </c>
      <c r="P598" s="77">
        <f t="shared" si="45"/>
        <v>0.58689175769612711</v>
      </c>
      <c r="Q598" s="77">
        <v>0.08</v>
      </c>
      <c r="R598" s="72">
        <f t="shared" si="46"/>
        <v>18.984240000000003</v>
      </c>
      <c r="S598" s="73">
        <v>42</v>
      </c>
      <c r="T598" s="78">
        <f t="shared" si="47"/>
        <v>797.3380800000001</v>
      </c>
      <c r="U598" s="77">
        <v>0.02</v>
      </c>
      <c r="V598" s="79">
        <f t="shared" si="48"/>
        <v>15.946761600000002</v>
      </c>
      <c r="W598" s="76">
        <v>4.05</v>
      </c>
      <c r="X598" s="76">
        <f t="shared" si="49"/>
        <v>785.4413184</v>
      </c>
    </row>
    <row r="599" spans="1:24" x14ac:dyDescent="0.2">
      <c r="A599" s="73" t="s">
        <v>1068</v>
      </c>
      <c r="B599" s="74">
        <v>42105</v>
      </c>
      <c r="C599" s="75" t="s">
        <v>1069</v>
      </c>
      <c r="D599" s="75" t="s">
        <v>4280</v>
      </c>
      <c r="E599" s="75" t="s">
        <v>52</v>
      </c>
      <c r="F599" s="75" t="s">
        <v>52</v>
      </c>
      <c r="G599" s="75" t="s">
        <v>53</v>
      </c>
      <c r="H599" s="75" t="s">
        <v>116</v>
      </c>
      <c r="I599" s="75" t="s">
        <v>127</v>
      </c>
      <c r="J599" s="75" t="s">
        <v>60</v>
      </c>
      <c r="K599" s="75" t="s">
        <v>61</v>
      </c>
      <c r="L599" s="75" t="s">
        <v>58</v>
      </c>
      <c r="M599" s="74">
        <v>42113</v>
      </c>
      <c r="N599" s="76">
        <v>2.3760000000000003</v>
      </c>
      <c r="O599" s="76">
        <v>4.2350000000000003</v>
      </c>
      <c r="P599" s="77">
        <f t="shared" si="45"/>
        <v>0.78240740740740733</v>
      </c>
      <c r="Q599" s="77">
        <v>0.08</v>
      </c>
      <c r="R599" s="72">
        <f t="shared" si="46"/>
        <v>4.5738000000000003</v>
      </c>
      <c r="S599" s="73">
        <v>44</v>
      </c>
      <c r="T599" s="78">
        <f t="shared" si="47"/>
        <v>201.24720000000002</v>
      </c>
      <c r="U599" s="77">
        <v>0.02</v>
      </c>
      <c r="V599" s="79">
        <f t="shared" si="48"/>
        <v>4.0249440000000005</v>
      </c>
      <c r="W599" s="76">
        <v>0.75</v>
      </c>
      <c r="X599" s="76">
        <f t="shared" si="49"/>
        <v>197.97225600000002</v>
      </c>
    </row>
    <row r="600" spans="1:24" x14ac:dyDescent="0.2">
      <c r="A600" s="73" t="s">
        <v>1070</v>
      </c>
      <c r="B600" s="74">
        <v>42110</v>
      </c>
      <c r="C600" s="75" t="s">
        <v>800</v>
      </c>
      <c r="D600" s="75" t="s">
        <v>4188</v>
      </c>
      <c r="E600" s="75" t="s">
        <v>71</v>
      </c>
      <c r="F600" s="75" t="s">
        <v>72</v>
      </c>
      <c r="G600" s="75" t="s">
        <v>53</v>
      </c>
      <c r="H600" s="75" t="s">
        <v>90</v>
      </c>
      <c r="I600" s="75" t="s">
        <v>55</v>
      </c>
      <c r="J600" s="75" t="s">
        <v>60</v>
      </c>
      <c r="K600" s="75" t="s">
        <v>77</v>
      </c>
      <c r="L600" s="75" t="s">
        <v>58</v>
      </c>
      <c r="M600" s="74">
        <v>42118</v>
      </c>
      <c r="N600" s="76">
        <v>3.7070000000000003</v>
      </c>
      <c r="O600" s="76">
        <v>6.0830000000000011</v>
      </c>
      <c r="P600" s="77">
        <f t="shared" si="45"/>
        <v>0.64094955489614258</v>
      </c>
      <c r="Q600" s="77">
        <v>0.08</v>
      </c>
      <c r="R600" s="72">
        <f t="shared" si="46"/>
        <v>6.5696400000000015</v>
      </c>
      <c r="S600" s="73">
        <v>32</v>
      </c>
      <c r="T600" s="78">
        <f t="shared" si="47"/>
        <v>210.22848000000005</v>
      </c>
      <c r="U600" s="77">
        <v>0.02</v>
      </c>
      <c r="V600" s="79">
        <f t="shared" si="48"/>
        <v>4.204569600000001</v>
      </c>
      <c r="W600" s="76">
        <v>7.03</v>
      </c>
      <c r="X600" s="76">
        <f t="shared" si="49"/>
        <v>213.05391040000003</v>
      </c>
    </row>
    <row r="601" spans="1:24" x14ac:dyDescent="0.2">
      <c r="A601" s="73" t="s">
        <v>1071</v>
      </c>
      <c r="B601" s="74">
        <v>42110</v>
      </c>
      <c r="C601" s="75" t="s">
        <v>746</v>
      </c>
      <c r="D601" s="75" t="s">
        <v>4168</v>
      </c>
      <c r="E601" s="75" t="s">
        <v>71</v>
      </c>
      <c r="F601" s="75" t="s">
        <v>72</v>
      </c>
      <c r="G601" s="75" t="s">
        <v>53</v>
      </c>
      <c r="H601" s="75" t="s">
        <v>73</v>
      </c>
      <c r="I601" s="75" t="s">
        <v>55</v>
      </c>
      <c r="J601" s="75" t="s">
        <v>60</v>
      </c>
      <c r="K601" s="75" t="s">
        <v>77</v>
      </c>
      <c r="L601" s="75" t="s">
        <v>58</v>
      </c>
      <c r="M601" s="74">
        <v>42118</v>
      </c>
      <c r="N601" s="76">
        <v>3.7070000000000003</v>
      </c>
      <c r="O601" s="76">
        <v>6.0830000000000011</v>
      </c>
      <c r="P601" s="77">
        <f t="shared" si="45"/>
        <v>0.64094955489614258</v>
      </c>
      <c r="Q601" s="77">
        <v>0.08</v>
      </c>
      <c r="R601" s="72">
        <f t="shared" si="46"/>
        <v>6.5696400000000015</v>
      </c>
      <c r="S601" s="73">
        <v>29</v>
      </c>
      <c r="T601" s="78">
        <f t="shared" si="47"/>
        <v>190.51956000000004</v>
      </c>
      <c r="U601" s="77">
        <v>0.05</v>
      </c>
      <c r="V601" s="79">
        <f t="shared" si="48"/>
        <v>9.5259780000000021</v>
      </c>
      <c r="W601" s="76">
        <v>7.03</v>
      </c>
      <c r="X601" s="76">
        <f t="shared" si="49"/>
        <v>188.02358200000003</v>
      </c>
    </row>
    <row r="602" spans="1:24" x14ac:dyDescent="0.2">
      <c r="A602" s="73" t="s">
        <v>1072</v>
      </c>
      <c r="B602" s="74">
        <v>42110</v>
      </c>
      <c r="C602" s="75" t="s">
        <v>1073</v>
      </c>
      <c r="D602" s="75" t="s">
        <v>4281</v>
      </c>
      <c r="E602" s="75" t="s">
        <v>52</v>
      </c>
      <c r="F602" s="75" t="s">
        <v>52</v>
      </c>
      <c r="G602" s="75" t="s">
        <v>64</v>
      </c>
      <c r="H602" s="75" t="s">
        <v>101</v>
      </c>
      <c r="I602" s="75" t="s">
        <v>55</v>
      </c>
      <c r="J602" s="75" t="s">
        <v>60</v>
      </c>
      <c r="K602" s="75" t="s">
        <v>77</v>
      </c>
      <c r="L602" s="75" t="s">
        <v>58</v>
      </c>
      <c r="M602" s="74">
        <v>42117</v>
      </c>
      <c r="N602" s="76">
        <v>3.8500000000000005</v>
      </c>
      <c r="O602" s="76">
        <v>6.3140000000000009</v>
      </c>
      <c r="P602" s="77">
        <f t="shared" si="45"/>
        <v>0.64</v>
      </c>
      <c r="Q602" s="77">
        <v>0.08</v>
      </c>
      <c r="R602" s="72">
        <f t="shared" si="46"/>
        <v>6.8191200000000016</v>
      </c>
      <c r="S602" s="73">
        <v>25</v>
      </c>
      <c r="T602" s="78">
        <f t="shared" si="47"/>
        <v>170.47800000000004</v>
      </c>
      <c r="U602" s="77">
        <v>6.9999999999999993E-2</v>
      </c>
      <c r="V602" s="79">
        <f t="shared" si="48"/>
        <v>11.933460000000002</v>
      </c>
      <c r="W602" s="76">
        <v>5.0599999999999996</v>
      </c>
      <c r="X602" s="76">
        <f t="shared" si="49"/>
        <v>163.60454000000004</v>
      </c>
    </row>
    <row r="603" spans="1:24" x14ac:dyDescent="0.2">
      <c r="A603" s="73" t="s">
        <v>1074</v>
      </c>
      <c r="B603" s="74">
        <v>42111</v>
      </c>
      <c r="C603" s="75" t="s">
        <v>259</v>
      </c>
      <c r="D603" s="75" t="s">
        <v>3961</v>
      </c>
      <c r="E603" s="75" t="s">
        <v>52</v>
      </c>
      <c r="F603" s="75" t="s">
        <v>52</v>
      </c>
      <c r="G603" s="75" t="s">
        <v>53</v>
      </c>
      <c r="H603" s="75" t="s">
        <v>54</v>
      </c>
      <c r="I603" s="75" t="s">
        <v>74</v>
      </c>
      <c r="J603" s="75" t="s">
        <v>56</v>
      </c>
      <c r="K603" s="75" t="s">
        <v>77</v>
      </c>
      <c r="L603" s="75" t="s">
        <v>67</v>
      </c>
      <c r="M603" s="74">
        <v>42118</v>
      </c>
      <c r="N603" s="76">
        <v>7.0289999999999999</v>
      </c>
      <c r="O603" s="76">
        <v>21.978000000000002</v>
      </c>
      <c r="P603" s="77">
        <f t="shared" si="45"/>
        <v>2.126760563380282</v>
      </c>
      <c r="Q603" s="77">
        <v>0.08</v>
      </c>
      <c r="R603" s="72">
        <f t="shared" si="46"/>
        <v>23.736240000000002</v>
      </c>
      <c r="S603" s="73">
        <v>8</v>
      </c>
      <c r="T603" s="78">
        <f t="shared" si="47"/>
        <v>189.88992000000002</v>
      </c>
      <c r="U603" s="77">
        <v>0.09</v>
      </c>
      <c r="V603" s="79">
        <f t="shared" si="48"/>
        <v>17.090092800000001</v>
      </c>
      <c r="W603" s="76">
        <v>4.05</v>
      </c>
      <c r="X603" s="76">
        <f t="shared" si="49"/>
        <v>176.84982720000002</v>
      </c>
    </row>
    <row r="604" spans="1:24" x14ac:dyDescent="0.2">
      <c r="A604" s="73" t="s">
        <v>1075</v>
      </c>
      <c r="B604" s="74">
        <v>42112</v>
      </c>
      <c r="C604" s="75" t="s">
        <v>1076</v>
      </c>
      <c r="D604" s="75" t="s">
        <v>4282</v>
      </c>
      <c r="E604" s="75" t="s">
        <v>52</v>
      </c>
      <c r="F604" s="75" t="s">
        <v>52</v>
      </c>
      <c r="G604" s="75" t="s">
        <v>53</v>
      </c>
      <c r="H604" s="75" t="s">
        <v>81</v>
      </c>
      <c r="I604" s="75" t="s">
        <v>127</v>
      </c>
      <c r="J604" s="75" t="s">
        <v>60</v>
      </c>
      <c r="K604" s="75" t="s">
        <v>61</v>
      </c>
      <c r="L604" s="75" t="s">
        <v>67</v>
      </c>
      <c r="M604" s="74">
        <v>42121</v>
      </c>
      <c r="N604" s="76">
        <v>3.278</v>
      </c>
      <c r="O604" s="76">
        <v>6.4240000000000004</v>
      </c>
      <c r="P604" s="77">
        <f t="shared" si="45"/>
        <v>0.95973154362416113</v>
      </c>
      <c r="Q604" s="77">
        <v>0.08</v>
      </c>
      <c r="R604" s="72">
        <f t="shared" si="46"/>
        <v>6.937920000000001</v>
      </c>
      <c r="S604" s="73">
        <v>14</v>
      </c>
      <c r="T604" s="78">
        <f t="shared" si="47"/>
        <v>97.130880000000019</v>
      </c>
      <c r="U604" s="77">
        <v>0.03</v>
      </c>
      <c r="V604" s="79">
        <f t="shared" si="48"/>
        <v>2.9139264000000002</v>
      </c>
      <c r="W604" s="76">
        <v>0.88</v>
      </c>
      <c r="X604" s="76">
        <f t="shared" si="49"/>
        <v>95.09695360000002</v>
      </c>
    </row>
    <row r="605" spans="1:24" x14ac:dyDescent="0.2">
      <c r="A605" s="73" t="s">
        <v>1077</v>
      </c>
      <c r="B605" s="74">
        <v>42115</v>
      </c>
      <c r="C605" s="75" t="s">
        <v>352</v>
      </c>
      <c r="D605" s="75" t="s">
        <v>4004</v>
      </c>
      <c r="E605" s="75" t="s">
        <v>52</v>
      </c>
      <c r="F605" s="75" t="s">
        <v>52</v>
      </c>
      <c r="G605" s="75" t="s">
        <v>64</v>
      </c>
      <c r="H605" s="75" t="s">
        <v>116</v>
      </c>
      <c r="I605" s="75" t="s">
        <v>127</v>
      </c>
      <c r="J605" s="75" t="s">
        <v>56</v>
      </c>
      <c r="K605" s="75" t="s">
        <v>109</v>
      </c>
      <c r="L605" s="75" t="s">
        <v>58</v>
      </c>
      <c r="M605" s="74">
        <v>42122</v>
      </c>
      <c r="N605" s="76">
        <v>415.78900000000004</v>
      </c>
      <c r="O605" s="76">
        <v>659.98900000000003</v>
      </c>
      <c r="P605" s="77">
        <f t="shared" si="45"/>
        <v>0.58731712479166109</v>
      </c>
      <c r="Q605" s="77">
        <v>0.08</v>
      </c>
      <c r="R605" s="72">
        <f t="shared" si="46"/>
        <v>712.78812000000005</v>
      </c>
      <c r="S605" s="73">
        <v>52</v>
      </c>
      <c r="T605" s="78">
        <f t="shared" si="47"/>
        <v>37064.982240000005</v>
      </c>
      <c r="U605" s="77">
        <v>9.9999999999999992E-2</v>
      </c>
      <c r="V605" s="79">
        <f t="shared" si="48"/>
        <v>3706.4982240000004</v>
      </c>
      <c r="W605" s="76">
        <v>24.54</v>
      </c>
      <c r="X605" s="76">
        <f t="shared" si="49"/>
        <v>33383.024016000003</v>
      </c>
    </row>
    <row r="606" spans="1:24" x14ac:dyDescent="0.2">
      <c r="A606" s="73" t="s">
        <v>1078</v>
      </c>
      <c r="B606" s="74">
        <v>42116</v>
      </c>
      <c r="C606" s="75" t="s">
        <v>51</v>
      </c>
      <c r="D606" s="75" t="s">
        <v>3902</v>
      </c>
      <c r="E606" s="75" t="s">
        <v>52</v>
      </c>
      <c r="F606" s="75" t="s">
        <v>52</v>
      </c>
      <c r="G606" s="75" t="s">
        <v>53</v>
      </c>
      <c r="H606" s="75" t="s">
        <v>54</v>
      </c>
      <c r="I606" s="75" t="s">
        <v>66</v>
      </c>
      <c r="J606" s="75" t="s">
        <v>60</v>
      </c>
      <c r="K606" s="75" t="s">
        <v>61</v>
      </c>
      <c r="L606" s="75" t="s">
        <v>58</v>
      </c>
      <c r="M606" s="74">
        <v>42123</v>
      </c>
      <c r="N606" s="76">
        <v>1.9360000000000002</v>
      </c>
      <c r="O606" s="76">
        <v>3.718</v>
      </c>
      <c r="P606" s="77">
        <f t="shared" si="45"/>
        <v>0.9204545454545453</v>
      </c>
      <c r="Q606" s="77">
        <v>0.08</v>
      </c>
      <c r="R606" s="72">
        <f t="shared" si="46"/>
        <v>4.0154399999999999</v>
      </c>
      <c r="S606" s="73">
        <v>33</v>
      </c>
      <c r="T606" s="78">
        <f t="shared" si="47"/>
        <v>132.50952000000001</v>
      </c>
      <c r="U606" s="77">
        <v>0.05</v>
      </c>
      <c r="V606" s="79">
        <f t="shared" si="48"/>
        <v>6.6254760000000008</v>
      </c>
      <c r="W606" s="76">
        <v>0.9</v>
      </c>
      <c r="X606" s="76">
        <f t="shared" si="49"/>
        <v>126.78404400000001</v>
      </c>
    </row>
    <row r="607" spans="1:24" x14ac:dyDescent="0.2">
      <c r="A607" s="73" t="s">
        <v>1079</v>
      </c>
      <c r="B607" s="74">
        <v>42117</v>
      </c>
      <c r="C607" s="75" t="s">
        <v>1080</v>
      </c>
      <c r="D607" s="75" t="s">
        <v>4192</v>
      </c>
      <c r="E607" s="75" t="s">
        <v>71</v>
      </c>
      <c r="F607" s="75" t="s">
        <v>72</v>
      </c>
      <c r="G607" s="75" t="s">
        <v>64</v>
      </c>
      <c r="H607" s="75" t="s">
        <v>73</v>
      </c>
      <c r="I607" s="75" t="s">
        <v>82</v>
      </c>
      <c r="J607" s="75" t="s">
        <v>56</v>
      </c>
      <c r="K607" s="75" t="s">
        <v>109</v>
      </c>
      <c r="L607" s="75" t="s">
        <v>58</v>
      </c>
      <c r="M607" s="74">
        <v>42126</v>
      </c>
      <c r="N607" s="76">
        <v>237.60000000000002</v>
      </c>
      <c r="O607" s="76">
        <v>494.98900000000003</v>
      </c>
      <c r="P607" s="77">
        <f t="shared" si="45"/>
        <v>1.0832870370370369</v>
      </c>
      <c r="Q607" s="77">
        <v>0.08</v>
      </c>
      <c r="R607" s="72">
        <f t="shared" si="46"/>
        <v>534.58812000000012</v>
      </c>
      <c r="S607" s="73">
        <v>4</v>
      </c>
      <c r="T607" s="78">
        <f t="shared" si="47"/>
        <v>2138.3524800000005</v>
      </c>
      <c r="U607" s="77">
        <v>0.09</v>
      </c>
      <c r="V607" s="79">
        <f t="shared" si="48"/>
        <v>192.45172320000003</v>
      </c>
      <c r="W607" s="76">
        <v>24.54</v>
      </c>
      <c r="X607" s="76">
        <f t="shared" si="49"/>
        <v>1970.4407568000004</v>
      </c>
    </row>
    <row r="608" spans="1:24" x14ac:dyDescent="0.2">
      <c r="A608" s="73" t="s">
        <v>1081</v>
      </c>
      <c r="B608" s="74">
        <v>42118</v>
      </c>
      <c r="C608" s="75" t="s">
        <v>1082</v>
      </c>
      <c r="D608" s="75" t="s">
        <v>4194</v>
      </c>
      <c r="E608" s="75" t="s">
        <v>71</v>
      </c>
      <c r="F608" s="75" t="s">
        <v>72</v>
      </c>
      <c r="G608" s="75" t="s">
        <v>97</v>
      </c>
      <c r="H608" s="75" t="s">
        <v>90</v>
      </c>
      <c r="I608" s="75" t="s">
        <v>82</v>
      </c>
      <c r="J608" s="75" t="s">
        <v>60</v>
      </c>
      <c r="K608" s="75" t="s">
        <v>77</v>
      </c>
      <c r="L608" s="75" t="s">
        <v>58</v>
      </c>
      <c r="M608" s="74">
        <v>42127</v>
      </c>
      <c r="N608" s="76">
        <v>15.268000000000002</v>
      </c>
      <c r="O608" s="76">
        <v>24.618000000000002</v>
      </c>
      <c r="P608" s="77">
        <f t="shared" si="45"/>
        <v>0.61239193083573473</v>
      </c>
      <c r="Q608" s="77">
        <v>0.08</v>
      </c>
      <c r="R608" s="72">
        <f t="shared" si="46"/>
        <v>26.587440000000004</v>
      </c>
      <c r="S608" s="73">
        <v>8</v>
      </c>
      <c r="T608" s="78">
        <f t="shared" si="47"/>
        <v>212.69952000000004</v>
      </c>
      <c r="U608" s="77">
        <v>0.01</v>
      </c>
      <c r="V608" s="79">
        <f t="shared" si="48"/>
        <v>2.1269952000000005</v>
      </c>
      <c r="W608" s="76">
        <v>15.15</v>
      </c>
      <c r="X608" s="76">
        <f t="shared" si="49"/>
        <v>225.72252480000003</v>
      </c>
    </row>
    <row r="609" spans="1:24" x14ac:dyDescent="0.2">
      <c r="A609" s="73" t="s">
        <v>1083</v>
      </c>
      <c r="B609" s="74">
        <v>42120</v>
      </c>
      <c r="C609" s="75" t="s">
        <v>1084</v>
      </c>
      <c r="D609" s="75" t="s">
        <v>4198</v>
      </c>
      <c r="E609" s="75" t="s">
        <v>71</v>
      </c>
      <c r="F609" s="75" t="s">
        <v>72</v>
      </c>
      <c r="G609" s="75" t="s">
        <v>97</v>
      </c>
      <c r="H609" s="75" t="s">
        <v>73</v>
      </c>
      <c r="I609" s="75" t="s">
        <v>66</v>
      </c>
      <c r="J609" s="75" t="s">
        <v>60</v>
      </c>
      <c r="K609" s="75" t="s">
        <v>77</v>
      </c>
      <c r="L609" s="75" t="s">
        <v>67</v>
      </c>
      <c r="M609" s="74">
        <v>42129</v>
      </c>
      <c r="N609" s="76">
        <v>4.0150000000000006</v>
      </c>
      <c r="O609" s="76">
        <v>6.5780000000000012</v>
      </c>
      <c r="P609" s="77">
        <f t="shared" si="45"/>
        <v>0.63835616438356169</v>
      </c>
      <c r="Q609" s="77">
        <v>0.08</v>
      </c>
      <c r="R609" s="72">
        <f t="shared" si="46"/>
        <v>7.1042400000000017</v>
      </c>
      <c r="S609" s="73">
        <v>52</v>
      </c>
      <c r="T609" s="78">
        <f t="shared" si="47"/>
        <v>369.42048000000011</v>
      </c>
      <c r="U609" s="77">
        <v>9.9999999999999992E-2</v>
      </c>
      <c r="V609" s="79">
        <f t="shared" si="48"/>
        <v>36.942048000000007</v>
      </c>
      <c r="W609" s="76">
        <v>1.54</v>
      </c>
      <c r="X609" s="76">
        <f t="shared" si="49"/>
        <v>334.01843200000013</v>
      </c>
    </row>
    <row r="610" spans="1:24" x14ac:dyDescent="0.2">
      <c r="A610" s="73" t="s">
        <v>1085</v>
      </c>
      <c r="B610" s="74">
        <v>42120</v>
      </c>
      <c r="C610" s="75" t="s">
        <v>1086</v>
      </c>
      <c r="D610" s="75" t="s">
        <v>4199</v>
      </c>
      <c r="E610" s="75" t="s">
        <v>71</v>
      </c>
      <c r="F610" s="75" t="s">
        <v>72</v>
      </c>
      <c r="G610" s="75" t="s">
        <v>53</v>
      </c>
      <c r="H610" s="75" t="s">
        <v>73</v>
      </c>
      <c r="I610" s="75" t="s">
        <v>74</v>
      </c>
      <c r="J610" s="75" t="s">
        <v>56</v>
      </c>
      <c r="K610" s="75" t="s">
        <v>128</v>
      </c>
      <c r="L610" s="75" t="s">
        <v>129</v>
      </c>
      <c r="M610" s="74">
        <v>42130</v>
      </c>
      <c r="N610" s="76">
        <v>347.17100000000005</v>
      </c>
      <c r="O610" s="76">
        <v>551.06700000000012</v>
      </c>
      <c r="P610" s="77">
        <f t="shared" si="45"/>
        <v>0.58730711954627557</v>
      </c>
      <c r="Q610" s="77">
        <v>0.08</v>
      </c>
      <c r="R610" s="72">
        <f t="shared" si="46"/>
        <v>595.15236000000016</v>
      </c>
      <c r="S610" s="73">
        <v>46</v>
      </c>
      <c r="T610" s="78">
        <f t="shared" si="47"/>
        <v>27377.008560000006</v>
      </c>
      <c r="U610" s="77">
        <v>9.9999999999999992E-2</v>
      </c>
      <c r="V610" s="79">
        <f t="shared" si="48"/>
        <v>2737.7008560000004</v>
      </c>
      <c r="W610" s="76">
        <v>69.349999999999994</v>
      </c>
      <c r="X610" s="76">
        <f t="shared" si="49"/>
        <v>24708.657704000005</v>
      </c>
    </row>
    <row r="611" spans="1:24" x14ac:dyDescent="0.2">
      <c r="A611" s="73" t="s">
        <v>1087</v>
      </c>
      <c r="B611" s="74">
        <v>42121</v>
      </c>
      <c r="C611" s="75" t="s">
        <v>1088</v>
      </c>
      <c r="D611" s="75" t="s">
        <v>4283</v>
      </c>
      <c r="E611" s="75" t="s">
        <v>52</v>
      </c>
      <c r="F611" s="75" t="s">
        <v>52</v>
      </c>
      <c r="G611" s="75" t="s">
        <v>53</v>
      </c>
      <c r="H611" s="75" t="s">
        <v>54</v>
      </c>
      <c r="I611" s="75" t="s">
        <v>66</v>
      </c>
      <c r="J611" s="75" t="s">
        <v>60</v>
      </c>
      <c r="K611" s="75" t="s">
        <v>77</v>
      </c>
      <c r="L611" s="75" t="s">
        <v>58</v>
      </c>
      <c r="M611" s="74">
        <v>42133</v>
      </c>
      <c r="N611" s="76">
        <v>2.0240000000000005</v>
      </c>
      <c r="O611" s="76">
        <v>3.1680000000000001</v>
      </c>
      <c r="P611" s="77">
        <f t="shared" si="45"/>
        <v>0.56521739130434756</v>
      </c>
      <c r="Q611" s="77">
        <v>0.08</v>
      </c>
      <c r="R611" s="72">
        <f t="shared" si="46"/>
        <v>3.4214400000000005</v>
      </c>
      <c r="S611" s="73">
        <v>31</v>
      </c>
      <c r="T611" s="78">
        <f t="shared" si="47"/>
        <v>106.06464000000001</v>
      </c>
      <c r="U611" s="77">
        <v>0.04</v>
      </c>
      <c r="V611" s="79">
        <f t="shared" si="48"/>
        <v>4.2425856000000008</v>
      </c>
      <c r="W611" s="76">
        <v>1.04</v>
      </c>
      <c r="X611" s="76">
        <f t="shared" si="49"/>
        <v>102.86205440000002</v>
      </c>
    </row>
    <row r="612" spans="1:24" x14ac:dyDescent="0.2">
      <c r="A612" s="73" t="s">
        <v>1089</v>
      </c>
      <c r="B612" s="74">
        <v>42122</v>
      </c>
      <c r="C612" s="75" t="s">
        <v>400</v>
      </c>
      <c r="D612" s="75" t="s">
        <v>4025</v>
      </c>
      <c r="E612" s="75" t="s">
        <v>71</v>
      </c>
      <c r="F612" s="75" t="s">
        <v>72</v>
      </c>
      <c r="G612" s="75" t="s">
        <v>80</v>
      </c>
      <c r="H612" s="75" t="s">
        <v>90</v>
      </c>
      <c r="I612" s="75" t="s">
        <v>127</v>
      </c>
      <c r="J612" s="75" t="s">
        <v>60</v>
      </c>
      <c r="K612" s="75" t="s">
        <v>77</v>
      </c>
      <c r="L612" s="75" t="s">
        <v>58</v>
      </c>
      <c r="M612" s="74">
        <v>42131</v>
      </c>
      <c r="N612" s="76">
        <v>2.4859999999999998</v>
      </c>
      <c r="O612" s="76">
        <v>3.9380000000000006</v>
      </c>
      <c r="P612" s="77">
        <f t="shared" si="45"/>
        <v>0.58407079646017734</v>
      </c>
      <c r="Q612" s="77">
        <v>0.08</v>
      </c>
      <c r="R612" s="72">
        <f t="shared" si="46"/>
        <v>4.2530400000000013</v>
      </c>
      <c r="S612" s="73">
        <v>9</v>
      </c>
      <c r="T612" s="78">
        <f t="shared" si="47"/>
        <v>38.277360000000009</v>
      </c>
      <c r="U612" s="77">
        <v>9.9999999999999992E-2</v>
      </c>
      <c r="V612" s="79">
        <f t="shared" si="48"/>
        <v>3.8277360000000007</v>
      </c>
      <c r="W612" s="76">
        <v>5.52</v>
      </c>
      <c r="X612" s="76">
        <f t="shared" si="49"/>
        <v>39.96962400000001</v>
      </c>
    </row>
    <row r="613" spans="1:24" x14ac:dyDescent="0.2">
      <c r="A613" s="73" t="s">
        <v>1090</v>
      </c>
      <c r="B613" s="74">
        <v>42123</v>
      </c>
      <c r="C613" s="75" t="s">
        <v>662</v>
      </c>
      <c r="D613" s="75" t="s">
        <v>4135</v>
      </c>
      <c r="E613" s="75" t="s">
        <v>52</v>
      </c>
      <c r="F613" s="75" t="s">
        <v>52</v>
      </c>
      <c r="G613" s="75" t="s">
        <v>64</v>
      </c>
      <c r="H613" s="75" t="s">
        <v>123</v>
      </c>
      <c r="I613" s="75" t="s">
        <v>74</v>
      </c>
      <c r="J613" s="75" t="s">
        <v>60</v>
      </c>
      <c r="K613" s="75" t="s">
        <v>77</v>
      </c>
      <c r="L613" s="75" t="s">
        <v>58</v>
      </c>
      <c r="M613" s="74">
        <v>42131</v>
      </c>
      <c r="N613" s="76">
        <v>4.4330000000000007</v>
      </c>
      <c r="O613" s="76">
        <v>10.318000000000001</v>
      </c>
      <c r="P613" s="77">
        <f t="shared" si="45"/>
        <v>1.3275434243176178</v>
      </c>
      <c r="Q613" s="77">
        <v>0.08</v>
      </c>
      <c r="R613" s="72">
        <f t="shared" si="46"/>
        <v>11.143440000000002</v>
      </c>
      <c r="S613" s="73">
        <v>33</v>
      </c>
      <c r="T613" s="78">
        <f t="shared" si="47"/>
        <v>367.73352000000006</v>
      </c>
      <c r="U613" s="77">
        <v>0.09</v>
      </c>
      <c r="V613" s="79">
        <f t="shared" si="48"/>
        <v>33.096016800000001</v>
      </c>
      <c r="W613" s="76">
        <v>7.33</v>
      </c>
      <c r="X613" s="76">
        <f t="shared" si="49"/>
        <v>341.96750320000007</v>
      </c>
    </row>
    <row r="614" spans="1:24" x14ac:dyDescent="0.2">
      <c r="A614" s="73" t="s">
        <v>1091</v>
      </c>
      <c r="B614" s="74">
        <v>42124</v>
      </c>
      <c r="C614" s="75" t="s">
        <v>1092</v>
      </c>
      <c r="D614" s="75" t="s">
        <v>4284</v>
      </c>
      <c r="E614" s="75" t="s">
        <v>52</v>
      </c>
      <c r="F614" s="75" t="s">
        <v>52</v>
      </c>
      <c r="G614" s="75" t="s">
        <v>97</v>
      </c>
      <c r="H614" s="75" t="s">
        <v>282</v>
      </c>
      <c r="I614" s="75" t="s">
        <v>82</v>
      </c>
      <c r="J614" s="75" t="s">
        <v>60</v>
      </c>
      <c r="K614" s="75" t="s">
        <v>57</v>
      </c>
      <c r="L614" s="75" t="s">
        <v>58</v>
      </c>
      <c r="M614" s="74">
        <v>42132</v>
      </c>
      <c r="N614" s="76">
        <v>3.762</v>
      </c>
      <c r="O614" s="76">
        <v>9.1740000000000013</v>
      </c>
      <c r="P614" s="77">
        <f t="shared" si="45"/>
        <v>1.4385964912280704</v>
      </c>
      <c r="Q614" s="77">
        <v>0.08</v>
      </c>
      <c r="R614" s="72">
        <f t="shared" si="46"/>
        <v>9.9079200000000025</v>
      </c>
      <c r="S614" s="73">
        <v>23</v>
      </c>
      <c r="T614" s="78">
        <f t="shared" si="47"/>
        <v>227.88216000000006</v>
      </c>
      <c r="U614" s="77">
        <v>0.04</v>
      </c>
      <c r="V614" s="79">
        <f t="shared" si="48"/>
        <v>9.1152864000000022</v>
      </c>
      <c r="W614" s="76">
        <v>2.69</v>
      </c>
      <c r="X614" s="76">
        <f t="shared" si="49"/>
        <v>221.45687360000005</v>
      </c>
    </row>
    <row r="615" spans="1:24" x14ac:dyDescent="0.2">
      <c r="A615" s="73" t="s">
        <v>1093</v>
      </c>
      <c r="B615" s="74">
        <v>42125</v>
      </c>
      <c r="C615" s="75" t="s">
        <v>637</v>
      </c>
      <c r="D615" s="75" t="s">
        <v>4125</v>
      </c>
      <c r="E615" s="75" t="s">
        <v>71</v>
      </c>
      <c r="F615" s="75" t="s">
        <v>72</v>
      </c>
      <c r="G615" s="75" t="s">
        <v>53</v>
      </c>
      <c r="H615" s="75" t="s">
        <v>73</v>
      </c>
      <c r="I615" s="75" t="s">
        <v>82</v>
      </c>
      <c r="J615" s="75" t="s">
        <v>56</v>
      </c>
      <c r="K615" s="75" t="s">
        <v>77</v>
      </c>
      <c r="L615" s="75" t="s">
        <v>58</v>
      </c>
      <c r="M615" s="74">
        <v>42134</v>
      </c>
      <c r="N615" s="76">
        <v>11.077000000000002</v>
      </c>
      <c r="O615" s="76">
        <v>17.578000000000003</v>
      </c>
      <c r="P615" s="77">
        <f t="shared" si="45"/>
        <v>0.58689175769612711</v>
      </c>
      <c r="Q615" s="77">
        <v>0.08</v>
      </c>
      <c r="R615" s="72">
        <f t="shared" si="46"/>
        <v>18.984240000000003</v>
      </c>
      <c r="S615" s="73">
        <v>28</v>
      </c>
      <c r="T615" s="78">
        <f t="shared" si="47"/>
        <v>531.55872000000011</v>
      </c>
      <c r="U615" s="77">
        <v>0.04</v>
      </c>
      <c r="V615" s="79">
        <f t="shared" si="48"/>
        <v>21.262348800000005</v>
      </c>
      <c r="W615" s="76">
        <v>4.05</v>
      </c>
      <c r="X615" s="76">
        <f t="shared" si="49"/>
        <v>514.34637120000014</v>
      </c>
    </row>
    <row r="616" spans="1:24" x14ac:dyDescent="0.2">
      <c r="A616" s="73" t="s">
        <v>1094</v>
      </c>
      <c r="B616" s="74">
        <v>42126</v>
      </c>
      <c r="C616" s="75" t="s">
        <v>1095</v>
      </c>
      <c r="D616" s="75" t="s">
        <v>4285</v>
      </c>
      <c r="E616" s="75" t="s">
        <v>52</v>
      </c>
      <c r="F616" s="75" t="s">
        <v>52</v>
      </c>
      <c r="G616" s="75" t="s">
        <v>53</v>
      </c>
      <c r="H616" s="75" t="s">
        <v>116</v>
      </c>
      <c r="I616" s="75" t="s">
        <v>127</v>
      </c>
      <c r="J616" s="75" t="s">
        <v>60</v>
      </c>
      <c r="K616" s="75" t="s">
        <v>77</v>
      </c>
      <c r="L616" s="75" t="s">
        <v>58</v>
      </c>
      <c r="M616" s="74">
        <v>42134</v>
      </c>
      <c r="N616" s="76">
        <v>92.64200000000001</v>
      </c>
      <c r="O616" s="76">
        <v>231.60500000000002</v>
      </c>
      <c r="P616" s="77">
        <f t="shared" si="45"/>
        <v>1.5</v>
      </c>
      <c r="Q616" s="77">
        <v>0.08</v>
      </c>
      <c r="R616" s="72">
        <f t="shared" si="46"/>
        <v>250.13340000000002</v>
      </c>
      <c r="S616" s="73">
        <v>20</v>
      </c>
      <c r="T616" s="78">
        <f t="shared" si="47"/>
        <v>5002.6680000000006</v>
      </c>
      <c r="U616" s="77">
        <v>6.0000000000000005E-2</v>
      </c>
      <c r="V616" s="79">
        <f t="shared" si="48"/>
        <v>300.16008000000005</v>
      </c>
      <c r="W616" s="76">
        <v>10.040000000000001</v>
      </c>
      <c r="X616" s="76">
        <f t="shared" si="49"/>
        <v>4712.5479200000009</v>
      </c>
    </row>
    <row r="617" spans="1:24" x14ac:dyDescent="0.2">
      <c r="A617" s="73" t="s">
        <v>1096</v>
      </c>
      <c r="B617" s="74">
        <v>42128</v>
      </c>
      <c r="C617" s="75" t="s">
        <v>1097</v>
      </c>
      <c r="D617" s="75" t="s">
        <v>4202</v>
      </c>
      <c r="E617" s="75" t="s">
        <v>71</v>
      </c>
      <c r="F617" s="75" t="s">
        <v>72</v>
      </c>
      <c r="G617" s="75" t="s">
        <v>97</v>
      </c>
      <c r="H617" s="75" t="s">
        <v>73</v>
      </c>
      <c r="I617" s="75" t="s">
        <v>66</v>
      </c>
      <c r="J617" s="75" t="s">
        <v>60</v>
      </c>
      <c r="K617" s="75" t="s">
        <v>77</v>
      </c>
      <c r="L617" s="75" t="s">
        <v>58</v>
      </c>
      <c r="M617" s="74">
        <v>42137</v>
      </c>
      <c r="N617" s="76">
        <v>15.268000000000002</v>
      </c>
      <c r="O617" s="76">
        <v>24.618000000000002</v>
      </c>
      <c r="P617" s="77">
        <f t="shared" si="45"/>
        <v>0.61239193083573473</v>
      </c>
      <c r="Q617" s="77">
        <v>0.08</v>
      </c>
      <c r="R617" s="72">
        <f t="shared" si="46"/>
        <v>26.587440000000004</v>
      </c>
      <c r="S617" s="73">
        <v>47</v>
      </c>
      <c r="T617" s="78">
        <f t="shared" si="47"/>
        <v>1249.6096800000003</v>
      </c>
      <c r="U617" s="77">
        <v>6.0000000000000005E-2</v>
      </c>
      <c r="V617" s="79">
        <f t="shared" si="48"/>
        <v>74.976580800000022</v>
      </c>
      <c r="W617" s="76">
        <v>15.15</v>
      </c>
      <c r="X617" s="76">
        <f t="shared" si="49"/>
        <v>1189.7830992000004</v>
      </c>
    </row>
    <row r="618" spans="1:24" x14ac:dyDescent="0.2">
      <c r="A618" s="73" t="s">
        <v>1098</v>
      </c>
      <c r="B618" s="74">
        <v>42134</v>
      </c>
      <c r="C618" s="75" t="s">
        <v>248</v>
      </c>
      <c r="D618" s="75" t="s">
        <v>3956</v>
      </c>
      <c r="E618" s="75" t="s">
        <v>71</v>
      </c>
      <c r="F618" s="75" t="s">
        <v>72</v>
      </c>
      <c r="G618" s="75" t="s">
        <v>53</v>
      </c>
      <c r="H618" s="75" t="s">
        <v>90</v>
      </c>
      <c r="I618" s="75" t="s">
        <v>127</v>
      </c>
      <c r="J618" s="75" t="s">
        <v>60</v>
      </c>
      <c r="K618" s="75" t="s">
        <v>61</v>
      </c>
      <c r="L618" s="75" t="s">
        <v>58</v>
      </c>
      <c r="M618" s="74">
        <v>42143</v>
      </c>
      <c r="N618" s="76">
        <v>2.0680000000000001</v>
      </c>
      <c r="O618" s="76">
        <v>3.4540000000000006</v>
      </c>
      <c r="P618" s="77">
        <f t="shared" si="45"/>
        <v>0.67021276595744705</v>
      </c>
      <c r="Q618" s="77">
        <v>0.08</v>
      </c>
      <c r="R618" s="72">
        <f t="shared" si="46"/>
        <v>3.7303200000000007</v>
      </c>
      <c r="S618" s="73">
        <v>52</v>
      </c>
      <c r="T618" s="78">
        <f t="shared" si="47"/>
        <v>193.97664000000003</v>
      </c>
      <c r="U618" s="77">
        <v>0.01</v>
      </c>
      <c r="V618" s="79">
        <f t="shared" si="48"/>
        <v>1.9397664000000003</v>
      </c>
      <c r="W618" s="76">
        <v>1.19</v>
      </c>
      <c r="X618" s="76">
        <f t="shared" si="49"/>
        <v>193.22687360000003</v>
      </c>
    </row>
    <row r="619" spans="1:24" x14ac:dyDescent="0.2">
      <c r="A619" s="73" t="s">
        <v>1099</v>
      </c>
      <c r="B619" s="74">
        <v>42136</v>
      </c>
      <c r="C619" s="75" t="s">
        <v>1100</v>
      </c>
      <c r="D619" s="75" t="s">
        <v>4286</v>
      </c>
      <c r="E619" s="75" t="s">
        <v>52</v>
      </c>
      <c r="F619" s="75" t="s">
        <v>52</v>
      </c>
      <c r="G619" s="75" t="s">
        <v>53</v>
      </c>
      <c r="H619" s="75" t="s">
        <v>224</v>
      </c>
      <c r="I619" s="75" t="s">
        <v>55</v>
      </c>
      <c r="J619" s="75" t="s">
        <v>60</v>
      </c>
      <c r="K619" s="75" t="s">
        <v>61</v>
      </c>
      <c r="L619" s="75" t="s">
        <v>67</v>
      </c>
      <c r="M619" s="74">
        <v>42143</v>
      </c>
      <c r="N619" s="76">
        <v>0.26400000000000001</v>
      </c>
      <c r="O619" s="76">
        <v>1.3860000000000001</v>
      </c>
      <c r="P619" s="77">
        <f t="shared" si="45"/>
        <v>4.25</v>
      </c>
      <c r="Q619" s="77">
        <v>0.08</v>
      </c>
      <c r="R619" s="72">
        <f t="shared" si="46"/>
        <v>1.4968800000000002</v>
      </c>
      <c r="S619" s="73">
        <v>37</v>
      </c>
      <c r="T619" s="78">
        <f t="shared" si="47"/>
        <v>55.384560000000008</v>
      </c>
      <c r="U619" s="77">
        <v>6.9999999999999993E-2</v>
      </c>
      <c r="V619" s="79">
        <f t="shared" si="48"/>
        <v>3.8769192000000001</v>
      </c>
      <c r="W619" s="76">
        <v>0.75</v>
      </c>
      <c r="X619" s="76">
        <f t="shared" si="49"/>
        <v>52.257640800000004</v>
      </c>
    </row>
    <row r="620" spans="1:24" x14ac:dyDescent="0.2">
      <c r="A620" s="73" t="s">
        <v>1101</v>
      </c>
      <c r="B620" s="74">
        <v>42136</v>
      </c>
      <c r="C620" s="75" t="s">
        <v>1102</v>
      </c>
      <c r="D620" s="75" t="s">
        <v>4287</v>
      </c>
      <c r="E620" s="75" t="s">
        <v>52</v>
      </c>
      <c r="F620" s="75" t="s">
        <v>52</v>
      </c>
      <c r="G620" s="75" t="s">
        <v>97</v>
      </c>
      <c r="H620" s="75" t="s">
        <v>282</v>
      </c>
      <c r="I620" s="75" t="s">
        <v>127</v>
      </c>
      <c r="J620" s="75" t="s">
        <v>60</v>
      </c>
      <c r="K620" s="75" t="s">
        <v>77</v>
      </c>
      <c r="L620" s="75" t="s">
        <v>58</v>
      </c>
      <c r="M620" s="74">
        <v>42145</v>
      </c>
      <c r="N620" s="76">
        <v>196.71300000000002</v>
      </c>
      <c r="O620" s="76">
        <v>457.46800000000002</v>
      </c>
      <c r="P620" s="77">
        <f t="shared" si="45"/>
        <v>1.3255605882681876</v>
      </c>
      <c r="Q620" s="77">
        <v>0.08</v>
      </c>
      <c r="R620" s="72">
        <f t="shared" si="46"/>
        <v>494.06544000000002</v>
      </c>
      <c r="S620" s="73">
        <v>13</v>
      </c>
      <c r="T620" s="78">
        <f t="shared" si="47"/>
        <v>6422.8507200000004</v>
      </c>
      <c r="U620" s="77">
        <v>6.9999999999999993E-2</v>
      </c>
      <c r="V620" s="79">
        <f t="shared" si="48"/>
        <v>449.5995504</v>
      </c>
      <c r="W620" s="76">
        <v>11.42</v>
      </c>
      <c r="X620" s="76">
        <f t="shared" si="49"/>
        <v>5984.6711696000002</v>
      </c>
    </row>
    <row r="621" spans="1:24" x14ac:dyDescent="0.2">
      <c r="A621" s="73" t="s">
        <v>1103</v>
      </c>
      <c r="B621" s="74">
        <v>42137</v>
      </c>
      <c r="C621" s="75" t="s">
        <v>1104</v>
      </c>
      <c r="D621" s="75" t="s">
        <v>4288</v>
      </c>
      <c r="E621" s="75" t="s">
        <v>52</v>
      </c>
      <c r="F621" s="75" t="s">
        <v>52</v>
      </c>
      <c r="G621" s="75" t="s">
        <v>97</v>
      </c>
      <c r="H621" s="75" t="s">
        <v>116</v>
      </c>
      <c r="I621" s="75" t="s">
        <v>127</v>
      </c>
      <c r="J621" s="75" t="s">
        <v>60</v>
      </c>
      <c r="K621" s="75" t="s">
        <v>57</v>
      </c>
      <c r="L621" s="75" t="s">
        <v>58</v>
      </c>
      <c r="M621" s="74">
        <v>42146</v>
      </c>
      <c r="N621" s="76">
        <v>5.7090000000000005</v>
      </c>
      <c r="O621" s="76">
        <v>14.278000000000002</v>
      </c>
      <c r="P621" s="77">
        <f t="shared" si="45"/>
        <v>1.5009633911368019</v>
      </c>
      <c r="Q621" s="77">
        <v>0.08</v>
      </c>
      <c r="R621" s="72">
        <f t="shared" si="46"/>
        <v>15.420240000000003</v>
      </c>
      <c r="S621" s="73">
        <v>25</v>
      </c>
      <c r="T621" s="78">
        <f t="shared" si="47"/>
        <v>385.50600000000009</v>
      </c>
      <c r="U621" s="77">
        <v>0.02</v>
      </c>
      <c r="V621" s="79">
        <f t="shared" si="48"/>
        <v>7.7101200000000016</v>
      </c>
      <c r="W621" s="76">
        <v>3.19</v>
      </c>
      <c r="X621" s="76">
        <f t="shared" si="49"/>
        <v>380.98588000000007</v>
      </c>
    </row>
    <row r="622" spans="1:24" x14ac:dyDescent="0.2">
      <c r="A622" s="73" t="s">
        <v>1105</v>
      </c>
      <c r="B622" s="74">
        <v>42139</v>
      </c>
      <c r="C622" s="75" t="s">
        <v>1106</v>
      </c>
      <c r="D622" s="75" t="s">
        <v>4289</v>
      </c>
      <c r="E622" s="75" t="s">
        <v>52</v>
      </c>
      <c r="F622" s="75" t="s">
        <v>52</v>
      </c>
      <c r="G622" s="75" t="s">
        <v>64</v>
      </c>
      <c r="H622" s="75" t="s">
        <v>224</v>
      </c>
      <c r="I622" s="75" t="s">
        <v>127</v>
      </c>
      <c r="J622" s="75" t="s">
        <v>60</v>
      </c>
      <c r="K622" s="75" t="s">
        <v>61</v>
      </c>
      <c r="L622" s="75" t="s">
        <v>58</v>
      </c>
      <c r="M622" s="74">
        <v>42147</v>
      </c>
      <c r="N622" s="76">
        <v>4.2679999999999998</v>
      </c>
      <c r="O622" s="76">
        <v>7.117</v>
      </c>
      <c r="P622" s="77">
        <f t="shared" si="45"/>
        <v>0.66752577319587636</v>
      </c>
      <c r="Q622" s="77">
        <v>0.08</v>
      </c>
      <c r="R622" s="72">
        <f t="shared" si="46"/>
        <v>7.6863600000000005</v>
      </c>
      <c r="S622" s="73">
        <v>9</v>
      </c>
      <c r="T622" s="78">
        <f t="shared" si="47"/>
        <v>69.177240000000012</v>
      </c>
      <c r="U622" s="77">
        <v>0.03</v>
      </c>
      <c r="V622" s="79">
        <f t="shared" si="48"/>
        <v>2.0753172000000002</v>
      </c>
      <c r="W622" s="76">
        <v>1.27</v>
      </c>
      <c r="X622" s="76">
        <f t="shared" si="49"/>
        <v>68.371922800000007</v>
      </c>
    </row>
    <row r="623" spans="1:24" x14ac:dyDescent="0.2">
      <c r="A623" s="73" t="s">
        <v>1107</v>
      </c>
      <c r="B623" s="74">
        <v>42139</v>
      </c>
      <c r="C623" s="75" t="s">
        <v>775</v>
      </c>
      <c r="D623" s="75" t="s">
        <v>4178</v>
      </c>
      <c r="E623" s="75" t="s">
        <v>52</v>
      </c>
      <c r="F623" s="75" t="s">
        <v>52</v>
      </c>
      <c r="G623" s="75" t="s">
        <v>97</v>
      </c>
      <c r="H623" s="75" t="s">
        <v>65</v>
      </c>
      <c r="I623" s="75" t="s">
        <v>74</v>
      </c>
      <c r="J623" s="75" t="s">
        <v>60</v>
      </c>
      <c r="K623" s="75" t="s">
        <v>77</v>
      </c>
      <c r="L623" s="75" t="s">
        <v>58</v>
      </c>
      <c r="M623" s="74">
        <v>42149</v>
      </c>
      <c r="N623" s="76">
        <v>13.629000000000001</v>
      </c>
      <c r="O623" s="76">
        <v>21.978000000000002</v>
      </c>
      <c r="P623" s="77">
        <f t="shared" si="45"/>
        <v>0.61259079903147695</v>
      </c>
      <c r="Q623" s="77">
        <v>0.08</v>
      </c>
      <c r="R623" s="72">
        <f t="shared" si="46"/>
        <v>23.736240000000002</v>
      </c>
      <c r="S623" s="73">
        <v>35</v>
      </c>
      <c r="T623" s="78">
        <f t="shared" si="47"/>
        <v>830.76840000000004</v>
      </c>
      <c r="U623" s="77">
        <v>9.9999999999999992E-2</v>
      </c>
      <c r="V623" s="79">
        <f t="shared" si="48"/>
        <v>83.076840000000004</v>
      </c>
      <c r="W623" s="76">
        <v>5.8199999999999994</v>
      </c>
      <c r="X623" s="76">
        <f t="shared" si="49"/>
        <v>753.51156000000003</v>
      </c>
    </row>
    <row r="624" spans="1:24" x14ac:dyDescent="0.2">
      <c r="A624" s="73" t="s">
        <v>1108</v>
      </c>
      <c r="B624" s="74">
        <v>42140</v>
      </c>
      <c r="C624" s="75" t="s">
        <v>1045</v>
      </c>
      <c r="D624" s="75" t="s">
        <v>4188</v>
      </c>
      <c r="E624" s="75" t="s">
        <v>71</v>
      </c>
      <c r="F624" s="75" t="s">
        <v>72</v>
      </c>
      <c r="G624" s="75" t="s">
        <v>64</v>
      </c>
      <c r="H624" s="75" t="s">
        <v>73</v>
      </c>
      <c r="I624" s="75" t="s">
        <v>74</v>
      </c>
      <c r="J624" s="75" t="s">
        <v>60</v>
      </c>
      <c r="K624" s="75" t="s">
        <v>77</v>
      </c>
      <c r="L624" s="75" t="s">
        <v>58</v>
      </c>
      <c r="M624" s="74">
        <v>42147</v>
      </c>
      <c r="N624" s="76">
        <v>1.3089999999999999</v>
      </c>
      <c r="O624" s="76">
        <v>2.1779999999999999</v>
      </c>
      <c r="P624" s="77">
        <f t="shared" si="45"/>
        <v>0.66386554621848737</v>
      </c>
      <c r="Q624" s="77">
        <v>0.08</v>
      </c>
      <c r="R624" s="72">
        <f t="shared" si="46"/>
        <v>2.3522400000000001</v>
      </c>
      <c r="S624" s="73">
        <v>31</v>
      </c>
      <c r="T624" s="78">
        <f t="shared" si="47"/>
        <v>72.919440000000009</v>
      </c>
      <c r="U624" s="77">
        <v>9.9999999999999992E-2</v>
      </c>
      <c r="V624" s="79">
        <f t="shared" si="48"/>
        <v>7.291944</v>
      </c>
      <c r="W624" s="76">
        <v>4.8199999999999994</v>
      </c>
      <c r="X624" s="76">
        <f t="shared" si="49"/>
        <v>70.447496000000001</v>
      </c>
    </row>
    <row r="625" spans="1:24" x14ac:dyDescent="0.2">
      <c r="A625" s="73" t="s">
        <v>1109</v>
      </c>
      <c r="B625" s="74">
        <v>42140</v>
      </c>
      <c r="C625" s="75" t="s">
        <v>1110</v>
      </c>
      <c r="D625" s="75" t="s">
        <v>4290</v>
      </c>
      <c r="E625" s="75" t="s">
        <v>52</v>
      </c>
      <c r="F625" s="75" t="s">
        <v>52</v>
      </c>
      <c r="G625" s="75" t="s">
        <v>53</v>
      </c>
      <c r="H625" s="75" t="s">
        <v>105</v>
      </c>
      <c r="I625" s="75" t="s">
        <v>66</v>
      </c>
      <c r="J625" s="75" t="s">
        <v>56</v>
      </c>
      <c r="K625" s="75" t="s">
        <v>57</v>
      </c>
      <c r="L625" s="75" t="s">
        <v>58</v>
      </c>
      <c r="M625" s="74">
        <v>42154</v>
      </c>
      <c r="N625" s="76">
        <v>22.198</v>
      </c>
      <c r="O625" s="76">
        <v>38.951000000000001</v>
      </c>
      <c r="P625" s="77">
        <f t="shared" si="45"/>
        <v>0.75470763131813678</v>
      </c>
      <c r="Q625" s="77">
        <v>0.08</v>
      </c>
      <c r="R625" s="72">
        <f t="shared" si="46"/>
        <v>42.067080000000004</v>
      </c>
      <c r="S625" s="73">
        <v>3</v>
      </c>
      <c r="T625" s="78">
        <f t="shared" si="47"/>
        <v>126.20124000000001</v>
      </c>
      <c r="U625" s="77">
        <v>0.11</v>
      </c>
      <c r="V625" s="79">
        <f t="shared" si="48"/>
        <v>13.882136400000002</v>
      </c>
      <c r="W625" s="76">
        <v>2.04</v>
      </c>
      <c r="X625" s="76">
        <f t="shared" si="49"/>
        <v>114.35910360000001</v>
      </c>
    </row>
    <row r="626" spans="1:24" x14ac:dyDescent="0.2">
      <c r="A626" s="73" t="s">
        <v>1111</v>
      </c>
      <c r="B626" s="74">
        <v>42141</v>
      </c>
      <c r="C626" s="75" t="s">
        <v>370</v>
      </c>
      <c r="D626" s="75" t="s">
        <v>4012</v>
      </c>
      <c r="E626" s="75" t="s">
        <v>52</v>
      </c>
      <c r="F626" s="75" t="s">
        <v>52</v>
      </c>
      <c r="G626" s="75" t="s">
        <v>53</v>
      </c>
      <c r="H626" s="75" t="s">
        <v>54</v>
      </c>
      <c r="I626" s="75" t="s">
        <v>82</v>
      </c>
      <c r="J626" s="75" t="s">
        <v>60</v>
      </c>
      <c r="K626" s="75" t="s">
        <v>77</v>
      </c>
      <c r="L626" s="75" t="s">
        <v>58</v>
      </c>
      <c r="M626" s="74">
        <v>42149</v>
      </c>
      <c r="N626" s="76">
        <v>2.0240000000000005</v>
      </c>
      <c r="O626" s="76">
        <v>3.1680000000000001</v>
      </c>
      <c r="P626" s="77">
        <f t="shared" si="45"/>
        <v>0.56521739130434756</v>
      </c>
      <c r="Q626" s="77">
        <v>0.08</v>
      </c>
      <c r="R626" s="72">
        <f t="shared" si="46"/>
        <v>3.4214400000000005</v>
      </c>
      <c r="S626" s="73">
        <v>18</v>
      </c>
      <c r="T626" s="78">
        <f t="shared" si="47"/>
        <v>61.585920000000009</v>
      </c>
      <c r="U626" s="77">
        <v>6.0000000000000005E-2</v>
      </c>
      <c r="V626" s="79">
        <f t="shared" si="48"/>
        <v>3.6951552000000008</v>
      </c>
      <c r="W626" s="76">
        <v>1.54</v>
      </c>
      <c r="X626" s="76">
        <f t="shared" si="49"/>
        <v>59.430764800000006</v>
      </c>
    </row>
    <row r="627" spans="1:24" x14ac:dyDescent="0.2">
      <c r="A627" s="73" t="s">
        <v>1112</v>
      </c>
      <c r="B627" s="74">
        <v>42142</v>
      </c>
      <c r="C627" s="75" t="s">
        <v>703</v>
      </c>
      <c r="D627" s="75" t="s">
        <v>4150</v>
      </c>
      <c r="E627" s="75" t="s">
        <v>71</v>
      </c>
      <c r="F627" s="75" t="s">
        <v>72</v>
      </c>
      <c r="G627" s="75" t="s">
        <v>53</v>
      </c>
      <c r="H627" s="75" t="s">
        <v>73</v>
      </c>
      <c r="I627" s="75" t="s">
        <v>127</v>
      </c>
      <c r="J627" s="75" t="s">
        <v>60</v>
      </c>
      <c r="K627" s="75" t="s">
        <v>77</v>
      </c>
      <c r="L627" s="75" t="s">
        <v>58</v>
      </c>
      <c r="M627" s="74">
        <v>42152</v>
      </c>
      <c r="N627" s="76">
        <v>2.0240000000000005</v>
      </c>
      <c r="O627" s="76">
        <v>3.1680000000000001</v>
      </c>
      <c r="P627" s="77">
        <f t="shared" si="45"/>
        <v>0.56521739130434756</v>
      </c>
      <c r="Q627" s="77">
        <v>0.08</v>
      </c>
      <c r="R627" s="72">
        <f t="shared" si="46"/>
        <v>3.4214400000000005</v>
      </c>
      <c r="S627" s="73">
        <v>28</v>
      </c>
      <c r="T627" s="78">
        <f t="shared" si="47"/>
        <v>95.800320000000013</v>
      </c>
      <c r="U627" s="77">
        <v>0.09</v>
      </c>
      <c r="V627" s="79">
        <f t="shared" si="48"/>
        <v>8.6220288000000007</v>
      </c>
      <c r="W627" s="76">
        <v>1.54</v>
      </c>
      <c r="X627" s="76">
        <f t="shared" si="49"/>
        <v>88.718291200000024</v>
      </c>
    </row>
    <row r="628" spans="1:24" x14ac:dyDescent="0.2">
      <c r="A628" s="73" t="s">
        <v>1113</v>
      </c>
      <c r="B628" s="74">
        <v>42142</v>
      </c>
      <c r="C628" s="75" t="s">
        <v>556</v>
      </c>
      <c r="D628" s="75" t="s">
        <v>4093</v>
      </c>
      <c r="E628" s="75" t="s">
        <v>71</v>
      </c>
      <c r="F628" s="75" t="s">
        <v>72</v>
      </c>
      <c r="G628" s="75" t="s">
        <v>97</v>
      </c>
      <c r="H628" s="75" t="s">
        <v>73</v>
      </c>
      <c r="I628" s="75" t="s">
        <v>82</v>
      </c>
      <c r="J628" s="75" t="s">
        <v>56</v>
      </c>
      <c r="K628" s="75" t="s">
        <v>57</v>
      </c>
      <c r="L628" s="75" t="s">
        <v>58</v>
      </c>
      <c r="M628" s="74">
        <v>42151</v>
      </c>
      <c r="N628" s="76">
        <v>22.198</v>
      </c>
      <c r="O628" s="76">
        <v>38.951000000000001</v>
      </c>
      <c r="P628" s="77">
        <f t="shared" si="45"/>
        <v>0.75470763131813678</v>
      </c>
      <c r="Q628" s="77">
        <v>0.08</v>
      </c>
      <c r="R628" s="72">
        <f t="shared" si="46"/>
        <v>42.067080000000004</v>
      </c>
      <c r="S628" s="73">
        <v>51</v>
      </c>
      <c r="T628" s="78">
        <f t="shared" si="47"/>
        <v>2145.4210800000001</v>
      </c>
      <c r="U628" s="77">
        <v>0.03</v>
      </c>
      <c r="V628" s="79">
        <f t="shared" si="48"/>
        <v>64.362632399999995</v>
      </c>
      <c r="W628" s="76">
        <v>2.04</v>
      </c>
      <c r="X628" s="76">
        <f t="shared" si="49"/>
        <v>2083.0984475999999</v>
      </c>
    </row>
    <row r="629" spans="1:24" x14ac:dyDescent="0.2">
      <c r="A629" s="73" t="s">
        <v>1114</v>
      </c>
      <c r="B629" s="74">
        <v>42142</v>
      </c>
      <c r="C629" s="75" t="s">
        <v>1115</v>
      </c>
      <c r="D629" s="75" t="s">
        <v>4291</v>
      </c>
      <c r="E629" s="75" t="s">
        <v>52</v>
      </c>
      <c r="F629" s="75" t="s">
        <v>52</v>
      </c>
      <c r="G629" s="75" t="s">
        <v>64</v>
      </c>
      <c r="H629" s="75" t="s">
        <v>217</v>
      </c>
      <c r="I629" s="75" t="s">
        <v>82</v>
      </c>
      <c r="J629" s="75" t="s">
        <v>56</v>
      </c>
      <c r="K629" s="75" t="s">
        <v>77</v>
      </c>
      <c r="L629" s="75" t="s">
        <v>58</v>
      </c>
      <c r="M629" s="74">
        <v>42150</v>
      </c>
      <c r="N629" s="76">
        <v>89.749000000000009</v>
      </c>
      <c r="O629" s="76">
        <v>175.98900000000003</v>
      </c>
      <c r="P629" s="77">
        <f t="shared" si="45"/>
        <v>0.96090207133227123</v>
      </c>
      <c r="Q629" s="77">
        <v>0.08</v>
      </c>
      <c r="R629" s="72">
        <f t="shared" si="46"/>
        <v>190.06812000000005</v>
      </c>
      <c r="S629" s="73">
        <v>21</v>
      </c>
      <c r="T629" s="78">
        <f t="shared" si="47"/>
        <v>3991.4305200000013</v>
      </c>
      <c r="U629" s="77">
        <v>0.11</v>
      </c>
      <c r="V629" s="79">
        <f t="shared" si="48"/>
        <v>439.05735720000013</v>
      </c>
      <c r="W629" s="76">
        <v>5.55</v>
      </c>
      <c r="X629" s="76">
        <f t="shared" si="49"/>
        <v>3557.9231628000011</v>
      </c>
    </row>
    <row r="630" spans="1:24" x14ac:dyDescent="0.2">
      <c r="A630" s="73" t="s">
        <v>1116</v>
      </c>
      <c r="B630" s="74">
        <v>42144</v>
      </c>
      <c r="C630" s="75" t="s">
        <v>275</v>
      </c>
      <c r="D630" s="75" t="s">
        <v>3969</v>
      </c>
      <c r="E630" s="75" t="s">
        <v>52</v>
      </c>
      <c r="F630" s="75" t="s">
        <v>52</v>
      </c>
      <c r="G630" s="75" t="s">
        <v>53</v>
      </c>
      <c r="H630" s="75" t="s">
        <v>81</v>
      </c>
      <c r="I630" s="75" t="s">
        <v>82</v>
      </c>
      <c r="J630" s="75" t="s">
        <v>60</v>
      </c>
      <c r="K630" s="75" t="s">
        <v>61</v>
      </c>
      <c r="L630" s="75" t="s">
        <v>58</v>
      </c>
      <c r="M630" s="74">
        <v>42153</v>
      </c>
      <c r="N630" s="76">
        <v>2.5410000000000004</v>
      </c>
      <c r="O630" s="76">
        <v>4.1580000000000004</v>
      </c>
      <c r="P630" s="77">
        <f t="shared" si="45"/>
        <v>0.63636363636363624</v>
      </c>
      <c r="Q630" s="77">
        <v>0.08</v>
      </c>
      <c r="R630" s="72">
        <f t="shared" si="46"/>
        <v>4.4906400000000009</v>
      </c>
      <c r="S630" s="73">
        <v>21</v>
      </c>
      <c r="T630" s="78">
        <f t="shared" si="47"/>
        <v>94.303440000000023</v>
      </c>
      <c r="U630" s="77">
        <v>0.04</v>
      </c>
      <c r="V630" s="79">
        <f t="shared" si="48"/>
        <v>3.7721376000000011</v>
      </c>
      <c r="W630" s="76">
        <v>0.76</v>
      </c>
      <c r="X630" s="76">
        <f t="shared" si="49"/>
        <v>91.291302400000021</v>
      </c>
    </row>
    <row r="631" spans="1:24" x14ac:dyDescent="0.2">
      <c r="A631" s="73" t="s">
        <v>1117</v>
      </c>
      <c r="B631" s="74">
        <v>42146</v>
      </c>
      <c r="C631" s="75" t="s">
        <v>919</v>
      </c>
      <c r="D631" s="75" t="s">
        <v>4230</v>
      </c>
      <c r="E631" s="75" t="s">
        <v>52</v>
      </c>
      <c r="F631" s="75" t="s">
        <v>52</v>
      </c>
      <c r="G631" s="75" t="s">
        <v>53</v>
      </c>
      <c r="H631" s="75" t="s">
        <v>54</v>
      </c>
      <c r="I631" s="75" t="s">
        <v>55</v>
      </c>
      <c r="J631" s="75" t="s">
        <v>60</v>
      </c>
      <c r="K631" s="75" t="s">
        <v>61</v>
      </c>
      <c r="L631" s="75" t="s">
        <v>58</v>
      </c>
      <c r="M631" s="74">
        <v>42154</v>
      </c>
      <c r="N631" s="76">
        <v>0.9900000000000001</v>
      </c>
      <c r="O631" s="76">
        <v>2.3100000000000005</v>
      </c>
      <c r="P631" s="77">
        <f t="shared" si="45"/>
        <v>1.3333333333333335</v>
      </c>
      <c r="Q631" s="77">
        <v>0.08</v>
      </c>
      <c r="R631" s="72">
        <f t="shared" si="46"/>
        <v>2.4948000000000006</v>
      </c>
      <c r="S631" s="73">
        <v>19</v>
      </c>
      <c r="T631" s="78">
        <f t="shared" si="47"/>
        <v>47.40120000000001</v>
      </c>
      <c r="U631" s="77">
        <v>9.9999999999999992E-2</v>
      </c>
      <c r="V631" s="79">
        <f t="shared" si="48"/>
        <v>4.740120000000001</v>
      </c>
      <c r="W631" s="76">
        <v>0.75</v>
      </c>
      <c r="X631" s="76">
        <f t="shared" si="49"/>
        <v>43.411080000000013</v>
      </c>
    </row>
    <row r="632" spans="1:24" x14ac:dyDescent="0.2">
      <c r="A632" s="73" t="s">
        <v>1118</v>
      </c>
      <c r="B632" s="74">
        <v>42146</v>
      </c>
      <c r="C632" s="75" t="s">
        <v>784</v>
      </c>
      <c r="D632" s="75" t="s">
        <v>4181</v>
      </c>
      <c r="E632" s="75" t="s">
        <v>71</v>
      </c>
      <c r="F632" s="75" t="s">
        <v>72</v>
      </c>
      <c r="G632" s="75" t="s">
        <v>80</v>
      </c>
      <c r="H632" s="75" t="s">
        <v>73</v>
      </c>
      <c r="I632" s="75" t="s">
        <v>66</v>
      </c>
      <c r="J632" s="75" t="s">
        <v>60</v>
      </c>
      <c r="K632" s="75" t="s">
        <v>61</v>
      </c>
      <c r="L632" s="75" t="s">
        <v>58</v>
      </c>
      <c r="M632" s="74">
        <v>42157</v>
      </c>
      <c r="N632" s="76">
        <v>4.125</v>
      </c>
      <c r="O632" s="76">
        <v>7.7880000000000011</v>
      </c>
      <c r="P632" s="77">
        <f t="shared" si="45"/>
        <v>0.88800000000000023</v>
      </c>
      <c r="Q632" s="77">
        <v>0.08</v>
      </c>
      <c r="R632" s="72">
        <f t="shared" si="46"/>
        <v>8.4110400000000016</v>
      </c>
      <c r="S632" s="73">
        <v>51</v>
      </c>
      <c r="T632" s="78">
        <f t="shared" si="47"/>
        <v>428.96304000000009</v>
      </c>
      <c r="U632" s="77">
        <v>0.01</v>
      </c>
      <c r="V632" s="79">
        <f t="shared" si="48"/>
        <v>4.289630400000001</v>
      </c>
      <c r="W632" s="76">
        <v>2.4</v>
      </c>
      <c r="X632" s="76">
        <f t="shared" si="49"/>
        <v>427.07340960000005</v>
      </c>
    </row>
    <row r="633" spans="1:24" x14ac:dyDescent="0.2">
      <c r="A633" s="73" t="s">
        <v>1119</v>
      </c>
      <c r="B633" s="74">
        <v>42148</v>
      </c>
      <c r="C633" s="75" t="s">
        <v>1120</v>
      </c>
      <c r="D633" s="75" t="s">
        <v>4208</v>
      </c>
      <c r="E633" s="75" t="s">
        <v>71</v>
      </c>
      <c r="F633" s="75" t="s">
        <v>72</v>
      </c>
      <c r="G633" s="75" t="s">
        <v>53</v>
      </c>
      <c r="H633" s="75" t="s">
        <v>90</v>
      </c>
      <c r="I633" s="75" t="s">
        <v>82</v>
      </c>
      <c r="J633" s="75" t="s">
        <v>60</v>
      </c>
      <c r="K633" s="75" t="s">
        <v>61</v>
      </c>
      <c r="L633" s="75" t="s">
        <v>58</v>
      </c>
      <c r="M633" s="74">
        <v>42157</v>
      </c>
      <c r="N633" s="76">
        <v>1.1990000000000003</v>
      </c>
      <c r="O633" s="76">
        <v>2.8600000000000003</v>
      </c>
      <c r="P633" s="77">
        <f t="shared" si="45"/>
        <v>1.3853211009174309</v>
      </c>
      <c r="Q633" s="77">
        <v>0.08</v>
      </c>
      <c r="R633" s="72">
        <f t="shared" si="46"/>
        <v>3.0888000000000004</v>
      </c>
      <c r="S633" s="73">
        <v>10</v>
      </c>
      <c r="T633" s="78">
        <f t="shared" si="47"/>
        <v>30.888000000000005</v>
      </c>
      <c r="U633" s="77">
        <v>0.05</v>
      </c>
      <c r="V633" s="79">
        <f t="shared" si="48"/>
        <v>1.5444000000000004</v>
      </c>
      <c r="W633" s="76">
        <v>2.4499999999999997</v>
      </c>
      <c r="X633" s="76">
        <f t="shared" si="49"/>
        <v>31.793600000000005</v>
      </c>
    </row>
    <row r="634" spans="1:24" x14ac:dyDescent="0.2">
      <c r="A634" s="73" t="s">
        <v>1121</v>
      </c>
      <c r="B634" s="74">
        <v>42149</v>
      </c>
      <c r="C634" s="75" t="s">
        <v>286</v>
      </c>
      <c r="D634" s="75" t="s">
        <v>3974</v>
      </c>
      <c r="E634" s="75" t="s">
        <v>52</v>
      </c>
      <c r="F634" s="75" t="s">
        <v>52</v>
      </c>
      <c r="G634" s="75" t="s">
        <v>64</v>
      </c>
      <c r="H634" s="75" t="s">
        <v>81</v>
      </c>
      <c r="I634" s="75" t="s">
        <v>74</v>
      </c>
      <c r="J634" s="75" t="s">
        <v>56</v>
      </c>
      <c r="K634" s="75" t="s">
        <v>77</v>
      </c>
      <c r="L634" s="75" t="s">
        <v>58</v>
      </c>
      <c r="M634" s="74">
        <v>42158</v>
      </c>
      <c r="N634" s="76">
        <v>7.0289999999999999</v>
      </c>
      <c r="O634" s="76">
        <v>21.978000000000002</v>
      </c>
      <c r="P634" s="77">
        <f t="shared" si="45"/>
        <v>2.126760563380282</v>
      </c>
      <c r="Q634" s="77">
        <v>0.08</v>
      </c>
      <c r="R634" s="72">
        <f t="shared" si="46"/>
        <v>23.736240000000002</v>
      </c>
      <c r="S634" s="73">
        <v>9</v>
      </c>
      <c r="T634" s="78">
        <f t="shared" si="47"/>
        <v>213.62616000000003</v>
      </c>
      <c r="U634" s="77">
        <v>9.9999999999999992E-2</v>
      </c>
      <c r="V634" s="79">
        <f t="shared" si="48"/>
        <v>21.362615999999999</v>
      </c>
      <c r="W634" s="76">
        <v>4.05</v>
      </c>
      <c r="X634" s="76">
        <f t="shared" si="49"/>
        <v>196.31354400000004</v>
      </c>
    </row>
    <row r="635" spans="1:24" x14ac:dyDescent="0.2">
      <c r="A635" s="73" t="s">
        <v>1122</v>
      </c>
      <c r="B635" s="74">
        <v>42150</v>
      </c>
      <c r="C635" s="75" t="s">
        <v>298</v>
      </c>
      <c r="D635" s="75" t="s">
        <v>3980</v>
      </c>
      <c r="E635" s="75" t="s">
        <v>52</v>
      </c>
      <c r="F635" s="75" t="s">
        <v>52</v>
      </c>
      <c r="G635" s="75" t="s">
        <v>53</v>
      </c>
      <c r="H635" s="75" t="s">
        <v>116</v>
      </c>
      <c r="I635" s="75" t="s">
        <v>74</v>
      </c>
      <c r="J635" s="75" t="s">
        <v>60</v>
      </c>
      <c r="K635" s="75" t="s">
        <v>61</v>
      </c>
      <c r="L635" s="75" t="s">
        <v>67</v>
      </c>
      <c r="M635" s="74">
        <v>42158</v>
      </c>
      <c r="N635" s="76">
        <v>1.1990000000000003</v>
      </c>
      <c r="O635" s="76">
        <v>2.8600000000000003</v>
      </c>
      <c r="P635" s="77">
        <f t="shared" si="45"/>
        <v>1.3853211009174309</v>
      </c>
      <c r="Q635" s="77">
        <v>0.08</v>
      </c>
      <c r="R635" s="72">
        <f t="shared" si="46"/>
        <v>3.0888000000000004</v>
      </c>
      <c r="S635" s="73">
        <v>44</v>
      </c>
      <c r="T635" s="78">
        <f t="shared" si="47"/>
        <v>135.90720000000002</v>
      </c>
      <c r="U635" s="77">
        <v>6.0000000000000005E-2</v>
      </c>
      <c r="V635" s="79">
        <f t="shared" si="48"/>
        <v>8.1544320000000017</v>
      </c>
      <c r="W635" s="76">
        <v>2.4499999999999997</v>
      </c>
      <c r="X635" s="76">
        <f t="shared" si="49"/>
        <v>130.20276800000002</v>
      </c>
    </row>
    <row r="636" spans="1:24" x14ac:dyDescent="0.2">
      <c r="A636" s="73" t="s">
        <v>1123</v>
      </c>
      <c r="B636" s="74">
        <v>42151</v>
      </c>
      <c r="C636" s="75" t="s">
        <v>1086</v>
      </c>
      <c r="D636" s="75" t="s">
        <v>4199</v>
      </c>
      <c r="E636" s="75" t="s">
        <v>71</v>
      </c>
      <c r="F636" s="75" t="s">
        <v>72</v>
      </c>
      <c r="G636" s="75" t="s">
        <v>53</v>
      </c>
      <c r="H636" s="75" t="s">
        <v>73</v>
      </c>
      <c r="I636" s="75" t="s">
        <v>127</v>
      </c>
      <c r="J636" s="75" t="s">
        <v>60</v>
      </c>
      <c r="K636" s="75" t="s">
        <v>77</v>
      </c>
      <c r="L636" s="75" t="s">
        <v>58</v>
      </c>
      <c r="M636" s="74">
        <v>42160</v>
      </c>
      <c r="N636" s="76">
        <v>2.0240000000000005</v>
      </c>
      <c r="O636" s="76">
        <v>3.1680000000000001</v>
      </c>
      <c r="P636" s="77">
        <f t="shared" si="45"/>
        <v>0.56521739130434756</v>
      </c>
      <c r="Q636" s="77">
        <v>0.08</v>
      </c>
      <c r="R636" s="72">
        <f t="shared" si="46"/>
        <v>3.4214400000000005</v>
      </c>
      <c r="S636" s="73">
        <v>26</v>
      </c>
      <c r="T636" s="78">
        <f t="shared" si="47"/>
        <v>88.95744000000002</v>
      </c>
      <c r="U636" s="77">
        <v>0.08</v>
      </c>
      <c r="V636" s="79">
        <f t="shared" si="48"/>
        <v>7.1165952000000017</v>
      </c>
      <c r="W636" s="76">
        <v>1.04</v>
      </c>
      <c r="X636" s="76">
        <f t="shared" si="49"/>
        <v>82.88084480000002</v>
      </c>
    </row>
    <row r="637" spans="1:24" x14ac:dyDescent="0.2">
      <c r="A637" s="73" t="s">
        <v>1124</v>
      </c>
      <c r="B637" s="74">
        <v>42153</v>
      </c>
      <c r="C637" s="75" t="s">
        <v>1125</v>
      </c>
      <c r="D637" s="75" t="s">
        <v>4217</v>
      </c>
      <c r="E637" s="75" t="s">
        <v>71</v>
      </c>
      <c r="F637" s="75" t="s">
        <v>72</v>
      </c>
      <c r="G637" s="75" t="s">
        <v>53</v>
      </c>
      <c r="H637" s="75" t="s">
        <v>90</v>
      </c>
      <c r="I637" s="75" t="s">
        <v>74</v>
      </c>
      <c r="J637" s="75" t="s">
        <v>56</v>
      </c>
      <c r="K637" s="75" t="s">
        <v>75</v>
      </c>
      <c r="L637" s="75" t="s">
        <v>67</v>
      </c>
      <c r="M637" s="74">
        <v>42162</v>
      </c>
      <c r="N637" s="76">
        <v>9.7020000000000017</v>
      </c>
      <c r="O637" s="76">
        <v>23.088999999999999</v>
      </c>
      <c r="P637" s="77">
        <f t="shared" si="45"/>
        <v>1.3798185941043077</v>
      </c>
      <c r="Q637" s="77">
        <v>0.08</v>
      </c>
      <c r="R637" s="72">
        <f t="shared" si="46"/>
        <v>24.936119999999999</v>
      </c>
      <c r="S637" s="73">
        <v>20</v>
      </c>
      <c r="T637" s="78">
        <f t="shared" si="47"/>
        <v>498.72239999999999</v>
      </c>
      <c r="U637" s="77">
        <v>0.01</v>
      </c>
      <c r="V637" s="79">
        <f t="shared" si="48"/>
        <v>4.9872240000000003</v>
      </c>
      <c r="W637" s="76">
        <v>4.8599999999999994</v>
      </c>
      <c r="X637" s="76">
        <f t="shared" si="49"/>
        <v>498.59517599999998</v>
      </c>
    </row>
    <row r="638" spans="1:24" x14ac:dyDescent="0.2">
      <c r="A638" s="73" t="s">
        <v>1126</v>
      </c>
      <c r="B638" s="74">
        <v>42153</v>
      </c>
      <c r="C638" s="75" t="s">
        <v>898</v>
      </c>
      <c r="D638" s="75" t="s">
        <v>4224</v>
      </c>
      <c r="E638" s="75" t="s">
        <v>71</v>
      </c>
      <c r="F638" s="75" t="s">
        <v>72</v>
      </c>
      <c r="G638" s="75" t="s">
        <v>80</v>
      </c>
      <c r="H638" s="75" t="s">
        <v>73</v>
      </c>
      <c r="I638" s="75" t="s">
        <v>55</v>
      </c>
      <c r="J638" s="75" t="s">
        <v>56</v>
      </c>
      <c r="K638" s="75" t="s">
        <v>57</v>
      </c>
      <c r="L638" s="75" t="s">
        <v>58</v>
      </c>
      <c r="M638" s="74">
        <v>42161</v>
      </c>
      <c r="N638" s="76">
        <v>2.0570000000000004</v>
      </c>
      <c r="O638" s="76">
        <v>8.9320000000000004</v>
      </c>
      <c r="P638" s="77">
        <f t="shared" si="45"/>
        <v>3.3422459893048124</v>
      </c>
      <c r="Q638" s="77">
        <v>0.08</v>
      </c>
      <c r="R638" s="72">
        <f t="shared" si="46"/>
        <v>9.6465600000000009</v>
      </c>
      <c r="S638" s="73">
        <v>5</v>
      </c>
      <c r="T638" s="78">
        <f t="shared" si="47"/>
        <v>48.232800000000005</v>
      </c>
      <c r="U638" s="77">
        <v>0.04</v>
      </c>
      <c r="V638" s="79">
        <f t="shared" si="48"/>
        <v>1.9293120000000001</v>
      </c>
      <c r="W638" s="76">
        <v>2.88</v>
      </c>
      <c r="X638" s="76">
        <f t="shared" si="49"/>
        <v>49.183488000000004</v>
      </c>
    </row>
    <row r="639" spans="1:24" x14ac:dyDescent="0.2">
      <c r="A639" s="73" t="s">
        <v>1127</v>
      </c>
      <c r="B639" s="74">
        <v>42153</v>
      </c>
      <c r="C639" s="75" t="s">
        <v>1128</v>
      </c>
      <c r="D639" s="75" t="s">
        <v>4292</v>
      </c>
      <c r="E639" s="75" t="s">
        <v>52</v>
      </c>
      <c r="F639" s="75" t="s">
        <v>52</v>
      </c>
      <c r="G639" s="75" t="s">
        <v>97</v>
      </c>
      <c r="H639" s="75" t="s">
        <v>217</v>
      </c>
      <c r="I639" s="75" t="s">
        <v>66</v>
      </c>
      <c r="J639" s="75" t="s">
        <v>60</v>
      </c>
      <c r="K639" s="75" t="s">
        <v>77</v>
      </c>
      <c r="L639" s="75" t="s">
        <v>58</v>
      </c>
      <c r="M639" s="74">
        <v>42165</v>
      </c>
      <c r="N639" s="76">
        <v>16.445</v>
      </c>
      <c r="O639" s="76">
        <v>38.236000000000004</v>
      </c>
      <c r="P639" s="77">
        <f t="shared" si="45"/>
        <v>1.3250836120401339</v>
      </c>
      <c r="Q639" s="77">
        <v>0.08</v>
      </c>
      <c r="R639" s="72">
        <f t="shared" si="46"/>
        <v>41.294880000000006</v>
      </c>
      <c r="S639" s="73">
        <v>45</v>
      </c>
      <c r="T639" s="78">
        <f t="shared" si="47"/>
        <v>1858.2696000000003</v>
      </c>
      <c r="U639" s="77">
        <v>0.09</v>
      </c>
      <c r="V639" s="79">
        <f t="shared" si="48"/>
        <v>167.24426400000002</v>
      </c>
      <c r="W639" s="76">
        <v>8.2700000000000014</v>
      </c>
      <c r="X639" s="76">
        <f t="shared" si="49"/>
        <v>1699.2953360000004</v>
      </c>
    </row>
    <row r="640" spans="1:24" x14ac:dyDescent="0.2">
      <c r="A640" s="73" t="s">
        <v>1129</v>
      </c>
      <c r="B640" s="74">
        <v>42154</v>
      </c>
      <c r="C640" s="75" t="s">
        <v>850</v>
      </c>
      <c r="D640" s="75" t="s">
        <v>4208</v>
      </c>
      <c r="E640" s="75" t="s">
        <v>71</v>
      </c>
      <c r="F640" s="75" t="s">
        <v>72</v>
      </c>
      <c r="G640" s="75" t="s">
        <v>53</v>
      </c>
      <c r="H640" s="75" t="s">
        <v>73</v>
      </c>
      <c r="I640" s="75" t="s">
        <v>66</v>
      </c>
      <c r="J640" s="75" t="s">
        <v>60</v>
      </c>
      <c r="K640" s="75" t="s">
        <v>57</v>
      </c>
      <c r="L640" s="75" t="s">
        <v>58</v>
      </c>
      <c r="M640" s="74">
        <v>42166</v>
      </c>
      <c r="N640" s="76">
        <v>4.6090000000000009</v>
      </c>
      <c r="O640" s="76">
        <v>11.253000000000002</v>
      </c>
      <c r="P640" s="77">
        <f t="shared" si="45"/>
        <v>1.4415274463007159</v>
      </c>
      <c r="Q640" s="77">
        <v>0.08</v>
      </c>
      <c r="R640" s="72">
        <f t="shared" si="46"/>
        <v>12.153240000000002</v>
      </c>
      <c r="S640" s="73">
        <v>37</v>
      </c>
      <c r="T640" s="78">
        <f t="shared" si="47"/>
        <v>449.66988000000009</v>
      </c>
      <c r="U640" s="77">
        <v>0.02</v>
      </c>
      <c r="V640" s="79">
        <f t="shared" si="48"/>
        <v>8.9933976000000015</v>
      </c>
      <c r="W640" s="76">
        <v>4.7299999999999995</v>
      </c>
      <c r="X640" s="76">
        <f t="shared" si="49"/>
        <v>445.40648240000013</v>
      </c>
    </row>
    <row r="641" spans="1:24" x14ac:dyDescent="0.2">
      <c r="A641" s="73" t="s">
        <v>1130</v>
      </c>
      <c r="B641" s="74">
        <v>42161</v>
      </c>
      <c r="C641" s="75" t="s">
        <v>1131</v>
      </c>
      <c r="D641" s="75" t="s">
        <v>4293</v>
      </c>
      <c r="E641" s="75" t="s">
        <v>52</v>
      </c>
      <c r="F641" s="75" t="s">
        <v>52</v>
      </c>
      <c r="G641" s="75" t="s">
        <v>80</v>
      </c>
      <c r="H641" s="75" t="s">
        <v>116</v>
      </c>
      <c r="I641" s="75" t="s">
        <v>82</v>
      </c>
      <c r="J641" s="75" t="s">
        <v>56</v>
      </c>
      <c r="K641" s="75" t="s">
        <v>77</v>
      </c>
      <c r="L641" s="75" t="s">
        <v>58</v>
      </c>
      <c r="M641" s="74">
        <v>42170</v>
      </c>
      <c r="N641" s="76">
        <v>68.64</v>
      </c>
      <c r="O641" s="76">
        <v>171.58900000000003</v>
      </c>
      <c r="P641" s="77">
        <f t="shared" si="45"/>
        <v>1.4998397435897439</v>
      </c>
      <c r="Q641" s="77">
        <v>0.08</v>
      </c>
      <c r="R641" s="72">
        <f t="shared" si="46"/>
        <v>185.31612000000004</v>
      </c>
      <c r="S641" s="73">
        <v>23</v>
      </c>
      <c r="T641" s="78">
        <f t="shared" si="47"/>
        <v>4262.2707600000012</v>
      </c>
      <c r="U641" s="77">
        <v>0.09</v>
      </c>
      <c r="V641" s="79">
        <f t="shared" si="48"/>
        <v>383.60436840000011</v>
      </c>
      <c r="W641" s="76">
        <v>8.1300000000000008</v>
      </c>
      <c r="X641" s="76">
        <f t="shared" si="49"/>
        <v>3886.7963916000012</v>
      </c>
    </row>
    <row r="642" spans="1:24" x14ac:dyDescent="0.2">
      <c r="A642" s="73" t="s">
        <v>1132</v>
      </c>
      <c r="B642" s="74">
        <v>42161</v>
      </c>
      <c r="C642" s="75" t="s">
        <v>286</v>
      </c>
      <c r="D642" s="75" t="s">
        <v>3974</v>
      </c>
      <c r="E642" s="75" t="s">
        <v>52</v>
      </c>
      <c r="F642" s="75" t="s">
        <v>52</v>
      </c>
      <c r="G642" s="75" t="s">
        <v>97</v>
      </c>
      <c r="H642" s="75" t="s">
        <v>81</v>
      </c>
      <c r="I642" s="75" t="s">
        <v>74</v>
      </c>
      <c r="J642" s="75" t="s">
        <v>56</v>
      </c>
      <c r="K642" s="75" t="s">
        <v>109</v>
      </c>
      <c r="L642" s="75" t="s">
        <v>58</v>
      </c>
      <c r="M642" s="74">
        <v>42169</v>
      </c>
      <c r="N642" s="76">
        <v>415.78900000000004</v>
      </c>
      <c r="O642" s="76">
        <v>659.98900000000003</v>
      </c>
      <c r="P642" s="77">
        <f t="shared" si="45"/>
        <v>0.58731712479166109</v>
      </c>
      <c r="Q642" s="77">
        <v>0.08</v>
      </c>
      <c r="R642" s="72">
        <f t="shared" si="46"/>
        <v>712.78812000000005</v>
      </c>
      <c r="S642" s="73">
        <v>43</v>
      </c>
      <c r="T642" s="78">
        <f t="shared" si="47"/>
        <v>30649.889160000002</v>
      </c>
      <c r="U642" s="77">
        <v>9.9999999999999992E-2</v>
      </c>
      <c r="V642" s="79">
        <f t="shared" si="48"/>
        <v>3064.9889159999998</v>
      </c>
      <c r="W642" s="76">
        <v>24.54</v>
      </c>
      <c r="X642" s="76">
        <f t="shared" si="49"/>
        <v>27609.440244000005</v>
      </c>
    </row>
    <row r="643" spans="1:24" x14ac:dyDescent="0.2">
      <c r="A643" s="73" t="s">
        <v>1133</v>
      </c>
      <c r="B643" s="74">
        <v>42163</v>
      </c>
      <c r="C643" s="75" t="s">
        <v>1134</v>
      </c>
      <c r="D643" s="75" t="s">
        <v>4294</v>
      </c>
      <c r="E643" s="75" t="s">
        <v>52</v>
      </c>
      <c r="F643" s="75" t="s">
        <v>52</v>
      </c>
      <c r="G643" s="75" t="s">
        <v>53</v>
      </c>
      <c r="H643" s="75" t="s">
        <v>101</v>
      </c>
      <c r="I643" s="75" t="s">
        <v>82</v>
      </c>
      <c r="J643" s="75" t="s">
        <v>60</v>
      </c>
      <c r="K643" s="75" t="s">
        <v>77</v>
      </c>
      <c r="L643" s="75" t="s">
        <v>58</v>
      </c>
      <c r="M643" s="74">
        <v>42172</v>
      </c>
      <c r="N643" s="76">
        <v>109.32900000000001</v>
      </c>
      <c r="O643" s="76">
        <v>179.22300000000001</v>
      </c>
      <c r="P643" s="77">
        <f t="shared" ref="P643:P706" si="50">(O643-N643)/N643</f>
        <v>0.63929972834289162</v>
      </c>
      <c r="Q643" s="77">
        <v>0.08</v>
      </c>
      <c r="R643" s="72">
        <f t="shared" ref="R643:R706" si="51">(Q643+1)*O643</f>
        <v>193.56084000000001</v>
      </c>
      <c r="S643" s="73">
        <v>38</v>
      </c>
      <c r="T643" s="78">
        <f t="shared" ref="T643:T706" si="52">S643*R643</f>
        <v>7355.3119200000001</v>
      </c>
      <c r="U643" s="77">
        <v>9.9999999999999992E-2</v>
      </c>
      <c r="V643" s="79">
        <f t="shared" ref="V643:V706" si="53">U643*T643</f>
        <v>735.53119199999992</v>
      </c>
      <c r="W643" s="76">
        <v>20.04</v>
      </c>
      <c r="X643" s="76">
        <f t="shared" ref="X643:X706" si="54">T643-V643+W643</f>
        <v>6639.8207279999997</v>
      </c>
    </row>
    <row r="644" spans="1:24" x14ac:dyDescent="0.2">
      <c r="A644" s="73" t="s">
        <v>1135</v>
      </c>
      <c r="B644" s="74">
        <v>42163</v>
      </c>
      <c r="C644" s="75" t="s">
        <v>367</v>
      </c>
      <c r="D644" s="75" t="s">
        <v>4011</v>
      </c>
      <c r="E644" s="75" t="s">
        <v>71</v>
      </c>
      <c r="F644" s="75" t="s">
        <v>72</v>
      </c>
      <c r="G644" s="75" t="s">
        <v>53</v>
      </c>
      <c r="H644" s="75" t="s">
        <v>73</v>
      </c>
      <c r="I644" s="75" t="s">
        <v>66</v>
      </c>
      <c r="J644" s="75" t="s">
        <v>60</v>
      </c>
      <c r="K644" s="75" t="s">
        <v>77</v>
      </c>
      <c r="L644" s="75" t="s">
        <v>58</v>
      </c>
      <c r="M644" s="74">
        <v>42174</v>
      </c>
      <c r="N644" s="76">
        <v>3.8720000000000003</v>
      </c>
      <c r="O644" s="76">
        <v>6.2480000000000002</v>
      </c>
      <c r="P644" s="77">
        <f t="shared" si="50"/>
        <v>0.61363636363636354</v>
      </c>
      <c r="Q644" s="77">
        <v>0.08</v>
      </c>
      <c r="R644" s="72">
        <f t="shared" si="51"/>
        <v>6.7478400000000009</v>
      </c>
      <c r="S644" s="73">
        <v>10</v>
      </c>
      <c r="T644" s="78">
        <f t="shared" si="52"/>
        <v>67.478400000000008</v>
      </c>
      <c r="U644" s="77">
        <v>6.0000000000000005E-2</v>
      </c>
      <c r="V644" s="79">
        <f t="shared" si="53"/>
        <v>4.0487040000000007</v>
      </c>
      <c r="W644" s="76">
        <v>1.44</v>
      </c>
      <c r="X644" s="76">
        <f t="shared" si="54"/>
        <v>64.869696000000005</v>
      </c>
    </row>
    <row r="645" spans="1:24" x14ac:dyDescent="0.2">
      <c r="A645" s="73" t="s">
        <v>1136</v>
      </c>
      <c r="B645" s="74">
        <v>42164</v>
      </c>
      <c r="C645" s="75" t="s">
        <v>1137</v>
      </c>
      <c r="D645" s="75" t="s">
        <v>4295</v>
      </c>
      <c r="E645" s="75" t="s">
        <v>52</v>
      </c>
      <c r="F645" s="75" t="s">
        <v>52</v>
      </c>
      <c r="G645" s="75" t="s">
        <v>80</v>
      </c>
      <c r="H645" s="75" t="s">
        <v>116</v>
      </c>
      <c r="I645" s="75" t="s">
        <v>66</v>
      </c>
      <c r="J645" s="75" t="s">
        <v>60</v>
      </c>
      <c r="K645" s="75" t="s">
        <v>57</v>
      </c>
      <c r="L645" s="75" t="s">
        <v>58</v>
      </c>
      <c r="M645" s="74">
        <v>42171</v>
      </c>
      <c r="N645" s="76">
        <v>3.8610000000000002</v>
      </c>
      <c r="O645" s="76">
        <v>9.4270000000000014</v>
      </c>
      <c r="P645" s="77">
        <f t="shared" si="50"/>
        <v>1.4415954415954417</v>
      </c>
      <c r="Q645" s="77">
        <v>0.08</v>
      </c>
      <c r="R645" s="72">
        <f t="shared" si="51"/>
        <v>10.181160000000002</v>
      </c>
      <c r="S645" s="73">
        <v>24</v>
      </c>
      <c r="T645" s="78">
        <f t="shared" si="52"/>
        <v>244.34784000000005</v>
      </c>
      <c r="U645" s="77">
        <v>0.11</v>
      </c>
      <c r="V645" s="79">
        <f t="shared" si="53"/>
        <v>26.878262400000004</v>
      </c>
      <c r="W645" s="76">
        <v>6.1899999999999995</v>
      </c>
      <c r="X645" s="76">
        <f t="shared" si="54"/>
        <v>223.65957760000003</v>
      </c>
    </row>
    <row r="646" spans="1:24" x14ac:dyDescent="0.2">
      <c r="A646" s="73" t="s">
        <v>1138</v>
      </c>
      <c r="B646" s="74">
        <v>42164</v>
      </c>
      <c r="C646" s="75" t="s">
        <v>948</v>
      </c>
      <c r="D646" s="75" t="s">
        <v>4241</v>
      </c>
      <c r="E646" s="75" t="s">
        <v>52</v>
      </c>
      <c r="F646" s="75" t="s">
        <v>52</v>
      </c>
      <c r="G646" s="75" t="s">
        <v>80</v>
      </c>
      <c r="H646" s="75" t="s">
        <v>65</v>
      </c>
      <c r="I646" s="75" t="s">
        <v>127</v>
      </c>
      <c r="J646" s="75" t="s">
        <v>60</v>
      </c>
      <c r="K646" s="75" t="s">
        <v>61</v>
      </c>
      <c r="L646" s="75" t="s">
        <v>67</v>
      </c>
      <c r="M646" s="74">
        <v>42173</v>
      </c>
      <c r="N646" s="76">
        <v>1.0230000000000001</v>
      </c>
      <c r="O646" s="76">
        <v>1.7600000000000002</v>
      </c>
      <c r="P646" s="77">
        <f t="shared" si="50"/>
        <v>0.72043010752688175</v>
      </c>
      <c r="Q646" s="77">
        <v>0.08</v>
      </c>
      <c r="R646" s="72">
        <f t="shared" si="51"/>
        <v>1.9008000000000003</v>
      </c>
      <c r="S646" s="73">
        <v>26</v>
      </c>
      <c r="T646" s="78">
        <f t="shared" si="52"/>
        <v>49.420800000000007</v>
      </c>
      <c r="U646" s="77">
        <v>0.05</v>
      </c>
      <c r="V646" s="79">
        <f t="shared" si="53"/>
        <v>2.4710400000000003</v>
      </c>
      <c r="W646" s="76">
        <v>1.34</v>
      </c>
      <c r="X646" s="76">
        <f t="shared" si="54"/>
        <v>48.289760000000008</v>
      </c>
    </row>
    <row r="647" spans="1:24" x14ac:dyDescent="0.2">
      <c r="A647" s="73" t="s">
        <v>1139</v>
      </c>
      <c r="B647" s="74">
        <v>42166</v>
      </c>
      <c r="C647" s="75" t="s">
        <v>407</v>
      </c>
      <c r="D647" s="75" t="s">
        <v>4028</v>
      </c>
      <c r="E647" s="75" t="s">
        <v>52</v>
      </c>
      <c r="F647" s="75" t="s">
        <v>52</v>
      </c>
      <c r="G647" s="75" t="s">
        <v>53</v>
      </c>
      <c r="H647" s="75" t="s">
        <v>217</v>
      </c>
      <c r="I647" s="75" t="s">
        <v>74</v>
      </c>
      <c r="J647" s="75" t="s">
        <v>188</v>
      </c>
      <c r="K647" s="75" t="s">
        <v>57</v>
      </c>
      <c r="L647" s="75" t="s">
        <v>58</v>
      </c>
      <c r="M647" s="74">
        <v>42176</v>
      </c>
      <c r="N647" s="76">
        <v>6.0500000000000007</v>
      </c>
      <c r="O647" s="76">
        <v>13.442000000000002</v>
      </c>
      <c r="P647" s="77">
        <f t="shared" si="50"/>
        <v>1.2218181818181819</v>
      </c>
      <c r="Q647" s="77">
        <v>0.08</v>
      </c>
      <c r="R647" s="72">
        <f t="shared" si="51"/>
        <v>14.517360000000004</v>
      </c>
      <c r="S647" s="73">
        <v>10</v>
      </c>
      <c r="T647" s="78">
        <f t="shared" si="52"/>
        <v>145.17360000000002</v>
      </c>
      <c r="U647" s="77">
        <v>0.11</v>
      </c>
      <c r="V647" s="79">
        <f t="shared" si="53"/>
        <v>15.969096000000002</v>
      </c>
      <c r="W647" s="76">
        <v>2.9</v>
      </c>
      <c r="X647" s="76">
        <f t="shared" si="54"/>
        <v>132.10450400000002</v>
      </c>
    </row>
    <row r="648" spans="1:24" x14ac:dyDescent="0.2">
      <c r="A648" s="73" t="s">
        <v>1140</v>
      </c>
      <c r="B648" s="74">
        <v>42167</v>
      </c>
      <c r="C648" s="75" t="s">
        <v>1141</v>
      </c>
      <c r="D648" s="75" t="s">
        <v>4224</v>
      </c>
      <c r="E648" s="75" t="s">
        <v>71</v>
      </c>
      <c r="F648" s="75" t="s">
        <v>72</v>
      </c>
      <c r="G648" s="75" t="s">
        <v>97</v>
      </c>
      <c r="H648" s="75" t="s">
        <v>73</v>
      </c>
      <c r="I648" s="75" t="s">
        <v>127</v>
      </c>
      <c r="J648" s="75" t="s">
        <v>60</v>
      </c>
      <c r="K648" s="75" t="s">
        <v>61</v>
      </c>
      <c r="L648" s="75" t="s">
        <v>58</v>
      </c>
      <c r="M648" s="74">
        <v>42175</v>
      </c>
      <c r="N648" s="76">
        <v>1.4410000000000003</v>
      </c>
      <c r="O648" s="76">
        <v>3.1240000000000001</v>
      </c>
      <c r="P648" s="77">
        <f t="shared" si="50"/>
        <v>1.1679389312977095</v>
      </c>
      <c r="Q648" s="77">
        <v>0.08</v>
      </c>
      <c r="R648" s="72">
        <f t="shared" si="51"/>
        <v>3.3739200000000005</v>
      </c>
      <c r="S648" s="73">
        <v>25</v>
      </c>
      <c r="T648" s="78">
        <f t="shared" si="52"/>
        <v>84.348000000000013</v>
      </c>
      <c r="U648" s="77">
        <v>6.9999999999999993E-2</v>
      </c>
      <c r="V648" s="79">
        <f t="shared" si="53"/>
        <v>5.9043600000000005</v>
      </c>
      <c r="W648" s="76">
        <v>0.98000000000000009</v>
      </c>
      <c r="X648" s="76">
        <f t="shared" si="54"/>
        <v>79.42364000000002</v>
      </c>
    </row>
    <row r="649" spans="1:24" x14ac:dyDescent="0.2">
      <c r="A649" s="73" t="s">
        <v>1142</v>
      </c>
      <c r="B649" s="74">
        <v>42173</v>
      </c>
      <c r="C649" s="75" t="s">
        <v>1143</v>
      </c>
      <c r="D649" s="75" t="s">
        <v>4232</v>
      </c>
      <c r="E649" s="75" t="s">
        <v>71</v>
      </c>
      <c r="F649" s="75" t="s">
        <v>72</v>
      </c>
      <c r="G649" s="75" t="s">
        <v>64</v>
      </c>
      <c r="H649" s="75" t="s">
        <v>73</v>
      </c>
      <c r="I649" s="75" t="s">
        <v>74</v>
      </c>
      <c r="J649" s="75" t="s">
        <v>60</v>
      </c>
      <c r="K649" s="75" t="s">
        <v>77</v>
      </c>
      <c r="L649" s="75" t="s">
        <v>58</v>
      </c>
      <c r="M649" s="74">
        <v>42182</v>
      </c>
      <c r="N649" s="76">
        <v>5.0490000000000004</v>
      </c>
      <c r="O649" s="76">
        <v>8.0080000000000009</v>
      </c>
      <c r="P649" s="77">
        <f t="shared" si="50"/>
        <v>0.58605664488017439</v>
      </c>
      <c r="Q649" s="77">
        <v>0.08</v>
      </c>
      <c r="R649" s="72">
        <f t="shared" si="51"/>
        <v>8.6486400000000021</v>
      </c>
      <c r="S649" s="73">
        <v>18</v>
      </c>
      <c r="T649" s="78">
        <f t="shared" si="52"/>
        <v>155.67552000000003</v>
      </c>
      <c r="U649" s="77">
        <v>0.08</v>
      </c>
      <c r="V649" s="79">
        <f t="shared" si="53"/>
        <v>12.454041600000004</v>
      </c>
      <c r="W649" s="76">
        <v>11.200000000000001</v>
      </c>
      <c r="X649" s="76">
        <f t="shared" si="54"/>
        <v>154.42147840000001</v>
      </c>
    </row>
    <row r="650" spans="1:24" x14ac:dyDescent="0.2">
      <c r="A650" s="73" t="s">
        <v>1144</v>
      </c>
      <c r="B650" s="74">
        <v>42174</v>
      </c>
      <c r="C650" s="75" t="s">
        <v>1145</v>
      </c>
      <c r="D650" s="75" t="s">
        <v>4296</v>
      </c>
      <c r="E650" s="75" t="s">
        <v>52</v>
      </c>
      <c r="F650" s="75" t="s">
        <v>52</v>
      </c>
      <c r="G650" s="75" t="s">
        <v>53</v>
      </c>
      <c r="H650" s="75" t="s">
        <v>105</v>
      </c>
      <c r="I650" s="75" t="s">
        <v>55</v>
      </c>
      <c r="J650" s="75" t="s">
        <v>60</v>
      </c>
      <c r="K650" s="75" t="s">
        <v>77</v>
      </c>
      <c r="L650" s="75" t="s">
        <v>58</v>
      </c>
      <c r="M650" s="74">
        <v>42183</v>
      </c>
      <c r="N650" s="76">
        <v>2.4750000000000001</v>
      </c>
      <c r="O650" s="76">
        <v>4.0590000000000002</v>
      </c>
      <c r="P650" s="77">
        <f t="shared" si="50"/>
        <v>0.64</v>
      </c>
      <c r="Q650" s="77">
        <v>0.08</v>
      </c>
      <c r="R650" s="72">
        <f t="shared" si="51"/>
        <v>4.3837200000000003</v>
      </c>
      <c r="S650" s="73">
        <v>44</v>
      </c>
      <c r="T650" s="78">
        <f t="shared" si="52"/>
        <v>192.88368000000003</v>
      </c>
      <c r="U650" s="77">
        <v>6.9999999999999993E-2</v>
      </c>
      <c r="V650" s="79">
        <f t="shared" si="53"/>
        <v>13.501857600000001</v>
      </c>
      <c r="W650" s="76">
        <v>2.5499999999999998</v>
      </c>
      <c r="X650" s="76">
        <f t="shared" si="54"/>
        <v>181.93182240000004</v>
      </c>
    </row>
    <row r="651" spans="1:24" x14ac:dyDescent="0.2">
      <c r="A651" s="73" t="s">
        <v>1146</v>
      </c>
      <c r="B651" s="74">
        <v>42178</v>
      </c>
      <c r="C651" s="75" t="s">
        <v>1147</v>
      </c>
      <c r="D651" s="75" t="s">
        <v>4297</v>
      </c>
      <c r="E651" s="75" t="s">
        <v>52</v>
      </c>
      <c r="F651" s="75" t="s">
        <v>52</v>
      </c>
      <c r="G651" s="75" t="s">
        <v>80</v>
      </c>
      <c r="H651" s="75" t="s">
        <v>54</v>
      </c>
      <c r="I651" s="75" t="s">
        <v>127</v>
      </c>
      <c r="J651" s="75" t="s">
        <v>60</v>
      </c>
      <c r="K651" s="75" t="s">
        <v>77</v>
      </c>
      <c r="L651" s="75" t="s">
        <v>67</v>
      </c>
      <c r="M651" s="74">
        <v>42186</v>
      </c>
      <c r="N651" s="76">
        <v>1.298</v>
      </c>
      <c r="O651" s="76">
        <v>2.0680000000000001</v>
      </c>
      <c r="P651" s="77">
        <f t="shared" si="50"/>
        <v>0.59322033898305082</v>
      </c>
      <c r="Q651" s="77">
        <v>0.08</v>
      </c>
      <c r="R651" s="72">
        <f t="shared" si="51"/>
        <v>2.2334400000000003</v>
      </c>
      <c r="S651" s="73">
        <v>7</v>
      </c>
      <c r="T651" s="78">
        <f t="shared" si="52"/>
        <v>15.634080000000003</v>
      </c>
      <c r="U651" s="77">
        <v>0.09</v>
      </c>
      <c r="V651" s="79">
        <f t="shared" si="53"/>
        <v>1.4070672000000002</v>
      </c>
      <c r="W651" s="76">
        <v>1.54</v>
      </c>
      <c r="X651" s="76">
        <f t="shared" si="54"/>
        <v>15.767012800000003</v>
      </c>
    </row>
    <row r="652" spans="1:24" x14ac:dyDescent="0.2">
      <c r="A652" s="73" t="s">
        <v>1148</v>
      </c>
      <c r="B652" s="74">
        <v>42180</v>
      </c>
      <c r="C652" s="75" t="s">
        <v>1149</v>
      </c>
      <c r="D652" s="75" t="s">
        <v>4246</v>
      </c>
      <c r="E652" s="75" t="s">
        <v>71</v>
      </c>
      <c r="F652" s="75" t="s">
        <v>72</v>
      </c>
      <c r="G652" s="75" t="s">
        <v>53</v>
      </c>
      <c r="H652" s="75" t="s">
        <v>73</v>
      </c>
      <c r="I652" s="75" t="s">
        <v>55</v>
      </c>
      <c r="J652" s="75" t="s">
        <v>60</v>
      </c>
      <c r="K652" s="75" t="s">
        <v>77</v>
      </c>
      <c r="L652" s="75" t="s">
        <v>58</v>
      </c>
      <c r="M652" s="74">
        <v>42189</v>
      </c>
      <c r="N652" s="76">
        <v>4.0150000000000006</v>
      </c>
      <c r="O652" s="76">
        <v>6.5780000000000012</v>
      </c>
      <c r="P652" s="77">
        <f t="shared" si="50"/>
        <v>0.63835616438356169</v>
      </c>
      <c r="Q652" s="77">
        <v>0.08</v>
      </c>
      <c r="R652" s="72">
        <f t="shared" si="51"/>
        <v>7.1042400000000017</v>
      </c>
      <c r="S652" s="73">
        <v>52</v>
      </c>
      <c r="T652" s="78">
        <f t="shared" si="52"/>
        <v>369.42048000000011</v>
      </c>
      <c r="U652" s="77">
        <v>0.03</v>
      </c>
      <c r="V652" s="79">
        <f t="shared" si="53"/>
        <v>11.082614400000002</v>
      </c>
      <c r="W652" s="76">
        <v>1.54</v>
      </c>
      <c r="X652" s="76">
        <f t="shared" si="54"/>
        <v>359.87786560000012</v>
      </c>
    </row>
    <row r="653" spans="1:24" x14ac:dyDescent="0.2">
      <c r="A653" s="73" t="s">
        <v>1150</v>
      </c>
      <c r="B653" s="74">
        <v>42180</v>
      </c>
      <c r="C653" s="75" t="s">
        <v>1151</v>
      </c>
      <c r="D653" s="75" t="s">
        <v>4247</v>
      </c>
      <c r="E653" s="75" t="s">
        <v>71</v>
      </c>
      <c r="F653" s="75" t="s">
        <v>72</v>
      </c>
      <c r="G653" s="75" t="s">
        <v>53</v>
      </c>
      <c r="H653" s="75" t="s">
        <v>73</v>
      </c>
      <c r="I653" s="75" t="s">
        <v>127</v>
      </c>
      <c r="J653" s="75" t="s">
        <v>60</v>
      </c>
      <c r="K653" s="75" t="s">
        <v>61</v>
      </c>
      <c r="L653" s="75" t="s">
        <v>58</v>
      </c>
      <c r="M653" s="74">
        <v>42187</v>
      </c>
      <c r="N653" s="76">
        <v>1.6830000000000003</v>
      </c>
      <c r="O653" s="76">
        <v>3.0579999999999998</v>
      </c>
      <c r="P653" s="77">
        <f t="shared" si="50"/>
        <v>0.81699346405228723</v>
      </c>
      <c r="Q653" s="77">
        <v>0.08</v>
      </c>
      <c r="R653" s="72">
        <f t="shared" si="51"/>
        <v>3.3026400000000002</v>
      </c>
      <c r="S653" s="73">
        <v>46</v>
      </c>
      <c r="T653" s="78">
        <f t="shared" si="52"/>
        <v>151.92144000000002</v>
      </c>
      <c r="U653" s="77">
        <v>0.08</v>
      </c>
      <c r="V653" s="79">
        <f t="shared" si="53"/>
        <v>12.153715200000002</v>
      </c>
      <c r="W653" s="76">
        <v>1.3900000000000001</v>
      </c>
      <c r="X653" s="76">
        <f t="shared" si="54"/>
        <v>141.15772480000001</v>
      </c>
    </row>
    <row r="654" spans="1:24" x14ac:dyDescent="0.2">
      <c r="A654" s="73" t="s">
        <v>1152</v>
      </c>
      <c r="B654" s="74">
        <v>42180</v>
      </c>
      <c r="C654" s="75" t="s">
        <v>1128</v>
      </c>
      <c r="D654" s="75" t="s">
        <v>4292</v>
      </c>
      <c r="E654" s="75" t="s">
        <v>52</v>
      </c>
      <c r="F654" s="75" t="s">
        <v>52</v>
      </c>
      <c r="G654" s="75" t="s">
        <v>53</v>
      </c>
      <c r="H654" s="75" t="s">
        <v>217</v>
      </c>
      <c r="I654" s="75" t="s">
        <v>74</v>
      </c>
      <c r="J654" s="75" t="s">
        <v>60</v>
      </c>
      <c r="K654" s="75" t="s">
        <v>77</v>
      </c>
      <c r="L654" s="75" t="s">
        <v>58</v>
      </c>
      <c r="M654" s="74">
        <v>42189</v>
      </c>
      <c r="N654" s="76">
        <v>2.3980000000000006</v>
      </c>
      <c r="O654" s="76">
        <v>3.8720000000000003</v>
      </c>
      <c r="P654" s="77">
        <f t="shared" si="50"/>
        <v>0.61467889908256856</v>
      </c>
      <c r="Q654" s="77">
        <v>0.08</v>
      </c>
      <c r="R654" s="72">
        <f t="shared" si="51"/>
        <v>4.1817600000000006</v>
      </c>
      <c r="S654" s="73">
        <v>3</v>
      </c>
      <c r="T654" s="78">
        <f t="shared" si="52"/>
        <v>12.545280000000002</v>
      </c>
      <c r="U654" s="77">
        <v>0.05</v>
      </c>
      <c r="V654" s="79">
        <f t="shared" si="53"/>
        <v>0.62726400000000015</v>
      </c>
      <c r="W654" s="76">
        <v>6.88</v>
      </c>
      <c r="X654" s="76">
        <f t="shared" si="54"/>
        <v>18.798016000000001</v>
      </c>
    </row>
    <row r="655" spans="1:24" x14ac:dyDescent="0.2">
      <c r="A655" s="73" t="s">
        <v>1153</v>
      </c>
      <c r="B655" s="74">
        <v>42181</v>
      </c>
      <c r="C655" s="75" t="s">
        <v>592</v>
      </c>
      <c r="D655" s="75" t="s">
        <v>4107</v>
      </c>
      <c r="E655" s="75" t="s">
        <v>52</v>
      </c>
      <c r="F655" s="75" t="s">
        <v>52</v>
      </c>
      <c r="G655" s="75" t="s">
        <v>64</v>
      </c>
      <c r="H655" s="75" t="s">
        <v>105</v>
      </c>
      <c r="I655" s="75" t="s">
        <v>55</v>
      </c>
      <c r="J655" s="75" t="s">
        <v>60</v>
      </c>
      <c r="K655" s="75" t="s">
        <v>77</v>
      </c>
      <c r="L655" s="75" t="s">
        <v>67</v>
      </c>
      <c r="M655" s="74">
        <v>42190</v>
      </c>
      <c r="N655" s="76">
        <v>2.6950000000000003</v>
      </c>
      <c r="O655" s="76">
        <v>4.2790000000000008</v>
      </c>
      <c r="P655" s="77">
        <f t="shared" si="50"/>
        <v>0.58775510204081649</v>
      </c>
      <c r="Q655" s="77">
        <v>0.08</v>
      </c>
      <c r="R655" s="72">
        <f t="shared" si="51"/>
        <v>4.6213200000000008</v>
      </c>
      <c r="S655" s="73">
        <v>34</v>
      </c>
      <c r="T655" s="78">
        <f t="shared" si="52"/>
        <v>157.12488000000002</v>
      </c>
      <c r="U655" s="77">
        <v>0.11</v>
      </c>
      <c r="V655" s="79">
        <f t="shared" si="53"/>
        <v>17.283736800000003</v>
      </c>
      <c r="W655" s="76">
        <v>7.06</v>
      </c>
      <c r="X655" s="76">
        <f t="shared" si="54"/>
        <v>146.90114320000001</v>
      </c>
    </row>
    <row r="656" spans="1:24" x14ac:dyDescent="0.2">
      <c r="A656" s="73" t="s">
        <v>1154</v>
      </c>
      <c r="B656" s="74">
        <v>42181</v>
      </c>
      <c r="C656" s="75" t="s">
        <v>583</v>
      </c>
      <c r="D656" s="75" t="s">
        <v>4103</v>
      </c>
      <c r="E656" s="75" t="s">
        <v>52</v>
      </c>
      <c r="F656" s="75" t="s">
        <v>52</v>
      </c>
      <c r="G656" s="75" t="s">
        <v>53</v>
      </c>
      <c r="H656" s="75" t="s">
        <v>123</v>
      </c>
      <c r="I656" s="75" t="s">
        <v>55</v>
      </c>
      <c r="J656" s="75" t="s">
        <v>60</v>
      </c>
      <c r="K656" s="75" t="s">
        <v>77</v>
      </c>
      <c r="L656" s="75" t="s">
        <v>58</v>
      </c>
      <c r="M656" s="74">
        <v>42190</v>
      </c>
      <c r="N656" s="76">
        <v>2.0240000000000005</v>
      </c>
      <c r="O656" s="76">
        <v>3.1680000000000001</v>
      </c>
      <c r="P656" s="77">
        <f t="shared" si="50"/>
        <v>0.56521739130434756</v>
      </c>
      <c r="Q656" s="77">
        <v>0.08</v>
      </c>
      <c r="R656" s="72">
        <f t="shared" si="51"/>
        <v>3.4214400000000005</v>
      </c>
      <c r="S656" s="73">
        <v>27</v>
      </c>
      <c r="T656" s="78">
        <f t="shared" si="52"/>
        <v>92.378880000000009</v>
      </c>
      <c r="U656" s="77">
        <v>0.05</v>
      </c>
      <c r="V656" s="79">
        <f t="shared" si="53"/>
        <v>4.6189440000000008</v>
      </c>
      <c r="W656" s="76">
        <v>1.54</v>
      </c>
      <c r="X656" s="76">
        <f t="shared" si="54"/>
        <v>89.299936000000017</v>
      </c>
    </row>
    <row r="657" spans="1:24" x14ac:dyDescent="0.2">
      <c r="A657" s="73" t="s">
        <v>1155</v>
      </c>
      <c r="B657" s="74">
        <v>42181</v>
      </c>
      <c r="C657" s="75" t="s">
        <v>1156</v>
      </c>
      <c r="D657" s="75" t="s">
        <v>4298</v>
      </c>
      <c r="E657" s="75" t="s">
        <v>52</v>
      </c>
      <c r="F657" s="75" t="s">
        <v>52</v>
      </c>
      <c r="G657" s="75" t="s">
        <v>53</v>
      </c>
      <c r="H657" s="75" t="s">
        <v>116</v>
      </c>
      <c r="I657" s="75" t="s">
        <v>74</v>
      </c>
      <c r="J657" s="75" t="s">
        <v>56</v>
      </c>
      <c r="K657" s="75" t="s">
        <v>77</v>
      </c>
      <c r="L657" s="75" t="s">
        <v>58</v>
      </c>
      <c r="M657" s="74">
        <v>42189</v>
      </c>
      <c r="N657" s="76">
        <v>7.1610000000000005</v>
      </c>
      <c r="O657" s="76">
        <v>34.078000000000003</v>
      </c>
      <c r="P657" s="77">
        <f t="shared" si="50"/>
        <v>3.7588325652841781</v>
      </c>
      <c r="Q657" s="77">
        <v>0.08</v>
      </c>
      <c r="R657" s="72">
        <f t="shared" si="51"/>
        <v>36.804240000000007</v>
      </c>
      <c r="S657" s="73">
        <v>8</v>
      </c>
      <c r="T657" s="78">
        <f t="shared" si="52"/>
        <v>294.43392000000006</v>
      </c>
      <c r="U657" s="77">
        <v>0.02</v>
      </c>
      <c r="V657" s="79">
        <f t="shared" si="53"/>
        <v>5.8886784000000016</v>
      </c>
      <c r="W657" s="76">
        <v>6.55</v>
      </c>
      <c r="X657" s="76">
        <f t="shared" si="54"/>
        <v>295.09524160000007</v>
      </c>
    </row>
    <row r="658" spans="1:24" x14ac:dyDescent="0.2">
      <c r="A658" s="73" t="s">
        <v>1157</v>
      </c>
      <c r="B658" s="74">
        <v>42182</v>
      </c>
      <c r="C658" s="75" t="s">
        <v>1158</v>
      </c>
      <c r="D658" s="75" t="s">
        <v>4299</v>
      </c>
      <c r="E658" s="75" t="s">
        <v>52</v>
      </c>
      <c r="F658" s="75" t="s">
        <v>52</v>
      </c>
      <c r="G658" s="75" t="s">
        <v>97</v>
      </c>
      <c r="H658" s="75" t="s">
        <v>116</v>
      </c>
      <c r="I658" s="75" t="s">
        <v>66</v>
      </c>
      <c r="J658" s="75" t="s">
        <v>60</v>
      </c>
      <c r="K658" s="75" t="s">
        <v>77</v>
      </c>
      <c r="L658" s="75" t="s">
        <v>58</v>
      </c>
      <c r="M658" s="74">
        <v>42193</v>
      </c>
      <c r="N658" s="76">
        <v>2.0240000000000005</v>
      </c>
      <c r="O658" s="76">
        <v>3.1680000000000001</v>
      </c>
      <c r="P658" s="77">
        <f t="shared" si="50"/>
        <v>0.56521739130434756</v>
      </c>
      <c r="Q658" s="77">
        <v>0.08</v>
      </c>
      <c r="R658" s="72">
        <f t="shared" si="51"/>
        <v>3.4214400000000005</v>
      </c>
      <c r="S658" s="73">
        <v>51</v>
      </c>
      <c r="T658" s="78">
        <f t="shared" si="52"/>
        <v>174.49344000000002</v>
      </c>
      <c r="U658" s="77">
        <v>0.02</v>
      </c>
      <c r="V658" s="79">
        <f t="shared" si="53"/>
        <v>3.4898688000000004</v>
      </c>
      <c r="W658" s="76">
        <v>1.04</v>
      </c>
      <c r="X658" s="76">
        <f t="shared" si="54"/>
        <v>172.0435712</v>
      </c>
    </row>
    <row r="659" spans="1:24" x14ac:dyDescent="0.2">
      <c r="A659" s="73" t="s">
        <v>1159</v>
      </c>
      <c r="B659" s="74">
        <v>42185</v>
      </c>
      <c r="C659" s="75" t="s">
        <v>1160</v>
      </c>
      <c r="D659" s="75" t="s">
        <v>4300</v>
      </c>
      <c r="E659" s="75" t="s">
        <v>52</v>
      </c>
      <c r="F659" s="75" t="s">
        <v>52</v>
      </c>
      <c r="G659" s="75" t="s">
        <v>97</v>
      </c>
      <c r="H659" s="75" t="s">
        <v>123</v>
      </c>
      <c r="I659" s="75" t="s">
        <v>66</v>
      </c>
      <c r="J659" s="75" t="s">
        <v>188</v>
      </c>
      <c r="K659" s="75" t="s">
        <v>57</v>
      </c>
      <c r="L659" s="75" t="s">
        <v>58</v>
      </c>
      <c r="M659" s="74">
        <v>42199</v>
      </c>
      <c r="N659" s="76">
        <v>6.0500000000000007</v>
      </c>
      <c r="O659" s="76">
        <v>13.442000000000002</v>
      </c>
      <c r="P659" s="77">
        <f t="shared" si="50"/>
        <v>1.2218181818181819</v>
      </c>
      <c r="Q659" s="77">
        <v>0.08</v>
      </c>
      <c r="R659" s="72">
        <f t="shared" si="51"/>
        <v>14.517360000000004</v>
      </c>
      <c r="S659" s="73">
        <v>48</v>
      </c>
      <c r="T659" s="78">
        <f t="shared" si="52"/>
        <v>696.83328000000017</v>
      </c>
      <c r="U659" s="77">
        <v>0.04</v>
      </c>
      <c r="V659" s="79">
        <f t="shared" si="53"/>
        <v>27.873331200000006</v>
      </c>
      <c r="W659" s="76">
        <v>2.9</v>
      </c>
      <c r="X659" s="76">
        <f t="shared" si="54"/>
        <v>671.8599488000001</v>
      </c>
    </row>
    <row r="660" spans="1:24" x14ac:dyDescent="0.2">
      <c r="A660" s="73" t="s">
        <v>1161</v>
      </c>
      <c r="B660" s="74">
        <v>42185</v>
      </c>
      <c r="C660" s="75" t="s">
        <v>1162</v>
      </c>
      <c r="D660" s="75" t="s">
        <v>4301</v>
      </c>
      <c r="E660" s="75" t="s">
        <v>52</v>
      </c>
      <c r="F660" s="75" t="s">
        <v>52</v>
      </c>
      <c r="G660" s="75" t="s">
        <v>97</v>
      </c>
      <c r="H660" s="75" t="s">
        <v>105</v>
      </c>
      <c r="I660" s="75" t="s">
        <v>82</v>
      </c>
      <c r="J660" s="75" t="s">
        <v>60</v>
      </c>
      <c r="K660" s="75" t="s">
        <v>61</v>
      </c>
      <c r="L660" s="75" t="s">
        <v>58</v>
      </c>
      <c r="M660" s="74">
        <v>42194</v>
      </c>
      <c r="N660" s="76">
        <v>12.221</v>
      </c>
      <c r="O660" s="76">
        <v>21.824000000000002</v>
      </c>
      <c r="P660" s="77">
        <f t="shared" si="50"/>
        <v>0.78577857785778593</v>
      </c>
      <c r="Q660" s="77">
        <v>0.08</v>
      </c>
      <c r="R660" s="72">
        <f t="shared" si="51"/>
        <v>23.569920000000003</v>
      </c>
      <c r="S660" s="73">
        <v>3</v>
      </c>
      <c r="T660" s="78">
        <f t="shared" si="52"/>
        <v>70.709760000000017</v>
      </c>
      <c r="U660" s="77">
        <v>6.0000000000000005E-2</v>
      </c>
      <c r="V660" s="79">
        <f t="shared" si="53"/>
        <v>4.2425856000000017</v>
      </c>
      <c r="W660" s="76">
        <v>4.1499999999999995</v>
      </c>
      <c r="X660" s="76">
        <f t="shared" si="54"/>
        <v>70.617174400000025</v>
      </c>
    </row>
    <row r="661" spans="1:24" x14ac:dyDescent="0.2">
      <c r="A661" s="73" t="s">
        <v>1163</v>
      </c>
      <c r="B661" s="74">
        <v>42187</v>
      </c>
      <c r="C661" s="75" t="s">
        <v>1164</v>
      </c>
      <c r="D661" s="75" t="s">
        <v>4302</v>
      </c>
      <c r="E661" s="75" t="s">
        <v>52</v>
      </c>
      <c r="F661" s="75" t="s">
        <v>52</v>
      </c>
      <c r="G661" s="75" t="s">
        <v>53</v>
      </c>
      <c r="H661" s="75" t="s">
        <v>54</v>
      </c>
      <c r="I661" s="75" t="s">
        <v>74</v>
      </c>
      <c r="J661" s="75" t="s">
        <v>188</v>
      </c>
      <c r="K661" s="75" t="s">
        <v>57</v>
      </c>
      <c r="L661" s="75" t="s">
        <v>58</v>
      </c>
      <c r="M661" s="74">
        <v>42194</v>
      </c>
      <c r="N661" s="76">
        <v>12.518000000000002</v>
      </c>
      <c r="O661" s="76">
        <v>20.515000000000001</v>
      </c>
      <c r="P661" s="77">
        <f t="shared" si="50"/>
        <v>0.63884007029876955</v>
      </c>
      <c r="Q661" s="77">
        <v>0.08</v>
      </c>
      <c r="R661" s="72">
        <f t="shared" si="51"/>
        <v>22.156200000000002</v>
      </c>
      <c r="S661" s="73">
        <v>46</v>
      </c>
      <c r="T661" s="78">
        <f t="shared" si="52"/>
        <v>1019.1852000000001</v>
      </c>
      <c r="U661" s="77">
        <v>0.04</v>
      </c>
      <c r="V661" s="79">
        <f t="shared" si="53"/>
        <v>40.767408000000003</v>
      </c>
      <c r="W661" s="76">
        <v>3.82</v>
      </c>
      <c r="X661" s="76">
        <f t="shared" si="54"/>
        <v>982.23779200000013</v>
      </c>
    </row>
    <row r="662" spans="1:24" x14ac:dyDescent="0.2">
      <c r="A662" s="73" t="s">
        <v>1165</v>
      </c>
      <c r="B662" s="74">
        <v>42187</v>
      </c>
      <c r="C662" s="75" t="s">
        <v>1120</v>
      </c>
      <c r="D662" s="75" t="s">
        <v>4208</v>
      </c>
      <c r="E662" s="75" t="s">
        <v>71</v>
      </c>
      <c r="F662" s="75" t="s">
        <v>72</v>
      </c>
      <c r="G662" s="75" t="s">
        <v>53</v>
      </c>
      <c r="H662" s="75" t="s">
        <v>90</v>
      </c>
      <c r="I662" s="75" t="s">
        <v>127</v>
      </c>
      <c r="J662" s="75" t="s">
        <v>60</v>
      </c>
      <c r="K662" s="75" t="s">
        <v>77</v>
      </c>
      <c r="L662" s="75" t="s">
        <v>58</v>
      </c>
      <c r="M662" s="74">
        <v>42195</v>
      </c>
      <c r="N662" s="76">
        <v>3.0140000000000007</v>
      </c>
      <c r="O662" s="76">
        <v>4.9390000000000009</v>
      </c>
      <c r="P662" s="77">
        <f t="shared" si="50"/>
        <v>0.63868613138686126</v>
      </c>
      <c r="Q662" s="77">
        <v>0.08</v>
      </c>
      <c r="R662" s="72">
        <f t="shared" si="51"/>
        <v>5.3341200000000013</v>
      </c>
      <c r="S662" s="73">
        <v>17</v>
      </c>
      <c r="T662" s="78">
        <f t="shared" si="52"/>
        <v>90.68004000000002</v>
      </c>
      <c r="U662" s="77">
        <v>6.0000000000000005E-2</v>
      </c>
      <c r="V662" s="79">
        <f t="shared" si="53"/>
        <v>5.4408024000000017</v>
      </c>
      <c r="W662" s="76">
        <v>1.54</v>
      </c>
      <c r="X662" s="76">
        <f t="shared" si="54"/>
        <v>86.77923760000003</v>
      </c>
    </row>
    <row r="663" spans="1:24" x14ac:dyDescent="0.2">
      <c r="A663" s="73" t="s">
        <v>1166</v>
      </c>
      <c r="B663" s="74">
        <v>42188</v>
      </c>
      <c r="C663" s="75" t="s">
        <v>578</v>
      </c>
      <c r="D663" s="75" t="s">
        <v>4102</v>
      </c>
      <c r="E663" s="75" t="s">
        <v>52</v>
      </c>
      <c r="F663" s="75" t="s">
        <v>52</v>
      </c>
      <c r="G663" s="75" t="s">
        <v>97</v>
      </c>
      <c r="H663" s="75" t="s">
        <v>54</v>
      </c>
      <c r="I663" s="75" t="s">
        <v>82</v>
      </c>
      <c r="J663" s="75" t="s">
        <v>56</v>
      </c>
      <c r="K663" s="75" t="s">
        <v>75</v>
      </c>
      <c r="L663" s="75" t="s">
        <v>58</v>
      </c>
      <c r="M663" s="74">
        <v>42197</v>
      </c>
      <c r="N663" s="76">
        <v>9.7020000000000017</v>
      </c>
      <c r="O663" s="76">
        <v>23.088999999999999</v>
      </c>
      <c r="P663" s="77">
        <f t="shared" si="50"/>
        <v>1.3798185941043077</v>
      </c>
      <c r="Q663" s="77">
        <v>0.08</v>
      </c>
      <c r="R663" s="72">
        <f t="shared" si="51"/>
        <v>24.936119999999999</v>
      </c>
      <c r="S663" s="73">
        <v>51</v>
      </c>
      <c r="T663" s="78">
        <f t="shared" si="52"/>
        <v>1271.7421199999999</v>
      </c>
      <c r="U663" s="77">
        <v>6.9999999999999993E-2</v>
      </c>
      <c r="V663" s="79">
        <f t="shared" si="53"/>
        <v>89.021948399999985</v>
      </c>
      <c r="W663" s="76">
        <v>4.8599999999999994</v>
      </c>
      <c r="X663" s="76">
        <f t="shared" si="54"/>
        <v>1187.5801715999999</v>
      </c>
    </row>
    <row r="664" spans="1:24" x14ac:dyDescent="0.2">
      <c r="A664" s="73" t="s">
        <v>1167</v>
      </c>
      <c r="B664" s="74">
        <v>42192</v>
      </c>
      <c r="C664" s="75" t="s">
        <v>1036</v>
      </c>
      <c r="D664" s="75" t="s">
        <v>4272</v>
      </c>
      <c r="E664" s="75" t="s">
        <v>52</v>
      </c>
      <c r="F664" s="75" t="s">
        <v>52</v>
      </c>
      <c r="G664" s="75" t="s">
        <v>97</v>
      </c>
      <c r="H664" s="75" t="s">
        <v>123</v>
      </c>
      <c r="I664" s="75" t="s">
        <v>74</v>
      </c>
      <c r="J664" s="75" t="s">
        <v>188</v>
      </c>
      <c r="K664" s="75" t="s">
        <v>109</v>
      </c>
      <c r="L664" s="75" t="s">
        <v>58</v>
      </c>
      <c r="M664" s="74">
        <v>42200</v>
      </c>
      <c r="N664" s="76">
        <v>61.776000000000003</v>
      </c>
      <c r="O664" s="76">
        <v>150.678</v>
      </c>
      <c r="P664" s="77">
        <f t="shared" si="50"/>
        <v>1.4391025641025639</v>
      </c>
      <c r="Q664" s="77">
        <v>0.08</v>
      </c>
      <c r="R664" s="72">
        <f t="shared" si="51"/>
        <v>162.73224000000002</v>
      </c>
      <c r="S664" s="73">
        <v>9</v>
      </c>
      <c r="T664" s="78">
        <f t="shared" si="52"/>
        <v>1464.5901600000002</v>
      </c>
      <c r="U664" s="77">
        <v>0.03</v>
      </c>
      <c r="V664" s="79">
        <f t="shared" si="53"/>
        <v>43.937704800000006</v>
      </c>
      <c r="W664" s="76">
        <v>24.54</v>
      </c>
      <c r="X664" s="76">
        <f t="shared" si="54"/>
        <v>1445.1924552</v>
      </c>
    </row>
    <row r="665" spans="1:24" x14ac:dyDescent="0.2">
      <c r="A665" s="73" t="s">
        <v>1168</v>
      </c>
      <c r="B665" s="74">
        <v>42194</v>
      </c>
      <c r="C665" s="75" t="s">
        <v>946</v>
      </c>
      <c r="D665" s="75" t="s">
        <v>4240</v>
      </c>
      <c r="E665" s="75" t="s">
        <v>52</v>
      </c>
      <c r="F665" s="75" t="s">
        <v>52</v>
      </c>
      <c r="G665" s="75" t="s">
        <v>64</v>
      </c>
      <c r="H665" s="75" t="s">
        <v>282</v>
      </c>
      <c r="I665" s="75" t="s">
        <v>55</v>
      </c>
      <c r="J665" s="75" t="s">
        <v>60</v>
      </c>
      <c r="K665" s="75" t="s">
        <v>61</v>
      </c>
      <c r="L665" s="75" t="s">
        <v>58</v>
      </c>
      <c r="M665" s="74">
        <v>42203</v>
      </c>
      <c r="N665" s="76">
        <v>1.034</v>
      </c>
      <c r="O665" s="76">
        <v>2.0680000000000001</v>
      </c>
      <c r="P665" s="77">
        <f t="shared" si="50"/>
        <v>1</v>
      </c>
      <c r="Q665" s="77">
        <v>0.08</v>
      </c>
      <c r="R665" s="72">
        <f t="shared" si="51"/>
        <v>2.2334400000000003</v>
      </c>
      <c r="S665" s="73">
        <v>24</v>
      </c>
      <c r="T665" s="78">
        <f t="shared" si="52"/>
        <v>53.602560000000011</v>
      </c>
      <c r="U665" s="77">
        <v>0.08</v>
      </c>
      <c r="V665" s="79">
        <f t="shared" si="53"/>
        <v>4.2882048000000008</v>
      </c>
      <c r="W665" s="76">
        <v>0.84000000000000008</v>
      </c>
      <c r="X665" s="76">
        <f t="shared" si="54"/>
        <v>50.154355200000012</v>
      </c>
    </row>
    <row r="666" spans="1:24" x14ac:dyDescent="0.2">
      <c r="A666" s="73" t="s">
        <v>1169</v>
      </c>
      <c r="B666" s="74">
        <v>42195</v>
      </c>
      <c r="C666" s="75" t="s">
        <v>1170</v>
      </c>
      <c r="D666" s="75" t="s">
        <v>4303</v>
      </c>
      <c r="E666" s="75" t="s">
        <v>52</v>
      </c>
      <c r="F666" s="75" t="s">
        <v>52</v>
      </c>
      <c r="G666" s="75" t="s">
        <v>97</v>
      </c>
      <c r="H666" s="75" t="s">
        <v>282</v>
      </c>
      <c r="I666" s="75" t="s">
        <v>66</v>
      </c>
      <c r="J666" s="75" t="s">
        <v>60</v>
      </c>
      <c r="K666" s="75" t="s">
        <v>77</v>
      </c>
      <c r="L666" s="75" t="s">
        <v>58</v>
      </c>
      <c r="M666" s="74">
        <v>42204</v>
      </c>
      <c r="N666" s="76">
        <v>12.144</v>
      </c>
      <c r="O666" s="76">
        <v>18.678000000000001</v>
      </c>
      <c r="P666" s="77">
        <f t="shared" si="50"/>
        <v>0.53804347826086962</v>
      </c>
      <c r="Q666" s="77">
        <v>0.08</v>
      </c>
      <c r="R666" s="72">
        <f t="shared" si="51"/>
        <v>20.172240000000002</v>
      </c>
      <c r="S666" s="73">
        <v>3</v>
      </c>
      <c r="T666" s="78">
        <f t="shared" si="52"/>
        <v>60.516720000000007</v>
      </c>
      <c r="U666" s="77">
        <v>0.04</v>
      </c>
      <c r="V666" s="79">
        <f t="shared" si="53"/>
        <v>2.4206688000000005</v>
      </c>
      <c r="W666" s="76">
        <v>12.440000000000001</v>
      </c>
      <c r="X666" s="76">
        <f t="shared" si="54"/>
        <v>70.536051200000003</v>
      </c>
    </row>
    <row r="667" spans="1:24" x14ac:dyDescent="0.2">
      <c r="A667" s="73" t="s">
        <v>1171</v>
      </c>
      <c r="B667" s="74">
        <v>42197</v>
      </c>
      <c r="C667" s="75" t="s">
        <v>342</v>
      </c>
      <c r="D667" s="75" t="s">
        <v>3999</v>
      </c>
      <c r="E667" s="75" t="s">
        <v>52</v>
      </c>
      <c r="F667" s="75" t="s">
        <v>52</v>
      </c>
      <c r="G667" s="75" t="s">
        <v>64</v>
      </c>
      <c r="H667" s="75" t="s">
        <v>54</v>
      </c>
      <c r="I667" s="75" t="s">
        <v>66</v>
      </c>
      <c r="J667" s="75" t="s">
        <v>60</v>
      </c>
      <c r="K667" s="75" t="s">
        <v>61</v>
      </c>
      <c r="L667" s="75" t="s">
        <v>67</v>
      </c>
      <c r="M667" s="74">
        <v>42209</v>
      </c>
      <c r="N667" s="76">
        <v>3.8280000000000003</v>
      </c>
      <c r="O667" s="76">
        <v>5.9729999999999999</v>
      </c>
      <c r="P667" s="77">
        <f t="shared" si="50"/>
        <v>0.56034482758620674</v>
      </c>
      <c r="Q667" s="77">
        <v>0.08</v>
      </c>
      <c r="R667" s="72">
        <f t="shared" si="51"/>
        <v>6.4508400000000004</v>
      </c>
      <c r="S667" s="73">
        <v>50</v>
      </c>
      <c r="T667" s="78">
        <f t="shared" si="52"/>
        <v>322.54200000000003</v>
      </c>
      <c r="U667" s="77">
        <v>6.0000000000000005E-2</v>
      </c>
      <c r="V667" s="79">
        <f t="shared" si="53"/>
        <v>19.352520000000002</v>
      </c>
      <c r="W667" s="76">
        <v>1</v>
      </c>
      <c r="X667" s="76">
        <f t="shared" si="54"/>
        <v>304.18948</v>
      </c>
    </row>
    <row r="668" spans="1:24" x14ac:dyDescent="0.2">
      <c r="A668" s="73" t="s">
        <v>1172</v>
      </c>
      <c r="B668" s="74">
        <v>42198</v>
      </c>
      <c r="C668" s="75" t="s">
        <v>1173</v>
      </c>
      <c r="D668" s="75" t="s">
        <v>4304</v>
      </c>
      <c r="E668" s="75" t="s">
        <v>52</v>
      </c>
      <c r="F668" s="75" t="s">
        <v>52</v>
      </c>
      <c r="G668" s="75" t="s">
        <v>80</v>
      </c>
      <c r="H668" s="75" t="s">
        <v>65</v>
      </c>
      <c r="I668" s="75" t="s">
        <v>66</v>
      </c>
      <c r="J668" s="75" t="s">
        <v>60</v>
      </c>
      <c r="K668" s="75" t="s">
        <v>61</v>
      </c>
      <c r="L668" s="75" t="s">
        <v>58</v>
      </c>
      <c r="M668" s="74">
        <v>42209</v>
      </c>
      <c r="N668" s="76">
        <v>5.742</v>
      </c>
      <c r="O668" s="76">
        <v>10.835000000000001</v>
      </c>
      <c r="P668" s="77">
        <f t="shared" si="50"/>
        <v>0.88697318007662851</v>
      </c>
      <c r="Q668" s="77">
        <v>0.08</v>
      </c>
      <c r="R668" s="72">
        <f t="shared" si="51"/>
        <v>11.701800000000002</v>
      </c>
      <c r="S668" s="73">
        <v>23</v>
      </c>
      <c r="T668" s="78">
        <f t="shared" si="52"/>
        <v>269.14140000000003</v>
      </c>
      <c r="U668" s="77">
        <v>0.11</v>
      </c>
      <c r="V668" s="79">
        <f t="shared" si="53"/>
        <v>29.605554000000005</v>
      </c>
      <c r="W668" s="76">
        <v>4.87</v>
      </c>
      <c r="X668" s="76">
        <f t="shared" si="54"/>
        <v>244.40584600000003</v>
      </c>
    </row>
    <row r="669" spans="1:24" x14ac:dyDescent="0.2">
      <c r="A669" s="73" t="s">
        <v>1174</v>
      </c>
      <c r="B669" s="74">
        <v>42199</v>
      </c>
      <c r="C669" s="75" t="s">
        <v>703</v>
      </c>
      <c r="D669" s="75" t="s">
        <v>4150</v>
      </c>
      <c r="E669" s="75" t="s">
        <v>71</v>
      </c>
      <c r="F669" s="75" t="s">
        <v>72</v>
      </c>
      <c r="G669" s="75" t="s">
        <v>53</v>
      </c>
      <c r="H669" s="75" t="s">
        <v>73</v>
      </c>
      <c r="I669" s="75" t="s">
        <v>66</v>
      </c>
      <c r="J669" s="75" t="s">
        <v>60</v>
      </c>
      <c r="K669" s="75" t="s">
        <v>61</v>
      </c>
      <c r="L669" s="75" t="s">
        <v>58</v>
      </c>
      <c r="M669" s="74">
        <v>42210</v>
      </c>
      <c r="N669" s="76">
        <v>1.0120000000000002</v>
      </c>
      <c r="O669" s="76">
        <v>1.9910000000000003</v>
      </c>
      <c r="P669" s="77">
        <f t="shared" si="50"/>
        <v>0.96739130434782594</v>
      </c>
      <c r="Q669" s="77">
        <v>0.08</v>
      </c>
      <c r="R669" s="72">
        <f t="shared" si="51"/>
        <v>2.1502800000000004</v>
      </c>
      <c r="S669" s="73">
        <v>50</v>
      </c>
      <c r="T669" s="78">
        <f t="shared" si="52"/>
        <v>107.51400000000002</v>
      </c>
      <c r="U669" s="77">
        <v>0.03</v>
      </c>
      <c r="V669" s="79">
        <f t="shared" si="53"/>
        <v>3.2254200000000006</v>
      </c>
      <c r="W669" s="76">
        <v>1.61</v>
      </c>
      <c r="X669" s="76">
        <f t="shared" si="54"/>
        <v>105.89858000000002</v>
      </c>
    </row>
    <row r="670" spans="1:24" x14ac:dyDescent="0.2">
      <c r="A670" s="73" t="s">
        <v>1175</v>
      </c>
      <c r="B670" s="74">
        <v>42200</v>
      </c>
      <c r="C670" s="75" t="s">
        <v>1176</v>
      </c>
      <c r="D670" s="75" t="s">
        <v>4305</v>
      </c>
      <c r="E670" s="75" t="s">
        <v>52</v>
      </c>
      <c r="F670" s="75" t="s">
        <v>52</v>
      </c>
      <c r="G670" s="75" t="s">
        <v>64</v>
      </c>
      <c r="H670" s="75" t="s">
        <v>116</v>
      </c>
      <c r="I670" s="75" t="s">
        <v>127</v>
      </c>
      <c r="J670" s="75" t="s">
        <v>60</v>
      </c>
      <c r="K670" s="75" t="s">
        <v>61</v>
      </c>
      <c r="L670" s="75" t="s">
        <v>58</v>
      </c>
      <c r="M670" s="74">
        <v>42207</v>
      </c>
      <c r="N670" s="76">
        <v>2.6510000000000002</v>
      </c>
      <c r="O670" s="76">
        <v>4.0810000000000004</v>
      </c>
      <c r="P670" s="77">
        <f t="shared" si="50"/>
        <v>0.53941908713692943</v>
      </c>
      <c r="Q670" s="77">
        <v>0.08</v>
      </c>
      <c r="R670" s="72">
        <f t="shared" si="51"/>
        <v>4.4074800000000005</v>
      </c>
      <c r="S670" s="73">
        <v>15</v>
      </c>
      <c r="T670" s="78">
        <f t="shared" si="52"/>
        <v>66.112200000000001</v>
      </c>
      <c r="U670" s="77">
        <v>6.9999999999999993E-2</v>
      </c>
      <c r="V670" s="79">
        <f t="shared" si="53"/>
        <v>4.6278539999999992</v>
      </c>
      <c r="W670" s="76">
        <v>1.98</v>
      </c>
      <c r="X670" s="76">
        <f t="shared" si="54"/>
        <v>63.464345999999999</v>
      </c>
    </row>
    <row r="671" spans="1:24" x14ac:dyDescent="0.2">
      <c r="A671" s="73" t="s">
        <v>1177</v>
      </c>
      <c r="B671" s="74">
        <v>42201</v>
      </c>
      <c r="C671" s="75" t="s">
        <v>500</v>
      </c>
      <c r="D671" s="75" t="s">
        <v>4069</v>
      </c>
      <c r="E671" s="75" t="s">
        <v>52</v>
      </c>
      <c r="F671" s="75" t="s">
        <v>52</v>
      </c>
      <c r="G671" s="75" t="s">
        <v>53</v>
      </c>
      <c r="H671" s="75" t="s">
        <v>123</v>
      </c>
      <c r="I671" s="75" t="s">
        <v>127</v>
      </c>
      <c r="J671" s="75" t="s">
        <v>60</v>
      </c>
      <c r="K671" s="75" t="s">
        <v>57</v>
      </c>
      <c r="L671" s="75" t="s">
        <v>58</v>
      </c>
      <c r="M671" s="74">
        <v>42210</v>
      </c>
      <c r="N671" s="76">
        <v>2.75</v>
      </c>
      <c r="O671" s="76">
        <v>6.2480000000000002</v>
      </c>
      <c r="P671" s="77">
        <f t="shared" si="50"/>
        <v>1.272</v>
      </c>
      <c r="Q671" s="77">
        <v>0.08</v>
      </c>
      <c r="R671" s="72">
        <f t="shared" si="51"/>
        <v>6.7478400000000009</v>
      </c>
      <c r="S671" s="73">
        <v>23</v>
      </c>
      <c r="T671" s="78">
        <f t="shared" si="52"/>
        <v>155.20032000000003</v>
      </c>
      <c r="U671" s="77">
        <v>0.08</v>
      </c>
      <c r="V671" s="79">
        <f t="shared" si="53"/>
        <v>12.416025600000003</v>
      </c>
      <c r="W671" s="76">
        <v>3.65</v>
      </c>
      <c r="X671" s="76">
        <f t="shared" si="54"/>
        <v>146.43429440000003</v>
      </c>
    </row>
    <row r="672" spans="1:24" x14ac:dyDescent="0.2">
      <c r="A672" s="73" t="s">
        <v>1178</v>
      </c>
      <c r="B672" s="74">
        <v>42201</v>
      </c>
      <c r="C672" s="75" t="s">
        <v>226</v>
      </c>
      <c r="D672" s="75" t="s">
        <v>3946</v>
      </c>
      <c r="E672" s="75" t="s">
        <v>71</v>
      </c>
      <c r="F672" s="75" t="s">
        <v>72</v>
      </c>
      <c r="G672" s="75" t="s">
        <v>53</v>
      </c>
      <c r="H672" s="75" t="s">
        <v>90</v>
      </c>
      <c r="I672" s="75" t="s">
        <v>127</v>
      </c>
      <c r="J672" s="75" t="s">
        <v>60</v>
      </c>
      <c r="K672" s="75" t="s">
        <v>77</v>
      </c>
      <c r="L672" s="75" t="s">
        <v>58</v>
      </c>
      <c r="M672" s="74">
        <v>42210</v>
      </c>
      <c r="N672" s="76">
        <v>2.4859999999999998</v>
      </c>
      <c r="O672" s="76">
        <v>3.9380000000000006</v>
      </c>
      <c r="P672" s="77">
        <f t="shared" si="50"/>
        <v>0.58407079646017734</v>
      </c>
      <c r="Q672" s="77">
        <v>0.08</v>
      </c>
      <c r="R672" s="72">
        <f t="shared" si="51"/>
        <v>4.2530400000000013</v>
      </c>
      <c r="S672" s="73">
        <v>45</v>
      </c>
      <c r="T672" s="78">
        <f t="shared" si="52"/>
        <v>191.38680000000005</v>
      </c>
      <c r="U672" s="77">
        <v>0.09</v>
      </c>
      <c r="V672" s="79">
        <f t="shared" si="53"/>
        <v>17.224812000000004</v>
      </c>
      <c r="W672" s="76">
        <v>5.52</v>
      </c>
      <c r="X672" s="76">
        <f t="shared" si="54"/>
        <v>179.68198800000005</v>
      </c>
    </row>
    <row r="673" spans="1:24" x14ac:dyDescent="0.2">
      <c r="A673" s="73" t="s">
        <v>1179</v>
      </c>
      <c r="B673" s="74">
        <v>42202</v>
      </c>
      <c r="C673" s="75" t="s">
        <v>273</v>
      </c>
      <c r="D673" s="75" t="s">
        <v>3968</v>
      </c>
      <c r="E673" s="75" t="s">
        <v>71</v>
      </c>
      <c r="F673" s="75" t="s">
        <v>72</v>
      </c>
      <c r="G673" s="75" t="s">
        <v>64</v>
      </c>
      <c r="H673" s="75" t="s">
        <v>73</v>
      </c>
      <c r="I673" s="75" t="s">
        <v>55</v>
      </c>
      <c r="J673" s="75" t="s">
        <v>60</v>
      </c>
      <c r="K673" s="75" t="s">
        <v>77</v>
      </c>
      <c r="L673" s="75" t="s">
        <v>58</v>
      </c>
      <c r="M673" s="74">
        <v>42210</v>
      </c>
      <c r="N673" s="76">
        <v>3.8500000000000005</v>
      </c>
      <c r="O673" s="76">
        <v>6.3140000000000009</v>
      </c>
      <c r="P673" s="77">
        <f t="shared" si="50"/>
        <v>0.64</v>
      </c>
      <c r="Q673" s="77">
        <v>0.08</v>
      </c>
      <c r="R673" s="72">
        <f t="shared" si="51"/>
        <v>6.8191200000000016</v>
      </c>
      <c r="S673" s="73">
        <v>43</v>
      </c>
      <c r="T673" s="78">
        <f t="shared" si="52"/>
        <v>293.22216000000009</v>
      </c>
      <c r="U673" s="77">
        <v>0.09</v>
      </c>
      <c r="V673" s="79">
        <f t="shared" si="53"/>
        <v>26.389994400000006</v>
      </c>
      <c r="W673" s="76">
        <v>5.0599999999999996</v>
      </c>
      <c r="X673" s="76">
        <f t="shared" si="54"/>
        <v>271.89216560000006</v>
      </c>
    </row>
    <row r="674" spans="1:24" x14ac:dyDescent="0.2">
      <c r="A674" s="73" t="s">
        <v>1180</v>
      </c>
      <c r="B674" s="74">
        <v>42203</v>
      </c>
      <c r="C674" s="75" t="s">
        <v>460</v>
      </c>
      <c r="D674" s="75" t="s">
        <v>4052</v>
      </c>
      <c r="E674" s="75" t="s">
        <v>52</v>
      </c>
      <c r="F674" s="75" t="s">
        <v>52</v>
      </c>
      <c r="G674" s="75" t="s">
        <v>80</v>
      </c>
      <c r="H674" s="75" t="s">
        <v>105</v>
      </c>
      <c r="I674" s="75" t="s">
        <v>82</v>
      </c>
      <c r="J674" s="75" t="s">
        <v>60</v>
      </c>
      <c r="K674" s="75" t="s">
        <v>57</v>
      </c>
      <c r="L674" s="75" t="s">
        <v>58</v>
      </c>
      <c r="M674" s="74">
        <v>42213</v>
      </c>
      <c r="N674" s="76">
        <v>4.51</v>
      </c>
      <c r="O674" s="76">
        <v>10.241000000000001</v>
      </c>
      <c r="P674" s="77">
        <f t="shared" si="50"/>
        <v>1.2707317073170736</v>
      </c>
      <c r="Q674" s="77">
        <v>0.08</v>
      </c>
      <c r="R674" s="72">
        <f t="shared" si="51"/>
        <v>11.060280000000002</v>
      </c>
      <c r="S674" s="73">
        <v>28</v>
      </c>
      <c r="T674" s="78">
        <f t="shared" si="52"/>
        <v>309.68784000000005</v>
      </c>
      <c r="U674" s="77">
        <v>6.9999999999999993E-2</v>
      </c>
      <c r="V674" s="79">
        <f t="shared" si="53"/>
        <v>21.678148800000002</v>
      </c>
      <c r="W674" s="76">
        <v>4.03</v>
      </c>
      <c r="X674" s="76">
        <f t="shared" si="54"/>
        <v>292.03969119999999</v>
      </c>
    </row>
    <row r="675" spans="1:24" x14ac:dyDescent="0.2">
      <c r="A675" s="73" t="s">
        <v>1181</v>
      </c>
      <c r="B675" s="74">
        <v>42206</v>
      </c>
      <c r="C675" s="75" t="s">
        <v>1182</v>
      </c>
      <c r="D675" s="75" t="s">
        <v>4306</v>
      </c>
      <c r="E675" s="75" t="s">
        <v>52</v>
      </c>
      <c r="F675" s="75" t="s">
        <v>52</v>
      </c>
      <c r="G675" s="75" t="s">
        <v>97</v>
      </c>
      <c r="H675" s="75" t="s">
        <v>54</v>
      </c>
      <c r="I675" s="75" t="s">
        <v>66</v>
      </c>
      <c r="J675" s="75" t="s">
        <v>56</v>
      </c>
      <c r="K675" s="75" t="s">
        <v>77</v>
      </c>
      <c r="L675" s="75" t="s">
        <v>58</v>
      </c>
      <c r="M675" s="74">
        <v>42220</v>
      </c>
      <c r="N675" s="76">
        <v>35.222000000000008</v>
      </c>
      <c r="O675" s="76">
        <v>167.72800000000001</v>
      </c>
      <c r="P675" s="77">
        <f t="shared" si="50"/>
        <v>3.7620237351655206</v>
      </c>
      <c r="Q675" s="77">
        <v>0.08</v>
      </c>
      <c r="R675" s="72">
        <f t="shared" si="51"/>
        <v>181.14624000000003</v>
      </c>
      <c r="S675" s="73">
        <v>16</v>
      </c>
      <c r="T675" s="78">
        <f t="shared" si="52"/>
        <v>2898.3398400000005</v>
      </c>
      <c r="U675" s="77">
        <v>0.04</v>
      </c>
      <c r="V675" s="79">
        <f t="shared" si="53"/>
        <v>115.93359360000002</v>
      </c>
      <c r="W675" s="76">
        <v>4.05</v>
      </c>
      <c r="X675" s="76">
        <f t="shared" si="54"/>
        <v>2786.4562464000005</v>
      </c>
    </row>
    <row r="676" spans="1:24" x14ac:dyDescent="0.2">
      <c r="A676" s="73" t="s">
        <v>1183</v>
      </c>
      <c r="B676" s="74">
        <v>42206</v>
      </c>
      <c r="C676" s="75" t="s">
        <v>1184</v>
      </c>
      <c r="D676" s="75" t="s">
        <v>4307</v>
      </c>
      <c r="E676" s="75" t="s">
        <v>52</v>
      </c>
      <c r="F676" s="75" t="s">
        <v>52</v>
      </c>
      <c r="G676" s="75" t="s">
        <v>53</v>
      </c>
      <c r="H676" s="75" t="s">
        <v>54</v>
      </c>
      <c r="I676" s="75" t="s">
        <v>74</v>
      </c>
      <c r="J676" s="75" t="s">
        <v>60</v>
      </c>
      <c r="K676" s="75" t="s">
        <v>61</v>
      </c>
      <c r="L676" s="75" t="s">
        <v>67</v>
      </c>
      <c r="M676" s="74">
        <v>42214</v>
      </c>
      <c r="N676" s="76">
        <v>3.6520000000000001</v>
      </c>
      <c r="O676" s="76">
        <v>5.6980000000000004</v>
      </c>
      <c r="P676" s="77">
        <f t="shared" si="50"/>
        <v>0.56024096385542177</v>
      </c>
      <c r="Q676" s="77">
        <v>0.08</v>
      </c>
      <c r="R676" s="72">
        <f t="shared" si="51"/>
        <v>6.1538400000000006</v>
      </c>
      <c r="S676" s="73">
        <v>3</v>
      </c>
      <c r="T676" s="78">
        <f t="shared" si="52"/>
        <v>18.46152</v>
      </c>
      <c r="U676" s="77">
        <v>0.01</v>
      </c>
      <c r="V676" s="79">
        <f t="shared" si="53"/>
        <v>0.18461520000000001</v>
      </c>
      <c r="W676" s="76">
        <v>2.09</v>
      </c>
      <c r="X676" s="76">
        <f t="shared" si="54"/>
        <v>20.3669048</v>
      </c>
    </row>
    <row r="677" spans="1:24" x14ac:dyDescent="0.2">
      <c r="A677" s="73" t="s">
        <v>1185</v>
      </c>
      <c r="B677" s="74">
        <v>42206</v>
      </c>
      <c r="C677" s="75" t="s">
        <v>365</v>
      </c>
      <c r="D677" s="75" t="s">
        <v>4010</v>
      </c>
      <c r="E677" s="75" t="s">
        <v>71</v>
      </c>
      <c r="F677" s="75" t="s">
        <v>72</v>
      </c>
      <c r="G677" s="75" t="s">
        <v>80</v>
      </c>
      <c r="H677" s="75" t="s">
        <v>73</v>
      </c>
      <c r="I677" s="75" t="s">
        <v>82</v>
      </c>
      <c r="J677" s="75" t="s">
        <v>60</v>
      </c>
      <c r="K677" s="75" t="s">
        <v>77</v>
      </c>
      <c r="L677" s="75" t="s">
        <v>58</v>
      </c>
      <c r="M677" s="74">
        <v>42214</v>
      </c>
      <c r="N677" s="76">
        <v>1.298</v>
      </c>
      <c r="O677" s="76">
        <v>2.0680000000000001</v>
      </c>
      <c r="P677" s="77">
        <f t="shared" si="50"/>
        <v>0.59322033898305082</v>
      </c>
      <c r="Q677" s="77">
        <v>0.08</v>
      </c>
      <c r="R677" s="72">
        <f t="shared" si="51"/>
        <v>2.2334400000000003</v>
      </c>
      <c r="S677" s="73">
        <v>10</v>
      </c>
      <c r="T677" s="78">
        <f t="shared" si="52"/>
        <v>22.334400000000002</v>
      </c>
      <c r="U677" s="77">
        <v>6.0000000000000005E-2</v>
      </c>
      <c r="V677" s="79">
        <f t="shared" si="53"/>
        <v>1.3400640000000001</v>
      </c>
      <c r="W677" s="76">
        <v>1.54</v>
      </c>
      <c r="X677" s="76">
        <f t="shared" si="54"/>
        <v>22.534336</v>
      </c>
    </row>
    <row r="678" spans="1:24" x14ac:dyDescent="0.2">
      <c r="A678" s="73" t="s">
        <v>1186</v>
      </c>
      <c r="B678" s="74">
        <v>42207</v>
      </c>
      <c r="C678" s="75" t="s">
        <v>1187</v>
      </c>
      <c r="D678" s="75" t="s">
        <v>4248</v>
      </c>
      <c r="E678" s="75" t="s">
        <v>71</v>
      </c>
      <c r="F678" s="75" t="s">
        <v>72</v>
      </c>
      <c r="G678" s="75" t="s">
        <v>97</v>
      </c>
      <c r="H678" s="75" t="s">
        <v>73</v>
      </c>
      <c r="I678" s="75" t="s">
        <v>127</v>
      </c>
      <c r="J678" s="75" t="s">
        <v>60</v>
      </c>
      <c r="K678" s="75" t="s">
        <v>77</v>
      </c>
      <c r="L678" s="75" t="s">
        <v>58</v>
      </c>
      <c r="M678" s="74">
        <v>42216</v>
      </c>
      <c r="N678" s="76">
        <v>1.3089999999999999</v>
      </c>
      <c r="O678" s="76">
        <v>2.1779999999999999</v>
      </c>
      <c r="P678" s="77">
        <f t="shared" si="50"/>
        <v>0.66386554621848737</v>
      </c>
      <c r="Q678" s="77">
        <v>0.08</v>
      </c>
      <c r="R678" s="72">
        <f t="shared" si="51"/>
        <v>2.3522400000000001</v>
      </c>
      <c r="S678" s="73">
        <v>23</v>
      </c>
      <c r="T678" s="78">
        <f t="shared" si="52"/>
        <v>54.101520000000001</v>
      </c>
      <c r="U678" s="77">
        <v>0.02</v>
      </c>
      <c r="V678" s="79">
        <f t="shared" si="53"/>
        <v>1.0820304000000001</v>
      </c>
      <c r="W678" s="76">
        <v>4.8199999999999994</v>
      </c>
      <c r="X678" s="76">
        <f t="shared" si="54"/>
        <v>57.8394896</v>
      </c>
    </row>
    <row r="679" spans="1:24" x14ac:dyDescent="0.2">
      <c r="A679" s="73" t="s">
        <v>1188</v>
      </c>
      <c r="B679" s="74">
        <v>42207</v>
      </c>
      <c r="C679" s="75" t="s">
        <v>760</v>
      </c>
      <c r="D679" s="75" t="s">
        <v>4173</v>
      </c>
      <c r="E679" s="75" t="s">
        <v>52</v>
      </c>
      <c r="F679" s="75" t="s">
        <v>52</v>
      </c>
      <c r="G679" s="75" t="s">
        <v>53</v>
      </c>
      <c r="H679" s="75" t="s">
        <v>116</v>
      </c>
      <c r="I679" s="75" t="s">
        <v>127</v>
      </c>
      <c r="J679" s="75" t="s">
        <v>60</v>
      </c>
      <c r="K679" s="75" t="s">
        <v>61</v>
      </c>
      <c r="L679" s="75" t="s">
        <v>58</v>
      </c>
      <c r="M679" s="74">
        <v>42216</v>
      </c>
      <c r="N679" s="76">
        <v>1.9360000000000002</v>
      </c>
      <c r="O679" s="76">
        <v>3.234</v>
      </c>
      <c r="P679" s="77">
        <f t="shared" si="50"/>
        <v>0.6704545454545453</v>
      </c>
      <c r="Q679" s="77">
        <v>0.08</v>
      </c>
      <c r="R679" s="72">
        <f t="shared" si="51"/>
        <v>3.4927200000000003</v>
      </c>
      <c r="S679" s="73">
        <v>37</v>
      </c>
      <c r="T679" s="78">
        <f t="shared" si="52"/>
        <v>129.23064000000002</v>
      </c>
      <c r="U679" s="77">
        <v>9.9999999999999992E-2</v>
      </c>
      <c r="V679" s="79">
        <f t="shared" si="53"/>
        <v>12.923064000000002</v>
      </c>
      <c r="W679" s="76">
        <v>0.8600000000000001</v>
      </c>
      <c r="X679" s="76">
        <f t="shared" si="54"/>
        <v>117.16757600000003</v>
      </c>
    </row>
    <row r="680" spans="1:24" x14ac:dyDescent="0.2">
      <c r="A680" s="73" t="s">
        <v>1189</v>
      </c>
      <c r="B680" s="74">
        <v>42208</v>
      </c>
      <c r="C680" s="75" t="s">
        <v>1082</v>
      </c>
      <c r="D680" s="75" t="s">
        <v>4194</v>
      </c>
      <c r="E680" s="75" t="s">
        <v>71</v>
      </c>
      <c r="F680" s="75" t="s">
        <v>72</v>
      </c>
      <c r="G680" s="75" t="s">
        <v>97</v>
      </c>
      <c r="H680" s="75" t="s">
        <v>90</v>
      </c>
      <c r="I680" s="75" t="s">
        <v>82</v>
      </c>
      <c r="J680" s="75" t="s">
        <v>60</v>
      </c>
      <c r="K680" s="75" t="s">
        <v>77</v>
      </c>
      <c r="L680" s="75" t="s">
        <v>58</v>
      </c>
      <c r="M680" s="74">
        <v>42218</v>
      </c>
      <c r="N680" s="76">
        <v>2.1779999999999999</v>
      </c>
      <c r="O680" s="76">
        <v>3.4650000000000003</v>
      </c>
      <c r="P680" s="77">
        <f t="shared" si="50"/>
        <v>0.59090909090909105</v>
      </c>
      <c r="Q680" s="77">
        <v>0.08</v>
      </c>
      <c r="R680" s="72">
        <f t="shared" si="51"/>
        <v>3.7422000000000004</v>
      </c>
      <c r="S680" s="73">
        <v>19</v>
      </c>
      <c r="T680" s="78">
        <f t="shared" si="52"/>
        <v>71.101800000000011</v>
      </c>
      <c r="U680" s="77">
        <v>6.0000000000000005E-2</v>
      </c>
      <c r="V680" s="79">
        <f t="shared" si="53"/>
        <v>4.2661080000000009</v>
      </c>
      <c r="W680" s="76">
        <v>0.54</v>
      </c>
      <c r="X680" s="76">
        <f t="shared" si="54"/>
        <v>67.375692000000015</v>
      </c>
    </row>
    <row r="681" spans="1:24" x14ac:dyDescent="0.2">
      <c r="A681" s="73" t="s">
        <v>1190</v>
      </c>
      <c r="B681" s="74">
        <v>42209</v>
      </c>
      <c r="C681" s="75" t="s">
        <v>286</v>
      </c>
      <c r="D681" s="75" t="s">
        <v>3974</v>
      </c>
      <c r="E681" s="75" t="s">
        <v>52</v>
      </c>
      <c r="F681" s="75" t="s">
        <v>52</v>
      </c>
      <c r="G681" s="75" t="s">
        <v>80</v>
      </c>
      <c r="H681" s="75" t="s">
        <v>81</v>
      </c>
      <c r="I681" s="75" t="s">
        <v>55</v>
      </c>
      <c r="J681" s="75" t="s">
        <v>60</v>
      </c>
      <c r="K681" s="75" t="s">
        <v>77</v>
      </c>
      <c r="L681" s="75" t="s">
        <v>67</v>
      </c>
      <c r="M681" s="74">
        <v>42217</v>
      </c>
      <c r="N681" s="76">
        <v>5.0490000000000004</v>
      </c>
      <c r="O681" s="76">
        <v>8.0080000000000009</v>
      </c>
      <c r="P681" s="77">
        <f t="shared" si="50"/>
        <v>0.58605664488017439</v>
      </c>
      <c r="Q681" s="77">
        <v>0.08</v>
      </c>
      <c r="R681" s="72">
        <f t="shared" si="51"/>
        <v>8.6486400000000021</v>
      </c>
      <c r="S681" s="73">
        <v>22</v>
      </c>
      <c r="T681" s="78">
        <f t="shared" si="52"/>
        <v>190.27008000000004</v>
      </c>
      <c r="U681" s="77">
        <v>0.11</v>
      </c>
      <c r="V681" s="79">
        <f t="shared" si="53"/>
        <v>20.929708800000004</v>
      </c>
      <c r="W681" s="76">
        <v>11.200000000000001</v>
      </c>
      <c r="X681" s="76">
        <f t="shared" si="54"/>
        <v>180.54037120000001</v>
      </c>
    </row>
    <row r="682" spans="1:24" x14ac:dyDescent="0.2">
      <c r="A682" s="73" t="s">
        <v>1191</v>
      </c>
      <c r="B682" s="74">
        <v>42209</v>
      </c>
      <c r="C682" s="75" t="s">
        <v>862</v>
      </c>
      <c r="D682" s="75" t="s">
        <v>4213</v>
      </c>
      <c r="E682" s="75" t="s">
        <v>52</v>
      </c>
      <c r="F682" s="75" t="s">
        <v>52</v>
      </c>
      <c r="G682" s="75" t="s">
        <v>53</v>
      </c>
      <c r="H682" s="75" t="s">
        <v>116</v>
      </c>
      <c r="I682" s="75" t="s">
        <v>127</v>
      </c>
      <c r="J682" s="75" t="s">
        <v>60</v>
      </c>
      <c r="K682" s="75" t="s">
        <v>77</v>
      </c>
      <c r="L682" s="75" t="s">
        <v>58</v>
      </c>
      <c r="M682" s="74">
        <v>42216</v>
      </c>
      <c r="N682" s="76">
        <v>4.9830000000000005</v>
      </c>
      <c r="O682" s="76">
        <v>8.0300000000000011</v>
      </c>
      <c r="P682" s="77">
        <f t="shared" si="50"/>
        <v>0.61147902869757176</v>
      </c>
      <c r="Q682" s="77">
        <v>0.08</v>
      </c>
      <c r="R682" s="72">
        <f t="shared" si="51"/>
        <v>8.6724000000000014</v>
      </c>
      <c r="S682" s="73">
        <v>14</v>
      </c>
      <c r="T682" s="78">
        <f t="shared" si="52"/>
        <v>121.41360000000002</v>
      </c>
      <c r="U682" s="77">
        <v>0.04</v>
      </c>
      <c r="V682" s="79">
        <f t="shared" si="53"/>
        <v>4.8565440000000004</v>
      </c>
      <c r="W682" s="76">
        <v>7.77</v>
      </c>
      <c r="X682" s="76">
        <f t="shared" si="54"/>
        <v>124.32705600000001</v>
      </c>
    </row>
    <row r="683" spans="1:24" x14ac:dyDescent="0.2">
      <c r="A683" s="73" t="s">
        <v>1192</v>
      </c>
      <c r="B683" s="74">
        <v>42212</v>
      </c>
      <c r="C683" s="75" t="s">
        <v>1193</v>
      </c>
      <c r="D683" s="75" t="s">
        <v>4250</v>
      </c>
      <c r="E683" s="75" t="s">
        <v>71</v>
      </c>
      <c r="F683" s="75" t="s">
        <v>72</v>
      </c>
      <c r="G683" s="75" t="s">
        <v>53</v>
      </c>
      <c r="H683" s="75" t="s">
        <v>73</v>
      </c>
      <c r="I683" s="75" t="s">
        <v>127</v>
      </c>
      <c r="J683" s="75" t="s">
        <v>60</v>
      </c>
      <c r="K683" s="75" t="s">
        <v>61</v>
      </c>
      <c r="L683" s="75" t="s">
        <v>58</v>
      </c>
      <c r="M683" s="74">
        <v>42221</v>
      </c>
      <c r="N683" s="76">
        <v>1.6830000000000003</v>
      </c>
      <c r="O683" s="76">
        <v>3.0579999999999998</v>
      </c>
      <c r="P683" s="77">
        <f t="shared" si="50"/>
        <v>0.81699346405228723</v>
      </c>
      <c r="Q683" s="77">
        <v>0.08</v>
      </c>
      <c r="R683" s="72">
        <f t="shared" si="51"/>
        <v>3.3026400000000002</v>
      </c>
      <c r="S683" s="73">
        <v>40</v>
      </c>
      <c r="T683" s="78">
        <f t="shared" si="52"/>
        <v>132.10560000000001</v>
      </c>
      <c r="U683" s="77">
        <v>0.11</v>
      </c>
      <c r="V683" s="79">
        <f t="shared" si="53"/>
        <v>14.531616000000001</v>
      </c>
      <c r="W683" s="76">
        <v>1.3900000000000001</v>
      </c>
      <c r="X683" s="76">
        <f t="shared" si="54"/>
        <v>118.96398400000001</v>
      </c>
    </row>
    <row r="684" spans="1:24" x14ac:dyDescent="0.2">
      <c r="A684" s="73" t="s">
        <v>1194</v>
      </c>
      <c r="B684" s="74">
        <v>42212</v>
      </c>
      <c r="C684" s="75" t="s">
        <v>1195</v>
      </c>
      <c r="D684" s="75" t="s">
        <v>4308</v>
      </c>
      <c r="E684" s="75" t="s">
        <v>52</v>
      </c>
      <c r="F684" s="75" t="s">
        <v>52</v>
      </c>
      <c r="G684" s="75" t="s">
        <v>97</v>
      </c>
      <c r="H684" s="75" t="s">
        <v>81</v>
      </c>
      <c r="I684" s="75" t="s">
        <v>74</v>
      </c>
      <c r="J684" s="75" t="s">
        <v>60</v>
      </c>
      <c r="K684" s="75" t="s">
        <v>77</v>
      </c>
      <c r="L684" s="75" t="s">
        <v>58</v>
      </c>
      <c r="M684" s="74">
        <v>42220</v>
      </c>
      <c r="N684" s="76">
        <v>59.719000000000001</v>
      </c>
      <c r="O684" s="76">
        <v>99.528000000000006</v>
      </c>
      <c r="P684" s="77">
        <f t="shared" si="50"/>
        <v>0.66660526800515751</v>
      </c>
      <c r="Q684" s="77">
        <v>0.08</v>
      </c>
      <c r="R684" s="72">
        <f t="shared" si="51"/>
        <v>107.49024000000001</v>
      </c>
      <c r="S684" s="73">
        <v>17</v>
      </c>
      <c r="T684" s="78">
        <f t="shared" si="52"/>
        <v>1827.3340800000003</v>
      </c>
      <c r="U684" s="77">
        <v>0.02</v>
      </c>
      <c r="V684" s="79">
        <f t="shared" si="53"/>
        <v>36.546681600000007</v>
      </c>
      <c r="W684" s="76">
        <v>20.04</v>
      </c>
      <c r="X684" s="76">
        <f t="shared" si="54"/>
        <v>1810.8273984000002</v>
      </c>
    </row>
    <row r="685" spans="1:24" x14ac:dyDescent="0.2">
      <c r="A685" s="73" t="s">
        <v>1196</v>
      </c>
      <c r="B685" s="74">
        <v>42213</v>
      </c>
      <c r="C685" s="75" t="s">
        <v>1197</v>
      </c>
      <c r="D685" s="75" t="s">
        <v>4309</v>
      </c>
      <c r="E685" s="75" t="s">
        <v>52</v>
      </c>
      <c r="F685" s="75" t="s">
        <v>52</v>
      </c>
      <c r="G685" s="75" t="s">
        <v>97</v>
      </c>
      <c r="H685" s="75" t="s">
        <v>116</v>
      </c>
      <c r="I685" s="75" t="s">
        <v>127</v>
      </c>
      <c r="J685" s="75" t="s">
        <v>60</v>
      </c>
      <c r="K685" s="75" t="s">
        <v>77</v>
      </c>
      <c r="L685" s="75" t="s">
        <v>67</v>
      </c>
      <c r="M685" s="74">
        <v>42221</v>
      </c>
      <c r="N685" s="76">
        <v>2.5190000000000001</v>
      </c>
      <c r="O685" s="76">
        <v>4.0590000000000002</v>
      </c>
      <c r="P685" s="77">
        <f t="shared" si="50"/>
        <v>0.611353711790393</v>
      </c>
      <c r="Q685" s="77">
        <v>0.08</v>
      </c>
      <c r="R685" s="72">
        <f t="shared" si="51"/>
        <v>4.3837200000000003</v>
      </c>
      <c r="S685" s="73">
        <v>50</v>
      </c>
      <c r="T685" s="78">
        <f t="shared" si="52"/>
        <v>219.18600000000001</v>
      </c>
      <c r="U685" s="77">
        <v>0.11</v>
      </c>
      <c r="V685" s="79">
        <f t="shared" si="53"/>
        <v>24.11046</v>
      </c>
      <c r="W685" s="76">
        <v>0.55000000000000004</v>
      </c>
      <c r="X685" s="76">
        <f t="shared" si="54"/>
        <v>195.62554000000003</v>
      </c>
    </row>
    <row r="686" spans="1:24" x14ac:dyDescent="0.2">
      <c r="A686" s="73" t="s">
        <v>1198</v>
      </c>
      <c r="B686" s="74">
        <v>42213</v>
      </c>
      <c r="C686" s="75" t="s">
        <v>648</v>
      </c>
      <c r="D686" s="75" t="s">
        <v>4130</v>
      </c>
      <c r="E686" s="75" t="s">
        <v>52</v>
      </c>
      <c r="F686" s="75" t="s">
        <v>52</v>
      </c>
      <c r="G686" s="75" t="s">
        <v>97</v>
      </c>
      <c r="H686" s="75" t="s">
        <v>123</v>
      </c>
      <c r="I686" s="75" t="s">
        <v>55</v>
      </c>
      <c r="J686" s="75" t="s">
        <v>56</v>
      </c>
      <c r="K686" s="75" t="s">
        <v>77</v>
      </c>
      <c r="L686" s="75" t="s">
        <v>67</v>
      </c>
      <c r="M686" s="74">
        <v>42221</v>
      </c>
      <c r="N686" s="76">
        <v>16.170000000000002</v>
      </c>
      <c r="O686" s="76">
        <v>32.989000000000004</v>
      </c>
      <c r="P686" s="77">
        <f t="shared" si="50"/>
        <v>1.0401360544217688</v>
      </c>
      <c r="Q686" s="77">
        <v>0.08</v>
      </c>
      <c r="R686" s="72">
        <f t="shared" si="51"/>
        <v>35.62812000000001</v>
      </c>
      <c r="S686" s="73">
        <v>29</v>
      </c>
      <c r="T686" s="78">
        <f t="shared" si="52"/>
        <v>1033.2154800000003</v>
      </c>
      <c r="U686" s="77">
        <v>6.0000000000000005E-2</v>
      </c>
      <c r="V686" s="79">
        <f t="shared" si="53"/>
        <v>61.992928800000023</v>
      </c>
      <c r="W686" s="76">
        <v>5.55</v>
      </c>
      <c r="X686" s="76">
        <f t="shared" si="54"/>
        <v>976.77255120000018</v>
      </c>
    </row>
    <row r="687" spans="1:24" x14ac:dyDescent="0.2">
      <c r="A687" s="73" t="s">
        <v>1199</v>
      </c>
      <c r="B687" s="74">
        <v>42215</v>
      </c>
      <c r="C687" s="75" t="s">
        <v>411</v>
      </c>
      <c r="D687" s="75" t="s">
        <v>4029</v>
      </c>
      <c r="E687" s="75" t="s">
        <v>52</v>
      </c>
      <c r="F687" s="75" t="s">
        <v>52</v>
      </c>
      <c r="G687" s="75" t="s">
        <v>97</v>
      </c>
      <c r="H687" s="75" t="s">
        <v>54</v>
      </c>
      <c r="I687" s="75" t="s">
        <v>82</v>
      </c>
      <c r="J687" s="75" t="s">
        <v>56</v>
      </c>
      <c r="K687" s="75" t="s">
        <v>77</v>
      </c>
      <c r="L687" s="75" t="s">
        <v>58</v>
      </c>
      <c r="M687" s="74">
        <v>42224</v>
      </c>
      <c r="N687" s="76">
        <v>46.321000000000005</v>
      </c>
      <c r="O687" s="76">
        <v>89.078000000000017</v>
      </c>
      <c r="P687" s="77">
        <f t="shared" si="50"/>
        <v>0.92305865590121128</v>
      </c>
      <c r="Q687" s="77">
        <v>0.08</v>
      </c>
      <c r="R687" s="72">
        <f t="shared" si="51"/>
        <v>96.204240000000027</v>
      </c>
      <c r="S687" s="73">
        <v>24</v>
      </c>
      <c r="T687" s="78">
        <f t="shared" si="52"/>
        <v>2308.9017600000006</v>
      </c>
      <c r="U687" s="77">
        <v>0.11</v>
      </c>
      <c r="V687" s="79">
        <f t="shared" si="53"/>
        <v>253.97919360000006</v>
      </c>
      <c r="W687" s="76">
        <v>7.2299999999999995</v>
      </c>
      <c r="X687" s="76">
        <f t="shared" si="54"/>
        <v>2062.1525664000005</v>
      </c>
    </row>
    <row r="688" spans="1:24" x14ac:dyDescent="0.2">
      <c r="A688" s="73" t="s">
        <v>1200</v>
      </c>
      <c r="B688" s="74">
        <v>42216</v>
      </c>
      <c r="C688" s="75" t="s">
        <v>1201</v>
      </c>
      <c r="D688" s="75" t="s">
        <v>4310</v>
      </c>
      <c r="E688" s="75" t="s">
        <v>52</v>
      </c>
      <c r="F688" s="75" t="s">
        <v>52</v>
      </c>
      <c r="G688" s="75" t="s">
        <v>97</v>
      </c>
      <c r="H688" s="75" t="s">
        <v>217</v>
      </c>
      <c r="I688" s="75" t="s">
        <v>74</v>
      </c>
      <c r="J688" s="75" t="s">
        <v>56</v>
      </c>
      <c r="K688" s="75" t="s">
        <v>109</v>
      </c>
      <c r="L688" s="75" t="s">
        <v>58</v>
      </c>
      <c r="M688" s="74">
        <v>42225</v>
      </c>
      <c r="N688" s="76">
        <v>237.60000000000002</v>
      </c>
      <c r="O688" s="76">
        <v>494.98900000000003</v>
      </c>
      <c r="P688" s="77">
        <f t="shared" si="50"/>
        <v>1.0832870370370369</v>
      </c>
      <c r="Q688" s="77">
        <v>0.08</v>
      </c>
      <c r="R688" s="72">
        <f t="shared" si="51"/>
        <v>534.58812000000012</v>
      </c>
      <c r="S688" s="73">
        <v>31</v>
      </c>
      <c r="T688" s="78">
        <f t="shared" si="52"/>
        <v>16572.231720000003</v>
      </c>
      <c r="U688" s="77">
        <v>0.01</v>
      </c>
      <c r="V688" s="79">
        <f t="shared" si="53"/>
        <v>165.72231720000005</v>
      </c>
      <c r="W688" s="76">
        <v>24.54</v>
      </c>
      <c r="X688" s="76">
        <f t="shared" si="54"/>
        <v>16431.049402800003</v>
      </c>
    </row>
    <row r="689" spans="1:24" x14ac:dyDescent="0.2">
      <c r="A689" s="73" t="s">
        <v>1202</v>
      </c>
      <c r="B689" s="74">
        <v>42216</v>
      </c>
      <c r="C689" s="75" t="s">
        <v>1203</v>
      </c>
      <c r="D689" s="75" t="s">
        <v>4260</v>
      </c>
      <c r="E689" s="75" t="s">
        <v>71</v>
      </c>
      <c r="F689" s="75" t="s">
        <v>72</v>
      </c>
      <c r="G689" s="75" t="s">
        <v>80</v>
      </c>
      <c r="H689" s="75" t="s">
        <v>73</v>
      </c>
      <c r="I689" s="75" t="s">
        <v>74</v>
      </c>
      <c r="J689" s="75" t="s">
        <v>60</v>
      </c>
      <c r="K689" s="75" t="s">
        <v>77</v>
      </c>
      <c r="L689" s="75" t="s">
        <v>58</v>
      </c>
      <c r="M689" s="74">
        <v>42225</v>
      </c>
      <c r="N689" s="76">
        <v>13.629000000000001</v>
      </c>
      <c r="O689" s="76">
        <v>21.978000000000002</v>
      </c>
      <c r="P689" s="77">
        <f t="shared" si="50"/>
        <v>0.61259079903147695</v>
      </c>
      <c r="Q689" s="77">
        <v>0.08</v>
      </c>
      <c r="R689" s="72">
        <f t="shared" si="51"/>
        <v>23.736240000000002</v>
      </c>
      <c r="S689" s="73">
        <v>46</v>
      </c>
      <c r="T689" s="78">
        <f t="shared" si="52"/>
        <v>1091.8670400000001</v>
      </c>
      <c r="U689" s="77">
        <v>0.08</v>
      </c>
      <c r="V689" s="79">
        <f t="shared" si="53"/>
        <v>87.349363200000013</v>
      </c>
      <c r="W689" s="76">
        <v>5.8199999999999994</v>
      </c>
      <c r="X689" s="76">
        <f t="shared" si="54"/>
        <v>1010.3376768000002</v>
      </c>
    </row>
    <row r="690" spans="1:24" x14ac:dyDescent="0.2">
      <c r="A690" s="73" t="s">
        <v>1204</v>
      </c>
      <c r="B690" s="74">
        <v>42217</v>
      </c>
      <c r="C690" s="75" t="s">
        <v>957</v>
      </c>
      <c r="D690" s="75" t="s">
        <v>4245</v>
      </c>
      <c r="E690" s="75" t="s">
        <v>52</v>
      </c>
      <c r="F690" s="75" t="s">
        <v>52</v>
      </c>
      <c r="G690" s="75" t="s">
        <v>53</v>
      </c>
      <c r="H690" s="75" t="s">
        <v>282</v>
      </c>
      <c r="I690" s="75" t="s">
        <v>66</v>
      </c>
      <c r="J690" s="75" t="s">
        <v>60</v>
      </c>
      <c r="K690" s="75" t="s">
        <v>77</v>
      </c>
      <c r="L690" s="75" t="s">
        <v>58</v>
      </c>
      <c r="M690" s="74">
        <v>42229</v>
      </c>
      <c r="N690" s="76">
        <v>1.4630000000000003</v>
      </c>
      <c r="O690" s="76">
        <v>2.2880000000000003</v>
      </c>
      <c r="P690" s="77">
        <f t="shared" si="50"/>
        <v>0.56390977443609003</v>
      </c>
      <c r="Q690" s="77">
        <v>0.08</v>
      </c>
      <c r="R690" s="72">
        <f t="shared" si="51"/>
        <v>2.4710400000000003</v>
      </c>
      <c r="S690" s="73">
        <v>22</v>
      </c>
      <c r="T690" s="78">
        <f t="shared" si="52"/>
        <v>54.362880000000004</v>
      </c>
      <c r="U690" s="77">
        <v>0.11</v>
      </c>
      <c r="V690" s="79">
        <f t="shared" si="53"/>
        <v>5.9799168000000007</v>
      </c>
      <c r="W690" s="76">
        <v>1.54</v>
      </c>
      <c r="X690" s="76">
        <f t="shared" si="54"/>
        <v>49.922963200000005</v>
      </c>
    </row>
    <row r="691" spans="1:24" x14ac:dyDescent="0.2">
      <c r="A691" s="73" t="s">
        <v>1205</v>
      </c>
      <c r="B691" s="74">
        <v>42221</v>
      </c>
      <c r="C691" s="75" t="s">
        <v>1050</v>
      </c>
      <c r="D691" s="75" t="s">
        <v>4275</v>
      </c>
      <c r="E691" s="75" t="s">
        <v>52</v>
      </c>
      <c r="F691" s="75" t="s">
        <v>52</v>
      </c>
      <c r="G691" s="75" t="s">
        <v>53</v>
      </c>
      <c r="H691" s="75" t="s">
        <v>224</v>
      </c>
      <c r="I691" s="75" t="s">
        <v>82</v>
      </c>
      <c r="J691" s="75" t="s">
        <v>60</v>
      </c>
      <c r="K691" s="75" t="s">
        <v>61</v>
      </c>
      <c r="L691" s="75" t="s">
        <v>58</v>
      </c>
      <c r="M691" s="74">
        <v>42229</v>
      </c>
      <c r="N691" s="76">
        <v>2.8490000000000002</v>
      </c>
      <c r="O691" s="76">
        <v>4.3780000000000001</v>
      </c>
      <c r="P691" s="77">
        <f t="shared" si="50"/>
        <v>0.53667953667953661</v>
      </c>
      <c r="Q691" s="77">
        <v>0.08</v>
      </c>
      <c r="R691" s="72">
        <f t="shared" si="51"/>
        <v>4.7282400000000004</v>
      </c>
      <c r="S691" s="73">
        <v>18</v>
      </c>
      <c r="T691" s="78">
        <f t="shared" si="52"/>
        <v>85.108320000000006</v>
      </c>
      <c r="U691" s="77">
        <v>9.9999999999999992E-2</v>
      </c>
      <c r="V691" s="79">
        <f t="shared" si="53"/>
        <v>8.5108320000000006</v>
      </c>
      <c r="W691" s="76">
        <v>3.02</v>
      </c>
      <c r="X691" s="76">
        <f t="shared" si="54"/>
        <v>79.617487999999994</v>
      </c>
    </row>
    <row r="692" spans="1:24" x14ac:dyDescent="0.2">
      <c r="A692" s="73" t="s">
        <v>1206</v>
      </c>
      <c r="B692" s="74">
        <v>42222</v>
      </c>
      <c r="C692" s="75" t="s">
        <v>570</v>
      </c>
      <c r="D692" s="75" t="s">
        <v>4098</v>
      </c>
      <c r="E692" s="75" t="s">
        <v>71</v>
      </c>
      <c r="F692" s="75" t="s">
        <v>72</v>
      </c>
      <c r="G692" s="75" t="s">
        <v>53</v>
      </c>
      <c r="H692" s="75" t="s">
        <v>90</v>
      </c>
      <c r="I692" s="75" t="s">
        <v>127</v>
      </c>
      <c r="J692" s="75" t="s">
        <v>60</v>
      </c>
      <c r="K692" s="75" t="s">
        <v>77</v>
      </c>
      <c r="L692" s="75" t="s">
        <v>67</v>
      </c>
      <c r="M692" s="74">
        <v>42230</v>
      </c>
      <c r="N692" s="76">
        <v>5.8630000000000004</v>
      </c>
      <c r="O692" s="76">
        <v>9.4600000000000009</v>
      </c>
      <c r="P692" s="77">
        <f t="shared" si="50"/>
        <v>0.61350844277673544</v>
      </c>
      <c r="Q692" s="77">
        <v>0.08</v>
      </c>
      <c r="R692" s="72">
        <f t="shared" si="51"/>
        <v>10.216800000000001</v>
      </c>
      <c r="S692" s="73">
        <v>17</v>
      </c>
      <c r="T692" s="78">
        <f t="shared" si="52"/>
        <v>173.68560000000002</v>
      </c>
      <c r="U692" s="77">
        <v>0.05</v>
      </c>
      <c r="V692" s="79">
        <f t="shared" si="53"/>
        <v>8.6842800000000011</v>
      </c>
      <c r="W692" s="76">
        <v>6.24</v>
      </c>
      <c r="X692" s="76">
        <f t="shared" si="54"/>
        <v>171.24132000000003</v>
      </c>
    </row>
    <row r="693" spans="1:24" x14ac:dyDescent="0.2">
      <c r="A693" s="73" t="s">
        <v>1207</v>
      </c>
      <c r="B693" s="74">
        <v>42225</v>
      </c>
      <c r="C693" s="75" t="s">
        <v>789</v>
      </c>
      <c r="D693" s="75" t="s">
        <v>4183</v>
      </c>
      <c r="E693" s="75" t="s">
        <v>52</v>
      </c>
      <c r="F693" s="75" t="s">
        <v>52</v>
      </c>
      <c r="G693" s="75" t="s">
        <v>80</v>
      </c>
      <c r="H693" s="75" t="s">
        <v>81</v>
      </c>
      <c r="I693" s="75" t="s">
        <v>127</v>
      </c>
      <c r="J693" s="75" t="s">
        <v>56</v>
      </c>
      <c r="K693" s="75" t="s">
        <v>109</v>
      </c>
      <c r="L693" s="75" t="s">
        <v>58</v>
      </c>
      <c r="M693" s="74">
        <v>42233</v>
      </c>
      <c r="N693" s="76">
        <v>415.78900000000004</v>
      </c>
      <c r="O693" s="76">
        <v>659.98900000000003</v>
      </c>
      <c r="P693" s="77">
        <f t="shared" si="50"/>
        <v>0.58731712479166109</v>
      </c>
      <c r="Q693" s="77">
        <v>0.08</v>
      </c>
      <c r="R693" s="72">
        <f t="shared" si="51"/>
        <v>712.78812000000005</v>
      </c>
      <c r="S693" s="73">
        <v>48</v>
      </c>
      <c r="T693" s="78">
        <f t="shared" si="52"/>
        <v>34213.829760000001</v>
      </c>
      <c r="U693" s="77">
        <v>0.08</v>
      </c>
      <c r="V693" s="79">
        <f t="shared" si="53"/>
        <v>2737.1063807999999</v>
      </c>
      <c r="W693" s="76">
        <v>24.54</v>
      </c>
      <c r="X693" s="76">
        <f t="shared" si="54"/>
        <v>31501.263379200002</v>
      </c>
    </row>
    <row r="694" spans="1:24" x14ac:dyDescent="0.2">
      <c r="A694" s="73" t="s">
        <v>1208</v>
      </c>
      <c r="B694" s="74">
        <v>42225</v>
      </c>
      <c r="C694" s="75" t="s">
        <v>952</v>
      </c>
      <c r="D694" s="75" t="s">
        <v>4243</v>
      </c>
      <c r="E694" s="75" t="s">
        <v>52</v>
      </c>
      <c r="F694" s="75" t="s">
        <v>52</v>
      </c>
      <c r="G694" s="75" t="s">
        <v>64</v>
      </c>
      <c r="H694" s="75" t="s">
        <v>101</v>
      </c>
      <c r="I694" s="75" t="s">
        <v>127</v>
      </c>
      <c r="J694" s="75" t="s">
        <v>60</v>
      </c>
      <c r="K694" s="75" t="s">
        <v>61</v>
      </c>
      <c r="L694" s="75" t="s">
        <v>58</v>
      </c>
      <c r="M694" s="74">
        <v>42235</v>
      </c>
      <c r="N694" s="76">
        <v>1.9360000000000002</v>
      </c>
      <c r="O694" s="76">
        <v>3.234</v>
      </c>
      <c r="P694" s="77">
        <f t="shared" si="50"/>
        <v>0.6704545454545453</v>
      </c>
      <c r="Q694" s="77">
        <v>0.08</v>
      </c>
      <c r="R694" s="72">
        <f t="shared" si="51"/>
        <v>3.4927200000000003</v>
      </c>
      <c r="S694" s="73">
        <v>41</v>
      </c>
      <c r="T694" s="78">
        <f t="shared" si="52"/>
        <v>143.20152000000002</v>
      </c>
      <c r="U694" s="77">
        <v>0.05</v>
      </c>
      <c r="V694" s="79">
        <f t="shared" si="53"/>
        <v>7.160076000000001</v>
      </c>
      <c r="W694" s="76">
        <v>0.8600000000000001</v>
      </c>
      <c r="X694" s="76">
        <f t="shared" si="54"/>
        <v>136.90144400000003</v>
      </c>
    </row>
    <row r="695" spans="1:24" x14ac:dyDescent="0.2">
      <c r="A695" s="73" t="s">
        <v>1209</v>
      </c>
      <c r="B695" s="74">
        <v>42225</v>
      </c>
      <c r="C695" s="75" t="s">
        <v>1210</v>
      </c>
      <c r="D695" s="75" t="s">
        <v>4311</v>
      </c>
      <c r="E695" s="75" t="s">
        <v>52</v>
      </c>
      <c r="F695" s="75" t="s">
        <v>52</v>
      </c>
      <c r="G695" s="75" t="s">
        <v>80</v>
      </c>
      <c r="H695" s="75" t="s">
        <v>217</v>
      </c>
      <c r="I695" s="75" t="s">
        <v>127</v>
      </c>
      <c r="J695" s="75" t="s">
        <v>56</v>
      </c>
      <c r="K695" s="75" t="s">
        <v>77</v>
      </c>
      <c r="L695" s="75" t="s">
        <v>67</v>
      </c>
      <c r="M695" s="74">
        <v>42233</v>
      </c>
      <c r="N695" s="76">
        <v>11.077000000000002</v>
      </c>
      <c r="O695" s="76">
        <v>17.578000000000003</v>
      </c>
      <c r="P695" s="77">
        <f t="shared" si="50"/>
        <v>0.58689175769612711</v>
      </c>
      <c r="Q695" s="77">
        <v>0.08</v>
      </c>
      <c r="R695" s="72">
        <f t="shared" si="51"/>
        <v>18.984240000000003</v>
      </c>
      <c r="S695" s="73">
        <v>9</v>
      </c>
      <c r="T695" s="78">
        <f t="shared" si="52"/>
        <v>170.85816000000003</v>
      </c>
      <c r="U695" s="77">
        <v>0.05</v>
      </c>
      <c r="V695" s="79">
        <f t="shared" si="53"/>
        <v>8.5429080000000024</v>
      </c>
      <c r="W695" s="76">
        <v>4.05</v>
      </c>
      <c r="X695" s="76">
        <f t="shared" si="54"/>
        <v>166.36525200000003</v>
      </c>
    </row>
    <row r="696" spans="1:24" x14ac:dyDescent="0.2">
      <c r="A696" s="73" t="s">
        <v>1211</v>
      </c>
      <c r="B696" s="74">
        <v>42226</v>
      </c>
      <c r="C696" s="75" t="s">
        <v>302</v>
      </c>
      <c r="D696" s="75" t="s">
        <v>3982</v>
      </c>
      <c r="E696" s="75" t="s">
        <v>52</v>
      </c>
      <c r="F696" s="75" t="s">
        <v>52</v>
      </c>
      <c r="G696" s="75" t="s">
        <v>53</v>
      </c>
      <c r="H696" s="75" t="s">
        <v>105</v>
      </c>
      <c r="I696" s="75" t="s">
        <v>74</v>
      </c>
      <c r="J696" s="75" t="s">
        <v>56</v>
      </c>
      <c r="K696" s="75" t="s">
        <v>77</v>
      </c>
      <c r="L696" s="75" t="s">
        <v>58</v>
      </c>
      <c r="M696" s="74">
        <v>42236</v>
      </c>
      <c r="N696" s="76">
        <v>7.1610000000000005</v>
      </c>
      <c r="O696" s="76">
        <v>34.078000000000003</v>
      </c>
      <c r="P696" s="77">
        <f t="shared" si="50"/>
        <v>3.7588325652841781</v>
      </c>
      <c r="Q696" s="77">
        <v>0.08</v>
      </c>
      <c r="R696" s="72">
        <f t="shared" si="51"/>
        <v>36.804240000000007</v>
      </c>
      <c r="S696" s="73">
        <v>10</v>
      </c>
      <c r="T696" s="78">
        <f t="shared" si="52"/>
        <v>368.04240000000004</v>
      </c>
      <c r="U696" s="77">
        <v>6.9999999999999993E-2</v>
      </c>
      <c r="V696" s="79">
        <f t="shared" si="53"/>
        <v>25.762968000000001</v>
      </c>
      <c r="W696" s="76">
        <v>6.55</v>
      </c>
      <c r="X696" s="76">
        <f t="shared" si="54"/>
        <v>348.82943200000005</v>
      </c>
    </row>
    <row r="697" spans="1:24" x14ac:dyDescent="0.2">
      <c r="A697" s="73" t="s">
        <v>1212</v>
      </c>
      <c r="B697" s="74">
        <v>42228</v>
      </c>
      <c r="C697" s="75" t="s">
        <v>1213</v>
      </c>
      <c r="D697" s="75" t="s">
        <v>4264</v>
      </c>
      <c r="E697" s="75" t="s">
        <v>71</v>
      </c>
      <c r="F697" s="75" t="s">
        <v>72</v>
      </c>
      <c r="G697" s="75" t="s">
        <v>53</v>
      </c>
      <c r="H697" s="75" t="s">
        <v>73</v>
      </c>
      <c r="I697" s="75" t="s">
        <v>55</v>
      </c>
      <c r="J697" s="75" t="s">
        <v>60</v>
      </c>
      <c r="K697" s="75" t="s">
        <v>61</v>
      </c>
      <c r="L697" s="75" t="s">
        <v>58</v>
      </c>
      <c r="M697" s="74">
        <v>42237</v>
      </c>
      <c r="N697" s="76">
        <v>4.125</v>
      </c>
      <c r="O697" s="76">
        <v>7.7880000000000011</v>
      </c>
      <c r="P697" s="77">
        <f t="shared" si="50"/>
        <v>0.88800000000000023</v>
      </c>
      <c r="Q697" s="77">
        <v>0.08</v>
      </c>
      <c r="R697" s="72">
        <f t="shared" si="51"/>
        <v>8.4110400000000016</v>
      </c>
      <c r="S697" s="73">
        <v>50</v>
      </c>
      <c r="T697" s="78">
        <f t="shared" si="52"/>
        <v>420.55200000000008</v>
      </c>
      <c r="U697" s="77">
        <v>0.04</v>
      </c>
      <c r="V697" s="79">
        <f t="shared" si="53"/>
        <v>16.822080000000003</v>
      </c>
      <c r="W697" s="76">
        <v>2.4</v>
      </c>
      <c r="X697" s="76">
        <f t="shared" si="54"/>
        <v>406.12992000000003</v>
      </c>
    </row>
    <row r="698" spans="1:24" x14ac:dyDescent="0.2">
      <c r="A698" s="73" t="s">
        <v>1214</v>
      </c>
      <c r="B698" s="74">
        <v>42229</v>
      </c>
      <c r="C698" s="75" t="s">
        <v>361</v>
      </c>
      <c r="D698" s="75" t="s">
        <v>4008</v>
      </c>
      <c r="E698" s="75" t="s">
        <v>52</v>
      </c>
      <c r="F698" s="75" t="s">
        <v>52</v>
      </c>
      <c r="G698" s="75" t="s">
        <v>80</v>
      </c>
      <c r="H698" s="75" t="s">
        <v>81</v>
      </c>
      <c r="I698" s="75" t="s">
        <v>127</v>
      </c>
      <c r="J698" s="75" t="s">
        <v>60</v>
      </c>
      <c r="K698" s="75" t="s">
        <v>77</v>
      </c>
      <c r="L698" s="75" t="s">
        <v>67</v>
      </c>
      <c r="M698" s="74">
        <v>42238</v>
      </c>
      <c r="N698" s="76">
        <v>3.8500000000000005</v>
      </c>
      <c r="O698" s="76">
        <v>6.3140000000000009</v>
      </c>
      <c r="P698" s="77">
        <f t="shared" si="50"/>
        <v>0.64</v>
      </c>
      <c r="Q698" s="77">
        <v>0.08</v>
      </c>
      <c r="R698" s="72">
        <f t="shared" si="51"/>
        <v>6.8191200000000016</v>
      </c>
      <c r="S698" s="73">
        <v>34</v>
      </c>
      <c r="T698" s="78">
        <f t="shared" si="52"/>
        <v>231.85008000000005</v>
      </c>
      <c r="U698" s="77">
        <v>0.09</v>
      </c>
      <c r="V698" s="79">
        <f t="shared" si="53"/>
        <v>20.866507200000004</v>
      </c>
      <c r="W698" s="76">
        <v>5.0599999999999996</v>
      </c>
      <c r="X698" s="76">
        <f t="shared" si="54"/>
        <v>216.04357280000005</v>
      </c>
    </row>
    <row r="699" spans="1:24" x14ac:dyDescent="0.2">
      <c r="A699" s="73" t="s">
        <v>1215</v>
      </c>
      <c r="B699" s="74">
        <v>42235</v>
      </c>
      <c r="C699" s="75" t="s">
        <v>1201</v>
      </c>
      <c r="D699" s="75" t="s">
        <v>4310</v>
      </c>
      <c r="E699" s="75" t="s">
        <v>52</v>
      </c>
      <c r="F699" s="75" t="s">
        <v>52</v>
      </c>
      <c r="G699" s="75" t="s">
        <v>97</v>
      </c>
      <c r="H699" s="75" t="s">
        <v>217</v>
      </c>
      <c r="I699" s="75" t="s">
        <v>74</v>
      </c>
      <c r="J699" s="75" t="s">
        <v>60</v>
      </c>
      <c r="K699" s="75" t="s">
        <v>77</v>
      </c>
      <c r="L699" s="75" t="s">
        <v>58</v>
      </c>
      <c r="M699" s="74">
        <v>42244</v>
      </c>
      <c r="N699" s="76">
        <v>2.3980000000000006</v>
      </c>
      <c r="O699" s="76">
        <v>3.8720000000000003</v>
      </c>
      <c r="P699" s="77">
        <f t="shared" si="50"/>
        <v>0.61467889908256856</v>
      </c>
      <c r="Q699" s="77">
        <v>0.08</v>
      </c>
      <c r="R699" s="72">
        <f t="shared" si="51"/>
        <v>4.1817600000000006</v>
      </c>
      <c r="S699" s="73">
        <v>40</v>
      </c>
      <c r="T699" s="78">
        <f t="shared" si="52"/>
        <v>167.27040000000002</v>
      </c>
      <c r="U699" s="77">
        <v>9.9999999999999992E-2</v>
      </c>
      <c r="V699" s="79">
        <f t="shared" si="53"/>
        <v>16.727040000000002</v>
      </c>
      <c r="W699" s="76">
        <v>6.88</v>
      </c>
      <c r="X699" s="76">
        <f t="shared" si="54"/>
        <v>157.42336</v>
      </c>
    </row>
    <row r="700" spans="1:24" x14ac:dyDescent="0.2">
      <c r="A700" s="73" t="s">
        <v>1216</v>
      </c>
      <c r="B700" s="74">
        <v>42236</v>
      </c>
      <c r="C700" s="75" t="s">
        <v>1170</v>
      </c>
      <c r="D700" s="75" t="s">
        <v>4303</v>
      </c>
      <c r="E700" s="75" t="s">
        <v>52</v>
      </c>
      <c r="F700" s="75" t="s">
        <v>52</v>
      </c>
      <c r="G700" s="75" t="s">
        <v>97</v>
      </c>
      <c r="H700" s="75" t="s">
        <v>282</v>
      </c>
      <c r="I700" s="75" t="s">
        <v>66</v>
      </c>
      <c r="J700" s="75" t="s">
        <v>56</v>
      </c>
      <c r="K700" s="75" t="s">
        <v>77</v>
      </c>
      <c r="L700" s="75" t="s">
        <v>58</v>
      </c>
      <c r="M700" s="74">
        <v>42248</v>
      </c>
      <c r="N700" s="76">
        <v>11.077000000000002</v>
      </c>
      <c r="O700" s="76">
        <v>17.578000000000003</v>
      </c>
      <c r="P700" s="77">
        <f t="shared" si="50"/>
        <v>0.58689175769612711</v>
      </c>
      <c r="Q700" s="77">
        <v>0.08</v>
      </c>
      <c r="R700" s="72">
        <f t="shared" si="51"/>
        <v>18.984240000000003</v>
      </c>
      <c r="S700" s="73">
        <v>8</v>
      </c>
      <c r="T700" s="78">
        <f t="shared" si="52"/>
        <v>151.87392000000003</v>
      </c>
      <c r="U700" s="77">
        <v>0.11</v>
      </c>
      <c r="V700" s="79">
        <f t="shared" si="53"/>
        <v>16.706131200000002</v>
      </c>
      <c r="W700" s="76">
        <v>4.05</v>
      </c>
      <c r="X700" s="76">
        <f t="shared" si="54"/>
        <v>139.21778880000005</v>
      </c>
    </row>
    <row r="701" spans="1:24" x14ac:dyDescent="0.2">
      <c r="A701" s="73" t="s">
        <v>1217</v>
      </c>
      <c r="B701" s="74">
        <v>42237</v>
      </c>
      <c r="C701" s="75" t="s">
        <v>1218</v>
      </c>
      <c r="D701" s="75" t="s">
        <v>4312</v>
      </c>
      <c r="E701" s="75" t="s">
        <v>71</v>
      </c>
      <c r="F701" s="75" t="s">
        <v>72</v>
      </c>
      <c r="G701" s="75" t="s">
        <v>64</v>
      </c>
      <c r="H701" s="75" t="s">
        <v>90</v>
      </c>
      <c r="I701" s="75" t="s">
        <v>66</v>
      </c>
      <c r="J701" s="75" t="s">
        <v>60</v>
      </c>
      <c r="K701" s="75" t="s">
        <v>77</v>
      </c>
      <c r="L701" s="75" t="s">
        <v>67</v>
      </c>
      <c r="M701" s="74">
        <v>42251</v>
      </c>
      <c r="N701" s="76">
        <v>3.883</v>
      </c>
      <c r="O701" s="76">
        <v>9.4819999999999993</v>
      </c>
      <c r="P701" s="77">
        <f t="shared" si="50"/>
        <v>1.441926345609065</v>
      </c>
      <c r="Q701" s="77">
        <v>0.08</v>
      </c>
      <c r="R701" s="72">
        <f t="shared" si="51"/>
        <v>10.24056</v>
      </c>
      <c r="S701" s="73">
        <v>10</v>
      </c>
      <c r="T701" s="78">
        <f t="shared" si="52"/>
        <v>102.40560000000001</v>
      </c>
      <c r="U701" s="77">
        <v>0.01</v>
      </c>
      <c r="V701" s="79">
        <f t="shared" si="53"/>
        <v>1.0240560000000001</v>
      </c>
      <c r="W701" s="76">
        <v>4.55</v>
      </c>
      <c r="X701" s="76">
        <f t="shared" si="54"/>
        <v>105.931544</v>
      </c>
    </row>
    <row r="702" spans="1:24" x14ac:dyDescent="0.2">
      <c r="A702" s="73" t="s">
        <v>1219</v>
      </c>
      <c r="B702" s="74">
        <v>42238</v>
      </c>
      <c r="C702" s="75" t="s">
        <v>184</v>
      </c>
      <c r="D702" s="75" t="s">
        <v>3934</v>
      </c>
      <c r="E702" s="75" t="s">
        <v>71</v>
      </c>
      <c r="F702" s="75" t="s">
        <v>72</v>
      </c>
      <c r="G702" s="75" t="s">
        <v>64</v>
      </c>
      <c r="H702" s="75" t="s">
        <v>73</v>
      </c>
      <c r="I702" s="75" t="s">
        <v>127</v>
      </c>
      <c r="J702" s="75" t="s">
        <v>60</v>
      </c>
      <c r="K702" s="75" t="s">
        <v>77</v>
      </c>
      <c r="L702" s="75" t="s">
        <v>67</v>
      </c>
      <c r="M702" s="74">
        <v>42246</v>
      </c>
      <c r="N702" s="76">
        <v>92.64200000000001</v>
      </c>
      <c r="O702" s="76">
        <v>231.60500000000002</v>
      </c>
      <c r="P702" s="77">
        <f t="shared" si="50"/>
        <v>1.5</v>
      </c>
      <c r="Q702" s="77">
        <v>0.08</v>
      </c>
      <c r="R702" s="72">
        <f t="shared" si="51"/>
        <v>250.13340000000002</v>
      </c>
      <c r="S702" s="73">
        <v>4</v>
      </c>
      <c r="T702" s="78">
        <f t="shared" si="52"/>
        <v>1000.5336000000001</v>
      </c>
      <c r="U702" s="77">
        <v>6.0000000000000005E-2</v>
      </c>
      <c r="V702" s="79">
        <f t="shared" si="53"/>
        <v>60.032016000000013</v>
      </c>
      <c r="W702" s="76">
        <v>10.040000000000001</v>
      </c>
      <c r="X702" s="76">
        <f t="shared" si="54"/>
        <v>950.54158400000006</v>
      </c>
    </row>
    <row r="703" spans="1:24" x14ac:dyDescent="0.2">
      <c r="A703" s="73" t="s">
        <v>1220</v>
      </c>
      <c r="B703" s="74">
        <v>42238</v>
      </c>
      <c r="C703" s="75" t="s">
        <v>1221</v>
      </c>
      <c r="D703" s="75" t="s">
        <v>4313</v>
      </c>
      <c r="E703" s="75" t="s">
        <v>52</v>
      </c>
      <c r="F703" s="75" t="s">
        <v>52</v>
      </c>
      <c r="G703" s="75" t="s">
        <v>53</v>
      </c>
      <c r="H703" s="75" t="s">
        <v>105</v>
      </c>
      <c r="I703" s="75" t="s">
        <v>66</v>
      </c>
      <c r="J703" s="75" t="s">
        <v>60</v>
      </c>
      <c r="K703" s="75" t="s">
        <v>61</v>
      </c>
      <c r="L703" s="75" t="s">
        <v>58</v>
      </c>
      <c r="M703" s="74">
        <v>42249</v>
      </c>
      <c r="N703" s="76">
        <v>1.1990000000000003</v>
      </c>
      <c r="O703" s="76">
        <v>2.0020000000000002</v>
      </c>
      <c r="P703" s="77">
        <f t="shared" si="50"/>
        <v>0.66972477064220159</v>
      </c>
      <c r="Q703" s="77">
        <v>0.08</v>
      </c>
      <c r="R703" s="72">
        <f t="shared" si="51"/>
        <v>2.1621600000000005</v>
      </c>
      <c r="S703" s="73">
        <v>44</v>
      </c>
      <c r="T703" s="78">
        <f t="shared" si="52"/>
        <v>95.135040000000018</v>
      </c>
      <c r="U703" s="77">
        <v>0.09</v>
      </c>
      <c r="V703" s="79">
        <f t="shared" si="53"/>
        <v>8.562153600000002</v>
      </c>
      <c r="W703" s="76">
        <v>1.05</v>
      </c>
      <c r="X703" s="76">
        <f t="shared" si="54"/>
        <v>87.622886400000013</v>
      </c>
    </row>
    <row r="704" spans="1:24" x14ac:dyDescent="0.2">
      <c r="A704" s="73" t="s">
        <v>1222</v>
      </c>
      <c r="B704" s="74">
        <v>42238</v>
      </c>
      <c r="C704" s="75" t="s">
        <v>526</v>
      </c>
      <c r="D704" s="75" t="s">
        <v>4080</v>
      </c>
      <c r="E704" s="75" t="s">
        <v>52</v>
      </c>
      <c r="F704" s="75" t="s">
        <v>52</v>
      </c>
      <c r="G704" s="75" t="s">
        <v>64</v>
      </c>
      <c r="H704" s="75" t="s">
        <v>224</v>
      </c>
      <c r="I704" s="75" t="s">
        <v>82</v>
      </c>
      <c r="J704" s="75" t="s">
        <v>60</v>
      </c>
      <c r="K704" s="75" t="s">
        <v>57</v>
      </c>
      <c r="L704" s="75" t="s">
        <v>58</v>
      </c>
      <c r="M704" s="74">
        <v>42247</v>
      </c>
      <c r="N704" s="76">
        <v>18.480000000000004</v>
      </c>
      <c r="O704" s="76">
        <v>45.067</v>
      </c>
      <c r="P704" s="77">
        <f t="shared" si="50"/>
        <v>1.4386904761904757</v>
      </c>
      <c r="Q704" s="77">
        <v>0.08</v>
      </c>
      <c r="R704" s="72">
        <f t="shared" si="51"/>
        <v>48.672360000000005</v>
      </c>
      <c r="S704" s="73">
        <v>30</v>
      </c>
      <c r="T704" s="78">
        <f t="shared" si="52"/>
        <v>1460.1708000000001</v>
      </c>
      <c r="U704" s="77">
        <v>0.05</v>
      </c>
      <c r="V704" s="79">
        <f t="shared" si="53"/>
        <v>73.008540000000011</v>
      </c>
      <c r="W704" s="76">
        <v>9.0400000000000009</v>
      </c>
      <c r="X704" s="76">
        <f t="shared" si="54"/>
        <v>1396.20226</v>
      </c>
    </row>
    <row r="705" spans="1:24" x14ac:dyDescent="0.2">
      <c r="A705" s="73" t="s">
        <v>1223</v>
      </c>
      <c r="B705" s="74">
        <v>42240</v>
      </c>
      <c r="C705" s="75" t="s">
        <v>284</v>
      </c>
      <c r="D705" s="75" t="s">
        <v>3973</v>
      </c>
      <c r="E705" s="75" t="s">
        <v>71</v>
      </c>
      <c r="F705" s="75" t="s">
        <v>72</v>
      </c>
      <c r="G705" s="75" t="s">
        <v>53</v>
      </c>
      <c r="H705" s="75" t="s">
        <v>90</v>
      </c>
      <c r="I705" s="75" t="s">
        <v>55</v>
      </c>
      <c r="J705" s="75" t="s">
        <v>60</v>
      </c>
      <c r="K705" s="75" t="s">
        <v>77</v>
      </c>
      <c r="L705" s="75" t="s">
        <v>58</v>
      </c>
      <c r="M705" s="74">
        <v>42249</v>
      </c>
      <c r="N705" s="76">
        <v>57.244000000000007</v>
      </c>
      <c r="O705" s="76">
        <v>92.323000000000022</v>
      </c>
      <c r="P705" s="77">
        <f t="shared" si="50"/>
        <v>0.61279784780937763</v>
      </c>
      <c r="Q705" s="77">
        <v>0.08</v>
      </c>
      <c r="R705" s="72">
        <f t="shared" si="51"/>
        <v>99.708840000000023</v>
      </c>
      <c r="S705" s="73">
        <v>5</v>
      </c>
      <c r="T705" s="78">
        <f t="shared" si="52"/>
        <v>498.5442000000001</v>
      </c>
      <c r="U705" s="77">
        <v>0.01</v>
      </c>
      <c r="V705" s="79">
        <f t="shared" si="53"/>
        <v>4.9854420000000008</v>
      </c>
      <c r="W705" s="76">
        <v>20.04</v>
      </c>
      <c r="X705" s="76">
        <f t="shared" si="54"/>
        <v>513.59875800000009</v>
      </c>
    </row>
    <row r="706" spans="1:24" x14ac:dyDescent="0.2">
      <c r="A706" s="73" t="s">
        <v>1224</v>
      </c>
      <c r="B706" s="74">
        <v>42240</v>
      </c>
      <c r="C706" s="75" t="s">
        <v>265</v>
      </c>
      <c r="D706" s="75" t="s">
        <v>3964</v>
      </c>
      <c r="E706" s="75" t="s">
        <v>52</v>
      </c>
      <c r="F706" s="75" t="s">
        <v>52</v>
      </c>
      <c r="G706" s="75" t="s">
        <v>53</v>
      </c>
      <c r="H706" s="75" t="s">
        <v>116</v>
      </c>
      <c r="I706" s="75" t="s">
        <v>74</v>
      </c>
      <c r="J706" s="75" t="s">
        <v>60</v>
      </c>
      <c r="K706" s="75" t="s">
        <v>77</v>
      </c>
      <c r="L706" s="75" t="s">
        <v>58</v>
      </c>
      <c r="M706" s="74">
        <v>42248</v>
      </c>
      <c r="N706" s="76">
        <v>2.5190000000000001</v>
      </c>
      <c r="O706" s="76">
        <v>4.0590000000000002</v>
      </c>
      <c r="P706" s="77">
        <f t="shared" si="50"/>
        <v>0.611353711790393</v>
      </c>
      <c r="Q706" s="77">
        <v>0.08</v>
      </c>
      <c r="R706" s="72">
        <f t="shared" si="51"/>
        <v>4.3837200000000003</v>
      </c>
      <c r="S706" s="73">
        <v>41</v>
      </c>
      <c r="T706" s="78">
        <f t="shared" si="52"/>
        <v>179.73252000000002</v>
      </c>
      <c r="U706" s="77">
        <v>0.04</v>
      </c>
      <c r="V706" s="79">
        <f t="shared" si="53"/>
        <v>7.1893008000000007</v>
      </c>
      <c r="W706" s="76">
        <v>0.55000000000000004</v>
      </c>
      <c r="X706" s="76">
        <f t="shared" si="54"/>
        <v>173.09321920000002</v>
      </c>
    </row>
    <row r="707" spans="1:24" x14ac:dyDescent="0.2">
      <c r="A707" s="73" t="s">
        <v>1225</v>
      </c>
      <c r="B707" s="74">
        <v>42241</v>
      </c>
      <c r="C707" s="75" t="s">
        <v>1197</v>
      </c>
      <c r="D707" s="75" t="s">
        <v>4309</v>
      </c>
      <c r="E707" s="75" t="s">
        <v>52</v>
      </c>
      <c r="F707" s="75" t="s">
        <v>52</v>
      </c>
      <c r="G707" s="75" t="s">
        <v>53</v>
      </c>
      <c r="H707" s="75" t="s">
        <v>116</v>
      </c>
      <c r="I707" s="75" t="s">
        <v>127</v>
      </c>
      <c r="J707" s="75" t="s">
        <v>60</v>
      </c>
      <c r="K707" s="75" t="s">
        <v>57</v>
      </c>
      <c r="L707" s="75" t="s">
        <v>67</v>
      </c>
      <c r="M707" s="74">
        <v>42249</v>
      </c>
      <c r="N707" s="76">
        <v>5.7090000000000005</v>
      </c>
      <c r="O707" s="76">
        <v>14.278000000000002</v>
      </c>
      <c r="P707" s="77">
        <f t="shared" ref="P707:P770" si="55">(O707-N707)/N707</f>
        <v>1.5009633911368019</v>
      </c>
      <c r="Q707" s="77">
        <v>0.08</v>
      </c>
      <c r="R707" s="72">
        <f t="shared" ref="R707:R770" si="56">(Q707+1)*O707</f>
        <v>15.420240000000003</v>
      </c>
      <c r="S707" s="73">
        <v>44</v>
      </c>
      <c r="T707" s="78">
        <f t="shared" ref="T707:T770" si="57">S707*R707</f>
        <v>678.49056000000019</v>
      </c>
      <c r="U707" s="77">
        <v>6.0000000000000005E-2</v>
      </c>
      <c r="V707" s="79">
        <f t="shared" ref="V707:V770" si="58">U707*T707</f>
        <v>40.709433600000011</v>
      </c>
      <c r="W707" s="76">
        <v>3.19</v>
      </c>
      <c r="X707" s="76">
        <f t="shared" ref="X707:X770" si="59">T707-V707+W707</f>
        <v>640.97112640000023</v>
      </c>
    </row>
    <row r="708" spans="1:24" x14ac:dyDescent="0.2">
      <c r="A708" s="73" t="s">
        <v>1226</v>
      </c>
      <c r="B708" s="74">
        <v>42242</v>
      </c>
      <c r="C708" s="75" t="s">
        <v>560</v>
      </c>
      <c r="D708" s="75" t="s">
        <v>4095</v>
      </c>
      <c r="E708" s="75" t="s">
        <v>52</v>
      </c>
      <c r="F708" s="75" t="s">
        <v>52</v>
      </c>
      <c r="G708" s="75" t="s">
        <v>64</v>
      </c>
      <c r="H708" s="75" t="s">
        <v>217</v>
      </c>
      <c r="I708" s="75" t="s">
        <v>82</v>
      </c>
      <c r="J708" s="75" t="s">
        <v>60</v>
      </c>
      <c r="K708" s="75" t="s">
        <v>77</v>
      </c>
      <c r="L708" s="75" t="s">
        <v>58</v>
      </c>
      <c r="M708" s="74">
        <v>42251</v>
      </c>
      <c r="N708" s="76">
        <v>2.1339999999999999</v>
      </c>
      <c r="O708" s="76">
        <v>3.3880000000000003</v>
      </c>
      <c r="P708" s="77">
        <f t="shared" si="55"/>
        <v>0.58762886597938169</v>
      </c>
      <c r="Q708" s="77">
        <v>0.08</v>
      </c>
      <c r="R708" s="72">
        <f t="shared" si="56"/>
        <v>3.6590400000000005</v>
      </c>
      <c r="S708" s="73">
        <v>8</v>
      </c>
      <c r="T708" s="78">
        <f t="shared" si="57"/>
        <v>29.272320000000004</v>
      </c>
      <c r="U708" s="77">
        <v>0.03</v>
      </c>
      <c r="V708" s="79">
        <f t="shared" si="58"/>
        <v>0.87816960000000011</v>
      </c>
      <c r="W708" s="76">
        <v>1.04</v>
      </c>
      <c r="X708" s="76">
        <f t="shared" si="59"/>
        <v>29.434150400000004</v>
      </c>
    </row>
    <row r="709" spans="1:24" x14ac:dyDescent="0.2">
      <c r="A709" s="73" t="s">
        <v>114</v>
      </c>
      <c r="B709" s="74">
        <v>42244</v>
      </c>
      <c r="C709" s="75" t="s">
        <v>1227</v>
      </c>
      <c r="D709" s="75" t="s">
        <v>4314</v>
      </c>
      <c r="E709" s="75" t="s">
        <v>52</v>
      </c>
      <c r="F709" s="75" t="s">
        <v>52</v>
      </c>
      <c r="G709" s="75" t="s">
        <v>53</v>
      </c>
      <c r="H709" s="75" t="s">
        <v>224</v>
      </c>
      <c r="I709" s="75" t="s">
        <v>55</v>
      </c>
      <c r="J709" s="75" t="s">
        <v>56</v>
      </c>
      <c r="K709" s="75" t="s">
        <v>77</v>
      </c>
      <c r="L709" s="75" t="s">
        <v>58</v>
      </c>
      <c r="M709" s="74">
        <v>42253</v>
      </c>
      <c r="N709" s="76">
        <v>45.408000000000008</v>
      </c>
      <c r="O709" s="76">
        <v>105.589</v>
      </c>
      <c r="P709" s="77">
        <f t="shared" si="55"/>
        <v>1.3253391472868212</v>
      </c>
      <c r="Q709" s="77">
        <v>0.08</v>
      </c>
      <c r="R709" s="72">
        <f t="shared" si="56"/>
        <v>114.03612000000001</v>
      </c>
      <c r="S709" s="73">
        <v>28</v>
      </c>
      <c r="T709" s="78">
        <f t="shared" si="57"/>
        <v>3193.0113600000004</v>
      </c>
      <c r="U709" s="77">
        <v>0.03</v>
      </c>
      <c r="V709" s="79">
        <f t="shared" si="58"/>
        <v>95.79034080000001</v>
      </c>
      <c r="W709" s="76">
        <v>9.0400000000000009</v>
      </c>
      <c r="X709" s="76">
        <f t="shared" si="59"/>
        <v>3106.2610192000002</v>
      </c>
    </row>
    <row r="710" spans="1:24" x14ac:dyDescent="0.2">
      <c r="A710" s="73" t="s">
        <v>1228</v>
      </c>
      <c r="B710" s="74">
        <v>42245</v>
      </c>
      <c r="C710" s="75" t="s">
        <v>191</v>
      </c>
      <c r="D710" s="75" t="s">
        <v>3936</v>
      </c>
      <c r="E710" s="75" t="s">
        <v>52</v>
      </c>
      <c r="F710" s="75" t="s">
        <v>52</v>
      </c>
      <c r="G710" s="75" t="s">
        <v>80</v>
      </c>
      <c r="H710" s="75" t="s">
        <v>81</v>
      </c>
      <c r="I710" s="75" t="s">
        <v>66</v>
      </c>
      <c r="J710" s="75" t="s">
        <v>60</v>
      </c>
      <c r="K710" s="75" t="s">
        <v>77</v>
      </c>
      <c r="L710" s="75" t="s">
        <v>58</v>
      </c>
      <c r="M710" s="74">
        <v>42252</v>
      </c>
      <c r="N710" s="76">
        <v>3.74</v>
      </c>
      <c r="O710" s="76">
        <v>5.9400000000000013</v>
      </c>
      <c r="P710" s="77">
        <f t="shared" si="55"/>
        <v>0.5882352941176473</v>
      </c>
      <c r="Q710" s="77">
        <v>0.08</v>
      </c>
      <c r="R710" s="72">
        <f t="shared" si="56"/>
        <v>6.4152000000000022</v>
      </c>
      <c r="S710" s="73">
        <v>16</v>
      </c>
      <c r="T710" s="78">
        <f t="shared" si="57"/>
        <v>102.64320000000004</v>
      </c>
      <c r="U710" s="77">
        <v>0.03</v>
      </c>
      <c r="V710" s="79">
        <f t="shared" si="58"/>
        <v>3.0792960000000011</v>
      </c>
      <c r="W710" s="76">
        <v>7.83</v>
      </c>
      <c r="X710" s="76">
        <f t="shared" si="59"/>
        <v>107.39390400000003</v>
      </c>
    </row>
    <row r="711" spans="1:24" x14ac:dyDescent="0.2">
      <c r="A711" s="73" t="s">
        <v>1229</v>
      </c>
      <c r="B711" s="74">
        <v>42245</v>
      </c>
      <c r="C711" s="75" t="s">
        <v>1230</v>
      </c>
      <c r="D711" s="75" t="s">
        <v>4315</v>
      </c>
      <c r="E711" s="75" t="s">
        <v>71</v>
      </c>
      <c r="F711" s="75" t="s">
        <v>72</v>
      </c>
      <c r="G711" s="75" t="s">
        <v>97</v>
      </c>
      <c r="H711" s="75" t="s">
        <v>90</v>
      </c>
      <c r="I711" s="75" t="s">
        <v>82</v>
      </c>
      <c r="J711" s="75" t="s">
        <v>60</v>
      </c>
      <c r="K711" s="75" t="s">
        <v>77</v>
      </c>
      <c r="L711" s="75" t="s">
        <v>58</v>
      </c>
      <c r="M711" s="74">
        <v>42253</v>
      </c>
      <c r="N711" s="76">
        <v>4.9060000000000006</v>
      </c>
      <c r="O711" s="76">
        <v>11.979000000000001</v>
      </c>
      <c r="P711" s="77">
        <f t="shared" si="55"/>
        <v>1.4417040358744393</v>
      </c>
      <c r="Q711" s="77">
        <v>0.08</v>
      </c>
      <c r="R711" s="72">
        <f t="shared" si="56"/>
        <v>12.937320000000001</v>
      </c>
      <c r="S711" s="73">
        <v>52</v>
      </c>
      <c r="T711" s="78">
        <f t="shared" si="57"/>
        <v>672.7406400000001</v>
      </c>
      <c r="U711" s="77">
        <v>9.9999999999999992E-2</v>
      </c>
      <c r="V711" s="79">
        <f t="shared" si="58"/>
        <v>67.27406400000001</v>
      </c>
      <c r="W711" s="76">
        <v>4.55</v>
      </c>
      <c r="X711" s="76">
        <f t="shared" si="59"/>
        <v>610.01657599999999</v>
      </c>
    </row>
    <row r="712" spans="1:24" x14ac:dyDescent="0.2">
      <c r="A712" s="73" t="s">
        <v>1231</v>
      </c>
      <c r="B712" s="74">
        <v>42247</v>
      </c>
      <c r="C712" s="75" t="s">
        <v>856</v>
      </c>
      <c r="D712" s="75" t="s">
        <v>4211</v>
      </c>
      <c r="E712" s="75" t="s">
        <v>52</v>
      </c>
      <c r="F712" s="75" t="s">
        <v>52</v>
      </c>
      <c r="G712" s="75" t="s">
        <v>97</v>
      </c>
      <c r="H712" s="75" t="s">
        <v>54</v>
      </c>
      <c r="I712" s="75" t="s">
        <v>55</v>
      </c>
      <c r="J712" s="75" t="s">
        <v>56</v>
      </c>
      <c r="K712" s="75" t="s">
        <v>77</v>
      </c>
      <c r="L712" s="75" t="s">
        <v>58</v>
      </c>
      <c r="M712" s="74">
        <v>42257</v>
      </c>
      <c r="N712" s="76">
        <v>66.649000000000015</v>
      </c>
      <c r="O712" s="76">
        <v>111.07800000000002</v>
      </c>
      <c r="P712" s="77">
        <f t="shared" si="55"/>
        <v>0.66661165208780315</v>
      </c>
      <c r="Q712" s="77">
        <v>0.08</v>
      </c>
      <c r="R712" s="72">
        <f t="shared" si="56"/>
        <v>119.96424000000003</v>
      </c>
      <c r="S712" s="73">
        <v>11</v>
      </c>
      <c r="T712" s="78">
        <f t="shared" si="57"/>
        <v>1319.6066400000004</v>
      </c>
      <c r="U712" s="77">
        <v>0.11</v>
      </c>
      <c r="V712" s="79">
        <f t="shared" si="58"/>
        <v>145.15673040000004</v>
      </c>
      <c r="W712" s="76">
        <v>7.2299999999999995</v>
      </c>
      <c r="X712" s="76">
        <f t="shared" si="59"/>
        <v>1181.6799096000004</v>
      </c>
    </row>
    <row r="713" spans="1:24" x14ac:dyDescent="0.2">
      <c r="A713" s="73" t="s">
        <v>1232</v>
      </c>
      <c r="B713" s="74">
        <v>42247</v>
      </c>
      <c r="C713" s="75" t="s">
        <v>517</v>
      </c>
      <c r="D713" s="75" t="s">
        <v>4076</v>
      </c>
      <c r="E713" s="75" t="s">
        <v>52</v>
      </c>
      <c r="F713" s="75" t="s">
        <v>52</v>
      </c>
      <c r="G713" s="75" t="s">
        <v>53</v>
      </c>
      <c r="H713" s="75" t="s">
        <v>224</v>
      </c>
      <c r="I713" s="75" t="s">
        <v>55</v>
      </c>
      <c r="J713" s="75" t="s">
        <v>56</v>
      </c>
      <c r="K713" s="75" t="s">
        <v>77</v>
      </c>
      <c r="L713" s="75" t="s">
        <v>58</v>
      </c>
      <c r="M713" s="74">
        <v>42256</v>
      </c>
      <c r="N713" s="76">
        <v>172.15</v>
      </c>
      <c r="O713" s="76">
        <v>331.06700000000006</v>
      </c>
      <c r="P713" s="77">
        <f t="shared" si="55"/>
        <v>0.92313099041533575</v>
      </c>
      <c r="Q713" s="77">
        <v>0.08</v>
      </c>
      <c r="R713" s="72">
        <f t="shared" si="56"/>
        <v>357.55236000000008</v>
      </c>
      <c r="S713" s="73">
        <v>22</v>
      </c>
      <c r="T713" s="78">
        <f t="shared" si="57"/>
        <v>7866.1519200000021</v>
      </c>
      <c r="U713" s="77">
        <v>6.0000000000000005E-2</v>
      </c>
      <c r="V713" s="79">
        <f t="shared" si="58"/>
        <v>471.96911520000015</v>
      </c>
      <c r="W713" s="76">
        <v>7.2299999999999995</v>
      </c>
      <c r="X713" s="76">
        <f t="shared" si="59"/>
        <v>7401.4128048000011</v>
      </c>
    </row>
    <row r="714" spans="1:24" x14ac:dyDescent="0.2">
      <c r="A714" s="73" t="s">
        <v>1233</v>
      </c>
      <c r="B714" s="74">
        <v>42248</v>
      </c>
      <c r="C714" s="75" t="s">
        <v>477</v>
      </c>
      <c r="D714" s="75" t="s">
        <v>4059</v>
      </c>
      <c r="E714" s="75" t="s">
        <v>52</v>
      </c>
      <c r="F714" s="75" t="s">
        <v>52</v>
      </c>
      <c r="G714" s="75" t="s">
        <v>53</v>
      </c>
      <c r="H714" s="75" t="s">
        <v>123</v>
      </c>
      <c r="I714" s="75" t="s">
        <v>66</v>
      </c>
      <c r="J714" s="75" t="s">
        <v>60</v>
      </c>
      <c r="K714" s="75" t="s">
        <v>77</v>
      </c>
      <c r="L714" s="75" t="s">
        <v>58</v>
      </c>
      <c r="M714" s="74">
        <v>42259</v>
      </c>
      <c r="N714" s="76">
        <v>4.9060000000000006</v>
      </c>
      <c r="O714" s="76">
        <v>11.979000000000001</v>
      </c>
      <c r="P714" s="77">
        <f t="shared" si="55"/>
        <v>1.4417040358744393</v>
      </c>
      <c r="Q714" s="77">
        <v>0.08</v>
      </c>
      <c r="R714" s="72">
        <f t="shared" si="56"/>
        <v>12.937320000000001</v>
      </c>
      <c r="S714" s="73">
        <v>5</v>
      </c>
      <c r="T714" s="78">
        <f t="shared" si="57"/>
        <v>64.686600000000013</v>
      </c>
      <c r="U714" s="77">
        <v>0.09</v>
      </c>
      <c r="V714" s="79">
        <f t="shared" si="58"/>
        <v>5.8217940000000006</v>
      </c>
      <c r="W714" s="76">
        <v>4.55</v>
      </c>
      <c r="X714" s="76">
        <f t="shared" si="59"/>
        <v>63.414806000000013</v>
      </c>
    </row>
    <row r="715" spans="1:24" x14ac:dyDescent="0.2">
      <c r="A715" s="73" t="s">
        <v>1234</v>
      </c>
      <c r="B715" s="74">
        <v>42249</v>
      </c>
      <c r="C715" s="75" t="s">
        <v>1235</v>
      </c>
      <c r="D715" s="75" t="s">
        <v>4316</v>
      </c>
      <c r="E715" s="75" t="s">
        <v>52</v>
      </c>
      <c r="F715" s="75" t="s">
        <v>52</v>
      </c>
      <c r="G715" s="75" t="s">
        <v>64</v>
      </c>
      <c r="H715" s="75" t="s">
        <v>81</v>
      </c>
      <c r="I715" s="75" t="s">
        <v>55</v>
      </c>
      <c r="J715" s="75" t="s">
        <v>60</v>
      </c>
      <c r="K715" s="75" t="s">
        <v>77</v>
      </c>
      <c r="L715" s="75" t="s">
        <v>58</v>
      </c>
      <c r="M715" s="74">
        <v>42259</v>
      </c>
      <c r="N715" s="76">
        <v>4.2240000000000002</v>
      </c>
      <c r="O715" s="76">
        <v>6.9300000000000006</v>
      </c>
      <c r="P715" s="77">
        <f t="shared" si="55"/>
        <v>0.64062500000000011</v>
      </c>
      <c r="Q715" s="77">
        <v>0.08</v>
      </c>
      <c r="R715" s="72">
        <f t="shared" si="56"/>
        <v>7.4844000000000008</v>
      </c>
      <c r="S715" s="73">
        <v>42</v>
      </c>
      <c r="T715" s="78">
        <f t="shared" si="57"/>
        <v>314.34480000000002</v>
      </c>
      <c r="U715" s="77">
        <v>0.05</v>
      </c>
      <c r="V715" s="79">
        <f t="shared" si="58"/>
        <v>15.717240000000002</v>
      </c>
      <c r="W715" s="76">
        <v>0.55000000000000004</v>
      </c>
      <c r="X715" s="76">
        <f t="shared" si="59"/>
        <v>299.17756000000003</v>
      </c>
    </row>
    <row r="716" spans="1:24" x14ac:dyDescent="0.2">
      <c r="A716" s="73" t="s">
        <v>1236</v>
      </c>
      <c r="B716" s="74">
        <v>42249</v>
      </c>
      <c r="C716" s="75" t="s">
        <v>1237</v>
      </c>
      <c r="D716" s="75" t="s">
        <v>4317</v>
      </c>
      <c r="E716" s="75" t="s">
        <v>71</v>
      </c>
      <c r="F716" s="75" t="s">
        <v>72</v>
      </c>
      <c r="G716" s="75" t="s">
        <v>80</v>
      </c>
      <c r="H716" s="75" t="s">
        <v>73</v>
      </c>
      <c r="I716" s="75" t="s">
        <v>55</v>
      </c>
      <c r="J716" s="75" t="s">
        <v>56</v>
      </c>
      <c r="K716" s="75" t="s">
        <v>128</v>
      </c>
      <c r="L716" s="75" t="s">
        <v>129</v>
      </c>
      <c r="M716" s="74">
        <v>42258</v>
      </c>
      <c r="N716" s="76">
        <v>82.5</v>
      </c>
      <c r="O716" s="76">
        <v>133.06700000000001</v>
      </c>
      <c r="P716" s="77">
        <f t="shared" si="55"/>
        <v>0.61293333333333344</v>
      </c>
      <c r="Q716" s="77">
        <v>0.08</v>
      </c>
      <c r="R716" s="72">
        <f t="shared" si="56"/>
        <v>143.71236000000002</v>
      </c>
      <c r="S716" s="73">
        <v>48</v>
      </c>
      <c r="T716" s="78">
        <f t="shared" si="57"/>
        <v>6898.1932800000013</v>
      </c>
      <c r="U716" s="77">
        <v>0.08</v>
      </c>
      <c r="V716" s="79">
        <f t="shared" si="58"/>
        <v>551.85546240000008</v>
      </c>
      <c r="W716" s="76">
        <v>26.35</v>
      </c>
      <c r="X716" s="76">
        <f t="shared" si="59"/>
        <v>6372.6878176000018</v>
      </c>
    </row>
    <row r="717" spans="1:24" x14ac:dyDescent="0.2">
      <c r="A717" s="73" t="s">
        <v>1238</v>
      </c>
      <c r="B717" s="74">
        <v>42251</v>
      </c>
      <c r="C717" s="75" t="s">
        <v>316</v>
      </c>
      <c r="D717" s="75" t="s">
        <v>3988</v>
      </c>
      <c r="E717" s="75" t="s">
        <v>52</v>
      </c>
      <c r="F717" s="75" t="s">
        <v>52</v>
      </c>
      <c r="G717" s="75" t="s">
        <v>53</v>
      </c>
      <c r="H717" s="75" t="s">
        <v>123</v>
      </c>
      <c r="I717" s="75" t="s">
        <v>82</v>
      </c>
      <c r="J717" s="75" t="s">
        <v>56</v>
      </c>
      <c r="K717" s="75" t="s">
        <v>77</v>
      </c>
      <c r="L717" s="75" t="s">
        <v>58</v>
      </c>
      <c r="M717" s="74">
        <v>42259</v>
      </c>
      <c r="N717" s="76">
        <v>66.649000000000015</v>
      </c>
      <c r="O717" s="76">
        <v>111.07800000000002</v>
      </c>
      <c r="P717" s="77">
        <f t="shared" si="55"/>
        <v>0.66661165208780315</v>
      </c>
      <c r="Q717" s="77">
        <v>0.08</v>
      </c>
      <c r="R717" s="72">
        <f t="shared" si="56"/>
        <v>119.96424000000003</v>
      </c>
      <c r="S717" s="73">
        <v>46</v>
      </c>
      <c r="T717" s="78">
        <f t="shared" si="57"/>
        <v>5518.3550400000013</v>
      </c>
      <c r="U717" s="77">
        <v>9.9999999999999992E-2</v>
      </c>
      <c r="V717" s="79">
        <f t="shared" si="58"/>
        <v>551.83550400000013</v>
      </c>
      <c r="W717" s="76">
        <v>7.2299999999999995</v>
      </c>
      <c r="X717" s="76">
        <f t="shared" si="59"/>
        <v>4973.7495360000012</v>
      </c>
    </row>
    <row r="718" spans="1:24" x14ac:dyDescent="0.2">
      <c r="A718" s="73" t="s">
        <v>1239</v>
      </c>
      <c r="B718" s="74">
        <v>42252</v>
      </c>
      <c r="C718" s="75" t="s">
        <v>1240</v>
      </c>
      <c r="D718" s="75" t="s">
        <v>4318</v>
      </c>
      <c r="E718" s="75" t="s">
        <v>52</v>
      </c>
      <c r="F718" s="75" t="s">
        <v>52</v>
      </c>
      <c r="G718" s="75" t="s">
        <v>64</v>
      </c>
      <c r="H718" s="75" t="s">
        <v>224</v>
      </c>
      <c r="I718" s="75" t="s">
        <v>127</v>
      </c>
      <c r="J718" s="75" t="s">
        <v>60</v>
      </c>
      <c r="K718" s="75" t="s">
        <v>57</v>
      </c>
      <c r="L718" s="75" t="s">
        <v>58</v>
      </c>
      <c r="M718" s="74">
        <v>42261</v>
      </c>
      <c r="N718" s="76">
        <v>5.2690000000000001</v>
      </c>
      <c r="O718" s="76">
        <v>13.167000000000002</v>
      </c>
      <c r="P718" s="77">
        <f t="shared" si="55"/>
        <v>1.4989561586638833</v>
      </c>
      <c r="Q718" s="77">
        <v>0.08</v>
      </c>
      <c r="R718" s="72">
        <f t="shared" si="56"/>
        <v>14.220360000000003</v>
      </c>
      <c r="S718" s="73">
        <v>50</v>
      </c>
      <c r="T718" s="78">
        <f t="shared" si="57"/>
        <v>711.01800000000014</v>
      </c>
      <c r="U718" s="77">
        <v>0.03</v>
      </c>
      <c r="V718" s="79">
        <f t="shared" si="58"/>
        <v>21.330540000000003</v>
      </c>
      <c r="W718" s="76">
        <v>5.8599999999999994</v>
      </c>
      <c r="X718" s="76">
        <f t="shared" si="59"/>
        <v>695.54746000000011</v>
      </c>
    </row>
    <row r="719" spans="1:24" x14ac:dyDescent="0.2">
      <c r="A719" s="73" t="s">
        <v>1241</v>
      </c>
      <c r="B719" s="74">
        <v>42253</v>
      </c>
      <c r="C719" s="75" t="s">
        <v>357</v>
      </c>
      <c r="D719" s="75" t="s">
        <v>4006</v>
      </c>
      <c r="E719" s="75" t="s">
        <v>52</v>
      </c>
      <c r="F719" s="75" t="s">
        <v>52</v>
      </c>
      <c r="G719" s="75" t="s">
        <v>53</v>
      </c>
      <c r="H719" s="75" t="s">
        <v>81</v>
      </c>
      <c r="I719" s="75" t="s">
        <v>127</v>
      </c>
      <c r="J719" s="75" t="s">
        <v>60</v>
      </c>
      <c r="K719" s="75" t="s">
        <v>61</v>
      </c>
      <c r="L719" s="75" t="s">
        <v>58</v>
      </c>
      <c r="M719" s="74">
        <v>42262</v>
      </c>
      <c r="N719" s="76">
        <v>3.6520000000000001</v>
      </c>
      <c r="O719" s="76">
        <v>5.6980000000000004</v>
      </c>
      <c r="P719" s="77">
        <f t="shared" si="55"/>
        <v>0.56024096385542177</v>
      </c>
      <c r="Q719" s="77">
        <v>0.08</v>
      </c>
      <c r="R719" s="72">
        <f t="shared" si="56"/>
        <v>6.1538400000000006</v>
      </c>
      <c r="S719" s="73">
        <v>22</v>
      </c>
      <c r="T719" s="78">
        <f t="shared" si="57"/>
        <v>135.38448000000002</v>
      </c>
      <c r="U719" s="77">
        <v>6.9999999999999993E-2</v>
      </c>
      <c r="V719" s="79">
        <f t="shared" si="58"/>
        <v>9.4769136000000014</v>
      </c>
      <c r="W719" s="76">
        <v>2.09</v>
      </c>
      <c r="X719" s="76">
        <f t="shared" si="59"/>
        <v>127.99756640000003</v>
      </c>
    </row>
    <row r="720" spans="1:24" x14ac:dyDescent="0.2">
      <c r="A720" s="73" t="s">
        <v>1242</v>
      </c>
      <c r="B720" s="74">
        <v>42253</v>
      </c>
      <c r="C720" s="75" t="s">
        <v>273</v>
      </c>
      <c r="D720" s="75" t="s">
        <v>3968</v>
      </c>
      <c r="E720" s="75" t="s">
        <v>71</v>
      </c>
      <c r="F720" s="75" t="s">
        <v>72</v>
      </c>
      <c r="G720" s="75" t="s">
        <v>64</v>
      </c>
      <c r="H720" s="75" t="s">
        <v>73</v>
      </c>
      <c r="I720" s="75" t="s">
        <v>127</v>
      </c>
      <c r="J720" s="75" t="s">
        <v>60</v>
      </c>
      <c r="K720" s="75" t="s">
        <v>61</v>
      </c>
      <c r="L720" s="75" t="s">
        <v>58</v>
      </c>
      <c r="M720" s="74">
        <v>42262</v>
      </c>
      <c r="N720" s="76">
        <v>0.26400000000000001</v>
      </c>
      <c r="O720" s="76">
        <v>1.3860000000000001</v>
      </c>
      <c r="P720" s="77">
        <f t="shared" si="55"/>
        <v>4.25</v>
      </c>
      <c r="Q720" s="77">
        <v>0.08</v>
      </c>
      <c r="R720" s="72">
        <f t="shared" si="56"/>
        <v>1.4968800000000002</v>
      </c>
      <c r="S720" s="73">
        <v>33</v>
      </c>
      <c r="T720" s="78">
        <f t="shared" si="57"/>
        <v>49.397040000000004</v>
      </c>
      <c r="U720" s="77">
        <v>6.9999999999999993E-2</v>
      </c>
      <c r="V720" s="79">
        <f t="shared" si="58"/>
        <v>3.4577928</v>
      </c>
      <c r="W720" s="76">
        <v>0.75</v>
      </c>
      <c r="X720" s="76">
        <f t="shared" si="59"/>
        <v>46.689247200000004</v>
      </c>
    </row>
    <row r="721" spans="1:24" x14ac:dyDescent="0.2">
      <c r="A721" s="73" t="s">
        <v>1243</v>
      </c>
      <c r="B721" s="74">
        <v>42255</v>
      </c>
      <c r="C721" s="75" t="s">
        <v>771</v>
      </c>
      <c r="D721" s="75" t="s">
        <v>4176</v>
      </c>
      <c r="E721" s="75" t="s">
        <v>52</v>
      </c>
      <c r="F721" s="75" t="s">
        <v>52</v>
      </c>
      <c r="G721" s="75" t="s">
        <v>53</v>
      </c>
      <c r="H721" s="75" t="s">
        <v>282</v>
      </c>
      <c r="I721" s="75" t="s">
        <v>82</v>
      </c>
      <c r="J721" s="75" t="s">
        <v>60</v>
      </c>
      <c r="K721" s="75" t="s">
        <v>77</v>
      </c>
      <c r="L721" s="75" t="s">
        <v>67</v>
      </c>
      <c r="M721" s="74">
        <v>42263</v>
      </c>
      <c r="N721" s="76">
        <v>2.4750000000000001</v>
      </c>
      <c r="O721" s="76">
        <v>4.0590000000000002</v>
      </c>
      <c r="P721" s="77">
        <f t="shared" si="55"/>
        <v>0.64</v>
      </c>
      <c r="Q721" s="77">
        <v>0.08</v>
      </c>
      <c r="R721" s="72">
        <f t="shared" si="56"/>
        <v>4.3837200000000003</v>
      </c>
      <c r="S721" s="73">
        <v>25</v>
      </c>
      <c r="T721" s="78">
        <f t="shared" si="57"/>
        <v>109.593</v>
      </c>
      <c r="U721" s="77">
        <v>0.03</v>
      </c>
      <c r="V721" s="79">
        <f t="shared" si="58"/>
        <v>3.2877899999999998</v>
      </c>
      <c r="W721" s="76">
        <v>2.5499999999999998</v>
      </c>
      <c r="X721" s="76">
        <f t="shared" si="59"/>
        <v>108.85521</v>
      </c>
    </row>
    <row r="722" spans="1:24" x14ac:dyDescent="0.2">
      <c r="A722" s="73" t="s">
        <v>1244</v>
      </c>
      <c r="B722" s="74">
        <v>42256</v>
      </c>
      <c r="C722" s="75" t="s">
        <v>1245</v>
      </c>
      <c r="D722" s="75" t="s">
        <v>4319</v>
      </c>
      <c r="E722" s="75" t="s">
        <v>52</v>
      </c>
      <c r="F722" s="75" t="s">
        <v>52</v>
      </c>
      <c r="G722" s="75" t="s">
        <v>80</v>
      </c>
      <c r="H722" s="75" t="s">
        <v>217</v>
      </c>
      <c r="I722" s="75" t="s">
        <v>74</v>
      </c>
      <c r="J722" s="75" t="s">
        <v>60</v>
      </c>
      <c r="K722" s="75" t="s">
        <v>61</v>
      </c>
      <c r="L722" s="75" t="s">
        <v>67</v>
      </c>
      <c r="M722" s="74">
        <v>42263</v>
      </c>
      <c r="N722" s="76">
        <v>1.9360000000000002</v>
      </c>
      <c r="O722" s="76">
        <v>3.234</v>
      </c>
      <c r="P722" s="77">
        <f t="shared" si="55"/>
        <v>0.6704545454545453</v>
      </c>
      <c r="Q722" s="77">
        <v>0.08</v>
      </c>
      <c r="R722" s="72">
        <f t="shared" si="56"/>
        <v>3.4927200000000003</v>
      </c>
      <c r="S722" s="73">
        <v>49</v>
      </c>
      <c r="T722" s="78">
        <f t="shared" si="57"/>
        <v>171.14328</v>
      </c>
      <c r="U722" s="77">
        <v>0.05</v>
      </c>
      <c r="V722" s="79">
        <f t="shared" si="58"/>
        <v>8.5571640000000002</v>
      </c>
      <c r="W722" s="76">
        <v>0.8600000000000001</v>
      </c>
      <c r="X722" s="76">
        <f t="shared" si="59"/>
        <v>163.44611600000002</v>
      </c>
    </row>
    <row r="723" spans="1:24" x14ac:dyDescent="0.2">
      <c r="A723" s="73" t="s">
        <v>1246</v>
      </c>
      <c r="B723" s="74">
        <v>42257</v>
      </c>
      <c r="C723" s="75" t="s">
        <v>666</v>
      </c>
      <c r="D723" s="75" t="s">
        <v>4137</v>
      </c>
      <c r="E723" s="75" t="s">
        <v>71</v>
      </c>
      <c r="F723" s="75" t="s">
        <v>72</v>
      </c>
      <c r="G723" s="75" t="s">
        <v>64</v>
      </c>
      <c r="H723" s="75" t="s">
        <v>73</v>
      </c>
      <c r="I723" s="75" t="s">
        <v>74</v>
      </c>
      <c r="J723" s="75" t="s">
        <v>60</v>
      </c>
      <c r="K723" s="75" t="s">
        <v>61</v>
      </c>
      <c r="L723" s="75" t="s">
        <v>58</v>
      </c>
      <c r="M723" s="74">
        <v>42265</v>
      </c>
      <c r="N723" s="76">
        <v>0.95700000000000007</v>
      </c>
      <c r="O723" s="76">
        <v>1.9910000000000003</v>
      </c>
      <c r="P723" s="77">
        <f t="shared" si="55"/>
        <v>1.0804597701149428</v>
      </c>
      <c r="Q723" s="77">
        <v>0.08</v>
      </c>
      <c r="R723" s="72">
        <f t="shared" si="56"/>
        <v>2.1502800000000004</v>
      </c>
      <c r="S723" s="73">
        <v>8</v>
      </c>
      <c r="T723" s="78">
        <f t="shared" si="57"/>
        <v>17.202240000000003</v>
      </c>
      <c r="U723" s="77">
        <v>0.08</v>
      </c>
      <c r="V723" s="79">
        <f t="shared" si="58"/>
        <v>1.3761792000000004</v>
      </c>
      <c r="W723" s="76">
        <v>0.8</v>
      </c>
      <c r="X723" s="76">
        <f t="shared" si="59"/>
        <v>16.626060800000001</v>
      </c>
    </row>
    <row r="724" spans="1:24" x14ac:dyDescent="0.2">
      <c r="A724" s="73" t="s">
        <v>1247</v>
      </c>
      <c r="B724" s="74">
        <v>42260</v>
      </c>
      <c r="C724" s="75" t="s">
        <v>1248</v>
      </c>
      <c r="D724" s="75" t="s">
        <v>4320</v>
      </c>
      <c r="E724" s="75" t="s">
        <v>52</v>
      </c>
      <c r="F724" s="75" t="s">
        <v>52</v>
      </c>
      <c r="G724" s="75" t="s">
        <v>53</v>
      </c>
      <c r="H724" s="75" t="s">
        <v>123</v>
      </c>
      <c r="I724" s="75" t="s">
        <v>82</v>
      </c>
      <c r="J724" s="75" t="s">
        <v>60</v>
      </c>
      <c r="K724" s="75" t="s">
        <v>61</v>
      </c>
      <c r="L724" s="75" t="s">
        <v>58</v>
      </c>
      <c r="M724" s="74">
        <v>42269</v>
      </c>
      <c r="N724" s="76">
        <v>1.0230000000000001</v>
      </c>
      <c r="O724" s="76">
        <v>1.6280000000000001</v>
      </c>
      <c r="P724" s="77">
        <f t="shared" si="55"/>
        <v>0.59139784946236551</v>
      </c>
      <c r="Q724" s="77">
        <v>0.08</v>
      </c>
      <c r="R724" s="72">
        <f t="shared" si="56"/>
        <v>1.7582400000000002</v>
      </c>
      <c r="S724" s="73">
        <v>3</v>
      </c>
      <c r="T724" s="78">
        <f t="shared" si="57"/>
        <v>5.2747200000000003</v>
      </c>
      <c r="U724" s="77">
        <v>0.02</v>
      </c>
      <c r="V724" s="79">
        <f t="shared" si="58"/>
        <v>0.1054944</v>
      </c>
      <c r="W724" s="76">
        <v>0.75</v>
      </c>
      <c r="X724" s="76">
        <f t="shared" si="59"/>
        <v>5.9192255999999999</v>
      </c>
    </row>
    <row r="725" spans="1:24" x14ac:dyDescent="0.2">
      <c r="A725" s="73" t="s">
        <v>1249</v>
      </c>
      <c r="B725" s="74">
        <v>42261</v>
      </c>
      <c r="C725" s="75" t="s">
        <v>389</v>
      </c>
      <c r="D725" s="75" t="s">
        <v>4021</v>
      </c>
      <c r="E725" s="75" t="s">
        <v>52</v>
      </c>
      <c r="F725" s="75" t="s">
        <v>52</v>
      </c>
      <c r="G725" s="75" t="s">
        <v>53</v>
      </c>
      <c r="H725" s="75" t="s">
        <v>54</v>
      </c>
      <c r="I725" s="75" t="s">
        <v>66</v>
      </c>
      <c r="J725" s="75" t="s">
        <v>60</v>
      </c>
      <c r="K725" s="75" t="s">
        <v>57</v>
      </c>
      <c r="L725" s="75" t="s">
        <v>67</v>
      </c>
      <c r="M725" s="74">
        <v>42273</v>
      </c>
      <c r="N725" s="76">
        <v>3.8610000000000002</v>
      </c>
      <c r="O725" s="76">
        <v>9.4270000000000014</v>
      </c>
      <c r="P725" s="77">
        <f t="shared" si="55"/>
        <v>1.4415954415954417</v>
      </c>
      <c r="Q725" s="77">
        <v>0.08</v>
      </c>
      <c r="R725" s="72">
        <f t="shared" si="56"/>
        <v>10.181160000000002</v>
      </c>
      <c r="S725" s="73">
        <v>51</v>
      </c>
      <c r="T725" s="78">
        <f t="shared" si="57"/>
        <v>519.23916000000008</v>
      </c>
      <c r="U725" s="77">
        <v>0.02</v>
      </c>
      <c r="V725" s="79">
        <f t="shared" si="58"/>
        <v>10.384783200000001</v>
      </c>
      <c r="W725" s="76">
        <v>6.1899999999999995</v>
      </c>
      <c r="X725" s="76">
        <f t="shared" si="59"/>
        <v>515.04437680000012</v>
      </c>
    </row>
    <row r="726" spans="1:24" x14ac:dyDescent="0.2">
      <c r="A726" s="73" t="s">
        <v>1250</v>
      </c>
      <c r="B726" s="74">
        <v>42262</v>
      </c>
      <c r="C726" s="75" t="s">
        <v>1240</v>
      </c>
      <c r="D726" s="75" t="s">
        <v>4318</v>
      </c>
      <c r="E726" s="75" t="s">
        <v>52</v>
      </c>
      <c r="F726" s="75" t="s">
        <v>52</v>
      </c>
      <c r="G726" s="75" t="s">
        <v>64</v>
      </c>
      <c r="H726" s="75" t="s">
        <v>224</v>
      </c>
      <c r="I726" s="75" t="s">
        <v>74</v>
      </c>
      <c r="J726" s="75" t="s">
        <v>60</v>
      </c>
      <c r="K726" s="75" t="s">
        <v>61</v>
      </c>
      <c r="L726" s="75" t="s">
        <v>58</v>
      </c>
      <c r="M726" s="74">
        <v>42269</v>
      </c>
      <c r="N726" s="76">
        <v>2.0020000000000002</v>
      </c>
      <c r="O726" s="76">
        <v>3.278</v>
      </c>
      <c r="P726" s="77">
        <f t="shared" si="55"/>
        <v>0.63736263736263721</v>
      </c>
      <c r="Q726" s="77">
        <v>0.08</v>
      </c>
      <c r="R726" s="72">
        <f t="shared" si="56"/>
        <v>3.5402400000000003</v>
      </c>
      <c r="S726" s="73">
        <v>5</v>
      </c>
      <c r="T726" s="78">
        <f t="shared" si="57"/>
        <v>17.7012</v>
      </c>
      <c r="U726" s="77">
        <v>0.05</v>
      </c>
      <c r="V726" s="79">
        <f t="shared" si="58"/>
        <v>0.88506000000000007</v>
      </c>
      <c r="W726" s="76">
        <v>1.6300000000000001</v>
      </c>
      <c r="X726" s="76">
        <f t="shared" si="59"/>
        <v>18.44614</v>
      </c>
    </row>
    <row r="727" spans="1:24" x14ac:dyDescent="0.2">
      <c r="A727" s="73" t="s">
        <v>1251</v>
      </c>
      <c r="B727" s="74">
        <v>42270</v>
      </c>
      <c r="C727" s="75" t="s">
        <v>387</v>
      </c>
      <c r="D727" s="75" t="s">
        <v>4020</v>
      </c>
      <c r="E727" s="75" t="s">
        <v>71</v>
      </c>
      <c r="F727" s="75" t="s">
        <v>72</v>
      </c>
      <c r="G727" s="75" t="s">
        <v>97</v>
      </c>
      <c r="H727" s="75" t="s">
        <v>73</v>
      </c>
      <c r="I727" s="75" t="s">
        <v>74</v>
      </c>
      <c r="J727" s="75" t="s">
        <v>60</v>
      </c>
      <c r="K727" s="75" t="s">
        <v>77</v>
      </c>
      <c r="L727" s="75" t="s">
        <v>58</v>
      </c>
      <c r="M727" s="74">
        <v>42278</v>
      </c>
      <c r="N727" s="76">
        <v>15.004000000000001</v>
      </c>
      <c r="O727" s="76">
        <v>23.078000000000003</v>
      </c>
      <c r="P727" s="77">
        <f t="shared" si="55"/>
        <v>0.5381231671554253</v>
      </c>
      <c r="Q727" s="77">
        <v>0.08</v>
      </c>
      <c r="R727" s="72">
        <f t="shared" si="56"/>
        <v>24.924240000000005</v>
      </c>
      <c r="S727" s="73">
        <v>12</v>
      </c>
      <c r="T727" s="78">
        <f t="shared" si="57"/>
        <v>299.09088000000008</v>
      </c>
      <c r="U727" s="77">
        <v>6.9999999999999993E-2</v>
      </c>
      <c r="V727" s="79">
        <f t="shared" si="58"/>
        <v>20.936361600000005</v>
      </c>
      <c r="W727" s="76">
        <v>1.54</v>
      </c>
      <c r="X727" s="76">
        <f t="shared" si="59"/>
        <v>279.69451840000011</v>
      </c>
    </row>
    <row r="728" spans="1:24" x14ac:dyDescent="0.2">
      <c r="A728" s="73" t="s">
        <v>1252</v>
      </c>
      <c r="B728" s="74">
        <v>42270</v>
      </c>
      <c r="C728" s="75" t="s">
        <v>1253</v>
      </c>
      <c r="D728" s="75" t="s">
        <v>4321</v>
      </c>
      <c r="E728" s="75" t="s">
        <v>71</v>
      </c>
      <c r="F728" s="75" t="s">
        <v>72</v>
      </c>
      <c r="G728" s="75" t="s">
        <v>53</v>
      </c>
      <c r="H728" s="75" t="s">
        <v>73</v>
      </c>
      <c r="I728" s="75" t="s">
        <v>82</v>
      </c>
      <c r="J728" s="75" t="s">
        <v>60</v>
      </c>
      <c r="K728" s="75" t="s">
        <v>77</v>
      </c>
      <c r="L728" s="75" t="s">
        <v>58</v>
      </c>
      <c r="M728" s="74">
        <v>42279</v>
      </c>
      <c r="N728" s="76">
        <v>2.3980000000000006</v>
      </c>
      <c r="O728" s="76">
        <v>3.8720000000000003</v>
      </c>
      <c r="P728" s="77">
        <f t="shared" si="55"/>
        <v>0.61467889908256856</v>
      </c>
      <c r="Q728" s="77">
        <v>0.08</v>
      </c>
      <c r="R728" s="72">
        <f t="shared" si="56"/>
        <v>4.1817600000000006</v>
      </c>
      <c r="S728" s="73">
        <v>15</v>
      </c>
      <c r="T728" s="78">
        <f t="shared" si="57"/>
        <v>62.726400000000012</v>
      </c>
      <c r="U728" s="77">
        <v>0.09</v>
      </c>
      <c r="V728" s="79">
        <f t="shared" si="58"/>
        <v>5.6453760000000006</v>
      </c>
      <c r="W728" s="76">
        <v>6.88</v>
      </c>
      <c r="X728" s="76">
        <f t="shared" si="59"/>
        <v>63.961024000000016</v>
      </c>
    </row>
    <row r="729" spans="1:24" x14ac:dyDescent="0.2">
      <c r="A729" s="73" t="s">
        <v>1254</v>
      </c>
      <c r="B729" s="74">
        <v>42271</v>
      </c>
      <c r="C729" s="75" t="s">
        <v>652</v>
      </c>
      <c r="D729" s="75" t="s">
        <v>4131</v>
      </c>
      <c r="E729" s="75" t="s">
        <v>52</v>
      </c>
      <c r="F729" s="75" t="s">
        <v>52</v>
      </c>
      <c r="G729" s="75" t="s">
        <v>53</v>
      </c>
      <c r="H729" s="75" t="s">
        <v>54</v>
      </c>
      <c r="I729" s="75" t="s">
        <v>127</v>
      </c>
      <c r="J729" s="75" t="s">
        <v>60</v>
      </c>
      <c r="K729" s="75" t="s">
        <v>77</v>
      </c>
      <c r="L729" s="75" t="s">
        <v>58</v>
      </c>
      <c r="M729" s="74">
        <v>42280</v>
      </c>
      <c r="N729" s="76">
        <v>3.74</v>
      </c>
      <c r="O729" s="76">
        <v>5.9400000000000013</v>
      </c>
      <c r="P729" s="77">
        <f t="shared" si="55"/>
        <v>0.5882352941176473</v>
      </c>
      <c r="Q729" s="77">
        <v>0.08</v>
      </c>
      <c r="R729" s="72">
        <f t="shared" si="56"/>
        <v>6.4152000000000022</v>
      </c>
      <c r="S729" s="73">
        <v>12</v>
      </c>
      <c r="T729" s="78">
        <f t="shared" si="57"/>
        <v>76.982400000000027</v>
      </c>
      <c r="U729" s="77">
        <v>0.05</v>
      </c>
      <c r="V729" s="79">
        <f t="shared" si="58"/>
        <v>3.8491200000000014</v>
      </c>
      <c r="W729" s="76">
        <v>7.83</v>
      </c>
      <c r="X729" s="76">
        <f t="shared" si="59"/>
        <v>80.963280000000026</v>
      </c>
    </row>
    <row r="730" spans="1:24" x14ac:dyDescent="0.2">
      <c r="A730" s="73" t="s">
        <v>1255</v>
      </c>
      <c r="B730" s="74">
        <v>42272</v>
      </c>
      <c r="C730" s="75" t="s">
        <v>1256</v>
      </c>
      <c r="D730" s="75" t="s">
        <v>4322</v>
      </c>
      <c r="E730" s="75" t="s">
        <v>52</v>
      </c>
      <c r="F730" s="75" t="s">
        <v>52</v>
      </c>
      <c r="G730" s="75" t="s">
        <v>64</v>
      </c>
      <c r="H730" s="75" t="s">
        <v>54</v>
      </c>
      <c r="I730" s="75" t="s">
        <v>74</v>
      </c>
      <c r="J730" s="75" t="s">
        <v>60</v>
      </c>
      <c r="K730" s="75" t="s">
        <v>77</v>
      </c>
      <c r="L730" s="75" t="s">
        <v>58</v>
      </c>
      <c r="M730" s="74">
        <v>42281</v>
      </c>
      <c r="N730" s="76">
        <v>13.629000000000001</v>
      </c>
      <c r="O730" s="76">
        <v>21.978000000000002</v>
      </c>
      <c r="P730" s="77">
        <f t="shared" si="55"/>
        <v>0.61259079903147695</v>
      </c>
      <c r="Q730" s="77">
        <v>0.08</v>
      </c>
      <c r="R730" s="72">
        <f t="shared" si="56"/>
        <v>23.736240000000002</v>
      </c>
      <c r="S730" s="73">
        <v>22</v>
      </c>
      <c r="T730" s="78">
        <f t="shared" si="57"/>
        <v>522.19728000000009</v>
      </c>
      <c r="U730" s="77">
        <v>6.0000000000000005E-2</v>
      </c>
      <c r="V730" s="79">
        <f t="shared" si="58"/>
        <v>31.331836800000008</v>
      </c>
      <c r="W730" s="76">
        <v>5.8199999999999994</v>
      </c>
      <c r="X730" s="76">
        <f t="shared" si="59"/>
        <v>496.68544320000007</v>
      </c>
    </row>
    <row r="731" spans="1:24" x14ac:dyDescent="0.2">
      <c r="A731" s="73" t="s">
        <v>1257</v>
      </c>
      <c r="B731" s="74">
        <v>42272</v>
      </c>
      <c r="C731" s="75" t="s">
        <v>1052</v>
      </c>
      <c r="D731" s="75" t="s">
        <v>4190</v>
      </c>
      <c r="E731" s="75" t="s">
        <v>71</v>
      </c>
      <c r="F731" s="75" t="s">
        <v>72</v>
      </c>
      <c r="G731" s="75" t="s">
        <v>53</v>
      </c>
      <c r="H731" s="75" t="s">
        <v>90</v>
      </c>
      <c r="I731" s="75" t="s">
        <v>66</v>
      </c>
      <c r="J731" s="75" t="s">
        <v>60</v>
      </c>
      <c r="K731" s="75" t="s">
        <v>77</v>
      </c>
      <c r="L731" s="75" t="s">
        <v>58</v>
      </c>
      <c r="M731" s="74">
        <v>42279</v>
      </c>
      <c r="N731" s="76">
        <v>13.629000000000001</v>
      </c>
      <c r="O731" s="76">
        <v>21.978000000000002</v>
      </c>
      <c r="P731" s="77">
        <f t="shared" si="55"/>
        <v>0.61259079903147695</v>
      </c>
      <c r="Q731" s="77">
        <v>0.08</v>
      </c>
      <c r="R731" s="72">
        <f t="shared" si="56"/>
        <v>23.736240000000002</v>
      </c>
      <c r="S731" s="73">
        <v>36</v>
      </c>
      <c r="T731" s="78">
        <f t="shared" si="57"/>
        <v>854.50464000000011</v>
      </c>
      <c r="U731" s="77">
        <v>6.9999999999999993E-2</v>
      </c>
      <c r="V731" s="79">
        <f t="shared" si="58"/>
        <v>59.815324799999999</v>
      </c>
      <c r="W731" s="76">
        <v>5.8199999999999994</v>
      </c>
      <c r="X731" s="76">
        <f t="shared" si="59"/>
        <v>800.50931520000017</v>
      </c>
    </row>
    <row r="732" spans="1:24" x14ac:dyDescent="0.2">
      <c r="A732" s="73" t="s">
        <v>1258</v>
      </c>
      <c r="B732" s="74">
        <v>42273</v>
      </c>
      <c r="C732" s="75" t="s">
        <v>1259</v>
      </c>
      <c r="D732" s="75" t="s">
        <v>4323</v>
      </c>
      <c r="E732" s="75" t="s">
        <v>52</v>
      </c>
      <c r="F732" s="75" t="s">
        <v>52</v>
      </c>
      <c r="G732" s="75" t="s">
        <v>97</v>
      </c>
      <c r="H732" s="75" t="s">
        <v>54</v>
      </c>
      <c r="I732" s="75" t="s">
        <v>74</v>
      </c>
      <c r="J732" s="75" t="s">
        <v>60</v>
      </c>
      <c r="K732" s="75" t="s">
        <v>61</v>
      </c>
      <c r="L732" s="75" t="s">
        <v>58</v>
      </c>
      <c r="M732" s="74">
        <v>42282</v>
      </c>
      <c r="N732" s="76">
        <v>4.125</v>
      </c>
      <c r="O732" s="76">
        <v>7.7880000000000011</v>
      </c>
      <c r="P732" s="77">
        <f t="shared" si="55"/>
        <v>0.88800000000000023</v>
      </c>
      <c r="Q732" s="77">
        <v>0.08</v>
      </c>
      <c r="R732" s="72">
        <f t="shared" si="56"/>
        <v>8.4110400000000016</v>
      </c>
      <c r="S732" s="73">
        <v>39</v>
      </c>
      <c r="T732" s="78">
        <f t="shared" si="57"/>
        <v>328.03056000000004</v>
      </c>
      <c r="U732" s="77">
        <v>0.09</v>
      </c>
      <c r="V732" s="79">
        <f t="shared" si="58"/>
        <v>29.522750400000003</v>
      </c>
      <c r="W732" s="76">
        <v>2.4</v>
      </c>
      <c r="X732" s="76">
        <f t="shared" si="59"/>
        <v>300.90780960000001</v>
      </c>
    </row>
    <row r="733" spans="1:24" x14ac:dyDescent="0.2">
      <c r="A733" s="73" t="s">
        <v>1260</v>
      </c>
      <c r="B733" s="74">
        <v>42274</v>
      </c>
      <c r="C733" s="75" t="s">
        <v>165</v>
      </c>
      <c r="D733" s="75" t="s">
        <v>3928</v>
      </c>
      <c r="E733" s="75" t="s">
        <v>71</v>
      </c>
      <c r="F733" s="75" t="s">
        <v>72</v>
      </c>
      <c r="G733" s="75" t="s">
        <v>64</v>
      </c>
      <c r="H733" s="75" t="s">
        <v>73</v>
      </c>
      <c r="I733" s="75" t="s">
        <v>55</v>
      </c>
      <c r="J733" s="75" t="s">
        <v>60</v>
      </c>
      <c r="K733" s="75" t="s">
        <v>77</v>
      </c>
      <c r="L733" s="75" t="s">
        <v>67</v>
      </c>
      <c r="M733" s="74">
        <v>42282</v>
      </c>
      <c r="N733" s="76">
        <v>3.8500000000000005</v>
      </c>
      <c r="O733" s="76">
        <v>6.3140000000000009</v>
      </c>
      <c r="P733" s="77">
        <f t="shared" si="55"/>
        <v>0.64</v>
      </c>
      <c r="Q733" s="77">
        <v>0.08</v>
      </c>
      <c r="R733" s="72">
        <f t="shared" si="56"/>
        <v>6.8191200000000016</v>
      </c>
      <c r="S733" s="73">
        <v>28</v>
      </c>
      <c r="T733" s="78">
        <f t="shared" si="57"/>
        <v>190.93536000000006</v>
      </c>
      <c r="U733" s="77">
        <v>0.04</v>
      </c>
      <c r="V733" s="79">
        <f t="shared" si="58"/>
        <v>7.6374144000000026</v>
      </c>
      <c r="W733" s="76">
        <v>5.0599999999999996</v>
      </c>
      <c r="X733" s="76">
        <f t="shared" si="59"/>
        <v>188.35794560000005</v>
      </c>
    </row>
    <row r="734" spans="1:24" x14ac:dyDescent="0.2">
      <c r="A734" s="73" t="s">
        <v>1261</v>
      </c>
      <c r="B734" s="74">
        <v>42276</v>
      </c>
      <c r="C734" s="75" t="s">
        <v>1262</v>
      </c>
      <c r="D734" s="75" t="s">
        <v>4324</v>
      </c>
      <c r="E734" s="75" t="s">
        <v>52</v>
      </c>
      <c r="F734" s="75" t="s">
        <v>52</v>
      </c>
      <c r="G734" s="75" t="s">
        <v>53</v>
      </c>
      <c r="H734" s="75" t="s">
        <v>217</v>
      </c>
      <c r="I734" s="75" t="s">
        <v>66</v>
      </c>
      <c r="J734" s="75" t="s">
        <v>60</v>
      </c>
      <c r="K734" s="75" t="s">
        <v>61</v>
      </c>
      <c r="L734" s="75" t="s">
        <v>58</v>
      </c>
      <c r="M734" s="74">
        <v>42292</v>
      </c>
      <c r="N734" s="76">
        <v>1.1550000000000002</v>
      </c>
      <c r="O734" s="76">
        <v>2.145</v>
      </c>
      <c r="P734" s="77">
        <f t="shared" si="55"/>
        <v>0.85714285714285676</v>
      </c>
      <c r="Q734" s="77">
        <v>0.08</v>
      </c>
      <c r="R734" s="72">
        <f t="shared" si="56"/>
        <v>2.3166000000000002</v>
      </c>
      <c r="S734" s="73">
        <v>6</v>
      </c>
      <c r="T734" s="78">
        <f t="shared" si="57"/>
        <v>13.899600000000001</v>
      </c>
      <c r="U734" s="77">
        <v>9.9999999999999992E-2</v>
      </c>
      <c r="V734" s="79">
        <f t="shared" si="58"/>
        <v>1.3899600000000001</v>
      </c>
      <c r="W734" s="76">
        <v>1.68</v>
      </c>
      <c r="X734" s="76">
        <f t="shared" si="59"/>
        <v>14.189640000000001</v>
      </c>
    </row>
    <row r="735" spans="1:24" x14ac:dyDescent="0.2">
      <c r="A735" s="73" t="s">
        <v>1263</v>
      </c>
      <c r="B735" s="74">
        <v>42284</v>
      </c>
      <c r="C735" s="75" t="s">
        <v>1264</v>
      </c>
      <c r="D735" s="75" t="s">
        <v>4325</v>
      </c>
      <c r="E735" s="75" t="s">
        <v>52</v>
      </c>
      <c r="F735" s="75" t="s">
        <v>52</v>
      </c>
      <c r="G735" s="75" t="s">
        <v>80</v>
      </c>
      <c r="H735" s="75" t="s">
        <v>54</v>
      </c>
      <c r="I735" s="75" t="s">
        <v>127</v>
      </c>
      <c r="J735" s="75" t="s">
        <v>56</v>
      </c>
      <c r="K735" s="75" t="s">
        <v>128</v>
      </c>
      <c r="L735" s="75" t="s">
        <v>129</v>
      </c>
      <c r="M735" s="74">
        <v>42293</v>
      </c>
      <c r="N735" s="76">
        <v>347.17100000000005</v>
      </c>
      <c r="O735" s="76">
        <v>551.06700000000012</v>
      </c>
      <c r="P735" s="77">
        <f t="shared" si="55"/>
        <v>0.58730711954627557</v>
      </c>
      <c r="Q735" s="77">
        <v>0.08</v>
      </c>
      <c r="R735" s="72">
        <f t="shared" si="56"/>
        <v>595.15236000000016</v>
      </c>
      <c r="S735" s="73">
        <v>27</v>
      </c>
      <c r="T735" s="78">
        <f t="shared" si="57"/>
        <v>16069.113720000005</v>
      </c>
      <c r="U735" s="77">
        <v>0.03</v>
      </c>
      <c r="V735" s="79">
        <f t="shared" si="58"/>
        <v>482.0734116000001</v>
      </c>
      <c r="W735" s="76">
        <v>69.349999999999994</v>
      </c>
      <c r="X735" s="76">
        <f t="shared" si="59"/>
        <v>15656.390308400005</v>
      </c>
    </row>
    <row r="736" spans="1:24" x14ac:dyDescent="0.2">
      <c r="A736" s="73" t="s">
        <v>1265</v>
      </c>
      <c r="B736" s="74">
        <v>42287</v>
      </c>
      <c r="C736" s="75" t="s">
        <v>174</v>
      </c>
      <c r="D736" s="75" t="s">
        <v>3931</v>
      </c>
      <c r="E736" s="75" t="s">
        <v>52</v>
      </c>
      <c r="F736" s="75" t="s">
        <v>52</v>
      </c>
      <c r="G736" s="75" t="s">
        <v>53</v>
      </c>
      <c r="H736" s="75" t="s">
        <v>81</v>
      </c>
      <c r="I736" s="75" t="s">
        <v>127</v>
      </c>
      <c r="J736" s="75" t="s">
        <v>60</v>
      </c>
      <c r="K736" s="75" t="s">
        <v>77</v>
      </c>
      <c r="L736" s="75" t="s">
        <v>58</v>
      </c>
      <c r="M736" s="74">
        <v>42296</v>
      </c>
      <c r="N736" s="76">
        <v>1.298</v>
      </c>
      <c r="O736" s="76">
        <v>2.0680000000000001</v>
      </c>
      <c r="P736" s="77">
        <f t="shared" si="55"/>
        <v>0.59322033898305082</v>
      </c>
      <c r="Q736" s="77">
        <v>0.08</v>
      </c>
      <c r="R736" s="72">
        <f t="shared" si="56"/>
        <v>2.2334400000000003</v>
      </c>
      <c r="S736" s="73">
        <v>31</v>
      </c>
      <c r="T736" s="78">
        <f t="shared" si="57"/>
        <v>69.236640000000008</v>
      </c>
      <c r="U736" s="77">
        <v>0.11</v>
      </c>
      <c r="V736" s="79">
        <f t="shared" si="58"/>
        <v>7.6160304000000005</v>
      </c>
      <c r="W736" s="76">
        <v>1.54</v>
      </c>
      <c r="X736" s="76">
        <f t="shared" si="59"/>
        <v>63.160609600000008</v>
      </c>
    </row>
    <row r="737" spans="1:24" x14ac:dyDescent="0.2">
      <c r="A737" s="73" t="s">
        <v>1266</v>
      </c>
      <c r="B737" s="74">
        <v>42288</v>
      </c>
      <c r="C737" s="75" t="s">
        <v>738</v>
      </c>
      <c r="D737" s="75" t="s">
        <v>4164</v>
      </c>
      <c r="E737" s="75" t="s">
        <v>52</v>
      </c>
      <c r="F737" s="75" t="s">
        <v>52</v>
      </c>
      <c r="G737" s="75" t="s">
        <v>64</v>
      </c>
      <c r="H737" s="75" t="s">
        <v>86</v>
      </c>
      <c r="I737" s="75" t="s">
        <v>66</v>
      </c>
      <c r="J737" s="75" t="s">
        <v>56</v>
      </c>
      <c r="K737" s="75" t="s">
        <v>128</v>
      </c>
      <c r="L737" s="75" t="s">
        <v>129</v>
      </c>
      <c r="M737" s="74">
        <v>42297</v>
      </c>
      <c r="N737" s="76">
        <v>306.88900000000001</v>
      </c>
      <c r="O737" s="76">
        <v>494.98900000000003</v>
      </c>
      <c r="P737" s="77">
        <f t="shared" si="55"/>
        <v>0.61292519445141413</v>
      </c>
      <c r="Q737" s="77">
        <v>0.08</v>
      </c>
      <c r="R737" s="72">
        <f t="shared" si="56"/>
        <v>534.58812000000012</v>
      </c>
      <c r="S737" s="73">
        <v>49</v>
      </c>
      <c r="T737" s="78">
        <f t="shared" si="57"/>
        <v>26194.817880000006</v>
      </c>
      <c r="U737" s="77">
        <v>0.03</v>
      </c>
      <c r="V737" s="79">
        <f t="shared" si="58"/>
        <v>785.84453640000015</v>
      </c>
      <c r="W737" s="76">
        <v>49.05</v>
      </c>
      <c r="X737" s="76">
        <f t="shared" si="59"/>
        <v>25458.023343600005</v>
      </c>
    </row>
    <row r="738" spans="1:24" x14ac:dyDescent="0.2">
      <c r="A738" s="73" t="s">
        <v>1267</v>
      </c>
      <c r="B738" s="74">
        <v>42290</v>
      </c>
      <c r="C738" s="75" t="s">
        <v>1268</v>
      </c>
      <c r="D738" s="75" t="s">
        <v>4326</v>
      </c>
      <c r="E738" s="75" t="s">
        <v>71</v>
      </c>
      <c r="F738" s="75" t="s">
        <v>72</v>
      </c>
      <c r="G738" s="75" t="s">
        <v>64</v>
      </c>
      <c r="H738" s="75" t="s">
        <v>73</v>
      </c>
      <c r="I738" s="75" t="s">
        <v>82</v>
      </c>
      <c r="J738" s="75" t="s">
        <v>60</v>
      </c>
      <c r="K738" s="75" t="s">
        <v>77</v>
      </c>
      <c r="L738" s="75" t="s">
        <v>58</v>
      </c>
      <c r="M738" s="74">
        <v>42298</v>
      </c>
      <c r="N738" s="76">
        <v>3.74</v>
      </c>
      <c r="O738" s="76">
        <v>5.9400000000000013</v>
      </c>
      <c r="P738" s="77">
        <f t="shared" si="55"/>
        <v>0.5882352941176473</v>
      </c>
      <c r="Q738" s="77">
        <v>0.08</v>
      </c>
      <c r="R738" s="72">
        <f t="shared" si="56"/>
        <v>6.4152000000000022</v>
      </c>
      <c r="S738" s="73">
        <v>10</v>
      </c>
      <c r="T738" s="78">
        <f t="shared" si="57"/>
        <v>64.152000000000015</v>
      </c>
      <c r="U738" s="77">
        <v>0.01</v>
      </c>
      <c r="V738" s="79">
        <f t="shared" si="58"/>
        <v>0.6415200000000002</v>
      </c>
      <c r="W738" s="76">
        <v>7.83</v>
      </c>
      <c r="X738" s="76">
        <f t="shared" si="59"/>
        <v>71.340480000000014</v>
      </c>
    </row>
    <row r="739" spans="1:24" x14ac:dyDescent="0.2">
      <c r="A739" s="73" t="s">
        <v>1269</v>
      </c>
      <c r="B739" s="74">
        <v>42295</v>
      </c>
      <c r="C739" s="75" t="s">
        <v>1270</v>
      </c>
      <c r="D739" s="75" t="s">
        <v>4327</v>
      </c>
      <c r="E739" s="75" t="s">
        <v>52</v>
      </c>
      <c r="F739" s="75" t="s">
        <v>52</v>
      </c>
      <c r="G739" s="75" t="s">
        <v>97</v>
      </c>
      <c r="H739" s="75" t="s">
        <v>217</v>
      </c>
      <c r="I739" s="75" t="s">
        <v>66</v>
      </c>
      <c r="J739" s="75" t="s">
        <v>60</v>
      </c>
      <c r="K739" s="75" t="s">
        <v>77</v>
      </c>
      <c r="L739" s="75" t="s">
        <v>58</v>
      </c>
      <c r="M739" s="74">
        <v>42306</v>
      </c>
      <c r="N739" s="76">
        <v>1.3089999999999999</v>
      </c>
      <c r="O739" s="76">
        <v>2.1779999999999999</v>
      </c>
      <c r="P739" s="77">
        <f t="shared" si="55"/>
        <v>0.66386554621848737</v>
      </c>
      <c r="Q739" s="77">
        <v>0.08</v>
      </c>
      <c r="R739" s="72">
        <f t="shared" si="56"/>
        <v>2.3522400000000001</v>
      </c>
      <c r="S739" s="73">
        <v>6</v>
      </c>
      <c r="T739" s="78">
        <f t="shared" si="57"/>
        <v>14.113440000000001</v>
      </c>
      <c r="U739" s="77">
        <v>0.09</v>
      </c>
      <c r="V739" s="79">
        <f t="shared" si="58"/>
        <v>1.2702096</v>
      </c>
      <c r="W739" s="76">
        <v>4.8199999999999994</v>
      </c>
      <c r="X739" s="76">
        <f t="shared" si="59"/>
        <v>17.6632304</v>
      </c>
    </row>
    <row r="740" spans="1:24" x14ac:dyDescent="0.2">
      <c r="A740" s="73" t="s">
        <v>1271</v>
      </c>
      <c r="B740" s="74">
        <v>42296</v>
      </c>
      <c r="C740" s="75" t="s">
        <v>335</v>
      </c>
      <c r="D740" s="75" t="s">
        <v>3996</v>
      </c>
      <c r="E740" s="75" t="s">
        <v>52</v>
      </c>
      <c r="F740" s="75" t="s">
        <v>52</v>
      </c>
      <c r="G740" s="75" t="s">
        <v>97</v>
      </c>
      <c r="H740" s="75" t="s">
        <v>105</v>
      </c>
      <c r="I740" s="75" t="s">
        <v>55</v>
      </c>
      <c r="J740" s="75" t="s">
        <v>60</v>
      </c>
      <c r="K740" s="75" t="s">
        <v>61</v>
      </c>
      <c r="L740" s="75" t="s">
        <v>67</v>
      </c>
      <c r="M740" s="74">
        <v>42305</v>
      </c>
      <c r="N740" s="76">
        <v>2.343</v>
      </c>
      <c r="O740" s="76">
        <v>3.8390000000000004</v>
      </c>
      <c r="P740" s="77">
        <f t="shared" si="55"/>
        <v>0.63849765258215985</v>
      </c>
      <c r="Q740" s="77">
        <v>0.08</v>
      </c>
      <c r="R740" s="72">
        <f t="shared" si="56"/>
        <v>4.1461200000000007</v>
      </c>
      <c r="S740" s="73">
        <v>5</v>
      </c>
      <c r="T740" s="78">
        <f t="shared" si="57"/>
        <v>20.730600000000003</v>
      </c>
      <c r="U740" s="77">
        <v>0.02</v>
      </c>
      <c r="V740" s="79">
        <f t="shared" si="58"/>
        <v>0.41461200000000004</v>
      </c>
      <c r="W740" s="76">
        <v>0.81</v>
      </c>
      <c r="X740" s="76">
        <f t="shared" si="59"/>
        <v>21.125988</v>
      </c>
    </row>
    <row r="741" spans="1:24" x14ac:dyDescent="0.2">
      <c r="A741" s="73" t="s">
        <v>1272</v>
      </c>
      <c r="B741" s="74">
        <v>42296</v>
      </c>
      <c r="C741" s="75" t="s">
        <v>1273</v>
      </c>
      <c r="D741" s="75" t="s">
        <v>4328</v>
      </c>
      <c r="E741" s="75" t="s">
        <v>52</v>
      </c>
      <c r="F741" s="75" t="s">
        <v>52</v>
      </c>
      <c r="G741" s="75" t="s">
        <v>53</v>
      </c>
      <c r="H741" s="75" t="s">
        <v>224</v>
      </c>
      <c r="I741" s="75" t="s">
        <v>127</v>
      </c>
      <c r="J741" s="75" t="s">
        <v>60</v>
      </c>
      <c r="K741" s="75" t="s">
        <v>77</v>
      </c>
      <c r="L741" s="75" t="s">
        <v>58</v>
      </c>
      <c r="M741" s="74">
        <v>42305</v>
      </c>
      <c r="N741" s="76">
        <v>1.298</v>
      </c>
      <c r="O741" s="76">
        <v>2.0680000000000001</v>
      </c>
      <c r="P741" s="77">
        <f t="shared" si="55"/>
        <v>0.59322033898305082</v>
      </c>
      <c r="Q741" s="77">
        <v>0.08</v>
      </c>
      <c r="R741" s="72">
        <f t="shared" si="56"/>
        <v>2.2334400000000003</v>
      </c>
      <c r="S741" s="73">
        <v>8</v>
      </c>
      <c r="T741" s="78">
        <f t="shared" si="57"/>
        <v>17.867520000000003</v>
      </c>
      <c r="U741" s="77">
        <v>0.08</v>
      </c>
      <c r="V741" s="79">
        <f t="shared" si="58"/>
        <v>1.4294016000000003</v>
      </c>
      <c r="W741" s="76">
        <v>1.54</v>
      </c>
      <c r="X741" s="76">
        <f t="shared" si="59"/>
        <v>17.9781184</v>
      </c>
    </row>
    <row r="742" spans="1:24" x14ac:dyDescent="0.2">
      <c r="A742" s="73" t="s">
        <v>1274</v>
      </c>
      <c r="B742" s="74">
        <v>42299</v>
      </c>
      <c r="C742" s="75" t="s">
        <v>162</v>
      </c>
      <c r="D742" s="75" t="s">
        <v>3927</v>
      </c>
      <c r="E742" s="75" t="s">
        <v>71</v>
      </c>
      <c r="F742" s="75" t="s">
        <v>72</v>
      </c>
      <c r="G742" s="75" t="s">
        <v>80</v>
      </c>
      <c r="H742" s="75" t="s">
        <v>90</v>
      </c>
      <c r="I742" s="75" t="s">
        <v>82</v>
      </c>
      <c r="J742" s="75" t="s">
        <v>60</v>
      </c>
      <c r="K742" s="75" t="s">
        <v>77</v>
      </c>
      <c r="L742" s="75" t="s">
        <v>58</v>
      </c>
      <c r="M742" s="74">
        <v>42308</v>
      </c>
      <c r="N742" s="76">
        <v>4.9830000000000005</v>
      </c>
      <c r="O742" s="76">
        <v>8.0300000000000011</v>
      </c>
      <c r="P742" s="77">
        <f t="shared" si="55"/>
        <v>0.61147902869757176</v>
      </c>
      <c r="Q742" s="77">
        <v>0.08</v>
      </c>
      <c r="R742" s="72">
        <f t="shared" si="56"/>
        <v>8.6724000000000014</v>
      </c>
      <c r="S742" s="73">
        <v>36</v>
      </c>
      <c r="T742" s="78">
        <f t="shared" si="57"/>
        <v>312.20640000000003</v>
      </c>
      <c r="U742" s="77">
        <v>0.04</v>
      </c>
      <c r="V742" s="79">
        <f t="shared" si="58"/>
        <v>12.488256000000002</v>
      </c>
      <c r="W742" s="76">
        <v>7.77</v>
      </c>
      <c r="X742" s="76">
        <f t="shared" si="59"/>
        <v>307.48814400000003</v>
      </c>
    </row>
    <row r="743" spans="1:24" x14ac:dyDescent="0.2">
      <c r="A743" s="73" t="s">
        <v>1275</v>
      </c>
      <c r="B743" s="74">
        <v>42299</v>
      </c>
      <c r="C743" s="75" t="s">
        <v>1276</v>
      </c>
      <c r="D743" s="75" t="s">
        <v>4329</v>
      </c>
      <c r="E743" s="75" t="s">
        <v>52</v>
      </c>
      <c r="F743" s="75" t="s">
        <v>52</v>
      </c>
      <c r="G743" s="75" t="s">
        <v>64</v>
      </c>
      <c r="H743" s="75" t="s">
        <v>123</v>
      </c>
      <c r="I743" s="75" t="s">
        <v>127</v>
      </c>
      <c r="J743" s="75" t="s">
        <v>60</v>
      </c>
      <c r="K743" s="75" t="s">
        <v>77</v>
      </c>
      <c r="L743" s="75" t="s">
        <v>58</v>
      </c>
      <c r="M743" s="74">
        <v>42308</v>
      </c>
      <c r="N743" s="76">
        <v>2.4750000000000001</v>
      </c>
      <c r="O743" s="76">
        <v>4.0590000000000002</v>
      </c>
      <c r="P743" s="77">
        <f t="shared" si="55"/>
        <v>0.64</v>
      </c>
      <c r="Q743" s="77">
        <v>0.08</v>
      </c>
      <c r="R743" s="72">
        <f t="shared" si="56"/>
        <v>4.3837200000000003</v>
      </c>
      <c r="S743" s="73">
        <v>49</v>
      </c>
      <c r="T743" s="78">
        <f t="shared" si="57"/>
        <v>214.80228000000002</v>
      </c>
      <c r="U743" s="77">
        <v>0.01</v>
      </c>
      <c r="V743" s="79">
        <f t="shared" si="58"/>
        <v>2.1480228000000001</v>
      </c>
      <c r="W743" s="76">
        <v>2.5499999999999998</v>
      </c>
      <c r="X743" s="76">
        <f t="shared" si="59"/>
        <v>215.20425720000003</v>
      </c>
    </row>
    <row r="744" spans="1:24" x14ac:dyDescent="0.2">
      <c r="A744" s="73" t="s">
        <v>1277</v>
      </c>
      <c r="B744" s="74">
        <v>42303</v>
      </c>
      <c r="C744" s="75" t="s">
        <v>290</v>
      </c>
      <c r="D744" s="75" t="s">
        <v>3976</v>
      </c>
      <c r="E744" s="75" t="s">
        <v>71</v>
      </c>
      <c r="F744" s="75" t="s">
        <v>72</v>
      </c>
      <c r="G744" s="75" t="s">
        <v>53</v>
      </c>
      <c r="H744" s="75" t="s">
        <v>90</v>
      </c>
      <c r="I744" s="75" t="s">
        <v>74</v>
      </c>
      <c r="J744" s="75" t="s">
        <v>56</v>
      </c>
      <c r="K744" s="75" t="s">
        <v>75</v>
      </c>
      <c r="L744" s="75" t="s">
        <v>58</v>
      </c>
      <c r="M744" s="74">
        <v>42312</v>
      </c>
      <c r="N744" s="76">
        <v>8.7119999999999997</v>
      </c>
      <c r="O744" s="76">
        <v>14.289000000000001</v>
      </c>
      <c r="P744" s="77">
        <f t="shared" si="55"/>
        <v>0.64015151515151536</v>
      </c>
      <c r="Q744" s="77">
        <v>0.08</v>
      </c>
      <c r="R744" s="72">
        <f t="shared" si="56"/>
        <v>15.432120000000003</v>
      </c>
      <c r="S744" s="73">
        <v>48</v>
      </c>
      <c r="T744" s="78">
        <f t="shared" si="57"/>
        <v>740.74176000000011</v>
      </c>
      <c r="U744" s="77">
        <v>0.02</v>
      </c>
      <c r="V744" s="79">
        <f t="shared" si="58"/>
        <v>14.814835200000003</v>
      </c>
      <c r="W744" s="76">
        <v>9.49</v>
      </c>
      <c r="X744" s="76">
        <f t="shared" si="59"/>
        <v>735.41692480000017</v>
      </c>
    </row>
    <row r="745" spans="1:24" x14ac:dyDescent="0.2">
      <c r="A745" s="73" t="s">
        <v>1278</v>
      </c>
      <c r="B745" s="74">
        <v>42306</v>
      </c>
      <c r="C745" s="75" t="s">
        <v>1279</v>
      </c>
      <c r="D745" s="75" t="s">
        <v>4330</v>
      </c>
      <c r="E745" s="75" t="s">
        <v>52</v>
      </c>
      <c r="F745" s="75" t="s">
        <v>52</v>
      </c>
      <c r="G745" s="75" t="s">
        <v>97</v>
      </c>
      <c r="H745" s="75" t="s">
        <v>81</v>
      </c>
      <c r="I745" s="75" t="s">
        <v>127</v>
      </c>
      <c r="J745" s="75" t="s">
        <v>60</v>
      </c>
      <c r="K745" s="75" t="s">
        <v>77</v>
      </c>
      <c r="L745" s="75" t="s">
        <v>58</v>
      </c>
      <c r="M745" s="74">
        <v>42313</v>
      </c>
      <c r="N745" s="76">
        <v>196.71300000000002</v>
      </c>
      <c r="O745" s="76">
        <v>457.46800000000002</v>
      </c>
      <c r="P745" s="77">
        <f t="shared" si="55"/>
        <v>1.3255605882681876</v>
      </c>
      <c r="Q745" s="77">
        <v>0.08</v>
      </c>
      <c r="R745" s="72">
        <f t="shared" si="56"/>
        <v>494.06544000000002</v>
      </c>
      <c r="S745" s="73">
        <v>23</v>
      </c>
      <c r="T745" s="78">
        <f t="shared" si="57"/>
        <v>11363.50512</v>
      </c>
      <c r="U745" s="77">
        <v>9.9999999999999992E-2</v>
      </c>
      <c r="V745" s="79">
        <f t="shared" si="58"/>
        <v>1136.350512</v>
      </c>
      <c r="W745" s="76">
        <v>11.42</v>
      </c>
      <c r="X745" s="76">
        <f t="shared" si="59"/>
        <v>10238.574608000001</v>
      </c>
    </row>
    <row r="746" spans="1:24" x14ac:dyDescent="0.2">
      <c r="A746" s="73" t="s">
        <v>1280</v>
      </c>
      <c r="B746" s="74">
        <v>42306</v>
      </c>
      <c r="C746" s="75" t="s">
        <v>1281</v>
      </c>
      <c r="D746" s="75" t="s">
        <v>4331</v>
      </c>
      <c r="E746" s="75" t="s">
        <v>52</v>
      </c>
      <c r="F746" s="75" t="s">
        <v>52</v>
      </c>
      <c r="G746" s="75" t="s">
        <v>53</v>
      </c>
      <c r="H746" s="75" t="s">
        <v>282</v>
      </c>
      <c r="I746" s="75" t="s">
        <v>127</v>
      </c>
      <c r="J746" s="75" t="s">
        <v>56</v>
      </c>
      <c r="K746" s="75" t="s">
        <v>77</v>
      </c>
      <c r="L746" s="75" t="s">
        <v>58</v>
      </c>
      <c r="M746" s="74">
        <v>42314</v>
      </c>
      <c r="N746" s="76">
        <v>172.15</v>
      </c>
      <c r="O746" s="76">
        <v>331.06700000000006</v>
      </c>
      <c r="P746" s="77">
        <f t="shared" si="55"/>
        <v>0.92313099041533575</v>
      </c>
      <c r="Q746" s="77">
        <v>0.08</v>
      </c>
      <c r="R746" s="72">
        <f t="shared" si="56"/>
        <v>357.55236000000008</v>
      </c>
      <c r="S746" s="73">
        <v>25</v>
      </c>
      <c r="T746" s="78">
        <f t="shared" si="57"/>
        <v>8938.8090000000011</v>
      </c>
      <c r="U746" s="77">
        <v>6.9999999999999993E-2</v>
      </c>
      <c r="V746" s="79">
        <f t="shared" si="58"/>
        <v>625.71663000000001</v>
      </c>
      <c r="W746" s="76">
        <v>7.2299999999999995</v>
      </c>
      <c r="X746" s="76">
        <f t="shared" si="59"/>
        <v>8320.3223699999999</v>
      </c>
    </row>
    <row r="747" spans="1:24" x14ac:dyDescent="0.2">
      <c r="A747" s="73" t="s">
        <v>1282</v>
      </c>
      <c r="B747" s="74">
        <v>42312</v>
      </c>
      <c r="C747" s="75" t="s">
        <v>197</v>
      </c>
      <c r="D747" s="75" t="s">
        <v>3938</v>
      </c>
      <c r="E747" s="75" t="s">
        <v>71</v>
      </c>
      <c r="F747" s="75" t="s">
        <v>72</v>
      </c>
      <c r="G747" s="75" t="s">
        <v>53</v>
      </c>
      <c r="H747" s="75" t="s">
        <v>73</v>
      </c>
      <c r="I747" s="75" t="s">
        <v>127</v>
      </c>
      <c r="J747" s="75" t="s">
        <v>56</v>
      </c>
      <c r="K747" s="75" t="s">
        <v>77</v>
      </c>
      <c r="L747" s="75" t="s">
        <v>67</v>
      </c>
      <c r="M747" s="74">
        <v>42319</v>
      </c>
      <c r="N747" s="76">
        <v>16.170000000000002</v>
      </c>
      <c r="O747" s="76">
        <v>32.989000000000004</v>
      </c>
      <c r="P747" s="77">
        <f t="shared" si="55"/>
        <v>1.0401360544217688</v>
      </c>
      <c r="Q747" s="77">
        <v>0.08</v>
      </c>
      <c r="R747" s="72">
        <f t="shared" si="56"/>
        <v>35.62812000000001</v>
      </c>
      <c r="S747" s="73">
        <v>22</v>
      </c>
      <c r="T747" s="78">
        <f t="shared" si="57"/>
        <v>783.81864000000019</v>
      </c>
      <c r="U747" s="77">
        <v>0.05</v>
      </c>
      <c r="V747" s="79">
        <f t="shared" si="58"/>
        <v>39.190932000000011</v>
      </c>
      <c r="W747" s="76">
        <v>5.55</v>
      </c>
      <c r="X747" s="76">
        <f t="shared" si="59"/>
        <v>750.17770800000017</v>
      </c>
    </row>
    <row r="748" spans="1:24" x14ac:dyDescent="0.2">
      <c r="A748" s="73" t="s">
        <v>1283</v>
      </c>
      <c r="B748" s="74">
        <v>42312</v>
      </c>
      <c r="C748" s="75" t="s">
        <v>383</v>
      </c>
      <c r="D748" s="75" t="s">
        <v>4018</v>
      </c>
      <c r="E748" s="75" t="s">
        <v>52</v>
      </c>
      <c r="F748" s="75" t="s">
        <v>52</v>
      </c>
      <c r="G748" s="75" t="s">
        <v>64</v>
      </c>
      <c r="H748" s="75" t="s">
        <v>81</v>
      </c>
      <c r="I748" s="75" t="s">
        <v>66</v>
      </c>
      <c r="J748" s="75" t="s">
        <v>60</v>
      </c>
      <c r="K748" s="75" t="s">
        <v>77</v>
      </c>
      <c r="L748" s="75" t="s">
        <v>58</v>
      </c>
      <c r="M748" s="74">
        <v>42326</v>
      </c>
      <c r="N748" s="76">
        <v>59.719000000000001</v>
      </c>
      <c r="O748" s="76">
        <v>99.528000000000006</v>
      </c>
      <c r="P748" s="77">
        <f t="shared" si="55"/>
        <v>0.66660526800515751</v>
      </c>
      <c r="Q748" s="77">
        <v>0.08</v>
      </c>
      <c r="R748" s="72">
        <f t="shared" si="56"/>
        <v>107.49024000000001</v>
      </c>
      <c r="S748" s="73">
        <v>51</v>
      </c>
      <c r="T748" s="78">
        <f t="shared" si="57"/>
        <v>5482.0022400000007</v>
      </c>
      <c r="U748" s="77">
        <v>6.0000000000000005E-2</v>
      </c>
      <c r="V748" s="79">
        <f t="shared" si="58"/>
        <v>328.92013440000005</v>
      </c>
      <c r="W748" s="76">
        <v>20.04</v>
      </c>
      <c r="X748" s="76">
        <f t="shared" si="59"/>
        <v>5173.1221056000004</v>
      </c>
    </row>
    <row r="749" spans="1:24" x14ac:dyDescent="0.2">
      <c r="A749" s="73" t="s">
        <v>1284</v>
      </c>
      <c r="B749" s="74">
        <v>42313</v>
      </c>
      <c r="C749" s="75" t="s">
        <v>1086</v>
      </c>
      <c r="D749" s="75" t="s">
        <v>4199</v>
      </c>
      <c r="E749" s="75" t="s">
        <v>71</v>
      </c>
      <c r="F749" s="75" t="s">
        <v>72</v>
      </c>
      <c r="G749" s="75" t="s">
        <v>53</v>
      </c>
      <c r="H749" s="75" t="s">
        <v>73</v>
      </c>
      <c r="I749" s="75" t="s">
        <v>82</v>
      </c>
      <c r="J749" s="75" t="s">
        <v>60</v>
      </c>
      <c r="K749" s="75" t="s">
        <v>61</v>
      </c>
      <c r="L749" s="75" t="s">
        <v>58</v>
      </c>
      <c r="M749" s="74">
        <v>42321</v>
      </c>
      <c r="N749" s="76">
        <v>3.8170000000000006</v>
      </c>
      <c r="O749" s="76">
        <v>7.3479999999999999</v>
      </c>
      <c r="P749" s="77">
        <f t="shared" si="55"/>
        <v>0.92507204610950977</v>
      </c>
      <c r="Q749" s="77">
        <v>0.08</v>
      </c>
      <c r="R749" s="72">
        <f t="shared" si="56"/>
        <v>7.9358400000000007</v>
      </c>
      <c r="S749" s="73">
        <v>14</v>
      </c>
      <c r="T749" s="78">
        <f t="shared" si="57"/>
        <v>111.10176000000001</v>
      </c>
      <c r="U749" s="77">
        <v>6.9999999999999993E-2</v>
      </c>
      <c r="V749" s="79">
        <f t="shared" si="58"/>
        <v>7.7771232000000001</v>
      </c>
      <c r="W749" s="76">
        <v>1.55</v>
      </c>
      <c r="X749" s="76">
        <f t="shared" si="59"/>
        <v>104.8746368</v>
      </c>
    </row>
    <row r="750" spans="1:24" x14ac:dyDescent="0.2">
      <c r="A750" s="73" t="s">
        <v>1285</v>
      </c>
      <c r="B750" s="74">
        <v>42316</v>
      </c>
      <c r="C750" s="75" t="s">
        <v>552</v>
      </c>
      <c r="D750" s="75" t="s">
        <v>4091</v>
      </c>
      <c r="E750" s="75" t="s">
        <v>52</v>
      </c>
      <c r="F750" s="75" t="s">
        <v>52</v>
      </c>
      <c r="G750" s="75" t="s">
        <v>53</v>
      </c>
      <c r="H750" s="75" t="s">
        <v>101</v>
      </c>
      <c r="I750" s="75" t="s">
        <v>66</v>
      </c>
      <c r="J750" s="75" t="s">
        <v>60</v>
      </c>
      <c r="K750" s="75" t="s">
        <v>61</v>
      </c>
      <c r="L750" s="75" t="s">
        <v>58</v>
      </c>
      <c r="M750" s="74">
        <v>42327</v>
      </c>
      <c r="N750" s="76">
        <v>1.0230000000000001</v>
      </c>
      <c r="O750" s="76">
        <v>1.6280000000000001</v>
      </c>
      <c r="P750" s="77">
        <f t="shared" si="55"/>
        <v>0.59139784946236551</v>
      </c>
      <c r="Q750" s="77">
        <v>0.08</v>
      </c>
      <c r="R750" s="72">
        <f t="shared" si="56"/>
        <v>1.7582400000000002</v>
      </c>
      <c r="S750" s="73">
        <v>21</v>
      </c>
      <c r="T750" s="78">
        <f t="shared" si="57"/>
        <v>36.923040000000007</v>
      </c>
      <c r="U750" s="77">
        <v>0.01</v>
      </c>
      <c r="V750" s="79">
        <f t="shared" si="58"/>
        <v>0.36923040000000007</v>
      </c>
      <c r="W750" s="76">
        <v>0.75</v>
      </c>
      <c r="X750" s="76">
        <f t="shared" si="59"/>
        <v>37.303809600000008</v>
      </c>
    </row>
    <row r="751" spans="1:24" x14ac:dyDescent="0.2">
      <c r="A751" s="73" t="s">
        <v>1286</v>
      </c>
      <c r="B751" s="74">
        <v>42316</v>
      </c>
      <c r="C751" s="75" t="s">
        <v>1088</v>
      </c>
      <c r="D751" s="75" t="s">
        <v>4283</v>
      </c>
      <c r="E751" s="75" t="s">
        <v>52</v>
      </c>
      <c r="F751" s="75" t="s">
        <v>52</v>
      </c>
      <c r="G751" s="75" t="s">
        <v>53</v>
      </c>
      <c r="H751" s="75" t="s">
        <v>54</v>
      </c>
      <c r="I751" s="75" t="s">
        <v>55</v>
      </c>
      <c r="J751" s="75" t="s">
        <v>60</v>
      </c>
      <c r="K751" s="75" t="s">
        <v>77</v>
      </c>
      <c r="L751" s="75" t="s">
        <v>58</v>
      </c>
      <c r="M751" s="74">
        <v>42323</v>
      </c>
      <c r="N751" s="76">
        <v>4.4330000000000007</v>
      </c>
      <c r="O751" s="76">
        <v>10.318000000000001</v>
      </c>
      <c r="P751" s="77">
        <f t="shared" si="55"/>
        <v>1.3275434243176178</v>
      </c>
      <c r="Q751" s="77">
        <v>0.08</v>
      </c>
      <c r="R751" s="72">
        <f t="shared" si="56"/>
        <v>11.143440000000002</v>
      </c>
      <c r="S751" s="73">
        <v>26</v>
      </c>
      <c r="T751" s="78">
        <f t="shared" si="57"/>
        <v>289.72944000000007</v>
      </c>
      <c r="U751" s="77">
        <v>6.0000000000000005E-2</v>
      </c>
      <c r="V751" s="79">
        <f t="shared" si="58"/>
        <v>17.383766400000006</v>
      </c>
      <c r="W751" s="76">
        <v>7.33</v>
      </c>
      <c r="X751" s="76">
        <f t="shared" si="59"/>
        <v>279.67567360000004</v>
      </c>
    </row>
    <row r="752" spans="1:24" x14ac:dyDescent="0.2">
      <c r="A752" s="73" t="s">
        <v>1287</v>
      </c>
      <c r="B752" s="74">
        <v>42317</v>
      </c>
      <c r="C752" s="75" t="s">
        <v>168</v>
      </c>
      <c r="D752" s="75" t="s">
        <v>3929</v>
      </c>
      <c r="E752" s="75" t="s">
        <v>52</v>
      </c>
      <c r="F752" s="75" t="s">
        <v>52</v>
      </c>
      <c r="G752" s="75" t="s">
        <v>97</v>
      </c>
      <c r="H752" s="75" t="s">
        <v>101</v>
      </c>
      <c r="I752" s="75" t="s">
        <v>127</v>
      </c>
      <c r="J752" s="75" t="s">
        <v>60</v>
      </c>
      <c r="K752" s="75" t="s">
        <v>77</v>
      </c>
      <c r="L752" s="75" t="s">
        <v>58</v>
      </c>
      <c r="M752" s="74">
        <v>42326</v>
      </c>
      <c r="N752" s="76">
        <v>1.7490000000000003</v>
      </c>
      <c r="O752" s="76">
        <v>2.871</v>
      </c>
      <c r="P752" s="77">
        <f t="shared" si="55"/>
        <v>0.64150943396226379</v>
      </c>
      <c r="Q752" s="77">
        <v>0.08</v>
      </c>
      <c r="R752" s="72">
        <f t="shared" si="56"/>
        <v>3.1006800000000001</v>
      </c>
      <c r="S752" s="73">
        <v>42</v>
      </c>
      <c r="T752" s="78">
        <f t="shared" si="57"/>
        <v>130.22856000000002</v>
      </c>
      <c r="U752" s="77">
        <v>0.04</v>
      </c>
      <c r="V752" s="79">
        <f t="shared" si="58"/>
        <v>5.2091424000000011</v>
      </c>
      <c r="W752" s="76">
        <v>0.55000000000000004</v>
      </c>
      <c r="X752" s="76">
        <f t="shared" si="59"/>
        <v>125.56941760000001</v>
      </c>
    </row>
    <row r="753" spans="1:24" x14ac:dyDescent="0.2">
      <c r="A753" s="73" t="s">
        <v>1288</v>
      </c>
      <c r="B753" s="74">
        <v>42318</v>
      </c>
      <c r="C753" s="75" t="s">
        <v>165</v>
      </c>
      <c r="D753" s="75" t="s">
        <v>3928</v>
      </c>
      <c r="E753" s="75" t="s">
        <v>71</v>
      </c>
      <c r="F753" s="75" t="s">
        <v>72</v>
      </c>
      <c r="G753" s="75" t="s">
        <v>64</v>
      </c>
      <c r="H753" s="75" t="s">
        <v>73</v>
      </c>
      <c r="I753" s="75" t="s">
        <v>74</v>
      </c>
      <c r="J753" s="75" t="s">
        <v>60</v>
      </c>
      <c r="K753" s="75" t="s">
        <v>57</v>
      </c>
      <c r="L753" s="75" t="s">
        <v>58</v>
      </c>
      <c r="M753" s="74">
        <v>42327</v>
      </c>
      <c r="N753" s="76">
        <v>4.6090000000000009</v>
      </c>
      <c r="O753" s="76">
        <v>11.253000000000002</v>
      </c>
      <c r="P753" s="77">
        <f t="shared" si="55"/>
        <v>1.4415274463007159</v>
      </c>
      <c r="Q753" s="77">
        <v>0.08</v>
      </c>
      <c r="R753" s="72">
        <f t="shared" si="56"/>
        <v>12.153240000000002</v>
      </c>
      <c r="S753" s="73">
        <v>48</v>
      </c>
      <c r="T753" s="78">
        <f t="shared" si="57"/>
        <v>583.35552000000007</v>
      </c>
      <c r="U753" s="77">
        <v>0.09</v>
      </c>
      <c r="V753" s="79">
        <f t="shared" si="58"/>
        <v>52.501996800000008</v>
      </c>
      <c r="W753" s="76">
        <v>4.7299999999999995</v>
      </c>
      <c r="X753" s="76">
        <f t="shared" si="59"/>
        <v>535.58352320000006</v>
      </c>
    </row>
    <row r="754" spans="1:24" x14ac:dyDescent="0.2">
      <c r="A754" s="73" t="s">
        <v>1289</v>
      </c>
      <c r="B754" s="74">
        <v>42321</v>
      </c>
      <c r="C754" s="75" t="s">
        <v>1290</v>
      </c>
      <c r="D754" s="75" t="s">
        <v>4332</v>
      </c>
      <c r="E754" s="75" t="s">
        <v>71</v>
      </c>
      <c r="F754" s="75" t="s">
        <v>72</v>
      </c>
      <c r="G754" s="75" t="s">
        <v>53</v>
      </c>
      <c r="H754" s="75" t="s">
        <v>90</v>
      </c>
      <c r="I754" s="75" t="s">
        <v>66</v>
      </c>
      <c r="J754" s="75" t="s">
        <v>60</v>
      </c>
      <c r="K754" s="75" t="s">
        <v>61</v>
      </c>
      <c r="L754" s="75" t="s">
        <v>58</v>
      </c>
      <c r="M754" s="74">
        <v>42337</v>
      </c>
      <c r="N754" s="76">
        <v>4.3450000000000006</v>
      </c>
      <c r="O754" s="76">
        <v>6.6880000000000006</v>
      </c>
      <c r="P754" s="77">
        <f t="shared" si="55"/>
        <v>0.5392405063291138</v>
      </c>
      <c r="Q754" s="77">
        <v>0.08</v>
      </c>
      <c r="R754" s="72">
        <f t="shared" si="56"/>
        <v>7.223040000000001</v>
      </c>
      <c r="S754" s="73">
        <v>43</v>
      </c>
      <c r="T754" s="78">
        <f t="shared" si="57"/>
        <v>310.59072000000003</v>
      </c>
      <c r="U754" s="77">
        <v>0.04</v>
      </c>
      <c r="V754" s="79">
        <f t="shared" si="58"/>
        <v>12.423628800000001</v>
      </c>
      <c r="W754" s="76">
        <v>1.87</v>
      </c>
      <c r="X754" s="76">
        <f t="shared" si="59"/>
        <v>300.03709120000002</v>
      </c>
    </row>
    <row r="755" spans="1:24" x14ac:dyDescent="0.2">
      <c r="A755" s="73" t="s">
        <v>1291</v>
      </c>
      <c r="B755" s="74">
        <v>42322</v>
      </c>
      <c r="C755" s="75" t="s">
        <v>314</v>
      </c>
      <c r="D755" s="75" t="s">
        <v>3987</v>
      </c>
      <c r="E755" s="75" t="s">
        <v>52</v>
      </c>
      <c r="F755" s="75" t="s">
        <v>52</v>
      </c>
      <c r="G755" s="75" t="s">
        <v>80</v>
      </c>
      <c r="H755" s="75" t="s">
        <v>54</v>
      </c>
      <c r="I755" s="75" t="s">
        <v>82</v>
      </c>
      <c r="J755" s="75" t="s">
        <v>60</v>
      </c>
      <c r="K755" s="75" t="s">
        <v>61</v>
      </c>
      <c r="L755" s="75" t="s">
        <v>58</v>
      </c>
      <c r="M755" s="74">
        <v>42330</v>
      </c>
      <c r="N755" s="76">
        <v>4.2679999999999998</v>
      </c>
      <c r="O755" s="76">
        <v>7.117</v>
      </c>
      <c r="P755" s="77">
        <f t="shared" si="55"/>
        <v>0.66752577319587636</v>
      </c>
      <c r="Q755" s="77">
        <v>0.08</v>
      </c>
      <c r="R755" s="72">
        <f t="shared" si="56"/>
        <v>7.6863600000000005</v>
      </c>
      <c r="S755" s="73">
        <v>24</v>
      </c>
      <c r="T755" s="78">
        <f t="shared" si="57"/>
        <v>184.47264000000001</v>
      </c>
      <c r="U755" s="77">
        <v>0.05</v>
      </c>
      <c r="V755" s="79">
        <f t="shared" si="58"/>
        <v>9.2236320000000003</v>
      </c>
      <c r="W755" s="76">
        <v>1.27</v>
      </c>
      <c r="X755" s="76">
        <f t="shared" si="59"/>
        <v>176.51900800000001</v>
      </c>
    </row>
    <row r="756" spans="1:24" x14ac:dyDescent="0.2">
      <c r="A756" s="73" t="s">
        <v>1292</v>
      </c>
      <c r="B756" s="74">
        <v>42323</v>
      </c>
      <c r="C756" s="75" t="s">
        <v>1293</v>
      </c>
      <c r="D756" s="75" t="s">
        <v>4333</v>
      </c>
      <c r="E756" s="75" t="s">
        <v>52</v>
      </c>
      <c r="F756" s="75" t="s">
        <v>52</v>
      </c>
      <c r="G756" s="75" t="s">
        <v>64</v>
      </c>
      <c r="H756" s="75" t="s">
        <v>65</v>
      </c>
      <c r="I756" s="75" t="s">
        <v>82</v>
      </c>
      <c r="J756" s="75" t="s">
        <v>60</v>
      </c>
      <c r="K756" s="75" t="s">
        <v>57</v>
      </c>
      <c r="L756" s="75" t="s">
        <v>58</v>
      </c>
      <c r="M756" s="74">
        <v>42332</v>
      </c>
      <c r="N756" s="76">
        <v>4.6090000000000009</v>
      </c>
      <c r="O756" s="76">
        <v>11.253000000000002</v>
      </c>
      <c r="P756" s="77">
        <f t="shared" si="55"/>
        <v>1.4415274463007159</v>
      </c>
      <c r="Q756" s="77">
        <v>0.08</v>
      </c>
      <c r="R756" s="72">
        <f t="shared" si="56"/>
        <v>12.153240000000002</v>
      </c>
      <c r="S756" s="73">
        <v>18</v>
      </c>
      <c r="T756" s="78">
        <f t="shared" si="57"/>
        <v>218.75832000000003</v>
      </c>
      <c r="U756" s="77">
        <v>0.03</v>
      </c>
      <c r="V756" s="79">
        <f t="shared" si="58"/>
        <v>6.562749600000001</v>
      </c>
      <c r="W756" s="76">
        <v>4.7299999999999995</v>
      </c>
      <c r="X756" s="76">
        <f t="shared" si="59"/>
        <v>216.92557040000003</v>
      </c>
    </row>
    <row r="757" spans="1:24" x14ac:dyDescent="0.2">
      <c r="A757" s="73" t="s">
        <v>1294</v>
      </c>
      <c r="B757" s="74">
        <v>42323</v>
      </c>
      <c r="C757" s="75" t="s">
        <v>1276</v>
      </c>
      <c r="D757" s="75" t="s">
        <v>4329</v>
      </c>
      <c r="E757" s="75" t="s">
        <v>52</v>
      </c>
      <c r="F757" s="75" t="s">
        <v>52</v>
      </c>
      <c r="G757" s="75" t="s">
        <v>64</v>
      </c>
      <c r="H757" s="75" t="s">
        <v>123</v>
      </c>
      <c r="I757" s="75" t="s">
        <v>66</v>
      </c>
      <c r="J757" s="75" t="s">
        <v>60</v>
      </c>
      <c r="K757" s="75" t="s">
        <v>77</v>
      </c>
      <c r="L757" s="75" t="s">
        <v>58</v>
      </c>
      <c r="M757" s="74">
        <v>42337</v>
      </c>
      <c r="N757" s="76">
        <v>4.9060000000000006</v>
      </c>
      <c r="O757" s="76">
        <v>11.979000000000001</v>
      </c>
      <c r="P757" s="77">
        <f t="shared" si="55"/>
        <v>1.4417040358744393</v>
      </c>
      <c r="Q757" s="77">
        <v>0.08</v>
      </c>
      <c r="R757" s="72">
        <f t="shared" si="56"/>
        <v>12.937320000000001</v>
      </c>
      <c r="S757" s="73">
        <v>12</v>
      </c>
      <c r="T757" s="78">
        <f t="shared" si="57"/>
        <v>155.24784000000002</v>
      </c>
      <c r="U757" s="77">
        <v>0.11</v>
      </c>
      <c r="V757" s="79">
        <f t="shared" si="58"/>
        <v>17.077262400000002</v>
      </c>
      <c r="W757" s="76">
        <v>4.55</v>
      </c>
      <c r="X757" s="76">
        <f t="shared" si="59"/>
        <v>142.72057760000004</v>
      </c>
    </row>
    <row r="758" spans="1:24" x14ac:dyDescent="0.2">
      <c r="A758" s="73" t="s">
        <v>1295</v>
      </c>
      <c r="B758" s="74">
        <v>42326</v>
      </c>
      <c r="C758" s="75" t="s">
        <v>1197</v>
      </c>
      <c r="D758" s="75" t="s">
        <v>4309</v>
      </c>
      <c r="E758" s="75" t="s">
        <v>52</v>
      </c>
      <c r="F758" s="75" t="s">
        <v>52</v>
      </c>
      <c r="G758" s="75" t="s">
        <v>97</v>
      </c>
      <c r="H758" s="75" t="s">
        <v>116</v>
      </c>
      <c r="I758" s="75" t="s">
        <v>127</v>
      </c>
      <c r="J758" s="75" t="s">
        <v>60</v>
      </c>
      <c r="K758" s="75" t="s">
        <v>77</v>
      </c>
      <c r="L758" s="75" t="s">
        <v>58</v>
      </c>
      <c r="M758" s="74">
        <v>42335</v>
      </c>
      <c r="N758" s="76">
        <v>2.1339999999999999</v>
      </c>
      <c r="O758" s="76">
        <v>3.3880000000000003</v>
      </c>
      <c r="P758" s="77">
        <f t="shared" si="55"/>
        <v>0.58762886597938169</v>
      </c>
      <c r="Q758" s="77">
        <v>0.08</v>
      </c>
      <c r="R758" s="72">
        <f t="shared" si="56"/>
        <v>3.6590400000000005</v>
      </c>
      <c r="S758" s="73">
        <v>13</v>
      </c>
      <c r="T758" s="78">
        <f t="shared" si="57"/>
        <v>47.567520000000009</v>
      </c>
      <c r="U758" s="77">
        <v>9.9999999999999992E-2</v>
      </c>
      <c r="V758" s="79">
        <f t="shared" si="58"/>
        <v>4.7567520000000005</v>
      </c>
      <c r="W758" s="76">
        <v>1.04</v>
      </c>
      <c r="X758" s="76">
        <f t="shared" si="59"/>
        <v>43.850768000000009</v>
      </c>
    </row>
    <row r="759" spans="1:24" x14ac:dyDescent="0.2">
      <c r="A759" s="73" t="s">
        <v>1296</v>
      </c>
      <c r="B759" s="74">
        <v>42328</v>
      </c>
      <c r="C759" s="75" t="s">
        <v>955</v>
      </c>
      <c r="D759" s="75" t="s">
        <v>4244</v>
      </c>
      <c r="E759" s="75" t="s">
        <v>52</v>
      </c>
      <c r="F759" s="75" t="s">
        <v>52</v>
      </c>
      <c r="G759" s="75" t="s">
        <v>53</v>
      </c>
      <c r="H759" s="75" t="s">
        <v>54</v>
      </c>
      <c r="I759" s="75" t="s">
        <v>55</v>
      </c>
      <c r="J759" s="75" t="s">
        <v>60</v>
      </c>
      <c r="K759" s="75" t="s">
        <v>61</v>
      </c>
      <c r="L759" s="75" t="s">
        <v>58</v>
      </c>
      <c r="M759" s="74">
        <v>42336</v>
      </c>
      <c r="N759" s="76">
        <v>1.6830000000000003</v>
      </c>
      <c r="O759" s="76">
        <v>3.0579999999999998</v>
      </c>
      <c r="P759" s="77">
        <f t="shared" si="55"/>
        <v>0.81699346405228723</v>
      </c>
      <c r="Q759" s="77">
        <v>0.08</v>
      </c>
      <c r="R759" s="72">
        <f t="shared" si="56"/>
        <v>3.3026400000000002</v>
      </c>
      <c r="S759" s="73">
        <v>23</v>
      </c>
      <c r="T759" s="78">
        <f t="shared" si="57"/>
        <v>75.960720000000009</v>
      </c>
      <c r="U759" s="77">
        <v>6.9999999999999993E-2</v>
      </c>
      <c r="V759" s="79">
        <f t="shared" si="58"/>
        <v>5.3172503999999998</v>
      </c>
      <c r="W759" s="76">
        <v>1.3900000000000001</v>
      </c>
      <c r="X759" s="76">
        <f t="shared" si="59"/>
        <v>72.033469600000004</v>
      </c>
    </row>
    <row r="760" spans="1:24" x14ac:dyDescent="0.2">
      <c r="A760" s="73" t="s">
        <v>1297</v>
      </c>
      <c r="B760" s="74">
        <v>42330</v>
      </c>
      <c r="C760" s="75" t="s">
        <v>587</v>
      </c>
      <c r="D760" s="75" t="s">
        <v>4105</v>
      </c>
      <c r="E760" s="75" t="s">
        <v>71</v>
      </c>
      <c r="F760" s="75" t="s">
        <v>72</v>
      </c>
      <c r="G760" s="75" t="s">
        <v>64</v>
      </c>
      <c r="H760" s="75" t="s">
        <v>90</v>
      </c>
      <c r="I760" s="75" t="s">
        <v>66</v>
      </c>
      <c r="J760" s="75" t="s">
        <v>56</v>
      </c>
      <c r="K760" s="75" t="s">
        <v>77</v>
      </c>
      <c r="L760" s="75" t="s">
        <v>58</v>
      </c>
      <c r="M760" s="74">
        <v>42337</v>
      </c>
      <c r="N760" s="76">
        <v>43.604000000000006</v>
      </c>
      <c r="O760" s="76">
        <v>167.72800000000001</v>
      </c>
      <c r="P760" s="77">
        <f t="shared" si="55"/>
        <v>2.8466195761856703</v>
      </c>
      <c r="Q760" s="77">
        <v>0.08</v>
      </c>
      <c r="R760" s="72">
        <f t="shared" si="56"/>
        <v>181.14624000000003</v>
      </c>
      <c r="S760" s="73">
        <v>19</v>
      </c>
      <c r="T760" s="78">
        <f t="shared" si="57"/>
        <v>3441.7785600000007</v>
      </c>
      <c r="U760" s="77">
        <v>0.05</v>
      </c>
      <c r="V760" s="79">
        <f t="shared" si="58"/>
        <v>172.08892800000004</v>
      </c>
      <c r="W760" s="76">
        <v>6.55</v>
      </c>
      <c r="X760" s="76">
        <f t="shared" si="59"/>
        <v>3276.2396320000007</v>
      </c>
    </row>
    <row r="761" spans="1:24" x14ac:dyDescent="0.2">
      <c r="A761" s="73" t="s">
        <v>1298</v>
      </c>
      <c r="B761" s="74">
        <v>42334</v>
      </c>
      <c r="C761" s="75" t="s">
        <v>1299</v>
      </c>
      <c r="D761" s="75" t="s">
        <v>4334</v>
      </c>
      <c r="E761" s="75" t="s">
        <v>52</v>
      </c>
      <c r="F761" s="75" t="s">
        <v>52</v>
      </c>
      <c r="G761" s="75" t="s">
        <v>64</v>
      </c>
      <c r="H761" s="75" t="s">
        <v>224</v>
      </c>
      <c r="I761" s="75" t="s">
        <v>82</v>
      </c>
      <c r="J761" s="75" t="s">
        <v>60</v>
      </c>
      <c r="K761" s="75" t="s">
        <v>61</v>
      </c>
      <c r="L761" s="75" t="s">
        <v>58</v>
      </c>
      <c r="M761" s="74">
        <v>42343</v>
      </c>
      <c r="N761" s="76">
        <v>4.2679999999999998</v>
      </c>
      <c r="O761" s="76">
        <v>7.117</v>
      </c>
      <c r="P761" s="77">
        <f t="shared" si="55"/>
        <v>0.66752577319587636</v>
      </c>
      <c r="Q761" s="77">
        <v>0.08</v>
      </c>
      <c r="R761" s="72">
        <f t="shared" si="56"/>
        <v>7.6863600000000005</v>
      </c>
      <c r="S761" s="73">
        <v>18</v>
      </c>
      <c r="T761" s="78">
        <f t="shared" si="57"/>
        <v>138.35448000000002</v>
      </c>
      <c r="U761" s="77">
        <v>0.02</v>
      </c>
      <c r="V761" s="79">
        <f t="shared" si="58"/>
        <v>2.7670896000000007</v>
      </c>
      <c r="W761" s="76">
        <v>1.27</v>
      </c>
      <c r="X761" s="76">
        <f t="shared" si="59"/>
        <v>136.85739040000004</v>
      </c>
    </row>
    <row r="762" spans="1:24" x14ac:dyDescent="0.2">
      <c r="A762" s="73" t="s">
        <v>1300</v>
      </c>
      <c r="B762" s="74">
        <v>42334</v>
      </c>
      <c r="C762" s="75" t="s">
        <v>1012</v>
      </c>
      <c r="D762" s="75" t="s">
        <v>4262</v>
      </c>
      <c r="E762" s="75" t="s">
        <v>52</v>
      </c>
      <c r="F762" s="75" t="s">
        <v>52</v>
      </c>
      <c r="G762" s="75" t="s">
        <v>53</v>
      </c>
      <c r="H762" s="75" t="s">
        <v>81</v>
      </c>
      <c r="I762" s="75" t="s">
        <v>82</v>
      </c>
      <c r="J762" s="75" t="s">
        <v>60</v>
      </c>
      <c r="K762" s="75" t="s">
        <v>61</v>
      </c>
      <c r="L762" s="75" t="s">
        <v>58</v>
      </c>
      <c r="M762" s="74">
        <v>42344</v>
      </c>
      <c r="N762" s="76">
        <v>2.8490000000000002</v>
      </c>
      <c r="O762" s="76">
        <v>4.3780000000000001</v>
      </c>
      <c r="P762" s="77">
        <f t="shared" si="55"/>
        <v>0.53667953667953661</v>
      </c>
      <c r="Q762" s="77">
        <v>0.08</v>
      </c>
      <c r="R762" s="72">
        <f t="shared" si="56"/>
        <v>4.7282400000000004</v>
      </c>
      <c r="S762" s="73">
        <v>13</v>
      </c>
      <c r="T762" s="78">
        <f t="shared" si="57"/>
        <v>61.467120000000008</v>
      </c>
      <c r="U762" s="77">
        <v>0.08</v>
      </c>
      <c r="V762" s="79">
        <f t="shared" si="58"/>
        <v>4.9173696000000007</v>
      </c>
      <c r="W762" s="76">
        <v>3.02</v>
      </c>
      <c r="X762" s="76">
        <f t="shared" si="59"/>
        <v>59.569750400000011</v>
      </c>
    </row>
    <row r="763" spans="1:24" x14ac:dyDescent="0.2">
      <c r="A763" s="73" t="s">
        <v>1301</v>
      </c>
      <c r="B763" s="74">
        <v>42336</v>
      </c>
      <c r="C763" s="75" t="s">
        <v>515</v>
      </c>
      <c r="D763" s="75" t="s">
        <v>4075</v>
      </c>
      <c r="E763" s="75" t="s">
        <v>71</v>
      </c>
      <c r="F763" s="75" t="s">
        <v>72</v>
      </c>
      <c r="G763" s="75" t="s">
        <v>53</v>
      </c>
      <c r="H763" s="75" t="s">
        <v>90</v>
      </c>
      <c r="I763" s="75" t="s">
        <v>127</v>
      </c>
      <c r="J763" s="75" t="s">
        <v>60</v>
      </c>
      <c r="K763" s="75" t="s">
        <v>77</v>
      </c>
      <c r="L763" s="75" t="s">
        <v>58</v>
      </c>
      <c r="M763" s="74">
        <v>42344</v>
      </c>
      <c r="N763" s="76">
        <v>39.622000000000007</v>
      </c>
      <c r="O763" s="76">
        <v>63.910000000000004</v>
      </c>
      <c r="P763" s="77">
        <f t="shared" si="55"/>
        <v>0.6129927817878954</v>
      </c>
      <c r="Q763" s="77">
        <v>0.08</v>
      </c>
      <c r="R763" s="72">
        <f t="shared" si="56"/>
        <v>69.022800000000004</v>
      </c>
      <c r="S763" s="73">
        <v>29</v>
      </c>
      <c r="T763" s="78">
        <f t="shared" si="57"/>
        <v>2001.6612</v>
      </c>
      <c r="U763" s="77">
        <v>0.08</v>
      </c>
      <c r="V763" s="79">
        <f t="shared" si="58"/>
        <v>160.13289600000002</v>
      </c>
      <c r="W763" s="76">
        <v>1.54</v>
      </c>
      <c r="X763" s="76">
        <f t="shared" si="59"/>
        <v>1843.0683039999999</v>
      </c>
    </row>
    <row r="764" spans="1:24" x14ac:dyDescent="0.2">
      <c r="A764" s="73" t="s">
        <v>1302</v>
      </c>
      <c r="B764" s="74">
        <v>42336</v>
      </c>
      <c r="C764" s="75" t="s">
        <v>1303</v>
      </c>
      <c r="D764" s="75" t="s">
        <v>4335</v>
      </c>
      <c r="E764" s="75" t="s">
        <v>52</v>
      </c>
      <c r="F764" s="75" t="s">
        <v>52</v>
      </c>
      <c r="G764" s="75" t="s">
        <v>53</v>
      </c>
      <c r="H764" s="75" t="s">
        <v>81</v>
      </c>
      <c r="I764" s="75" t="s">
        <v>74</v>
      </c>
      <c r="J764" s="75" t="s">
        <v>60</v>
      </c>
      <c r="K764" s="75" t="s">
        <v>61</v>
      </c>
      <c r="L764" s="75" t="s">
        <v>58</v>
      </c>
      <c r="M764" s="74">
        <v>42344</v>
      </c>
      <c r="N764" s="76">
        <v>4.8070000000000004</v>
      </c>
      <c r="O764" s="76">
        <v>10.021000000000001</v>
      </c>
      <c r="P764" s="77">
        <f t="shared" si="55"/>
        <v>1.0846681922196797</v>
      </c>
      <c r="Q764" s="77">
        <v>0.08</v>
      </c>
      <c r="R764" s="72">
        <f t="shared" si="56"/>
        <v>10.822680000000002</v>
      </c>
      <c r="S764" s="73">
        <v>32</v>
      </c>
      <c r="T764" s="78">
        <f t="shared" si="57"/>
        <v>346.32576000000006</v>
      </c>
      <c r="U764" s="77">
        <v>0.04</v>
      </c>
      <c r="V764" s="79">
        <f t="shared" si="58"/>
        <v>13.853030400000003</v>
      </c>
      <c r="W764" s="76">
        <v>2.2999999999999998</v>
      </c>
      <c r="X764" s="76">
        <f t="shared" si="59"/>
        <v>334.77272960000005</v>
      </c>
    </row>
    <row r="765" spans="1:24" x14ac:dyDescent="0.2">
      <c r="A765" s="73" t="s">
        <v>1304</v>
      </c>
      <c r="B765" s="74">
        <v>42340</v>
      </c>
      <c r="C765" s="75" t="s">
        <v>753</v>
      </c>
      <c r="D765" s="75" t="s">
        <v>4170</v>
      </c>
      <c r="E765" s="75" t="s">
        <v>52</v>
      </c>
      <c r="F765" s="75" t="s">
        <v>52</v>
      </c>
      <c r="G765" s="75" t="s">
        <v>64</v>
      </c>
      <c r="H765" s="75" t="s">
        <v>65</v>
      </c>
      <c r="I765" s="75" t="s">
        <v>127</v>
      </c>
      <c r="J765" s="75" t="s">
        <v>60</v>
      </c>
      <c r="K765" s="75" t="s">
        <v>77</v>
      </c>
      <c r="L765" s="75" t="s">
        <v>58</v>
      </c>
      <c r="M765" s="74">
        <v>42348</v>
      </c>
      <c r="N765" s="76">
        <v>2.0240000000000005</v>
      </c>
      <c r="O765" s="76">
        <v>3.1680000000000001</v>
      </c>
      <c r="P765" s="77">
        <f t="shared" si="55"/>
        <v>0.56521739130434756</v>
      </c>
      <c r="Q765" s="77">
        <v>0.08</v>
      </c>
      <c r="R765" s="72">
        <f t="shared" si="56"/>
        <v>3.4214400000000005</v>
      </c>
      <c r="S765" s="73">
        <v>30</v>
      </c>
      <c r="T765" s="78">
        <f t="shared" si="57"/>
        <v>102.64320000000001</v>
      </c>
      <c r="U765" s="77">
        <v>0.11</v>
      </c>
      <c r="V765" s="79">
        <f t="shared" si="58"/>
        <v>11.290752000000001</v>
      </c>
      <c r="W765" s="76">
        <v>1.04</v>
      </c>
      <c r="X765" s="76">
        <f t="shared" si="59"/>
        <v>92.392448000000016</v>
      </c>
    </row>
    <row r="766" spans="1:24" x14ac:dyDescent="0.2">
      <c r="A766" s="73" t="s">
        <v>1305</v>
      </c>
      <c r="B766" s="74">
        <v>42342</v>
      </c>
      <c r="C766" s="75" t="s">
        <v>1043</v>
      </c>
      <c r="D766" s="75" t="s">
        <v>4273</v>
      </c>
      <c r="E766" s="75" t="s">
        <v>52</v>
      </c>
      <c r="F766" s="75" t="s">
        <v>52</v>
      </c>
      <c r="G766" s="75" t="s">
        <v>53</v>
      </c>
      <c r="H766" s="75" t="s">
        <v>105</v>
      </c>
      <c r="I766" s="75" t="s">
        <v>66</v>
      </c>
      <c r="J766" s="75" t="s">
        <v>60</v>
      </c>
      <c r="K766" s="75" t="s">
        <v>61</v>
      </c>
      <c r="L766" s="75" t="s">
        <v>58</v>
      </c>
      <c r="M766" s="74">
        <v>42351</v>
      </c>
      <c r="N766" s="76">
        <v>1.2869999999999999</v>
      </c>
      <c r="O766" s="76">
        <v>3.0579999999999998</v>
      </c>
      <c r="P766" s="77">
        <f t="shared" si="55"/>
        <v>1.3760683760683761</v>
      </c>
      <c r="Q766" s="77">
        <v>0.08</v>
      </c>
      <c r="R766" s="72">
        <f t="shared" si="56"/>
        <v>3.3026400000000002</v>
      </c>
      <c r="S766" s="73">
        <v>41</v>
      </c>
      <c r="T766" s="78">
        <f t="shared" si="57"/>
        <v>135.40824000000001</v>
      </c>
      <c r="U766" s="77">
        <v>6.0000000000000005E-2</v>
      </c>
      <c r="V766" s="79">
        <f t="shared" si="58"/>
        <v>8.1244944000000014</v>
      </c>
      <c r="W766" s="76">
        <v>1.25</v>
      </c>
      <c r="X766" s="76">
        <f t="shared" si="59"/>
        <v>128.5337456</v>
      </c>
    </row>
    <row r="767" spans="1:24" x14ac:dyDescent="0.2">
      <c r="A767" s="73" t="s">
        <v>1306</v>
      </c>
      <c r="B767" s="74">
        <v>42342</v>
      </c>
      <c r="C767" s="75" t="s">
        <v>1307</v>
      </c>
      <c r="D767" s="75" t="s">
        <v>4336</v>
      </c>
      <c r="E767" s="75" t="s">
        <v>52</v>
      </c>
      <c r="F767" s="75" t="s">
        <v>52</v>
      </c>
      <c r="G767" s="75" t="s">
        <v>53</v>
      </c>
      <c r="H767" s="75" t="s">
        <v>217</v>
      </c>
      <c r="I767" s="75" t="s">
        <v>74</v>
      </c>
      <c r="J767" s="75" t="s">
        <v>60</v>
      </c>
      <c r="K767" s="75" t="s">
        <v>77</v>
      </c>
      <c r="L767" s="75" t="s">
        <v>58</v>
      </c>
      <c r="M767" s="74">
        <v>42350</v>
      </c>
      <c r="N767" s="76">
        <v>1.298</v>
      </c>
      <c r="O767" s="76">
        <v>2.0680000000000001</v>
      </c>
      <c r="P767" s="77">
        <f t="shared" si="55"/>
        <v>0.59322033898305082</v>
      </c>
      <c r="Q767" s="77">
        <v>0.08</v>
      </c>
      <c r="R767" s="72">
        <f t="shared" si="56"/>
        <v>2.2334400000000003</v>
      </c>
      <c r="S767" s="73">
        <v>22</v>
      </c>
      <c r="T767" s="78">
        <f t="shared" si="57"/>
        <v>49.135680000000008</v>
      </c>
      <c r="U767" s="77">
        <v>0.08</v>
      </c>
      <c r="V767" s="79">
        <f t="shared" si="58"/>
        <v>3.9308544000000007</v>
      </c>
      <c r="W767" s="76">
        <v>1.54</v>
      </c>
      <c r="X767" s="76">
        <f t="shared" si="59"/>
        <v>46.744825600000006</v>
      </c>
    </row>
    <row r="768" spans="1:24" x14ac:dyDescent="0.2">
      <c r="A768" s="73" t="s">
        <v>1308</v>
      </c>
      <c r="B768" s="74">
        <v>42344</v>
      </c>
      <c r="C768" s="75" t="s">
        <v>446</v>
      </c>
      <c r="D768" s="75" t="s">
        <v>4045</v>
      </c>
      <c r="E768" s="75" t="s">
        <v>52</v>
      </c>
      <c r="F768" s="75" t="s">
        <v>52</v>
      </c>
      <c r="G768" s="75" t="s">
        <v>53</v>
      </c>
      <c r="H768" s="75" t="s">
        <v>54</v>
      </c>
      <c r="I768" s="75" t="s">
        <v>66</v>
      </c>
      <c r="J768" s="75" t="s">
        <v>60</v>
      </c>
      <c r="K768" s="75" t="s">
        <v>61</v>
      </c>
      <c r="L768" s="75" t="s">
        <v>58</v>
      </c>
      <c r="M768" s="74">
        <v>42355</v>
      </c>
      <c r="N768" s="76">
        <v>1.7600000000000002</v>
      </c>
      <c r="O768" s="76">
        <v>2.8820000000000006</v>
      </c>
      <c r="P768" s="77">
        <f t="shared" si="55"/>
        <v>0.63750000000000007</v>
      </c>
      <c r="Q768" s="77">
        <v>0.08</v>
      </c>
      <c r="R768" s="72">
        <f t="shared" si="56"/>
        <v>3.1125600000000007</v>
      </c>
      <c r="S768" s="73">
        <v>28</v>
      </c>
      <c r="T768" s="78">
        <f t="shared" si="57"/>
        <v>87.151680000000013</v>
      </c>
      <c r="U768" s="77">
        <v>0.09</v>
      </c>
      <c r="V768" s="79">
        <f t="shared" si="58"/>
        <v>7.8436512000000009</v>
      </c>
      <c r="W768" s="76">
        <v>0.85000000000000009</v>
      </c>
      <c r="X768" s="76">
        <f t="shared" si="59"/>
        <v>80.158028800000011</v>
      </c>
    </row>
    <row r="769" spans="1:24" x14ac:dyDescent="0.2">
      <c r="A769" s="73" t="s">
        <v>1309</v>
      </c>
      <c r="B769" s="74">
        <v>42345</v>
      </c>
      <c r="C769" s="75" t="s">
        <v>271</v>
      </c>
      <c r="D769" s="75" t="s">
        <v>3967</v>
      </c>
      <c r="E769" s="75" t="s">
        <v>71</v>
      </c>
      <c r="F769" s="75" t="s">
        <v>72</v>
      </c>
      <c r="G769" s="75" t="s">
        <v>53</v>
      </c>
      <c r="H769" s="75" t="s">
        <v>73</v>
      </c>
      <c r="I769" s="75" t="s">
        <v>127</v>
      </c>
      <c r="J769" s="75" t="s">
        <v>60</v>
      </c>
      <c r="K769" s="75" t="s">
        <v>61</v>
      </c>
      <c r="L769" s="75" t="s">
        <v>58</v>
      </c>
      <c r="M769" s="74">
        <v>42352</v>
      </c>
      <c r="N769" s="76">
        <v>1.1990000000000003</v>
      </c>
      <c r="O769" s="76">
        <v>2.8600000000000003</v>
      </c>
      <c r="P769" s="77">
        <f t="shared" si="55"/>
        <v>1.3853211009174309</v>
      </c>
      <c r="Q769" s="77">
        <v>0.08</v>
      </c>
      <c r="R769" s="72">
        <f t="shared" si="56"/>
        <v>3.0888000000000004</v>
      </c>
      <c r="S769" s="73">
        <v>16</v>
      </c>
      <c r="T769" s="78">
        <f t="shared" si="57"/>
        <v>49.420800000000007</v>
      </c>
      <c r="U769" s="77">
        <v>0.09</v>
      </c>
      <c r="V769" s="79">
        <f t="shared" si="58"/>
        <v>4.4478720000000003</v>
      </c>
      <c r="W769" s="76">
        <v>2.4499999999999997</v>
      </c>
      <c r="X769" s="76">
        <f t="shared" si="59"/>
        <v>47.422928000000013</v>
      </c>
    </row>
    <row r="770" spans="1:24" x14ac:dyDescent="0.2">
      <c r="A770" s="73" t="s">
        <v>1310</v>
      </c>
      <c r="B770" s="74">
        <v>42345</v>
      </c>
      <c r="C770" s="75" t="s">
        <v>197</v>
      </c>
      <c r="D770" s="75" t="s">
        <v>3938</v>
      </c>
      <c r="E770" s="75" t="s">
        <v>71</v>
      </c>
      <c r="F770" s="75" t="s">
        <v>72</v>
      </c>
      <c r="G770" s="75" t="s">
        <v>97</v>
      </c>
      <c r="H770" s="75" t="s">
        <v>73</v>
      </c>
      <c r="I770" s="75" t="s">
        <v>55</v>
      </c>
      <c r="J770" s="75" t="s">
        <v>60</v>
      </c>
      <c r="K770" s="75" t="s">
        <v>61</v>
      </c>
      <c r="L770" s="75" t="s">
        <v>67</v>
      </c>
      <c r="M770" s="74">
        <v>42353</v>
      </c>
      <c r="N770" s="76">
        <v>0.35200000000000004</v>
      </c>
      <c r="O770" s="76">
        <v>1.8480000000000001</v>
      </c>
      <c r="P770" s="77">
        <f t="shared" si="55"/>
        <v>4.25</v>
      </c>
      <c r="Q770" s="77">
        <v>0.08</v>
      </c>
      <c r="R770" s="72">
        <f t="shared" si="56"/>
        <v>1.9958400000000003</v>
      </c>
      <c r="S770" s="73">
        <v>8</v>
      </c>
      <c r="T770" s="78">
        <f t="shared" si="57"/>
        <v>15.966720000000002</v>
      </c>
      <c r="U770" s="77">
        <v>6.0000000000000005E-2</v>
      </c>
      <c r="V770" s="79">
        <f t="shared" si="58"/>
        <v>0.95800320000000017</v>
      </c>
      <c r="W770" s="76">
        <v>1.07</v>
      </c>
      <c r="X770" s="76">
        <f t="shared" si="59"/>
        <v>16.078716800000002</v>
      </c>
    </row>
    <row r="771" spans="1:24" x14ac:dyDescent="0.2">
      <c r="A771" s="73" t="s">
        <v>1311</v>
      </c>
      <c r="B771" s="74">
        <v>42346</v>
      </c>
      <c r="C771" s="75" t="s">
        <v>991</v>
      </c>
      <c r="D771" s="75" t="s">
        <v>4254</v>
      </c>
      <c r="E771" s="75" t="s">
        <v>52</v>
      </c>
      <c r="F771" s="75" t="s">
        <v>52</v>
      </c>
      <c r="G771" s="75" t="s">
        <v>53</v>
      </c>
      <c r="H771" s="75" t="s">
        <v>224</v>
      </c>
      <c r="I771" s="75" t="s">
        <v>82</v>
      </c>
      <c r="J771" s="75" t="s">
        <v>56</v>
      </c>
      <c r="K771" s="75" t="s">
        <v>77</v>
      </c>
      <c r="L771" s="75" t="s">
        <v>67</v>
      </c>
      <c r="M771" s="74">
        <v>42355</v>
      </c>
      <c r="N771" s="76">
        <v>172.15</v>
      </c>
      <c r="O771" s="76">
        <v>331.06700000000006</v>
      </c>
      <c r="P771" s="77">
        <f t="shared" ref="P771:P834" si="60">(O771-N771)/N771</f>
        <v>0.92313099041533575</v>
      </c>
      <c r="Q771" s="77">
        <v>0.08</v>
      </c>
      <c r="R771" s="72">
        <f t="shared" ref="R771:R834" si="61">(Q771+1)*O771</f>
        <v>357.55236000000008</v>
      </c>
      <c r="S771" s="73">
        <v>10</v>
      </c>
      <c r="T771" s="78">
        <f t="shared" ref="T771:T834" si="62">S771*R771</f>
        <v>3575.5236000000009</v>
      </c>
      <c r="U771" s="77">
        <v>6.0000000000000005E-2</v>
      </c>
      <c r="V771" s="79">
        <f t="shared" ref="V771:V834" si="63">U771*T771</f>
        <v>214.53141600000006</v>
      </c>
      <c r="W771" s="76">
        <v>7.2299999999999995</v>
      </c>
      <c r="X771" s="76">
        <f t="shared" ref="X771:X834" si="64">T771-V771+W771</f>
        <v>3368.2221840000007</v>
      </c>
    </row>
    <row r="772" spans="1:24" x14ac:dyDescent="0.2">
      <c r="A772" s="73" t="s">
        <v>1312</v>
      </c>
      <c r="B772" s="74">
        <v>42352</v>
      </c>
      <c r="C772" s="75" t="s">
        <v>948</v>
      </c>
      <c r="D772" s="75" t="s">
        <v>4241</v>
      </c>
      <c r="E772" s="75" t="s">
        <v>52</v>
      </c>
      <c r="F772" s="75" t="s">
        <v>52</v>
      </c>
      <c r="G772" s="75" t="s">
        <v>80</v>
      </c>
      <c r="H772" s="75" t="s">
        <v>65</v>
      </c>
      <c r="I772" s="75" t="s">
        <v>55</v>
      </c>
      <c r="J772" s="75" t="s">
        <v>60</v>
      </c>
      <c r="K772" s="75" t="s">
        <v>77</v>
      </c>
      <c r="L772" s="75" t="s">
        <v>58</v>
      </c>
      <c r="M772" s="74">
        <v>42360</v>
      </c>
      <c r="N772" s="76">
        <v>109.32900000000001</v>
      </c>
      <c r="O772" s="76">
        <v>179.22300000000001</v>
      </c>
      <c r="P772" s="77">
        <f t="shared" si="60"/>
        <v>0.63929972834289162</v>
      </c>
      <c r="Q772" s="77">
        <v>0.08</v>
      </c>
      <c r="R772" s="72">
        <f t="shared" si="61"/>
        <v>193.56084000000001</v>
      </c>
      <c r="S772" s="73">
        <v>43</v>
      </c>
      <c r="T772" s="78">
        <f t="shared" si="62"/>
        <v>8323.1161200000006</v>
      </c>
      <c r="U772" s="77">
        <v>0.02</v>
      </c>
      <c r="V772" s="79">
        <f t="shared" si="63"/>
        <v>166.46232240000001</v>
      </c>
      <c r="W772" s="76">
        <v>20.04</v>
      </c>
      <c r="X772" s="76">
        <f t="shared" si="64"/>
        <v>8176.6937976000008</v>
      </c>
    </row>
    <row r="773" spans="1:24" x14ac:dyDescent="0.2">
      <c r="A773" s="73" t="s">
        <v>1313</v>
      </c>
      <c r="B773" s="74">
        <v>42355</v>
      </c>
      <c r="C773" s="75" t="s">
        <v>231</v>
      </c>
      <c r="D773" s="75" t="s">
        <v>3948</v>
      </c>
      <c r="E773" s="75" t="s">
        <v>71</v>
      </c>
      <c r="F773" s="75" t="s">
        <v>72</v>
      </c>
      <c r="G773" s="75" t="s">
        <v>97</v>
      </c>
      <c r="H773" s="75" t="s">
        <v>90</v>
      </c>
      <c r="I773" s="75" t="s">
        <v>74</v>
      </c>
      <c r="J773" s="75" t="s">
        <v>60</v>
      </c>
      <c r="K773" s="75" t="s">
        <v>61</v>
      </c>
      <c r="L773" s="75" t="s">
        <v>58</v>
      </c>
      <c r="M773" s="74">
        <v>42364</v>
      </c>
      <c r="N773" s="76">
        <v>3.6520000000000001</v>
      </c>
      <c r="O773" s="76">
        <v>5.6980000000000004</v>
      </c>
      <c r="P773" s="77">
        <f t="shared" si="60"/>
        <v>0.56024096385542177</v>
      </c>
      <c r="Q773" s="77">
        <v>0.08</v>
      </c>
      <c r="R773" s="72">
        <f t="shared" si="61"/>
        <v>6.1538400000000006</v>
      </c>
      <c r="S773" s="73">
        <v>27</v>
      </c>
      <c r="T773" s="78">
        <f t="shared" si="62"/>
        <v>166.15368000000001</v>
      </c>
      <c r="U773" s="77">
        <v>0.11</v>
      </c>
      <c r="V773" s="79">
        <f t="shared" si="63"/>
        <v>18.276904800000001</v>
      </c>
      <c r="W773" s="76">
        <v>2.09</v>
      </c>
      <c r="X773" s="76">
        <f t="shared" si="64"/>
        <v>149.9667752</v>
      </c>
    </row>
    <row r="774" spans="1:24" x14ac:dyDescent="0.2">
      <c r="A774" s="73" t="s">
        <v>1314</v>
      </c>
      <c r="B774" s="74">
        <v>42355</v>
      </c>
      <c r="C774" s="75" t="s">
        <v>921</v>
      </c>
      <c r="D774" s="75" t="s">
        <v>4231</v>
      </c>
      <c r="E774" s="75" t="s">
        <v>52</v>
      </c>
      <c r="F774" s="75" t="s">
        <v>52</v>
      </c>
      <c r="G774" s="75" t="s">
        <v>53</v>
      </c>
      <c r="H774" s="75" t="s">
        <v>116</v>
      </c>
      <c r="I774" s="75" t="s">
        <v>82</v>
      </c>
      <c r="J774" s="75" t="s">
        <v>60</v>
      </c>
      <c r="K774" s="75" t="s">
        <v>77</v>
      </c>
      <c r="L774" s="75" t="s">
        <v>58</v>
      </c>
      <c r="M774" s="74">
        <v>42364</v>
      </c>
      <c r="N774" s="76">
        <v>4.9060000000000006</v>
      </c>
      <c r="O774" s="76">
        <v>11.979000000000001</v>
      </c>
      <c r="P774" s="77">
        <f t="shared" si="60"/>
        <v>1.4417040358744393</v>
      </c>
      <c r="Q774" s="77">
        <v>0.08</v>
      </c>
      <c r="R774" s="72">
        <f t="shared" si="61"/>
        <v>12.937320000000001</v>
      </c>
      <c r="S774" s="73">
        <v>32</v>
      </c>
      <c r="T774" s="78">
        <f t="shared" si="62"/>
        <v>413.99424000000005</v>
      </c>
      <c r="U774" s="77">
        <v>0.09</v>
      </c>
      <c r="V774" s="79">
        <f t="shared" si="63"/>
        <v>37.259481600000001</v>
      </c>
      <c r="W774" s="76">
        <v>4.55</v>
      </c>
      <c r="X774" s="76">
        <f t="shared" si="64"/>
        <v>381.28475840000004</v>
      </c>
    </row>
    <row r="775" spans="1:24" x14ac:dyDescent="0.2">
      <c r="A775" s="73" t="s">
        <v>1315</v>
      </c>
      <c r="B775" s="74">
        <v>42358</v>
      </c>
      <c r="C775" s="75" t="s">
        <v>466</v>
      </c>
      <c r="D775" s="75" t="s">
        <v>4054</v>
      </c>
      <c r="E775" s="75" t="s">
        <v>52</v>
      </c>
      <c r="F775" s="75" t="s">
        <v>52</v>
      </c>
      <c r="G775" s="75" t="s">
        <v>97</v>
      </c>
      <c r="H775" s="75" t="s">
        <v>86</v>
      </c>
      <c r="I775" s="75" t="s">
        <v>74</v>
      </c>
      <c r="J775" s="75" t="s">
        <v>56</v>
      </c>
      <c r="K775" s="75" t="s">
        <v>77</v>
      </c>
      <c r="L775" s="75" t="s">
        <v>58</v>
      </c>
      <c r="M775" s="74">
        <v>42367</v>
      </c>
      <c r="N775" s="76">
        <v>21.758000000000003</v>
      </c>
      <c r="O775" s="76">
        <v>50.589000000000006</v>
      </c>
      <c r="P775" s="77">
        <f t="shared" si="60"/>
        <v>1.3250758341759352</v>
      </c>
      <c r="Q775" s="77">
        <v>0.08</v>
      </c>
      <c r="R775" s="72">
        <f t="shared" si="61"/>
        <v>54.636120000000012</v>
      </c>
      <c r="S775" s="73">
        <v>13</v>
      </c>
      <c r="T775" s="78">
        <f t="shared" si="62"/>
        <v>710.26956000000018</v>
      </c>
      <c r="U775" s="77">
        <v>0.08</v>
      </c>
      <c r="V775" s="79">
        <f t="shared" si="63"/>
        <v>56.821564800000019</v>
      </c>
      <c r="W775" s="76">
        <v>5.04</v>
      </c>
      <c r="X775" s="76">
        <f t="shared" si="64"/>
        <v>658.48799520000011</v>
      </c>
    </row>
    <row r="776" spans="1:24" x14ac:dyDescent="0.2">
      <c r="A776" s="73" t="s">
        <v>1316</v>
      </c>
      <c r="B776" s="74">
        <v>42360</v>
      </c>
      <c r="C776" s="75" t="s">
        <v>568</v>
      </c>
      <c r="D776" s="75" t="s">
        <v>4097</v>
      </c>
      <c r="E776" s="75" t="s">
        <v>52</v>
      </c>
      <c r="F776" s="75" t="s">
        <v>52</v>
      </c>
      <c r="G776" s="75" t="s">
        <v>53</v>
      </c>
      <c r="H776" s="75" t="s">
        <v>65</v>
      </c>
      <c r="I776" s="75" t="s">
        <v>82</v>
      </c>
      <c r="J776" s="75" t="s">
        <v>60</v>
      </c>
      <c r="K776" s="75" t="s">
        <v>77</v>
      </c>
      <c r="L776" s="75" t="s">
        <v>58</v>
      </c>
      <c r="M776" s="74">
        <v>42369</v>
      </c>
      <c r="N776" s="76">
        <v>1.298</v>
      </c>
      <c r="O776" s="76">
        <v>2.0680000000000001</v>
      </c>
      <c r="P776" s="77">
        <f t="shared" si="60"/>
        <v>0.59322033898305082</v>
      </c>
      <c r="Q776" s="77">
        <v>0.08</v>
      </c>
      <c r="R776" s="72">
        <f t="shared" si="61"/>
        <v>2.2334400000000003</v>
      </c>
      <c r="S776" s="73">
        <v>41</v>
      </c>
      <c r="T776" s="78">
        <f t="shared" si="62"/>
        <v>91.571040000000011</v>
      </c>
      <c r="U776" s="77">
        <v>0.08</v>
      </c>
      <c r="V776" s="79">
        <f t="shared" si="63"/>
        <v>7.3256832000000012</v>
      </c>
      <c r="W776" s="76">
        <v>1.54</v>
      </c>
      <c r="X776" s="76">
        <f t="shared" si="64"/>
        <v>85.785356800000017</v>
      </c>
    </row>
    <row r="777" spans="1:24" x14ac:dyDescent="0.2">
      <c r="A777" s="73" t="s">
        <v>1317</v>
      </c>
      <c r="B777" s="74">
        <v>42361</v>
      </c>
      <c r="C777" s="75" t="s">
        <v>794</v>
      </c>
      <c r="D777" s="75" t="s">
        <v>4185</v>
      </c>
      <c r="E777" s="75" t="s">
        <v>52</v>
      </c>
      <c r="F777" s="75" t="s">
        <v>52</v>
      </c>
      <c r="G777" s="75" t="s">
        <v>53</v>
      </c>
      <c r="H777" s="75" t="s">
        <v>224</v>
      </c>
      <c r="I777" s="75" t="s">
        <v>66</v>
      </c>
      <c r="J777" s="75" t="s">
        <v>56</v>
      </c>
      <c r="K777" s="75" t="s">
        <v>109</v>
      </c>
      <c r="L777" s="75" t="s">
        <v>58</v>
      </c>
      <c r="M777" s="74">
        <v>42375</v>
      </c>
      <c r="N777" s="76">
        <v>415.78900000000004</v>
      </c>
      <c r="O777" s="76">
        <v>659.98900000000003</v>
      </c>
      <c r="P777" s="77">
        <f t="shared" si="60"/>
        <v>0.58731712479166109</v>
      </c>
      <c r="Q777" s="77">
        <v>0.08</v>
      </c>
      <c r="R777" s="72">
        <f t="shared" si="61"/>
        <v>712.78812000000005</v>
      </c>
      <c r="S777" s="73">
        <v>19</v>
      </c>
      <c r="T777" s="78">
        <f t="shared" si="62"/>
        <v>13542.97428</v>
      </c>
      <c r="U777" s="77">
        <v>0.09</v>
      </c>
      <c r="V777" s="79">
        <f t="shared" si="63"/>
        <v>1218.8676852000001</v>
      </c>
      <c r="W777" s="76">
        <v>24.54</v>
      </c>
      <c r="X777" s="76">
        <f t="shared" si="64"/>
        <v>12348.6465948</v>
      </c>
    </row>
    <row r="778" spans="1:24" x14ac:dyDescent="0.2">
      <c r="A778" s="73" t="s">
        <v>1318</v>
      </c>
      <c r="B778" s="74">
        <v>42361</v>
      </c>
      <c r="C778" s="75" t="s">
        <v>411</v>
      </c>
      <c r="D778" s="75" t="s">
        <v>4029</v>
      </c>
      <c r="E778" s="75" t="s">
        <v>52</v>
      </c>
      <c r="F778" s="75" t="s">
        <v>52</v>
      </c>
      <c r="G778" s="75" t="s">
        <v>53</v>
      </c>
      <c r="H778" s="75" t="s">
        <v>54</v>
      </c>
      <c r="I778" s="75" t="s">
        <v>127</v>
      </c>
      <c r="J778" s="75" t="s">
        <v>60</v>
      </c>
      <c r="K778" s="75" t="s">
        <v>61</v>
      </c>
      <c r="L778" s="75" t="s">
        <v>58</v>
      </c>
      <c r="M778" s="74">
        <v>42369</v>
      </c>
      <c r="N778" s="76">
        <v>1.1990000000000003</v>
      </c>
      <c r="O778" s="76">
        <v>1.8480000000000001</v>
      </c>
      <c r="P778" s="77">
        <f t="shared" si="60"/>
        <v>0.54128440366972452</v>
      </c>
      <c r="Q778" s="77">
        <v>0.08</v>
      </c>
      <c r="R778" s="72">
        <f t="shared" si="61"/>
        <v>1.9958400000000003</v>
      </c>
      <c r="S778" s="73">
        <v>26</v>
      </c>
      <c r="T778" s="78">
        <f t="shared" si="62"/>
        <v>51.891840000000009</v>
      </c>
      <c r="U778" s="77">
        <v>6.0000000000000005E-2</v>
      </c>
      <c r="V778" s="79">
        <f t="shared" si="63"/>
        <v>3.1135104000000009</v>
      </c>
      <c r="W778" s="76">
        <v>1.05</v>
      </c>
      <c r="X778" s="76">
        <f t="shared" si="64"/>
        <v>49.828329600000004</v>
      </c>
    </row>
    <row r="779" spans="1:24" x14ac:dyDescent="0.2">
      <c r="A779" s="73" t="s">
        <v>1319</v>
      </c>
      <c r="B779" s="74">
        <v>42364</v>
      </c>
      <c r="C779" s="75" t="s">
        <v>1320</v>
      </c>
      <c r="D779" s="75" t="s">
        <v>4337</v>
      </c>
      <c r="E779" s="75" t="s">
        <v>71</v>
      </c>
      <c r="F779" s="75" t="s">
        <v>72</v>
      </c>
      <c r="G779" s="75" t="s">
        <v>97</v>
      </c>
      <c r="H779" s="75" t="s">
        <v>90</v>
      </c>
      <c r="I779" s="75" t="s">
        <v>127</v>
      </c>
      <c r="J779" s="75" t="s">
        <v>56</v>
      </c>
      <c r="K779" s="75" t="s">
        <v>75</v>
      </c>
      <c r="L779" s="75" t="s">
        <v>58</v>
      </c>
      <c r="M779" s="74">
        <v>42372</v>
      </c>
      <c r="N779" s="76">
        <v>9.7020000000000017</v>
      </c>
      <c r="O779" s="76">
        <v>23.088999999999999</v>
      </c>
      <c r="P779" s="77">
        <f t="shared" si="60"/>
        <v>1.3798185941043077</v>
      </c>
      <c r="Q779" s="77">
        <v>0.08</v>
      </c>
      <c r="R779" s="72">
        <f t="shared" si="61"/>
        <v>24.936119999999999</v>
      </c>
      <c r="S779" s="73">
        <v>32</v>
      </c>
      <c r="T779" s="78">
        <f t="shared" si="62"/>
        <v>797.95583999999997</v>
      </c>
      <c r="U779" s="77">
        <v>0.04</v>
      </c>
      <c r="V779" s="79">
        <f t="shared" si="63"/>
        <v>31.918233600000001</v>
      </c>
      <c r="W779" s="76">
        <v>4.8599999999999994</v>
      </c>
      <c r="X779" s="76">
        <f t="shared" si="64"/>
        <v>770.89760639999997</v>
      </c>
    </row>
    <row r="780" spans="1:24" x14ac:dyDescent="0.2">
      <c r="A780" s="73" t="s">
        <v>1321</v>
      </c>
      <c r="B780" s="74">
        <v>42364</v>
      </c>
      <c r="C780" s="75" t="s">
        <v>740</v>
      </c>
      <c r="D780" s="75" t="s">
        <v>4165</v>
      </c>
      <c r="E780" s="75" t="s">
        <v>52</v>
      </c>
      <c r="F780" s="75" t="s">
        <v>52</v>
      </c>
      <c r="G780" s="75" t="s">
        <v>64</v>
      </c>
      <c r="H780" s="75" t="s">
        <v>54</v>
      </c>
      <c r="I780" s="75" t="s">
        <v>82</v>
      </c>
      <c r="J780" s="75" t="s">
        <v>60</v>
      </c>
      <c r="K780" s="75" t="s">
        <v>77</v>
      </c>
      <c r="L780" s="75" t="s">
        <v>58</v>
      </c>
      <c r="M780" s="74">
        <v>42373</v>
      </c>
      <c r="N780" s="76">
        <v>1.298</v>
      </c>
      <c r="O780" s="76">
        <v>2.0680000000000001</v>
      </c>
      <c r="P780" s="77">
        <f t="shared" si="60"/>
        <v>0.59322033898305082</v>
      </c>
      <c r="Q780" s="77">
        <v>0.08</v>
      </c>
      <c r="R780" s="72">
        <f t="shared" si="61"/>
        <v>2.2334400000000003</v>
      </c>
      <c r="S780" s="73">
        <v>3</v>
      </c>
      <c r="T780" s="78">
        <f t="shared" si="62"/>
        <v>6.7003200000000014</v>
      </c>
      <c r="U780" s="77">
        <v>9.9999999999999992E-2</v>
      </c>
      <c r="V780" s="79">
        <f t="shared" si="63"/>
        <v>0.67003200000000007</v>
      </c>
      <c r="W780" s="76">
        <v>1.54</v>
      </c>
      <c r="X780" s="76">
        <f t="shared" si="64"/>
        <v>7.5702880000000015</v>
      </c>
    </row>
    <row r="781" spans="1:24" x14ac:dyDescent="0.2">
      <c r="A781" s="73" t="s">
        <v>1322</v>
      </c>
      <c r="B781" s="74">
        <v>42364</v>
      </c>
      <c r="C781" s="75" t="s">
        <v>191</v>
      </c>
      <c r="D781" s="75" t="s">
        <v>3936</v>
      </c>
      <c r="E781" s="75" t="s">
        <v>52</v>
      </c>
      <c r="F781" s="75" t="s">
        <v>52</v>
      </c>
      <c r="G781" s="75" t="s">
        <v>53</v>
      </c>
      <c r="H781" s="75" t="s">
        <v>81</v>
      </c>
      <c r="I781" s="75" t="s">
        <v>66</v>
      </c>
      <c r="J781" s="75" t="s">
        <v>60</v>
      </c>
      <c r="K781" s="75" t="s">
        <v>57</v>
      </c>
      <c r="L781" s="75" t="s">
        <v>67</v>
      </c>
      <c r="M781" s="74">
        <v>42378</v>
      </c>
      <c r="N781" s="76">
        <v>18.480000000000004</v>
      </c>
      <c r="O781" s="76">
        <v>45.067</v>
      </c>
      <c r="P781" s="77">
        <f t="shared" si="60"/>
        <v>1.4386904761904757</v>
      </c>
      <c r="Q781" s="77">
        <v>0.08</v>
      </c>
      <c r="R781" s="72">
        <f t="shared" si="61"/>
        <v>48.672360000000005</v>
      </c>
      <c r="S781" s="73">
        <v>51</v>
      </c>
      <c r="T781" s="78">
        <f t="shared" si="62"/>
        <v>2482.2903600000004</v>
      </c>
      <c r="U781" s="77">
        <v>0.11</v>
      </c>
      <c r="V781" s="79">
        <f t="shared" si="63"/>
        <v>273.05193960000003</v>
      </c>
      <c r="W781" s="76">
        <v>9.0400000000000009</v>
      </c>
      <c r="X781" s="76">
        <f t="shared" si="64"/>
        <v>2218.2784204000004</v>
      </c>
    </row>
    <row r="782" spans="1:24" x14ac:dyDescent="0.2">
      <c r="A782" s="73" t="s">
        <v>1323</v>
      </c>
      <c r="B782" s="74">
        <v>42369</v>
      </c>
      <c r="C782" s="75" t="s">
        <v>1324</v>
      </c>
      <c r="D782" s="75" t="s">
        <v>4338</v>
      </c>
      <c r="E782" s="75" t="s">
        <v>52</v>
      </c>
      <c r="F782" s="75" t="s">
        <v>52</v>
      </c>
      <c r="G782" s="75" t="s">
        <v>53</v>
      </c>
      <c r="H782" s="75" t="s">
        <v>101</v>
      </c>
      <c r="I782" s="75" t="s">
        <v>74</v>
      </c>
      <c r="J782" s="75" t="s">
        <v>56</v>
      </c>
      <c r="K782" s="75" t="s">
        <v>77</v>
      </c>
      <c r="L782" s="75" t="s">
        <v>58</v>
      </c>
      <c r="M782" s="74">
        <v>42377</v>
      </c>
      <c r="N782" s="76">
        <v>16.170000000000002</v>
      </c>
      <c r="O782" s="76">
        <v>32.989000000000004</v>
      </c>
      <c r="P782" s="77">
        <f t="shared" si="60"/>
        <v>1.0401360544217688</v>
      </c>
      <c r="Q782" s="77">
        <v>0.08</v>
      </c>
      <c r="R782" s="72">
        <f t="shared" si="61"/>
        <v>35.62812000000001</v>
      </c>
      <c r="S782" s="73">
        <v>16</v>
      </c>
      <c r="T782" s="78">
        <f t="shared" si="62"/>
        <v>570.04992000000016</v>
      </c>
      <c r="U782" s="77">
        <v>0.05</v>
      </c>
      <c r="V782" s="79">
        <f t="shared" si="63"/>
        <v>28.502496000000008</v>
      </c>
      <c r="W782" s="76">
        <v>5.55</v>
      </c>
      <c r="X782" s="76">
        <f t="shared" si="64"/>
        <v>547.09742400000005</v>
      </c>
    </row>
    <row r="783" spans="1:24" x14ac:dyDescent="0.2">
      <c r="A783" s="73" t="s">
        <v>1325</v>
      </c>
      <c r="B783" s="74">
        <v>42376</v>
      </c>
      <c r="C783" s="75" t="s">
        <v>921</v>
      </c>
      <c r="D783" s="75" t="s">
        <v>4231</v>
      </c>
      <c r="E783" s="75" t="s">
        <v>52</v>
      </c>
      <c r="F783" s="75" t="s">
        <v>52</v>
      </c>
      <c r="G783" s="75" t="s">
        <v>97</v>
      </c>
      <c r="H783" s="75" t="s">
        <v>116</v>
      </c>
      <c r="I783" s="75" t="s">
        <v>127</v>
      </c>
      <c r="J783" s="75" t="s">
        <v>60</v>
      </c>
      <c r="K783" s="75" t="s">
        <v>61</v>
      </c>
      <c r="L783" s="75" t="s">
        <v>58</v>
      </c>
      <c r="M783" s="74">
        <v>42385</v>
      </c>
      <c r="N783" s="76">
        <v>3.8170000000000006</v>
      </c>
      <c r="O783" s="76">
        <v>7.3479999999999999</v>
      </c>
      <c r="P783" s="77">
        <f t="shared" si="60"/>
        <v>0.92507204610950977</v>
      </c>
      <c r="Q783" s="77">
        <v>0.08</v>
      </c>
      <c r="R783" s="72">
        <f t="shared" si="61"/>
        <v>7.9358400000000007</v>
      </c>
      <c r="S783" s="73">
        <v>12</v>
      </c>
      <c r="T783" s="78">
        <f t="shared" si="62"/>
        <v>95.230080000000015</v>
      </c>
      <c r="U783" s="77">
        <v>0.09</v>
      </c>
      <c r="V783" s="79">
        <f t="shared" si="63"/>
        <v>8.5707072000000011</v>
      </c>
      <c r="W783" s="76">
        <v>1.55</v>
      </c>
      <c r="X783" s="76">
        <f t="shared" si="64"/>
        <v>88.209372800000011</v>
      </c>
    </row>
    <row r="784" spans="1:24" x14ac:dyDescent="0.2">
      <c r="A784" s="73" t="s">
        <v>1326</v>
      </c>
      <c r="B784" s="74">
        <v>42379</v>
      </c>
      <c r="C784" s="75" t="s">
        <v>957</v>
      </c>
      <c r="D784" s="75" t="s">
        <v>4245</v>
      </c>
      <c r="E784" s="75" t="s">
        <v>52</v>
      </c>
      <c r="F784" s="75" t="s">
        <v>52</v>
      </c>
      <c r="G784" s="75" t="s">
        <v>97</v>
      </c>
      <c r="H784" s="75" t="s">
        <v>282</v>
      </c>
      <c r="I784" s="75" t="s">
        <v>127</v>
      </c>
      <c r="J784" s="75" t="s">
        <v>60</v>
      </c>
      <c r="K784" s="75" t="s">
        <v>77</v>
      </c>
      <c r="L784" s="75" t="s">
        <v>58</v>
      </c>
      <c r="M784" s="74">
        <v>42388</v>
      </c>
      <c r="N784" s="76">
        <v>15.004000000000001</v>
      </c>
      <c r="O784" s="76">
        <v>23.078000000000003</v>
      </c>
      <c r="P784" s="77">
        <f t="shared" si="60"/>
        <v>0.5381231671554253</v>
      </c>
      <c r="Q784" s="77">
        <v>0.08</v>
      </c>
      <c r="R784" s="72">
        <f t="shared" si="61"/>
        <v>24.924240000000005</v>
      </c>
      <c r="S784" s="73">
        <v>36</v>
      </c>
      <c r="T784" s="78">
        <f t="shared" si="62"/>
        <v>897.27264000000014</v>
      </c>
      <c r="U784" s="77">
        <v>0.08</v>
      </c>
      <c r="V784" s="79">
        <f t="shared" si="63"/>
        <v>71.781811200000007</v>
      </c>
      <c r="W784" s="76">
        <v>1.54</v>
      </c>
      <c r="X784" s="76">
        <f t="shared" si="64"/>
        <v>827.03082880000011</v>
      </c>
    </row>
    <row r="785" spans="1:24" x14ac:dyDescent="0.2">
      <c r="A785" s="73" t="s">
        <v>1327</v>
      </c>
      <c r="B785" s="74">
        <v>42384</v>
      </c>
      <c r="C785" s="75" t="s">
        <v>1245</v>
      </c>
      <c r="D785" s="75" t="s">
        <v>4319</v>
      </c>
      <c r="E785" s="75" t="s">
        <v>52</v>
      </c>
      <c r="F785" s="75" t="s">
        <v>52</v>
      </c>
      <c r="G785" s="75" t="s">
        <v>80</v>
      </c>
      <c r="H785" s="75" t="s">
        <v>217</v>
      </c>
      <c r="I785" s="75" t="s">
        <v>55</v>
      </c>
      <c r="J785" s="75" t="s">
        <v>56</v>
      </c>
      <c r="K785" s="75" t="s">
        <v>57</v>
      </c>
      <c r="L785" s="75" t="s">
        <v>58</v>
      </c>
      <c r="M785" s="74">
        <v>42391</v>
      </c>
      <c r="N785" s="76">
        <v>2.0570000000000004</v>
      </c>
      <c r="O785" s="76">
        <v>8.9320000000000004</v>
      </c>
      <c r="P785" s="77">
        <f t="shared" si="60"/>
        <v>3.3422459893048124</v>
      </c>
      <c r="Q785" s="77">
        <v>0.08</v>
      </c>
      <c r="R785" s="72">
        <f t="shared" si="61"/>
        <v>9.6465600000000009</v>
      </c>
      <c r="S785" s="73">
        <v>38</v>
      </c>
      <c r="T785" s="78">
        <f t="shared" si="62"/>
        <v>366.56928000000005</v>
      </c>
      <c r="U785" s="77">
        <v>0.11</v>
      </c>
      <c r="V785" s="79">
        <f t="shared" si="63"/>
        <v>40.322620800000003</v>
      </c>
      <c r="W785" s="76">
        <v>2.88</v>
      </c>
      <c r="X785" s="76">
        <f t="shared" si="64"/>
        <v>329.12665920000006</v>
      </c>
    </row>
    <row r="786" spans="1:24" x14ac:dyDescent="0.2">
      <c r="A786" s="73" t="s">
        <v>1328</v>
      </c>
      <c r="B786" s="74">
        <v>42384</v>
      </c>
      <c r="C786" s="75" t="s">
        <v>1259</v>
      </c>
      <c r="D786" s="75" t="s">
        <v>4323</v>
      </c>
      <c r="E786" s="75" t="s">
        <v>52</v>
      </c>
      <c r="F786" s="75" t="s">
        <v>52</v>
      </c>
      <c r="G786" s="75" t="s">
        <v>97</v>
      </c>
      <c r="H786" s="75" t="s">
        <v>54</v>
      </c>
      <c r="I786" s="75" t="s">
        <v>55</v>
      </c>
      <c r="J786" s="75" t="s">
        <v>60</v>
      </c>
      <c r="K786" s="75" t="s">
        <v>57</v>
      </c>
      <c r="L786" s="75" t="s">
        <v>58</v>
      </c>
      <c r="M786" s="74">
        <v>42393</v>
      </c>
      <c r="N786" s="76">
        <v>5.2690000000000001</v>
      </c>
      <c r="O786" s="76">
        <v>13.167000000000002</v>
      </c>
      <c r="P786" s="77">
        <f t="shared" si="60"/>
        <v>1.4989561586638833</v>
      </c>
      <c r="Q786" s="77">
        <v>0.08</v>
      </c>
      <c r="R786" s="72">
        <f t="shared" si="61"/>
        <v>14.220360000000003</v>
      </c>
      <c r="S786" s="73">
        <v>30</v>
      </c>
      <c r="T786" s="78">
        <f t="shared" si="62"/>
        <v>426.6108000000001</v>
      </c>
      <c r="U786" s="77">
        <v>0.04</v>
      </c>
      <c r="V786" s="79">
        <f t="shared" si="63"/>
        <v>17.064432000000004</v>
      </c>
      <c r="W786" s="76">
        <v>5.8599999999999994</v>
      </c>
      <c r="X786" s="76">
        <f t="shared" si="64"/>
        <v>415.4063680000001</v>
      </c>
    </row>
    <row r="787" spans="1:24" x14ac:dyDescent="0.2">
      <c r="A787" s="73" t="s">
        <v>1329</v>
      </c>
      <c r="B787" s="74">
        <v>42385</v>
      </c>
      <c r="C787" s="75" t="s">
        <v>1026</v>
      </c>
      <c r="D787" s="75" t="s">
        <v>4268</v>
      </c>
      <c r="E787" s="75" t="s">
        <v>52</v>
      </c>
      <c r="F787" s="75" t="s">
        <v>52</v>
      </c>
      <c r="G787" s="75" t="s">
        <v>97</v>
      </c>
      <c r="H787" s="75" t="s">
        <v>105</v>
      </c>
      <c r="I787" s="75" t="s">
        <v>74</v>
      </c>
      <c r="J787" s="75" t="s">
        <v>56</v>
      </c>
      <c r="K787" s="75" t="s">
        <v>77</v>
      </c>
      <c r="L787" s="75" t="s">
        <v>58</v>
      </c>
      <c r="M787" s="74">
        <v>42394</v>
      </c>
      <c r="N787" s="76">
        <v>9.1410000000000018</v>
      </c>
      <c r="O787" s="76">
        <v>17.578000000000003</v>
      </c>
      <c r="P787" s="77">
        <f t="shared" si="60"/>
        <v>0.92298435619735253</v>
      </c>
      <c r="Q787" s="77">
        <v>0.08</v>
      </c>
      <c r="R787" s="72">
        <f t="shared" si="61"/>
        <v>18.984240000000003</v>
      </c>
      <c r="S787" s="73">
        <v>6</v>
      </c>
      <c r="T787" s="78">
        <f t="shared" si="62"/>
        <v>113.90544000000003</v>
      </c>
      <c r="U787" s="77">
        <v>9.9999999999999992E-2</v>
      </c>
      <c r="V787" s="79">
        <f t="shared" si="63"/>
        <v>11.390544000000002</v>
      </c>
      <c r="W787" s="76">
        <v>6.55</v>
      </c>
      <c r="X787" s="76">
        <f t="shared" si="64"/>
        <v>109.06489600000002</v>
      </c>
    </row>
    <row r="788" spans="1:24" x14ac:dyDescent="0.2">
      <c r="A788" s="73" t="s">
        <v>1330</v>
      </c>
      <c r="B788" s="74">
        <v>42386</v>
      </c>
      <c r="C788" s="75" t="s">
        <v>519</v>
      </c>
      <c r="D788" s="75" t="s">
        <v>4077</v>
      </c>
      <c r="E788" s="75" t="s">
        <v>52</v>
      </c>
      <c r="F788" s="75" t="s">
        <v>52</v>
      </c>
      <c r="G788" s="75" t="s">
        <v>53</v>
      </c>
      <c r="H788" s="75" t="s">
        <v>65</v>
      </c>
      <c r="I788" s="75" t="s">
        <v>127</v>
      </c>
      <c r="J788" s="75" t="s">
        <v>60</v>
      </c>
      <c r="K788" s="75" t="s">
        <v>77</v>
      </c>
      <c r="L788" s="75" t="s">
        <v>58</v>
      </c>
      <c r="M788" s="74">
        <v>42393</v>
      </c>
      <c r="N788" s="76">
        <v>4.9060000000000006</v>
      </c>
      <c r="O788" s="76">
        <v>11.979000000000001</v>
      </c>
      <c r="P788" s="77">
        <f t="shared" si="60"/>
        <v>1.4417040358744393</v>
      </c>
      <c r="Q788" s="77">
        <v>0.08</v>
      </c>
      <c r="R788" s="72">
        <f t="shared" si="61"/>
        <v>12.937320000000001</v>
      </c>
      <c r="S788" s="73">
        <v>27</v>
      </c>
      <c r="T788" s="78">
        <f t="shared" si="62"/>
        <v>349.30764000000005</v>
      </c>
      <c r="U788" s="77">
        <v>0.04</v>
      </c>
      <c r="V788" s="79">
        <f t="shared" si="63"/>
        <v>13.972305600000002</v>
      </c>
      <c r="W788" s="76">
        <v>4.55</v>
      </c>
      <c r="X788" s="76">
        <f t="shared" si="64"/>
        <v>339.88533440000003</v>
      </c>
    </row>
    <row r="789" spans="1:24" x14ac:dyDescent="0.2">
      <c r="A789" s="73" t="s">
        <v>1331</v>
      </c>
      <c r="B789" s="74">
        <v>42386</v>
      </c>
      <c r="C789" s="75" t="s">
        <v>1332</v>
      </c>
      <c r="D789" s="75" t="s">
        <v>4339</v>
      </c>
      <c r="E789" s="75" t="s">
        <v>52</v>
      </c>
      <c r="F789" s="75" t="s">
        <v>52</v>
      </c>
      <c r="G789" s="75" t="s">
        <v>80</v>
      </c>
      <c r="H789" s="75" t="s">
        <v>116</v>
      </c>
      <c r="I789" s="75" t="s">
        <v>82</v>
      </c>
      <c r="J789" s="75" t="s">
        <v>60</v>
      </c>
      <c r="K789" s="75" t="s">
        <v>57</v>
      </c>
      <c r="L789" s="75" t="s">
        <v>58</v>
      </c>
      <c r="M789" s="74">
        <v>42393</v>
      </c>
      <c r="N789" s="76">
        <v>1.034</v>
      </c>
      <c r="O789" s="76">
        <v>2.2880000000000003</v>
      </c>
      <c r="P789" s="77">
        <f t="shared" si="60"/>
        <v>1.2127659574468086</v>
      </c>
      <c r="Q789" s="77">
        <v>0.08</v>
      </c>
      <c r="R789" s="72">
        <f t="shared" si="61"/>
        <v>2.4710400000000003</v>
      </c>
      <c r="S789" s="73">
        <v>35</v>
      </c>
      <c r="T789" s="78">
        <f t="shared" si="62"/>
        <v>86.486400000000017</v>
      </c>
      <c r="U789" s="77">
        <v>6.0000000000000005E-2</v>
      </c>
      <c r="V789" s="79">
        <f t="shared" si="63"/>
        <v>5.1891840000000018</v>
      </c>
      <c r="W789" s="76">
        <v>2.61</v>
      </c>
      <c r="X789" s="76">
        <f t="shared" si="64"/>
        <v>83.90721600000002</v>
      </c>
    </row>
    <row r="790" spans="1:24" x14ac:dyDescent="0.2">
      <c r="A790" s="73" t="s">
        <v>1333</v>
      </c>
      <c r="B790" s="74">
        <v>42386</v>
      </c>
      <c r="C790" s="75" t="s">
        <v>666</v>
      </c>
      <c r="D790" s="75" t="s">
        <v>4340</v>
      </c>
      <c r="E790" s="75" t="s">
        <v>52</v>
      </c>
      <c r="F790" s="75" t="s">
        <v>52</v>
      </c>
      <c r="G790" s="75" t="s">
        <v>53</v>
      </c>
      <c r="H790" s="75" t="s">
        <v>54</v>
      </c>
      <c r="I790" s="75" t="s">
        <v>82</v>
      </c>
      <c r="J790" s="75" t="s">
        <v>56</v>
      </c>
      <c r="K790" s="75" t="s">
        <v>77</v>
      </c>
      <c r="L790" s="75" t="s">
        <v>58</v>
      </c>
      <c r="M790" s="74">
        <v>42393</v>
      </c>
      <c r="N790" s="76">
        <v>172.15</v>
      </c>
      <c r="O790" s="76">
        <v>331.06700000000006</v>
      </c>
      <c r="P790" s="77">
        <f t="shared" si="60"/>
        <v>0.92313099041533575</v>
      </c>
      <c r="Q790" s="77">
        <v>0.08</v>
      </c>
      <c r="R790" s="72">
        <f t="shared" si="61"/>
        <v>357.55236000000008</v>
      </c>
      <c r="S790" s="73">
        <v>45</v>
      </c>
      <c r="T790" s="78">
        <f t="shared" si="62"/>
        <v>16089.856200000004</v>
      </c>
      <c r="U790" s="77">
        <v>0.09</v>
      </c>
      <c r="V790" s="79">
        <f t="shared" si="63"/>
        <v>1448.0870580000003</v>
      </c>
      <c r="W790" s="76">
        <v>7.2299999999999995</v>
      </c>
      <c r="X790" s="76">
        <f t="shared" si="64"/>
        <v>14648.999142000002</v>
      </c>
    </row>
    <row r="791" spans="1:24" x14ac:dyDescent="0.2">
      <c r="A791" s="73" t="s">
        <v>1334</v>
      </c>
      <c r="B791" s="74">
        <v>42391</v>
      </c>
      <c r="C791" s="75" t="s">
        <v>1335</v>
      </c>
      <c r="D791" s="75" t="s">
        <v>4341</v>
      </c>
      <c r="E791" s="75" t="s">
        <v>52</v>
      </c>
      <c r="F791" s="75" t="s">
        <v>52</v>
      </c>
      <c r="G791" s="75" t="s">
        <v>97</v>
      </c>
      <c r="H791" s="75" t="s">
        <v>101</v>
      </c>
      <c r="I791" s="75" t="s">
        <v>82</v>
      </c>
      <c r="J791" s="75" t="s">
        <v>60</v>
      </c>
      <c r="K791" s="75" t="s">
        <v>57</v>
      </c>
      <c r="L791" s="75" t="s">
        <v>58</v>
      </c>
      <c r="M791" s="74">
        <v>42399</v>
      </c>
      <c r="N791" s="76">
        <v>5.7090000000000005</v>
      </c>
      <c r="O791" s="76">
        <v>14.278000000000002</v>
      </c>
      <c r="P791" s="77">
        <f t="shared" si="60"/>
        <v>1.5009633911368019</v>
      </c>
      <c r="Q791" s="77">
        <v>0.08</v>
      </c>
      <c r="R791" s="72">
        <f t="shared" si="61"/>
        <v>15.420240000000003</v>
      </c>
      <c r="S791" s="73">
        <v>52</v>
      </c>
      <c r="T791" s="78">
        <f t="shared" si="62"/>
        <v>801.85248000000013</v>
      </c>
      <c r="U791" s="77">
        <v>0.09</v>
      </c>
      <c r="V791" s="79">
        <f t="shared" si="63"/>
        <v>72.166723200000007</v>
      </c>
      <c r="W791" s="76">
        <v>3.19</v>
      </c>
      <c r="X791" s="76">
        <f t="shared" si="64"/>
        <v>732.8757568000002</v>
      </c>
    </row>
    <row r="792" spans="1:24" x14ac:dyDescent="0.2">
      <c r="A792" s="73" t="s">
        <v>1336</v>
      </c>
      <c r="B792" s="74">
        <v>42393</v>
      </c>
      <c r="C792" s="75" t="s">
        <v>376</v>
      </c>
      <c r="D792" s="75" t="s">
        <v>4015</v>
      </c>
      <c r="E792" s="75" t="s">
        <v>52</v>
      </c>
      <c r="F792" s="75" t="s">
        <v>52</v>
      </c>
      <c r="G792" s="75" t="s">
        <v>53</v>
      </c>
      <c r="H792" s="75" t="s">
        <v>54</v>
      </c>
      <c r="I792" s="75" t="s">
        <v>127</v>
      </c>
      <c r="J792" s="75" t="s">
        <v>60</v>
      </c>
      <c r="K792" s="75" t="s">
        <v>61</v>
      </c>
      <c r="L792" s="75" t="s">
        <v>67</v>
      </c>
      <c r="M792" s="74">
        <v>42402</v>
      </c>
      <c r="N792" s="76">
        <v>2.6510000000000002</v>
      </c>
      <c r="O792" s="76">
        <v>4.0810000000000004</v>
      </c>
      <c r="P792" s="77">
        <f t="shared" si="60"/>
        <v>0.53941908713692943</v>
      </c>
      <c r="Q792" s="77">
        <v>0.08</v>
      </c>
      <c r="R792" s="72">
        <f t="shared" si="61"/>
        <v>4.4074800000000005</v>
      </c>
      <c r="S792" s="73">
        <v>18</v>
      </c>
      <c r="T792" s="78">
        <f t="shared" si="62"/>
        <v>79.334640000000007</v>
      </c>
      <c r="U792" s="77">
        <v>0.11</v>
      </c>
      <c r="V792" s="79">
        <f t="shared" si="63"/>
        <v>8.7268104000000015</v>
      </c>
      <c r="W792" s="76">
        <v>1.98</v>
      </c>
      <c r="X792" s="76">
        <f t="shared" si="64"/>
        <v>72.587829600000006</v>
      </c>
    </row>
    <row r="793" spans="1:24" x14ac:dyDescent="0.2">
      <c r="A793" s="73" t="s">
        <v>1337</v>
      </c>
      <c r="B793" s="74">
        <v>42395</v>
      </c>
      <c r="C793" s="75" t="s">
        <v>1338</v>
      </c>
      <c r="D793" s="75" t="s">
        <v>4342</v>
      </c>
      <c r="E793" s="75" t="s">
        <v>52</v>
      </c>
      <c r="F793" s="75" t="s">
        <v>52</v>
      </c>
      <c r="G793" s="75" t="s">
        <v>97</v>
      </c>
      <c r="H793" s="75" t="s">
        <v>105</v>
      </c>
      <c r="I793" s="75" t="s">
        <v>55</v>
      </c>
      <c r="J793" s="75" t="s">
        <v>56</v>
      </c>
      <c r="K793" s="75" t="s">
        <v>77</v>
      </c>
      <c r="L793" s="75" t="s">
        <v>58</v>
      </c>
      <c r="M793" s="74">
        <v>42403</v>
      </c>
      <c r="N793" s="76">
        <v>43.604000000000006</v>
      </c>
      <c r="O793" s="76">
        <v>167.72800000000001</v>
      </c>
      <c r="P793" s="77">
        <f t="shared" si="60"/>
        <v>2.8466195761856703</v>
      </c>
      <c r="Q793" s="77">
        <v>0.08</v>
      </c>
      <c r="R793" s="72">
        <f t="shared" si="61"/>
        <v>181.14624000000003</v>
      </c>
      <c r="S793" s="73">
        <v>29</v>
      </c>
      <c r="T793" s="78">
        <f t="shared" si="62"/>
        <v>5253.240960000001</v>
      </c>
      <c r="U793" s="77">
        <v>0.11</v>
      </c>
      <c r="V793" s="79">
        <f t="shared" si="63"/>
        <v>577.85650560000011</v>
      </c>
      <c r="W793" s="76">
        <v>6.55</v>
      </c>
      <c r="X793" s="76">
        <f t="shared" si="64"/>
        <v>4681.9344544000014</v>
      </c>
    </row>
    <row r="794" spans="1:24" x14ac:dyDescent="0.2">
      <c r="A794" s="73" t="s">
        <v>1339</v>
      </c>
      <c r="B794" s="74">
        <v>42395</v>
      </c>
      <c r="C794" s="75" t="s">
        <v>1340</v>
      </c>
      <c r="D794" s="75" t="s">
        <v>4343</v>
      </c>
      <c r="E794" s="75" t="s">
        <v>52</v>
      </c>
      <c r="F794" s="75" t="s">
        <v>52</v>
      </c>
      <c r="G794" s="75" t="s">
        <v>97</v>
      </c>
      <c r="H794" s="75" t="s">
        <v>81</v>
      </c>
      <c r="I794" s="75" t="s">
        <v>82</v>
      </c>
      <c r="J794" s="75" t="s">
        <v>60</v>
      </c>
      <c r="K794" s="75" t="s">
        <v>61</v>
      </c>
      <c r="L794" s="75" t="s">
        <v>58</v>
      </c>
      <c r="M794" s="74">
        <v>42404</v>
      </c>
      <c r="N794" s="76">
        <v>2.8490000000000002</v>
      </c>
      <c r="O794" s="76">
        <v>4.3780000000000001</v>
      </c>
      <c r="P794" s="77">
        <f t="shared" si="60"/>
        <v>0.53667953667953661</v>
      </c>
      <c r="Q794" s="77">
        <v>0.08</v>
      </c>
      <c r="R794" s="72">
        <f t="shared" si="61"/>
        <v>4.7282400000000004</v>
      </c>
      <c r="S794" s="73">
        <v>43</v>
      </c>
      <c r="T794" s="78">
        <f t="shared" si="62"/>
        <v>203.31432000000001</v>
      </c>
      <c r="U794" s="77">
        <v>0.11</v>
      </c>
      <c r="V794" s="79">
        <f t="shared" si="63"/>
        <v>22.364575200000001</v>
      </c>
      <c r="W794" s="76">
        <v>3.02</v>
      </c>
      <c r="X794" s="76">
        <f t="shared" si="64"/>
        <v>183.96974480000003</v>
      </c>
    </row>
    <row r="795" spans="1:24" x14ac:dyDescent="0.2">
      <c r="A795" s="73" t="s">
        <v>1341</v>
      </c>
      <c r="B795" s="74">
        <v>42396</v>
      </c>
      <c r="C795" s="75" t="s">
        <v>1170</v>
      </c>
      <c r="D795" s="75" t="s">
        <v>4303</v>
      </c>
      <c r="E795" s="75" t="s">
        <v>52</v>
      </c>
      <c r="F795" s="75" t="s">
        <v>52</v>
      </c>
      <c r="G795" s="75" t="s">
        <v>97</v>
      </c>
      <c r="H795" s="75" t="s">
        <v>282</v>
      </c>
      <c r="I795" s="75" t="s">
        <v>74</v>
      </c>
      <c r="J795" s="75" t="s">
        <v>60</v>
      </c>
      <c r="K795" s="75" t="s">
        <v>61</v>
      </c>
      <c r="L795" s="75" t="s">
        <v>58</v>
      </c>
      <c r="M795" s="74">
        <v>42405</v>
      </c>
      <c r="N795" s="76">
        <v>1.6830000000000003</v>
      </c>
      <c r="O795" s="76">
        <v>3.0579999999999998</v>
      </c>
      <c r="P795" s="77">
        <f t="shared" si="60"/>
        <v>0.81699346405228723</v>
      </c>
      <c r="Q795" s="77">
        <v>0.08</v>
      </c>
      <c r="R795" s="72">
        <f t="shared" si="61"/>
        <v>3.3026400000000002</v>
      </c>
      <c r="S795" s="73">
        <v>40</v>
      </c>
      <c r="T795" s="78">
        <f t="shared" si="62"/>
        <v>132.10560000000001</v>
      </c>
      <c r="U795" s="77">
        <v>0.01</v>
      </c>
      <c r="V795" s="79">
        <f t="shared" si="63"/>
        <v>1.3210560000000002</v>
      </c>
      <c r="W795" s="76">
        <v>1.3900000000000001</v>
      </c>
      <c r="X795" s="76">
        <f t="shared" si="64"/>
        <v>132.174544</v>
      </c>
    </row>
    <row r="796" spans="1:24" x14ac:dyDescent="0.2">
      <c r="A796" s="73" t="s">
        <v>1342</v>
      </c>
      <c r="B796" s="74">
        <v>42399</v>
      </c>
      <c r="C796" s="75" t="s">
        <v>1343</v>
      </c>
      <c r="D796" s="75" t="s">
        <v>4344</v>
      </c>
      <c r="E796" s="75" t="s">
        <v>71</v>
      </c>
      <c r="F796" s="75" t="s">
        <v>72</v>
      </c>
      <c r="G796" s="75" t="s">
        <v>80</v>
      </c>
      <c r="H796" s="75" t="s">
        <v>73</v>
      </c>
      <c r="I796" s="75" t="s">
        <v>127</v>
      </c>
      <c r="J796" s="75" t="s">
        <v>60</v>
      </c>
      <c r="K796" s="75" t="s">
        <v>77</v>
      </c>
      <c r="L796" s="75" t="s">
        <v>58</v>
      </c>
      <c r="M796" s="74">
        <v>42407</v>
      </c>
      <c r="N796" s="76">
        <v>1.3089999999999999</v>
      </c>
      <c r="O796" s="76">
        <v>2.1779999999999999</v>
      </c>
      <c r="P796" s="77">
        <f t="shared" si="60"/>
        <v>0.66386554621848737</v>
      </c>
      <c r="Q796" s="77">
        <v>0.08</v>
      </c>
      <c r="R796" s="72">
        <f t="shared" si="61"/>
        <v>2.3522400000000001</v>
      </c>
      <c r="S796" s="73">
        <v>14</v>
      </c>
      <c r="T796" s="78">
        <f t="shared" si="62"/>
        <v>32.931359999999998</v>
      </c>
      <c r="U796" s="77">
        <v>0.08</v>
      </c>
      <c r="V796" s="79">
        <f t="shared" si="63"/>
        <v>2.6345087999999999</v>
      </c>
      <c r="W796" s="76">
        <v>4.8199999999999994</v>
      </c>
      <c r="X796" s="76">
        <f t="shared" si="64"/>
        <v>35.116851199999999</v>
      </c>
    </row>
    <row r="797" spans="1:24" x14ac:dyDescent="0.2">
      <c r="A797" s="73" t="s">
        <v>1344</v>
      </c>
      <c r="B797" s="74">
        <v>42401</v>
      </c>
      <c r="C797" s="75" t="s">
        <v>471</v>
      </c>
      <c r="D797" s="75" t="s">
        <v>4056</v>
      </c>
      <c r="E797" s="75" t="s">
        <v>71</v>
      </c>
      <c r="F797" s="75" t="s">
        <v>72</v>
      </c>
      <c r="G797" s="75" t="s">
        <v>64</v>
      </c>
      <c r="H797" s="75" t="s">
        <v>90</v>
      </c>
      <c r="I797" s="75" t="s">
        <v>66</v>
      </c>
      <c r="J797" s="75" t="s">
        <v>60</v>
      </c>
      <c r="K797" s="75" t="s">
        <v>61</v>
      </c>
      <c r="L797" s="75" t="s">
        <v>58</v>
      </c>
      <c r="M797" s="74">
        <v>42410</v>
      </c>
      <c r="N797" s="76">
        <v>4.3450000000000006</v>
      </c>
      <c r="O797" s="76">
        <v>6.6880000000000006</v>
      </c>
      <c r="P797" s="77">
        <f t="shared" si="60"/>
        <v>0.5392405063291138</v>
      </c>
      <c r="Q797" s="77">
        <v>0.08</v>
      </c>
      <c r="R797" s="72">
        <f t="shared" si="61"/>
        <v>7.223040000000001</v>
      </c>
      <c r="S797" s="73">
        <v>44</v>
      </c>
      <c r="T797" s="78">
        <f t="shared" si="62"/>
        <v>317.81376000000006</v>
      </c>
      <c r="U797" s="77">
        <v>9.9999999999999992E-2</v>
      </c>
      <c r="V797" s="79">
        <f t="shared" si="63"/>
        <v>31.781376000000002</v>
      </c>
      <c r="W797" s="76">
        <v>1.87</v>
      </c>
      <c r="X797" s="76">
        <f t="shared" si="64"/>
        <v>287.90238400000004</v>
      </c>
    </row>
    <row r="798" spans="1:24" x14ac:dyDescent="0.2">
      <c r="A798" s="73" t="s">
        <v>1345</v>
      </c>
      <c r="B798" s="74">
        <v>42402</v>
      </c>
      <c r="C798" s="75" t="s">
        <v>63</v>
      </c>
      <c r="D798" s="75" t="s">
        <v>3903</v>
      </c>
      <c r="E798" s="75" t="s">
        <v>52</v>
      </c>
      <c r="F798" s="75" t="s">
        <v>52</v>
      </c>
      <c r="G798" s="75" t="s">
        <v>64</v>
      </c>
      <c r="H798" s="75" t="s">
        <v>65</v>
      </c>
      <c r="I798" s="75" t="s">
        <v>74</v>
      </c>
      <c r="J798" s="75" t="s">
        <v>60</v>
      </c>
      <c r="K798" s="75" t="s">
        <v>57</v>
      </c>
      <c r="L798" s="75" t="s">
        <v>67</v>
      </c>
      <c r="M798" s="74">
        <v>42410</v>
      </c>
      <c r="N798" s="76">
        <v>18.480000000000004</v>
      </c>
      <c r="O798" s="76">
        <v>45.067</v>
      </c>
      <c r="P798" s="77">
        <f t="shared" si="60"/>
        <v>1.4386904761904757</v>
      </c>
      <c r="Q798" s="77">
        <v>0.08</v>
      </c>
      <c r="R798" s="72">
        <f t="shared" si="61"/>
        <v>48.672360000000005</v>
      </c>
      <c r="S798" s="73">
        <v>51</v>
      </c>
      <c r="T798" s="78">
        <f t="shared" si="62"/>
        <v>2482.2903600000004</v>
      </c>
      <c r="U798" s="77">
        <v>0.05</v>
      </c>
      <c r="V798" s="79">
        <f t="shared" si="63"/>
        <v>124.11451800000003</v>
      </c>
      <c r="W798" s="76">
        <v>9.0400000000000009</v>
      </c>
      <c r="X798" s="76">
        <f t="shared" si="64"/>
        <v>2367.2158420000005</v>
      </c>
    </row>
    <row r="799" spans="1:24" x14ac:dyDescent="0.2">
      <c r="A799" s="73" t="s">
        <v>1346</v>
      </c>
      <c r="B799" s="74">
        <v>42406</v>
      </c>
      <c r="C799" s="75" t="s">
        <v>925</v>
      </c>
      <c r="D799" s="75" t="s">
        <v>4232</v>
      </c>
      <c r="E799" s="75" t="s">
        <v>71</v>
      </c>
      <c r="F799" s="75" t="s">
        <v>72</v>
      </c>
      <c r="G799" s="75" t="s">
        <v>97</v>
      </c>
      <c r="H799" s="75" t="s">
        <v>90</v>
      </c>
      <c r="I799" s="75" t="s">
        <v>55</v>
      </c>
      <c r="J799" s="75" t="s">
        <v>60</v>
      </c>
      <c r="K799" s="75" t="s">
        <v>61</v>
      </c>
      <c r="L799" s="75" t="s">
        <v>58</v>
      </c>
      <c r="M799" s="74">
        <v>42414</v>
      </c>
      <c r="N799" s="76">
        <v>23.716000000000001</v>
      </c>
      <c r="O799" s="76">
        <v>40.204999999999998</v>
      </c>
      <c r="P799" s="77">
        <f t="shared" si="60"/>
        <v>0.695269016697588</v>
      </c>
      <c r="Q799" s="77">
        <v>0.08</v>
      </c>
      <c r="R799" s="72">
        <f t="shared" si="61"/>
        <v>43.421399999999998</v>
      </c>
      <c r="S799" s="73">
        <v>8</v>
      </c>
      <c r="T799" s="78">
        <f t="shared" si="62"/>
        <v>347.37119999999999</v>
      </c>
      <c r="U799" s="77">
        <v>0.02</v>
      </c>
      <c r="V799" s="79">
        <f t="shared" si="63"/>
        <v>6.9474239999999998</v>
      </c>
      <c r="W799" s="76">
        <v>13.940000000000001</v>
      </c>
      <c r="X799" s="76">
        <f t="shared" si="64"/>
        <v>354.36377599999997</v>
      </c>
    </row>
    <row r="800" spans="1:24" x14ac:dyDescent="0.2">
      <c r="A800" s="73" t="s">
        <v>1347</v>
      </c>
      <c r="B800" s="74">
        <v>42407</v>
      </c>
      <c r="C800" s="75" t="s">
        <v>321</v>
      </c>
      <c r="D800" s="75" t="s">
        <v>3990</v>
      </c>
      <c r="E800" s="75" t="s">
        <v>52</v>
      </c>
      <c r="F800" s="75" t="s">
        <v>52</v>
      </c>
      <c r="G800" s="75" t="s">
        <v>53</v>
      </c>
      <c r="H800" s="75" t="s">
        <v>116</v>
      </c>
      <c r="I800" s="75" t="s">
        <v>66</v>
      </c>
      <c r="J800" s="75" t="s">
        <v>60</v>
      </c>
      <c r="K800" s="75" t="s">
        <v>61</v>
      </c>
      <c r="L800" s="75" t="s">
        <v>58</v>
      </c>
      <c r="M800" s="74">
        <v>42419</v>
      </c>
      <c r="N800" s="76">
        <v>2.8490000000000002</v>
      </c>
      <c r="O800" s="76">
        <v>4.3780000000000001</v>
      </c>
      <c r="P800" s="77">
        <f t="shared" si="60"/>
        <v>0.53667953667953661</v>
      </c>
      <c r="Q800" s="77">
        <v>0.08</v>
      </c>
      <c r="R800" s="72">
        <f t="shared" si="61"/>
        <v>4.7282400000000004</v>
      </c>
      <c r="S800" s="73">
        <v>52</v>
      </c>
      <c r="T800" s="78">
        <f t="shared" si="62"/>
        <v>245.86848000000003</v>
      </c>
      <c r="U800" s="77">
        <v>0.09</v>
      </c>
      <c r="V800" s="79">
        <f t="shared" si="63"/>
        <v>22.128163200000003</v>
      </c>
      <c r="W800" s="76">
        <v>3.02</v>
      </c>
      <c r="X800" s="76">
        <f t="shared" si="64"/>
        <v>226.76031680000003</v>
      </c>
    </row>
    <row r="801" spans="1:24" x14ac:dyDescent="0.2">
      <c r="A801" s="73" t="s">
        <v>1348</v>
      </c>
      <c r="B801" s="74">
        <v>42408</v>
      </c>
      <c r="C801" s="75" t="s">
        <v>321</v>
      </c>
      <c r="D801" s="75" t="s">
        <v>3990</v>
      </c>
      <c r="E801" s="75" t="s">
        <v>52</v>
      </c>
      <c r="F801" s="75" t="s">
        <v>52</v>
      </c>
      <c r="G801" s="75" t="s">
        <v>53</v>
      </c>
      <c r="H801" s="75" t="s">
        <v>116</v>
      </c>
      <c r="I801" s="75" t="s">
        <v>55</v>
      </c>
      <c r="J801" s="75" t="s">
        <v>60</v>
      </c>
      <c r="K801" s="75" t="s">
        <v>61</v>
      </c>
      <c r="L801" s="75" t="s">
        <v>58</v>
      </c>
      <c r="M801" s="74">
        <v>42416</v>
      </c>
      <c r="N801" s="76">
        <v>12.221</v>
      </c>
      <c r="O801" s="76">
        <v>21.824000000000002</v>
      </c>
      <c r="P801" s="77">
        <f t="shared" si="60"/>
        <v>0.78577857785778593</v>
      </c>
      <c r="Q801" s="77">
        <v>0.08</v>
      </c>
      <c r="R801" s="72">
        <f t="shared" si="61"/>
        <v>23.569920000000003</v>
      </c>
      <c r="S801" s="73">
        <v>12</v>
      </c>
      <c r="T801" s="78">
        <f t="shared" si="62"/>
        <v>282.83904000000007</v>
      </c>
      <c r="U801" s="77">
        <v>6.0000000000000005E-2</v>
      </c>
      <c r="V801" s="79">
        <f t="shared" si="63"/>
        <v>16.970342400000007</v>
      </c>
      <c r="W801" s="76">
        <v>4.1499999999999995</v>
      </c>
      <c r="X801" s="76">
        <f t="shared" si="64"/>
        <v>270.01869760000005</v>
      </c>
    </row>
    <row r="802" spans="1:24" x14ac:dyDescent="0.2">
      <c r="A802" s="73" t="s">
        <v>1349</v>
      </c>
      <c r="B802" s="74">
        <v>42409</v>
      </c>
      <c r="C802" s="75" t="s">
        <v>691</v>
      </c>
      <c r="D802" s="75" t="s">
        <v>4146</v>
      </c>
      <c r="E802" s="75" t="s">
        <v>52</v>
      </c>
      <c r="F802" s="75" t="s">
        <v>52</v>
      </c>
      <c r="G802" s="75" t="s">
        <v>80</v>
      </c>
      <c r="H802" s="75" t="s">
        <v>282</v>
      </c>
      <c r="I802" s="75" t="s">
        <v>55</v>
      </c>
      <c r="J802" s="75" t="s">
        <v>56</v>
      </c>
      <c r="K802" s="75" t="s">
        <v>77</v>
      </c>
      <c r="L802" s="75" t="s">
        <v>58</v>
      </c>
      <c r="M802" s="74">
        <v>42418</v>
      </c>
      <c r="N802" s="76">
        <v>45.408000000000008</v>
      </c>
      <c r="O802" s="76">
        <v>105.589</v>
      </c>
      <c r="P802" s="77">
        <f t="shared" si="60"/>
        <v>1.3253391472868212</v>
      </c>
      <c r="Q802" s="77">
        <v>0.08</v>
      </c>
      <c r="R802" s="72">
        <f t="shared" si="61"/>
        <v>114.03612000000001</v>
      </c>
      <c r="S802" s="73">
        <v>16</v>
      </c>
      <c r="T802" s="78">
        <f t="shared" si="62"/>
        <v>1824.5779200000002</v>
      </c>
      <c r="U802" s="77">
        <v>0.05</v>
      </c>
      <c r="V802" s="79">
        <f t="shared" si="63"/>
        <v>91.22889600000002</v>
      </c>
      <c r="W802" s="76">
        <v>9.0400000000000009</v>
      </c>
      <c r="X802" s="76">
        <f t="shared" si="64"/>
        <v>1742.3890240000001</v>
      </c>
    </row>
    <row r="803" spans="1:24" x14ac:dyDescent="0.2">
      <c r="A803" s="73" t="s">
        <v>1350</v>
      </c>
      <c r="B803" s="74">
        <v>42409</v>
      </c>
      <c r="C803" s="75" t="s">
        <v>1270</v>
      </c>
      <c r="D803" s="75" t="s">
        <v>4327</v>
      </c>
      <c r="E803" s="75" t="s">
        <v>52</v>
      </c>
      <c r="F803" s="75" t="s">
        <v>52</v>
      </c>
      <c r="G803" s="75" t="s">
        <v>97</v>
      </c>
      <c r="H803" s="75" t="s">
        <v>217</v>
      </c>
      <c r="I803" s="75" t="s">
        <v>66</v>
      </c>
      <c r="J803" s="75" t="s">
        <v>60</v>
      </c>
      <c r="K803" s="75" t="s">
        <v>77</v>
      </c>
      <c r="L803" s="75" t="s">
        <v>58</v>
      </c>
      <c r="M803" s="74">
        <v>42425</v>
      </c>
      <c r="N803" s="76">
        <v>109.32900000000001</v>
      </c>
      <c r="O803" s="76">
        <v>179.22300000000001</v>
      </c>
      <c r="P803" s="77">
        <f t="shared" si="60"/>
        <v>0.63929972834289162</v>
      </c>
      <c r="Q803" s="77">
        <v>0.08</v>
      </c>
      <c r="R803" s="72">
        <f t="shared" si="61"/>
        <v>193.56084000000001</v>
      </c>
      <c r="S803" s="73">
        <v>24</v>
      </c>
      <c r="T803" s="78">
        <f t="shared" si="62"/>
        <v>4645.4601600000005</v>
      </c>
      <c r="U803" s="77">
        <v>0.08</v>
      </c>
      <c r="V803" s="79">
        <f t="shared" si="63"/>
        <v>371.63681280000003</v>
      </c>
      <c r="W803" s="76">
        <v>20.04</v>
      </c>
      <c r="X803" s="76">
        <f t="shared" si="64"/>
        <v>4293.8633472000001</v>
      </c>
    </row>
    <row r="804" spans="1:24" x14ac:dyDescent="0.2">
      <c r="A804" s="73" t="s">
        <v>1351</v>
      </c>
      <c r="B804" s="74">
        <v>42411</v>
      </c>
      <c r="C804" s="75" t="s">
        <v>845</v>
      </c>
      <c r="D804" s="75" t="s">
        <v>4206</v>
      </c>
      <c r="E804" s="75" t="s">
        <v>52</v>
      </c>
      <c r="F804" s="75" t="s">
        <v>52</v>
      </c>
      <c r="G804" s="75" t="s">
        <v>80</v>
      </c>
      <c r="H804" s="75" t="s">
        <v>224</v>
      </c>
      <c r="I804" s="75" t="s">
        <v>127</v>
      </c>
      <c r="J804" s="75" t="s">
        <v>188</v>
      </c>
      <c r="K804" s="75" t="s">
        <v>57</v>
      </c>
      <c r="L804" s="75" t="s">
        <v>58</v>
      </c>
      <c r="M804" s="74">
        <v>42419</v>
      </c>
      <c r="N804" s="76">
        <v>6.0500000000000007</v>
      </c>
      <c r="O804" s="76">
        <v>13.442000000000002</v>
      </c>
      <c r="P804" s="77">
        <f t="shared" si="60"/>
        <v>1.2218181818181819</v>
      </c>
      <c r="Q804" s="77">
        <v>0.08</v>
      </c>
      <c r="R804" s="72">
        <f t="shared" si="61"/>
        <v>14.517360000000004</v>
      </c>
      <c r="S804" s="73">
        <v>12</v>
      </c>
      <c r="T804" s="78">
        <f t="shared" si="62"/>
        <v>174.20832000000004</v>
      </c>
      <c r="U804" s="77">
        <v>0.11</v>
      </c>
      <c r="V804" s="79">
        <f t="shared" si="63"/>
        <v>19.162915200000004</v>
      </c>
      <c r="W804" s="76">
        <v>2.9</v>
      </c>
      <c r="X804" s="76">
        <f t="shared" si="64"/>
        <v>157.94540480000003</v>
      </c>
    </row>
    <row r="805" spans="1:24" x14ac:dyDescent="0.2">
      <c r="A805" s="73" t="s">
        <v>1352</v>
      </c>
      <c r="B805" s="74">
        <v>42411</v>
      </c>
      <c r="C805" s="75" t="s">
        <v>1353</v>
      </c>
      <c r="D805" s="75" t="s">
        <v>4345</v>
      </c>
      <c r="E805" s="75" t="s">
        <v>52</v>
      </c>
      <c r="F805" s="75" t="s">
        <v>52</v>
      </c>
      <c r="G805" s="75" t="s">
        <v>53</v>
      </c>
      <c r="H805" s="75" t="s">
        <v>217</v>
      </c>
      <c r="I805" s="75" t="s">
        <v>127</v>
      </c>
      <c r="J805" s="75" t="s">
        <v>60</v>
      </c>
      <c r="K805" s="75" t="s">
        <v>57</v>
      </c>
      <c r="L805" s="75" t="s">
        <v>67</v>
      </c>
      <c r="M805" s="74">
        <v>42421</v>
      </c>
      <c r="N805" s="76">
        <v>4.6090000000000009</v>
      </c>
      <c r="O805" s="76">
        <v>11.253000000000002</v>
      </c>
      <c r="P805" s="77">
        <f t="shared" si="60"/>
        <v>1.4415274463007159</v>
      </c>
      <c r="Q805" s="77">
        <v>0.08</v>
      </c>
      <c r="R805" s="72">
        <f t="shared" si="61"/>
        <v>12.153240000000002</v>
      </c>
      <c r="S805" s="73">
        <v>21</v>
      </c>
      <c r="T805" s="78">
        <f t="shared" si="62"/>
        <v>255.21804000000003</v>
      </c>
      <c r="U805" s="77">
        <v>0.09</v>
      </c>
      <c r="V805" s="79">
        <f t="shared" si="63"/>
        <v>22.969623600000002</v>
      </c>
      <c r="W805" s="76">
        <v>4.7299999999999995</v>
      </c>
      <c r="X805" s="76">
        <f t="shared" si="64"/>
        <v>236.97841640000001</v>
      </c>
    </row>
    <row r="806" spans="1:24" x14ac:dyDescent="0.2">
      <c r="A806" s="73" t="s">
        <v>1354</v>
      </c>
      <c r="B806" s="74">
        <v>42411</v>
      </c>
      <c r="C806" s="75" t="s">
        <v>898</v>
      </c>
      <c r="D806" s="75" t="s">
        <v>4224</v>
      </c>
      <c r="E806" s="75" t="s">
        <v>71</v>
      </c>
      <c r="F806" s="75" t="s">
        <v>72</v>
      </c>
      <c r="G806" s="75" t="s">
        <v>80</v>
      </c>
      <c r="H806" s="75" t="s">
        <v>73</v>
      </c>
      <c r="I806" s="75" t="s">
        <v>127</v>
      </c>
      <c r="J806" s="75" t="s">
        <v>60</v>
      </c>
      <c r="K806" s="75" t="s">
        <v>61</v>
      </c>
      <c r="L806" s="75" t="s">
        <v>58</v>
      </c>
      <c r="M806" s="74">
        <v>42421</v>
      </c>
      <c r="N806" s="76">
        <v>3.19</v>
      </c>
      <c r="O806" s="76">
        <v>5.2359999999999998</v>
      </c>
      <c r="P806" s="77">
        <f t="shared" si="60"/>
        <v>0.64137931034482754</v>
      </c>
      <c r="Q806" s="77">
        <v>0.08</v>
      </c>
      <c r="R806" s="72">
        <f t="shared" si="61"/>
        <v>5.6548800000000004</v>
      </c>
      <c r="S806" s="73">
        <v>35</v>
      </c>
      <c r="T806" s="78">
        <f t="shared" si="62"/>
        <v>197.92080000000001</v>
      </c>
      <c r="U806" s="77">
        <v>6.9999999999999993E-2</v>
      </c>
      <c r="V806" s="79">
        <f t="shared" si="63"/>
        <v>13.854455999999999</v>
      </c>
      <c r="W806" s="76">
        <v>0.93</v>
      </c>
      <c r="X806" s="76">
        <f t="shared" si="64"/>
        <v>184.99634400000002</v>
      </c>
    </row>
    <row r="807" spans="1:24" x14ac:dyDescent="0.2">
      <c r="A807" s="73" t="s">
        <v>1355</v>
      </c>
      <c r="B807" s="74">
        <v>42414</v>
      </c>
      <c r="C807" s="75" t="s">
        <v>606</v>
      </c>
      <c r="D807" s="75" t="s">
        <v>4112</v>
      </c>
      <c r="E807" s="75" t="s">
        <v>52</v>
      </c>
      <c r="F807" s="75" t="s">
        <v>52</v>
      </c>
      <c r="G807" s="75" t="s">
        <v>64</v>
      </c>
      <c r="H807" s="75" t="s">
        <v>81</v>
      </c>
      <c r="I807" s="75" t="s">
        <v>74</v>
      </c>
      <c r="J807" s="75" t="s">
        <v>60</v>
      </c>
      <c r="K807" s="75" t="s">
        <v>77</v>
      </c>
      <c r="L807" s="75" t="s">
        <v>58</v>
      </c>
      <c r="M807" s="74">
        <v>42422</v>
      </c>
      <c r="N807" s="76">
        <v>4.9830000000000005</v>
      </c>
      <c r="O807" s="76">
        <v>8.0300000000000011</v>
      </c>
      <c r="P807" s="77">
        <f t="shared" si="60"/>
        <v>0.61147902869757176</v>
      </c>
      <c r="Q807" s="77">
        <v>0.08</v>
      </c>
      <c r="R807" s="72">
        <f t="shared" si="61"/>
        <v>8.6724000000000014</v>
      </c>
      <c r="S807" s="73">
        <v>38</v>
      </c>
      <c r="T807" s="78">
        <f t="shared" si="62"/>
        <v>329.55120000000005</v>
      </c>
      <c r="U807" s="77">
        <v>0.11</v>
      </c>
      <c r="V807" s="79">
        <f t="shared" si="63"/>
        <v>36.250632000000003</v>
      </c>
      <c r="W807" s="76">
        <v>7.77</v>
      </c>
      <c r="X807" s="76">
        <f t="shared" si="64"/>
        <v>301.07056800000004</v>
      </c>
    </row>
    <row r="808" spans="1:24" x14ac:dyDescent="0.2">
      <c r="A808" s="73" t="s">
        <v>1356</v>
      </c>
      <c r="B808" s="74">
        <v>42414</v>
      </c>
      <c r="C808" s="75" t="s">
        <v>1357</v>
      </c>
      <c r="D808" s="75" t="s">
        <v>4346</v>
      </c>
      <c r="E808" s="75" t="s">
        <v>52</v>
      </c>
      <c r="F808" s="75" t="s">
        <v>52</v>
      </c>
      <c r="G808" s="75" t="s">
        <v>53</v>
      </c>
      <c r="H808" s="75" t="s">
        <v>217</v>
      </c>
      <c r="I808" s="75" t="s">
        <v>66</v>
      </c>
      <c r="J808" s="75" t="s">
        <v>60</v>
      </c>
      <c r="K808" s="75" t="s">
        <v>61</v>
      </c>
      <c r="L808" s="75" t="s">
        <v>58</v>
      </c>
      <c r="M808" s="74">
        <v>42426</v>
      </c>
      <c r="N808" s="76">
        <v>2.8490000000000002</v>
      </c>
      <c r="O808" s="76">
        <v>4.3780000000000001</v>
      </c>
      <c r="P808" s="77">
        <f t="shared" si="60"/>
        <v>0.53667953667953661</v>
      </c>
      <c r="Q808" s="77">
        <v>0.08</v>
      </c>
      <c r="R808" s="72">
        <f t="shared" si="61"/>
        <v>4.7282400000000004</v>
      </c>
      <c r="S808" s="73">
        <v>13</v>
      </c>
      <c r="T808" s="78">
        <f t="shared" si="62"/>
        <v>61.467120000000008</v>
      </c>
      <c r="U808" s="77">
        <v>0.02</v>
      </c>
      <c r="V808" s="79">
        <f t="shared" si="63"/>
        <v>1.2293424000000002</v>
      </c>
      <c r="W808" s="76">
        <v>3.02</v>
      </c>
      <c r="X808" s="76">
        <f t="shared" si="64"/>
        <v>63.257777600000011</v>
      </c>
    </row>
    <row r="809" spans="1:24" x14ac:dyDescent="0.2">
      <c r="A809" s="73" t="s">
        <v>1358</v>
      </c>
      <c r="B809" s="74">
        <v>42415</v>
      </c>
      <c r="C809" s="75" t="s">
        <v>434</v>
      </c>
      <c r="D809" s="75" t="s">
        <v>4040</v>
      </c>
      <c r="E809" s="75" t="s">
        <v>71</v>
      </c>
      <c r="F809" s="75" t="s">
        <v>72</v>
      </c>
      <c r="G809" s="75" t="s">
        <v>97</v>
      </c>
      <c r="H809" s="75" t="s">
        <v>90</v>
      </c>
      <c r="I809" s="75" t="s">
        <v>74</v>
      </c>
      <c r="J809" s="75" t="s">
        <v>60</v>
      </c>
      <c r="K809" s="75" t="s">
        <v>61</v>
      </c>
      <c r="L809" s="75" t="s">
        <v>58</v>
      </c>
      <c r="M809" s="74">
        <v>42423</v>
      </c>
      <c r="N809" s="76">
        <v>1.7600000000000002</v>
      </c>
      <c r="O809" s="76">
        <v>2.8820000000000006</v>
      </c>
      <c r="P809" s="77">
        <f t="shared" si="60"/>
        <v>0.63750000000000007</v>
      </c>
      <c r="Q809" s="77">
        <v>0.08</v>
      </c>
      <c r="R809" s="72">
        <f t="shared" si="61"/>
        <v>3.1125600000000007</v>
      </c>
      <c r="S809" s="73">
        <v>50</v>
      </c>
      <c r="T809" s="78">
        <f t="shared" si="62"/>
        <v>155.62800000000004</v>
      </c>
      <c r="U809" s="77">
        <v>0.11</v>
      </c>
      <c r="V809" s="79">
        <f t="shared" si="63"/>
        <v>17.119080000000004</v>
      </c>
      <c r="W809" s="76">
        <v>0.85000000000000009</v>
      </c>
      <c r="X809" s="76">
        <f t="shared" si="64"/>
        <v>139.35892000000004</v>
      </c>
    </row>
    <row r="810" spans="1:24" x14ac:dyDescent="0.2">
      <c r="A810" s="73" t="s">
        <v>1359</v>
      </c>
      <c r="B810" s="74">
        <v>42418</v>
      </c>
      <c r="C810" s="75" t="s">
        <v>327</v>
      </c>
      <c r="D810" s="75" t="s">
        <v>3992</v>
      </c>
      <c r="E810" s="75" t="s">
        <v>71</v>
      </c>
      <c r="F810" s="75" t="s">
        <v>72</v>
      </c>
      <c r="G810" s="75" t="s">
        <v>53</v>
      </c>
      <c r="H810" s="75" t="s">
        <v>90</v>
      </c>
      <c r="I810" s="75" t="s">
        <v>82</v>
      </c>
      <c r="J810" s="75" t="s">
        <v>56</v>
      </c>
      <c r="K810" s="75" t="s">
        <v>77</v>
      </c>
      <c r="L810" s="75" t="s">
        <v>58</v>
      </c>
      <c r="M810" s="74">
        <v>42427</v>
      </c>
      <c r="N810" s="76">
        <v>16.170000000000002</v>
      </c>
      <c r="O810" s="76">
        <v>32.989000000000004</v>
      </c>
      <c r="P810" s="77">
        <f t="shared" si="60"/>
        <v>1.0401360544217688</v>
      </c>
      <c r="Q810" s="77">
        <v>0.08</v>
      </c>
      <c r="R810" s="72">
        <f t="shared" si="61"/>
        <v>35.62812000000001</v>
      </c>
      <c r="S810" s="73">
        <v>13</v>
      </c>
      <c r="T810" s="78">
        <f t="shared" si="62"/>
        <v>463.16556000000014</v>
      </c>
      <c r="U810" s="77">
        <v>0.09</v>
      </c>
      <c r="V810" s="79">
        <f t="shared" si="63"/>
        <v>41.684900400000011</v>
      </c>
      <c r="W810" s="76">
        <v>5.55</v>
      </c>
      <c r="X810" s="76">
        <f t="shared" si="64"/>
        <v>427.03065960000015</v>
      </c>
    </row>
    <row r="811" spans="1:24" x14ac:dyDescent="0.2">
      <c r="A811" s="73" t="s">
        <v>1360</v>
      </c>
      <c r="B811" s="74">
        <v>42420</v>
      </c>
      <c r="C811" s="75" t="s">
        <v>1361</v>
      </c>
      <c r="D811" s="75" t="s">
        <v>4347</v>
      </c>
      <c r="E811" s="75" t="s">
        <v>52</v>
      </c>
      <c r="F811" s="75" t="s">
        <v>52</v>
      </c>
      <c r="G811" s="75" t="s">
        <v>64</v>
      </c>
      <c r="H811" s="75" t="s">
        <v>217</v>
      </c>
      <c r="I811" s="75" t="s">
        <v>74</v>
      </c>
      <c r="J811" s="75" t="s">
        <v>56</v>
      </c>
      <c r="K811" s="75" t="s">
        <v>128</v>
      </c>
      <c r="L811" s="75" t="s">
        <v>129</v>
      </c>
      <c r="M811" s="74">
        <v>42428</v>
      </c>
      <c r="N811" s="76">
        <v>306.88900000000001</v>
      </c>
      <c r="O811" s="76">
        <v>494.98900000000003</v>
      </c>
      <c r="P811" s="77">
        <f t="shared" si="60"/>
        <v>0.61292519445141413</v>
      </c>
      <c r="Q811" s="77">
        <v>0.08</v>
      </c>
      <c r="R811" s="72">
        <f t="shared" si="61"/>
        <v>534.58812000000012</v>
      </c>
      <c r="S811" s="73">
        <v>40</v>
      </c>
      <c r="T811" s="78">
        <f t="shared" si="62"/>
        <v>21383.524800000007</v>
      </c>
      <c r="U811" s="77">
        <v>0.02</v>
      </c>
      <c r="V811" s="79">
        <f t="shared" si="63"/>
        <v>427.67049600000013</v>
      </c>
      <c r="W811" s="76">
        <v>49.05</v>
      </c>
      <c r="X811" s="76">
        <f t="shared" si="64"/>
        <v>21004.904304000007</v>
      </c>
    </row>
    <row r="812" spans="1:24" x14ac:dyDescent="0.2">
      <c r="A812" s="73" t="s">
        <v>1362</v>
      </c>
      <c r="B812" s="74">
        <v>42421</v>
      </c>
      <c r="C812" s="75" t="s">
        <v>1363</v>
      </c>
      <c r="D812" s="75" t="s">
        <v>4348</v>
      </c>
      <c r="E812" s="75" t="s">
        <v>52</v>
      </c>
      <c r="F812" s="75" t="s">
        <v>52</v>
      </c>
      <c r="G812" s="75" t="s">
        <v>64</v>
      </c>
      <c r="H812" s="75" t="s">
        <v>116</v>
      </c>
      <c r="I812" s="75" t="s">
        <v>55</v>
      </c>
      <c r="J812" s="75" t="s">
        <v>60</v>
      </c>
      <c r="K812" s="75" t="s">
        <v>77</v>
      </c>
      <c r="L812" s="75" t="s">
        <v>58</v>
      </c>
      <c r="M812" s="74">
        <v>42429</v>
      </c>
      <c r="N812" s="76">
        <v>24.167000000000002</v>
      </c>
      <c r="O812" s="76">
        <v>38.984000000000002</v>
      </c>
      <c r="P812" s="77">
        <f t="shared" si="60"/>
        <v>0.61310878470641783</v>
      </c>
      <c r="Q812" s="77">
        <v>0.08</v>
      </c>
      <c r="R812" s="72">
        <f t="shared" si="61"/>
        <v>42.102720000000005</v>
      </c>
      <c r="S812" s="73">
        <v>50</v>
      </c>
      <c r="T812" s="78">
        <f t="shared" si="62"/>
        <v>2105.1360000000004</v>
      </c>
      <c r="U812" s="77">
        <v>0.09</v>
      </c>
      <c r="V812" s="79">
        <f t="shared" si="63"/>
        <v>189.46224000000004</v>
      </c>
      <c r="W812" s="76">
        <v>4.97</v>
      </c>
      <c r="X812" s="76">
        <f t="shared" si="64"/>
        <v>1920.6437600000004</v>
      </c>
    </row>
    <row r="813" spans="1:24" x14ac:dyDescent="0.2">
      <c r="A813" s="73" t="s">
        <v>1364</v>
      </c>
      <c r="B813" s="74">
        <v>42424</v>
      </c>
      <c r="C813" s="75" t="s">
        <v>932</v>
      </c>
      <c r="D813" s="75" t="s">
        <v>4235</v>
      </c>
      <c r="E813" s="75" t="s">
        <v>52</v>
      </c>
      <c r="F813" s="75" t="s">
        <v>52</v>
      </c>
      <c r="G813" s="75" t="s">
        <v>80</v>
      </c>
      <c r="H813" s="75" t="s">
        <v>65</v>
      </c>
      <c r="I813" s="75" t="s">
        <v>66</v>
      </c>
      <c r="J813" s="75" t="s">
        <v>60</v>
      </c>
      <c r="K813" s="75" t="s">
        <v>61</v>
      </c>
      <c r="L813" s="75" t="s">
        <v>58</v>
      </c>
      <c r="M813" s="74">
        <v>42438</v>
      </c>
      <c r="N813" s="76">
        <v>3.278</v>
      </c>
      <c r="O813" s="76">
        <v>6.4240000000000004</v>
      </c>
      <c r="P813" s="77">
        <f t="shared" si="60"/>
        <v>0.95973154362416113</v>
      </c>
      <c r="Q813" s="77">
        <v>0.08</v>
      </c>
      <c r="R813" s="72">
        <f t="shared" si="61"/>
        <v>6.937920000000001</v>
      </c>
      <c r="S813" s="73">
        <v>21</v>
      </c>
      <c r="T813" s="78">
        <f t="shared" si="62"/>
        <v>145.69632000000001</v>
      </c>
      <c r="U813" s="77">
        <v>0.02</v>
      </c>
      <c r="V813" s="79">
        <f t="shared" si="63"/>
        <v>2.9139264000000002</v>
      </c>
      <c r="W813" s="76">
        <v>0.88</v>
      </c>
      <c r="X813" s="76">
        <f t="shared" si="64"/>
        <v>143.6623936</v>
      </c>
    </row>
    <row r="814" spans="1:24" x14ac:dyDescent="0.2">
      <c r="A814" s="73" t="s">
        <v>1365</v>
      </c>
      <c r="B814" s="74">
        <v>42427</v>
      </c>
      <c r="C814" s="75" t="s">
        <v>146</v>
      </c>
      <c r="D814" s="75" t="s">
        <v>3922</v>
      </c>
      <c r="E814" s="75" t="s">
        <v>52</v>
      </c>
      <c r="F814" s="75" t="s">
        <v>52</v>
      </c>
      <c r="G814" s="75" t="s">
        <v>64</v>
      </c>
      <c r="H814" s="75" t="s">
        <v>65</v>
      </c>
      <c r="I814" s="75" t="s">
        <v>55</v>
      </c>
      <c r="J814" s="75" t="s">
        <v>60</v>
      </c>
      <c r="K814" s="75" t="s">
        <v>77</v>
      </c>
      <c r="L814" s="75" t="s">
        <v>58</v>
      </c>
      <c r="M814" s="74">
        <v>42434</v>
      </c>
      <c r="N814" s="76">
        <v>59.719000000000001</v>
      </c>
      <c r="O814" s="76">
        <v>99.528000000000006</v>
      </c>
      <c r="P814" s="77">
        <f t="shared" si="60"/>
        <v>0.66660526800515751</v>
      </c>
      <c r="Q814" s="77">
        <v>0.08</v>
      </c>
      <c r="R814" s="72">
        <f t="shared" si="61"/>
        <v>107.49024000000001</v>
      </c>
      <c r="S814" s="73">
        <v>18</v>
      </c>
      <c r="T814" s="78">
        <f t="shared" si="62"/>
        <v>1934.8243200000002</v>
      </c>
      <c r="U814" s="77">
        <v>0.01</v>
      </c>
      <c r="V814" s="79">
        <f t="shared" si="63"/>
        <v>19.348243200000002</v>
      </c>
      <c r="W814" s="76">
        <v>20.04</v>
      </c>
      <c r="X814" s="76">
        <f t="shared" si="64"/>
        <v>1935.5160768000001</v>
      </c>
    </row>
    <row r="815" spans="1:24" x14ac:dyDescent="0.2">
      <c r="A815" s="73" t="s">
        <v>1366</v>
      </c>
      <c r="B815" s="74">
        <v>42432</v>
      </c>
      <c r="C815" s="75" t="s">
        <v>1367</v>
      </c>
      <c r="D815" s="75" t="s">
        <v>4349</v>
      </c>
      <c r="E815" s="75" t="s">
        <v>52</v>
      </c>
      <c r="F815" s="75" t="s">
        <v>52</v>
      </c>
      <c r="G815" s="75" t="s">
        <v>97</v>
      </c>
      <c r="H815" s="75" t="s">
        <v>105</v>
      </c>
      <c r="I815" s="75" t="s">
        <v>66</v>
      </c>
      <c r="J815" s="75" t="s">
        <v>60</v>
      </c>
      <c r="K815" s="75" t="s">
        <v>61</v>
      </c>
      <c r="L815" s="75" t="s">
        <v>58</v>
      </c>
      <c r="M815" s="74">
        <v>42443</v>
      </c>
      <c r="N815" s="76">
        <v>1.0230000000000001</v>
      </c>
      <c r="O815" s="76">
        <v>1.7600000000000002</v>
      </c>
      <c r="P815" s="77">
        <f t="shared" si="60"/>
        <v>0.72043010752688175</v>
      </c>
      <c r="Q815" s="77">
        <v>0.08</v>
      </c>
      <c r="R815" s="72">
        <f t="shared" si="61"/>
        <v>1.9008000000000003</v>
      </c>
      <c r="S815" s="73">
        <v>45</v>
      </c>
      <c r="T815" s="78">
        <f t="shared" si="62"/>
        <v>85.536000000000016</v>
      </c>
      <c r="U815" s="77">
        <v>0.02</v>
      </c>
      <c r="V815" s="79">
        <f t="shared" si="63"/>
        <v>1.7107200000000002</v>
      </c>
      <c r="W815" s="76">
        <v>1.34</v>
      </c>
      <c r="X815" s="76">
        <f t="shared" si="64"/>
        <v>85.165280000000024</v>
      </c>
    </row>
    <row r="816" spans="1:24" x14ac:dyDescent="0.2">
      <c r="A816" s="73" t="s">
        <v>1368</v>
      </c>
      <c r="B816" s="74">
        <v>42433</v>
      </c>
      <c r="C816" s="75" t="s">
        <v>267</v>
      </c>
      <c r="D816" s="75" t="s">
        <v>3965</v>
      </c>
      <c r="E816" s="75" t="s">
        <v>52</v>
      </c>
      <c r="F816" s="75" t="s">
        <v>52</v>
      </c>
      <c r="G816" s="75" t="s">
        <v>64</v>
      </c>
      <c r="H816" s="75" t="s">
        <v>54</v>
      </c>
      <c r="I816" s="75" t="s">
        <v>66</v>
      </c>
      <c r="J816" s="75" t="s">
        <v>56</v>
      </c>
      <c r="K816" s="75" t="s">
        <v>77</v>
      </c>
      <c r="L816" s="75" t="s">
        <v>58</v>
      </c>
      <c r="M816" s="74">
        <v>42445</v>
      </c>
      <c r="N816" s="76">
        <v>45.408000000000008</v>
      </c>
      <c r="O816" s="76">
        <v>105.589</v>
      </c>
      <c r="P816" s="77">
        <f t="shared" si="60"/>
        <v>1.3253391472868212</v>
      </c>
      <c r="Q816" s="77">
        <v>0.08</v>
      </c>
      <c r="R816" s="72">
        <f t="shared" si="61"/>
        <v>114.03612000000001</v>
      </c>
      <c r="S816" s="73">
        <v>42</v>
      </c>
      <c r="T816" s="78">
        <f t="shared" si="62"/>
        <v>4789.5170400000006</v>
      </c>
      <c r="U816" s="77">
        <v>6.0000000000000005E-2</v>
      </c>
      <c r="V816" s="79">
        <f t="shared" si="63"/>
        <v>287.37102240000007</v>
      </c>
      <c r="W816" s="76">
        <v>9.0400000000000009</v>
      </c>
      <c r="X816" s="76">
        <f t="shared" si="64"/>
        <v>4511.1860176000009</v>
      </c>
    </row>
    <row r="817" spans="1:24" x14ac:dyDescent="0.2">
      <c r="A817" s="73" t="s">
        <v>1369</v>
      </c>
      <c r="B817" s="74">
        <v>42433</v>
      </c>
      <c r="C817" s="75" t="s">
        <v>1370</v>
      </c>
      <c r="D817" s="75" t="s">
        <v>4350</v>
      </c>
      <c r="E817" s="75" t="s">
        <v>52</v>
      </c>
      <c r="F817" s="75" t="s">
        <v>52</v>
      </c>
      <c r="G817" s="75" t="s">
        <v>53</v>
      </c>
      <c r="H817" s="75" t="s">
        <v>101</v>
      </c>
      <c r="I817" s="75" t="s">
        <v>74</v>
      </c>
      <c r="J817" s="75" t="s">
        <v>60</v>
      </c>
      <c r="K817" s="75" t="s">
        <v>77</v>
      </c>
      <c r="L817" s="75" t="s">
        <v>67</v>
      </c>
      <c r="M817" s="74">
        <v>42441</v>
      </c>
      <c r="N817" s="76">
        <v>4.3890000000000002</v>
      </c>
      <c r="O817" s="76">
        <v>6.8530000000000006</v>
      </c>
      <c r="P817" s="77">
        <f t="shared" si="60"/>
        <v>0.5614035087719299</v>
      </c>
      <c r="Q817" s="77">
        <v>0.08</v>
      </c>
      <c r="R817" s="72">
        <f t="shared" si="61"/>
        <v>7.4012400000000014</v>
      </c>
      <c r="S817" s="73">
        <v>35</v>
      </c>
      <c r="T817" s="78">
        <f t="shared" si="62"/>
        <v>259.04340000000002</v>
      </c>
      <c r="U817" s="77">
        <v>0.09</v>
      </c>
      <c r="V817" s="79">
        <f t="shared" si="63"/>
        <v>23.313905999999999</v>
      </c>
      <c r="W817" s="76">
        <v>7.02</v>
      </c>
      <c r="X817" s="76">
        <f t="shared" si="64"/>
        <v>242.74949400000003</v>
      </c>
    </row>
    <row r="818" spans="1:24" x14ac:dyDescent="0.2">
      <c r="A818" s="73" t="s">
        <v>1371</v>
      </c>
      <c r="B818" s="74">
        <v>42434</v>
      </c>
      <c r="C818" s="75" t="s">
        <v>407</v>
      </c>
      <c r="D818" s="75" t="s">
        <v>4028</v>
      </c>
      <c r="E818" s="75" t="s">
        <v>52</v>
      </c>
      <c r="F818" s="75" t="s">
        <v>52</v>
      </c>
      <c r="G818" s="75" t="s">
        <v>97</v>
      </c>
      <c r="H818" s="75" t="s">
        <v>217</v>
      </c>
      <c r="I818" s="75" t="s">
        <v>55</v>
      </c>
      <c r="J818" s="75" t="s">
        <v>60</v>
      </c>
      <c r="K818" s="75" t="s">
        <v>57</v>
      </c>
      <c r="L818" s="75" t="s">
        <v>58</v>
      </c>
      <c r="M818" s="74">
        <v>42442</v>
      </c>
      <c r="N818" s="76">
        <v>18.480000000000004</v>
      </c>
      <c r="O818" s="76">
        <v>45.067</v>
      </c>
      <c r="P818" s="77">
        <f t="shared" si="60"/>
        <v>1.4386904761904757</v>
      </c>
      <c r="Q818" s="77">
        <v>0.08</v>
      </c>
      <c r="R818" s="72">
        <f t="shared" si="61"/>
        <v>48.672360000000005</v>
      </c>
      <c r="S818" s="73">
        <v>16</v>
      </c>
      <c r="T818" s="78">
        <f t="shared" si="62"/>
        <v>778.75776000000008</v>
      </c>
      <c r="U818" s="77">
        <v>0.01</v>
      </c>
      <c r="V818" s="79">
        <f t="shared" si="63"/>
        <v>7.7875776000000005</v>
      </c>
      <c r="W818" s="76">
        <v>9.0400000000000009</v>
      </c>
      <c r="X818" s="76">
        <f t="shared" si="64"/>
        <v>780.01018240000008</v>
      </c>
    </row>
    <row r="819" spans="1:24" x14ac:dyDescent="0.2">
      <c r="A819" s="73" t="s">
        <v>1372</v>
      </c>
      <c r="B819" s="74">
        <v>42436</v>
      </c>
      <c r="C819" s="75" t="s">
        <v>1373</v>
      </c>
      <c r="D819" s="75" t="s">
        <v>4351</v>
      </c>
      <c r="E819" s="75" t="s">
        <v>71</v>
      </c>
      <c r="F819" s="75" t="s">
        <v>72</v>
      </c>
      <c r="G819" s="75" t="s">
        <v>53</v>
      </c>
      <c r="H819" s="75" t="s">
        <v>90</v>
      </c>
      <c r="I819" s="75" t="s">
        <v>55</v>
      </c>
      <c r="J819" s="75" t="s">
        <v>56</v>
      </c>
      <c r="K819" s="75" t="s">
        <v>77</v>
      </c>
      <c r="L819" s="75" t="s">
        <v>58</v>
      </c>
      <c r="M819" s="74">
        <v>42444</v>
      </c>
      <c r="N819" s="76">
        <v>7.0289999999999999</v>
      </c>
      <c r="O819" s="76">
        <v>21.978000000000002</v>
      </c>
      <c r="P819" s="77">
        <f t="shared" si="60"/>
        <v>2.126760563380282</v>
      </c>
      <c r="Q819" s="77">
        <v>0.08</v>
      </c>
      <c r="R819" s="72">
        <f t="shared" si="61"/>
        <v>23.736240000000002</v>
      </c>
      <c r="S819" s="73">
        <v>41</v>
      </c>
      <c r="T819" s="78">
        <f t="shared" si="62"/>
        <v>973.1858400000001</v>
      </c>
      <c r="U819" s="77">
        <v>6.0000000000000005E-2</v>
      </c>
      <c r="V819" s="79">
        <f t="shared" si="63"/>
        <v>58.391150400000008</v>
      </c>
      <c r="W819" s="76">
        <v>4.05</v>
      </c>
      <c r="X819" s="76">
        <f t="shared" si="64"/>
        <v>918.84468960000004</v>
      </c>
    </row>
    <row r="820" spans="1:24" x14ac:dyDescent="0.2">
      <c r="A820" s="73" t="s">
        <v>1374</v>
      </c>
      <c r="B820" s="74">
        <v>42438</v>
      </c>
      <c r="C820" s="75" t="s">
        <v>635</v>
      </c>
      <c r="D820" s="75" t="s">
        <v>4124</v>
      </c>
      <c r="E820" s="75" t="s">
        <v>52</v>
      </c>
      <c r="F820" s="75" t="s">
        <v>52</v>
      </c>
      <c r="G820" s="75" t="s">
        <v>64</v>
      </c>
      <c r="H820" s="75" t="s">
        <v>105</v>
      </c>
      <c r="I820" s="75" t="s">
        <v>55</v>
      </c>
      <c r="J820" s="75" t="s">
        <v>60</v>
      </c>
      <c r="K820" s="75" t="s">
        <v>77</v>
      </c>
      <c r="L820" s="75" t="s">
        <v>58</v>
      </c>
      <c r="M820" s="74">
        <v>42447</v>
      </c>
      <c r="N820" s="76">
        <v>16.445</v>
      </c>
      <c r="O820" s="76">
        <v>38.236000000000004</v>
      </c>
      <c r="P820" s="77">
        <f t="shared" si="60"/>
        <v>1.3250836120401339</v>
      </c>
      <c r="Q820" s="77">
        <v>0.08</v>
      </c>
      <c r="R820" s="72">
        <f t="shared" si="61"/>
        <v>41.294880000000006</v>
      </c>
      <c r="S820" s="73">
        <v>29</v>
      </c>
      <c r="T820" s="78">
        <f t="shared" si="62"/>
        <v>1197.5515200000002</v>
      </c>
      <c r="U820" s="77">
        <v>0.11</v>
      </c>
      <c r="V820" s="79">
        <f t="shared" si="63"/>
        <v>131.73066720000003</v>
      </c>
      <c r="W820" s="76">
        <v>8.2700000000000014</v>
      </c>
      <c r="X820" s="76">
        <f t="shared" si="64"/>
        <v>1074.0908528000002</v>
      </c>
    </row>
    <row r="821" spans="1:24" x14ac:dyDescent="0.2">
      <c r="A821" s="73" t="s">
        <v>1375</v>
      </c>
      <c r="B821" s="74">
        <v>42439</v>
      </c>
      <c r="C821" s="75" t="s">
        <v>1182</v>
      </c>
      <c r="D821" s="75" t="s">
        <v>4306</v>
      </c>
      <c r="E821" s="75" t="s">
        <v>52</v>
      </c>
      <c r="F821" s="75" t="s">
        <v>52</v>
      </c>
      <c r="G821" s="75" t="s">
        <v>97</v>
      </c>
      <c r="H821" s="75" t="s">
        <v>54</v>
      </c>
      <c r="I821" s="75" t="s">
        <v>55</v>
      </c>
      <c r="J821" s="75" t="s">
        <v>60</v>
      </c>
      <c r="K821" s="75" t="s">
        <v>61</v>
      </c>
      <c r="L821" s="75" t="s">
        <v>58</v>
      </c>
      <c r="M821" s="74">
        <v>42446</v>
      </c>
      <c r="N821" s="76">
        <v>1.034</v>
      </c>
      <c r="O821" s="76">
        <v>2.0680000000000001</v>
      </c>
      <c r="P821" s="77">
        <f t="shared" si="60"/>
        <v>1</v>
      </c>
      <c r="Q821" s="77">
        <v>0.08</v>
      </c>
      <c r="R821" s="72">
        <f t="shared" si="61"/>
        <v>2.2334400000000003</v>
      </c>
      <c r="S821" s="73">
        <v>38</v>
      </c>
      <c r="T821" s="78">
        <f t="shared" si="62"/>
        <v>84.870720000000006</v>
      </c>
      <c r="U821" s="77">
        <v>0.05</v>
      </c>
      <c r="V821" s="79">
        <f t="shared" si="63"/>
        <v>4.2435360000000006</v>
      </c>
      <c r="W821" s="76">
        <v>0.84000000000000008</v>
      </c>
      <c r="X821" s="76">
        <f t="shared" si="64"/>
        <v>81.467184000000003</v>
      </c>
    </row>
    <row r="822" spans="1:24" x14ac:dyDescent="0.2">
      <c r="A822" s="73" t="s">
        <v>1376</v>
      </c>
      <c r="B822" s="74">
        <v>42439</v>
      </c>
      <c r="C822" s="75" t="s">
        <v>468</v>
      </c>
      <c r="D822" s="75" t="s">
        <v>4055</v>
      </c>
      <c r="E822" s="75" t="s">
        <v>52</v>
      </c>
      <c r="F822" s="75" t="s">
        <v>52</v>
      </c>
      <c r="G822" s="75" t="s">
        <v>53</v>
      </c>
      <c r="H822" s="75" t="s">
        <v>65</v>
      </c>
      <c r="I822" s="75" t="s">
        <v>66</v>
      </c>
      <c r="J822" s="75" t="s">
        <v>60</v>
      </c>
      <c r="K822" s="75" t="s">
        <v>61</v>
      </c>
      <c r="L822" s="75" t="s">
        <v>58</v>
      </c>
      <c r="M822" s="74">
        <v>42451</v>
      </c>
      <c r="N822" s="76">
        <v>1.0230000000000001</v>
      </c>
      <c r="O822" s="76">
        <v>1.7600000000000002</v>
      </c>
      <c r="P822" s="77">
        <f t="shared" si="60"/>
        <v>0.72043010752688175</v>
      </c>
      <c r="Q822" s="77">
        <v>0.08</v>
      </c>
      <c r="R822" s="72">
        <f t="shared" si="61"/>
        <v>1.9008000000000003</v>
      </c>
      <c r="S822" s="73">
        <v>42</v>
      </c>
      <c r="T822" s="78">
        <f t="shared" si="62"/>
        <v>79.833600000000018</v>
      </c>
      <c r="U822" s="77">
        <v>0.02</v>
      </c>
      <c r="V822" s="79">
        <f t="shared" si="63"/>
        <v>1.5966720000000003</v>
      </c>
      <c r="W822" s="76">
        <v>1.34</v>
      </c>
      <c r="X822" s="76">
        <f t="shared" si="64"/>
        <v>79.576928000000024</v>
      </c>
    </row>
    <row r="823" spans="1:24" x14ac:dyDescent="0.2">
      <c r="A823" s="73" t="s">
        <v>1377</v>
      </c>
      <c r="B823" s="74">
        <v>42441</v>
      </c>
      <c r="C823" s="75" t="s">
        <v>1378</v>
      </c>
      <c r="D823" s="75" t="s">
        <v>4352</v>
      </c>
      <c r="E823" s="75" t="s">
        <v>52</v>
      </c>
      <c r="F823" s="75" t="s">
        <v>52</v>
      </c>
      <c r="G823" s="75" t="s">
        <v>97</v>
      </c>
      <c r="H823" s="75" t="s">
        <v>65</v>
      </c>
      <c r="I823" s="75" t="s">
        <v>66</v>
      </c>
      <c r="J823" s="75" t="s">
        <v>60</v>
      </c>
      <c r="K823" s="75" t="s">
        <v>77</v>
      </c>
      <c r="L823" s="75" t="s">
        <v>58</v>
      </c>
      <c r="M823" s="74">
        <v>42452</v>
      </c>
      <c r="N823" s="76">
        <v>13.629000000000001</v>
      </c>
      <c r="O823" s="76">
        <v>21.978000000000002</v>
      </c>
      <c r="P823" s="77">
        <f t="shared" si="60"/>
        <v>0.61259079903147695</v>
      </c>
      <c r="Q823" s="77">
        <v>0.08</v>
      </c>
      <c r="R823" s="72">
        <f t="shared" si="61"/>
        <v>23.736240000000002</v>
      </c>
      <c r="S823" s="73">
        <v>49</v>
      </c>
      <c r="T823" s="78">
        <f t="shared" si="62"/>
        <v>1163.0757600000002</v>
      </c>
      <c r="U823" s="77">
        <v>0.01</v>
      </c>
      <c r="V823" s="79">
        <f t="shared" si="63"/>
        <v>11.630757600000003</v>
      </c>
      <c r="W823" s="76">
        <v>5.8199999999999994</v>
      </c>
      <c r="X823" s="76">
        <f t="shared" si="64"/>
        <v>1157.2650024000002</v>
      </c>
    </row>
    <row r="824" spans="1:24" x14ac:dyDescent="0.2">
      <c r="A824" s="73" t="s">
        <v>1379</v>
      </c>
      <c r="B824" s="74">
        <v>42444</v>
      </c>
      <c r="C824" s="75" t="s">
        <v>782</v>
      </c>
      <c r="D824" s="75" t="s">
        <v>4180</v>
      </c>
      <c r="E824" s="75" t="s">
        <v>52</v>
      </c>
      <c r="F824" s="75" t="s">
        <v>52</v>
      </c>
      <c r="G824" s="75" t="s">
        <v>53</v>
      </c>
      <c r="H824" s="75" t="s">
        <v>282</v>
      </c>
      <c r="I824" s="75" t="s">
        <v>82</v>
      </c>
      <c r="J824" s="75" t="s">
        <v>60</v>
      </c>
      <c r="K824" s="75" t="s">
        <v>61</v>
      </c>
      <c r="L824" s="75" t="s">
        <v>58</v>
      </c>
      <c r="M824" s="74">
        <v>42454</v>
      </c>
      <c r="N824" s="76">
        <v>0.26400000000000001</v>
      </c>
      <c r="O824" s="76">
        <v>1.3860000000000001</v>
      </c>
      <c r="P824" s="77">
        <f t="shared" si="60"/>
        <v>4.25</v>
      </c>
      <c r="Q824" s="77">
        <v>0.08</v>
      </c>
      <c r="R824" s="72">
        <f t="shared" si="61"/>
        <v>1.4968800000000002</v>
      </c>
      <c r="S824" s="73">
        <v>49</v>
      </c>
      <c r="T824" s="78">
        <f t="shared" si="62"/>
        <v>73.347120000000004</v>
      </c>
      <c r="U824" s="77">
        <v>0.08</v>
      </c>
      <c r="V824" s="79">
        <f t="shared" si="63"/>
        <v>5.8677696000000008</v>
      </c>
      <c r="W824" s="76">
        <v>0.75</v>
      </c>
      <c r="X824" s="76">
        <f t="shared" si="64"/>
        <v>68.229350400000001</v>
      </c>
    </row>
    <row r="825" spans="1:24" x14ac:dyDescent="0.2">
      <c r="A825" s="73" t="s">
        <v>1380</v>
      </c>
      <c r="B825" s="74">
        <v>42444</v>
      </c>
      <c r="C825" s="75" t="s">
        <v>1381</v>
      </c>
      <c r="D825" s="75" t="s">
        <v>4353</v>
      </c>
      <c r="E825" s="75" t="s">
        <v>71</v>
      </c>
      <c r="F825" s="75" t="s">
        <v>72</v>
      </c>
      <c r="G825" s="75" t="s">
        <v>64</v>
      </c>
      <c r="H825" s="75" t="s">
        <v>90</v>
      </c>
      <c r="I825" s="75" t="s">
        <v>55</v>
      </c>
      <c r="J825" s="75" t="s">
        <v>56</v>
      </c>
      <c r="K825" s="75" t="s">
        <v>57</v>
      </c>
      <c r="L825" s="75" t="s">
        <v>67</v>
      </c>
      <c r="M825" s="74">
        <v>42452</v>
      </c>
      <c r="N825" s="76">
        <v>2.0570000000000004</v>
      </c>
      <c r="O825" s="76">
        <v>8.9320000000000004</v>
      </c>
      <c r="P825" s="77">
        <f t="shared" si="60"/>
        <v>3.3422459893048124</v>
      </c>
      <c r="Q825" s="77">
        <v>0.08</v>
      </c>
      <c r="R825" s="72">
        <f t="shared" si="61"/>
        <v>9.6465600000000009</v>
      </c>
      <c r="S825" s="73">
        <v>39</v>
      </c>
      <c r="T825" s="78">
        <f t="shared" si="62"/>
        <v>376.21584000000001</v>
      </c>
      <c r="U825" s="77">
        <v>0.02</v>
      </c>
      <c r="V825" s="79">
        <f t="shared" si="63"/>
        <v>7.5243168000000002</v>
      </c>
      <c r="W825" s="76">
        <v>2.88</v>
      </c>
      <c r="X825" s="76">
        <f t="shared" si="64"/>
        <v>371.5715232</v>
      </c>
    </row>
    <row r="826" spans="1:24" x14ac:dyDescent="0.2">
      <c r="A826" s="73" t="s">
        <v>1382</v>
      </c>
      <c r="B826" s="74">
        <v>42445</v>
      </c>
      <c r="C826" s="75" t="s">
        <v>1370</v>
      </c>
      <c r="D826" s="75" t="s">
        <v>4350</v>
      </c>
      <c r="E826" s="75" t="s">
        <v>52</v>
      </c>
      <c r="F826" s="75" t="s">
        <v>52</v>
      </c>
      <c r="G826" s="75" t="s">
        <v>53</v>
      </c>
      <c r="H826" s="75" t="s">
        <v>101</v>
      </c>
      <c r="I826" s="75" t="s">
        <v>66</v>
      </c>
      <c r="J826" s="75" t="s">
        <v>60</v>
      </c>
      <c r="K826" s="75" t="s">
        <v>77</v>
      </c>
      <c r="L826" s="75" t="s">
        <v>58</v>
      </c>
      <c r="M826" s="74">
        <v>42457</v>
      </c>
      <c r="N826" s="76">
        <v>2.0240000000000005</v>
      </c>
      <c r="O826" s="76">
        <v>3.1680000000000001</v>
      </c>
      <c r="P826" s="77">
        <f t="shared" si="60"/>
        <v>0.56521739130434756</v>
      </c>
      <c r="Q826" s="77">
        <v>0.08</v>
      </c>
      <c r="R826" s="72">
        <f t="shared" si="61"/>
        <v>3.4214400000000005</v>
      </c>
      <c r="S826" s="73">
        <v>20</v>
      </c>
      <c r="T826" s="78">
        <f t="shared" si="62"/>
        <v>68.42880000000001</v>
      </c>
      <c r="U826" s="77">
        <v>0.03</v>
      </c>
      <c r="V826" s="79">
        <f t="shared" si="63"/>
        <v>2.052864</v>
      </c>
      <c r="W826" s="76">
        <v>5.38</v>
      </c>
      <c r="X826" s="76">
        <f t="shared" si="64"/>
        <v>71.755936000000005</v>
      </c>
    </row>
    <row r="827" spans="1:24" x14ac:dyDescent="0.2">
      <c r="A827" s="73" t="s">
        <v>1383</v>
      </c>
      <c r="B827" s="74">
        <v>42445</v>
      </c>
      <c r="C827" s="75" t="s">
        <v>1384</v>
      </c>
      <c r="D827" s="75" t="s">
        <v>4354</v>
      </c>
      <c r="E827" s="75" t="s">
        <v>71</v>
      </c>
      <c r="F827" s="75" t="s">
        <v>72</v>
      </c>
      <c r="G827" s="75" t="s">
        <v>97</v>
      </c>
      <c r="H827" s="75" t="s">
        <v>90</v>
      </c>
      <c r="I827" s="75" t="s">
        <v>127</v>
      </c>
      <c r="J827" s="75" t="s">
        <v>60</v>
      </c>
      <c r="K827" s="75" t="s">
        <v>61</v>
      </c>
      <c r="L827" s="75" t="s">
        <v>58</v>
      </c>
      <c r="M827" s="74">
        <v>42452</v>
      </c>
      <c r="N827" s="76">
        <v>4.125</v>
      </c>
      <c r="O827" s="76">
        <v>7.7880000000000011</v>
      </c>
      <c r="P827" s="77">
        <f t="shared" si="60"/>
        <v>0.88800000000000023</v>
      </c>
      <c r="Q827" s="77">
        <v>0.08</v>
      </c>
      <c r="R827" s="72">
        <f t="shared" si="61"/>
        <v>8.4110400000000016</v>
      </c>
      <c r="S827" s="73">
        <v>18</v>
      </c>
      <c r="T827" s="78">
        <f t="shared" si="62"/>
        <v>151.39872000000003</v>
      </c>
      <c r="U827" s="77">
        <v>0.03</v>
      </c>
      <c r="V827" s="79">
        <f t="shared" si="63"/>
        <v>4.5419616000000005</v>
      </c>
      <c r="W827" s="76">
        <v>2.4</v>
      </c>
      <c r="X827" s="76">
        <f t="shared" si="64"/>
        <v>149.25675840000002</v>
      </c>
    </row>
    <row r="828" spans="1:24" x14ac:dyDescent="0.2">
      <c r="A828" s="73" t="s">
        <v>1385</v>
      </c>
      <c r="B828" s="74">
        <v>42447</v>
      </c>
      <c r="C828" s="75" t="s">
        <v>1386</v>
      </c>
      <c r="D828" s="75" t="s">
        <v>4355</v>
      </c>
      <c r="E828" s="75" t="s">
        <v>52</v>
      </c>
      <c r="F828" s="75" t="s">
        <v>52</v>
      </c>
      <c r="G828" s="75" t="s">
        <v>53</v>
      </c>
      <c r="H828" s="75" t="s">
        <v>224</v>
      </c>
      <c r="I828" s="75" t="s">
        <v>74</v>
      </c>
      <c r="J828" s="75" t="s">
        <v>60</v>
      </c>
      <c r="K828" s="75" t="s">
        <v>61</v>
      </c>
      <c r="L828" s="75" t="s">
        <v>58</v>
      </c>
      <c r="M828" s="74">
        <v>42456</v>
      </c>
      <c r="N828" s="76">
        <v>3.19</v>
      </c>
      <c r="O828" s="76">
        <v>5.2359999999999998</v>
      </c>
      <c r="P828" s="77">
        <f t="shared" si="60"/>
        <v>0.64137931034482754</v>
      </c>
      <c r="Q828" s="77">
        <v>0.08</v>
      </c>
      <c r="R828" s="72">
        <f t="shared" si="61"/>
        <v>5.6548800000000004</v>
      </c>
      <c r="S828" s="73">
        <v>25</v>
      </c>
      <c r="T828" s="78">
        <f t="shared" si="62"/>
        <v>141.37200000000001</v>
      </c>
      <c r="U828" s="77">
        <v>6.0000000000000005E-2</v>
      </c>
      <c r="V828" s="79">
        <f t="shared" si="63"/>
        <v>8.4823200000000014</v>
      </c>
      <c r="W828" s="76">
        <v>0.93</v>
      </c>
      <c r="X828" s="76">
        <f t="shared" si="64"/>
        <v>133.81968000000001</v>
      </c>
    </row>
    <row r="829" spans="1:24" x14ac:dyDescent="0.2">
      <c r="A829" s="73" t="s">
        <v>1387</v>
      </c>
      <c r="B829" s="74">
        <v>42448</v>
      </c>
      <c r="C829" s="75" t="s">
        <v>1388</v>
      </c>
      <c r="D829" s="75" t="s">
        <v>4356</v>
      </c>
      <c r="E829" s="75" t="s">
        <v>71</v>
      </c>
      <c r="F829" s="75" t="s">
        <v>72</v>
      </c>
      <c r="G829" s="75" t="s">
        <v>53</v>
      </c>
      <c r="H829" s="75" t="s">
        <v>73</v>
      </c>
      <c r="I829" s="75" t="s">
        <v>55</v>
      </c>
      <c r="J829" s="75" t="s">
        <v>56</v>
      </c>
      <c r="K829" s="75" t="s">
        <v>75</v>
      </c>
      <c r="L829" s="75" t="s">
        <v>58</v>
      </c>
      <c r="M829" s="74">
        <v>42456</v>
      </c>
      <c r="N829" s="76">
        <v>9.7020000000000017</v>
      </c>
      <c r="O829" s="76">
        <v>23.088999999999999</v>
      </c>
      <c r="P829" s="77">
        <f t="shared" si="60"/>
        <v>1.3798185941043077</v>
      </c>
      <c r="Q829" s="77">
        <v>0.08</v>
      </c>
      <c r="R829" s="72">
        <f t="shared" si="61"/>
        <v>24.936119999999999</v>
      </c>
      <c r="S829" s="73">
        <v>4</v>
      </c>
      <c r="T829" s="78">
        <f t="shared" si="62"/>
        <v>99.744479999999996</v>
      </c>
      <c r="U829" s="77">
        <v>0.08</v>
      </c>
      <c r="V829" s="79">
        <f t="shared" si="63"/>
        <v>7.9795584000000002</v>
      </c>
      <c r="W829" s="76">
        <v>4.8599999999999994</v>
      </c>
      <c r="X829" s="76">
        <f t="shared" si="64"/>
        <v>96.624921599999993</v>
      </c>
    </row>
    <row r="830" spans="1:24" x14ac:dyDescent="0.2">
      <c r="A830" s="73" t="s">
        <v>1389</v>
      </c>
      <c r="B830" s="74">
        <v>42452</v>
      </c>
      <c r="C830" s="75" t="s">
        <v>530</v>
      </c>
      <c r="D830" s="75" t="s">
        <v>4082</v>
      </c>
      <c r="E830" s="75" t="s">
        <v>71</v>
      </c>
      <c r="F830" s="75" t="s">
        <v>72</v>
      </c>
      <c r="G830" s="75" t="s">
        <v>53</v>
      </c>
      <c r="H830" s="75" t="s">
        <v>73</v>
      </c>
      <c r="I830" s="75" t="s">
        <v>74</v>
      </c>
      <c r="J830" s="75" t="s">
        <v>60</v>
      </c>
      <c r="K830" s="75" t="s">
        <v>61</v>
      </c>
      <c r="L830" s="75" t="s">
        <v>58</v>
      </c>
      <c r="M830" s="74">
        <v>42459</v>
      </c>
      <c r="N830" s="76">
        <v>2.5410000000000004</v>
      </c>
      <c r="O830" s="76">
        <v>4.1580000000000004</v>
      </c>
      <c r="P830" s="77">
        <f t="shared" si="60"/>
        <v>0.63636363636363624</v>
      </c>
      <c r="Q830" s="77">
        <v>0.08</v>
      </c>
      <c r="R830" s="72">
        <f t="shared" si="61"/>
        <v>4.4906400000000009</v>
      </c>
      <c r="S830" s="73">
        <v>30</v>
      </c>
      <c r="T830" s="78">
        <f t="shared" si="62"/>
        <v>134.71920000000003</v>
      </c>
      <c r="U830" s="77">
        <v>0.01</v>
      </c>
      <c r="V830" s="79">
        <f t="shared" si="63"/>
        <v>1.3471920000000004</v>
      </c>
      <c r="W830" s="76">
        <v>0.76</v>
      </c>
      <c r="X830" s="76">
        <f t="shared" si="64"/>
        <v>134.13200800000001</v>
      </c>
    </row>
    <row r="831" spans="1:24" x14ac:dyDescent="0.2">
      <c r="A831" s="73" t="s">
        <v>1390</v>
      </c>
      <c r="B831" s="74">
        <v>42453</v>
      </c>
      <c r="C831" s="75" t="s">
        <v>1391</v>
      </c>
      <c r="D831" s="75" t="s">
        <v>4357</v>
      </c>
      <c r="E831" s="75" t="s">
        <v>52</v>
      </c>
      <c r="F831" s="75" t="s">
        <v>52</v>
      </c>
      <c r="G831" s="75" t="s">
        <v>53</v>
      </c>
      <c r="H831" s="75" t="s">
        <v>65</v>
      </c>
      <c r="I831" s="75" t="s">
        <v>66</v>
      </c>
      <c r="J831" s="75" t="s">
        <v>60</v>
      </c>
      <c r="K831" s="75" t="s">
        <v>57</v>
      </c>
      <c r="L831" s="75" t="s">
        <v>58</v>
      </c>
      <c r="M831" s="74">
        <v>42462</v>
      </c>
      <c r="N831" s="76">
        <v>2.75</v>
      </c>
      <c r="O831" s="76">
        <v>6.2480000000000002</v>
      </c>
      <c r="P831" s="77">
        <f t="shared" si="60"/>
        <v>1.272</v>
      </c>
      <c r="Q831" s="77">
        <v>0.08</v>
      </c>
      <c r="R831" s="72">
        <f t="shared" si="61"/>
        <v>6.7478400000000009</v>
      </c>
      <c r="S831" s="73">
        <v>47</v>
      </c>
      <c r="T831" s="78">
        <f t="shared" si="62"/>
        <v>317.14848000000006</v>
      </c>
      <c r="U831" s="77">
        <v>0.02</v>
      </c>
      <c r="V831" s="79">
        <f t="shared" si="63"/>
        <v>6.3429696000000018</v>
      </c>
      <c r="W831" s="76">
        <v>3.65</v>
      </c>
      <c r="X831" s="76">
        <f t="shared" si="64"/>
        <v>314.45551040000004</v>
      </c>
    </row>
    <row r="832" spans="1:24" x14ac:dyDescent="0.2">
      <c r="A832" s="73" t="s">
        <v>1392</v>
      </c>
      <c r="B832" s="74">
        <v>42453</v>
      </c>
      <c r="C832" s="75" t="s">
        <v>63</v>
      </c>
      <c r="D832" s="75" t="s">
        <v>3903</v>
      </c>
      <c r="E832" s="75" t="s">
        <v>52</v>
      </c>
      <c r="F832" s="75" t="s">
        <v>52</v>
      </c>
      <c r="G832" s="75" t="s">
        <v>64</v>
      </c>
      <c r="H832" s="75" t="s">
        <v>65</v>
      </c>
      <c r="I832" s="75" t="s">
        <v>82</v>
      </c>
      <c r="J832" s="75" t="s">
        <v>60</v>
      </c>
      <c r="K832" s="75" t="s">
        <v>77</v>
      </c>
      <c r="L832" s="75" t="s">
        <v>58</v>
      </c>
      <c r="M832" s="74">
        <v>42462</v>
      </c>
      <c r="N832" s="76">
        <v>1.7490000000000003</v>
      </c>
      <c r="O832" s="76">
        <v>2.871</v>
      </c>
      <c r="P832" s="77">
        <f t="shared" si="60"/>
        <v>0.64150943396226379</v>
      </c>
      <c r="Q832" s="77">
        <v>0.08</v>
      </c>
      <c r="R832" s="72">
        <f t="shared" si="61"/>
        <v>3.1006800000000001</v>
      </c>
      <c r="S832" s="73">
        <v>10</v>
      </c>
      <c r="T832" s="78">
        <f t="shared" si="62"/>
        <v>31.006800000000002</v>
      </c>
      <c r="U832" s="77">
        <v>0.03</v>
      </c>
      <c r="V832" s="79">
        <f t="shared" si="63"/>
        <v>0.93020400000000003</v>
      </c>
      <c r="W832" s="76">
        <v>0.55000000000000004</v>
      </c>
      <c r="X832" s="76">
        <f t="shared" si="64"/>
        <v>30.626596000000003</v>
      </c>
    </row>
    <row r="833" spans="1:24" x14ac:dyDescent="0.2">
      <c r="A833" s="73" t="s">
        <v>1393</v>
      </c>
      <c r="B833" s="74">
        <v>42454</v>
      </c>
      <c r="C833" s="75" t="s">
        <v>773</v>
      </c>
      <c r="D833" s="75" t="s">
        <v>4177</v>
      </c>
      <c r="E833" s="75" t="s">
        <v>71</v>
      </c>
      <c r="F833" s="75" t="s">
        <v>72</v>
      </c>
      <c r="G833" s="75" t="s">
        <v>80</v>
      </c>
      <c r="H833" s="75" t="s">
        <v>282</v>
      </c>
      <c r="I833" s="75" t="s">
        <v>127</v>
      </c>
      <c r="J833" s="75" t="s">
        <v>56</v>
      </c>
      <c r="K833" s="75" t="s">
        <v>109</v>
      </c>
      <c r="L833" s="75" t="s">
        <v>58</v>
      </c>
      <c r="M833" s="74">
        <v>42462</v>
      </c>
      <c r="N833" s="76">
        <v>237.60000000000002</v>
      </c>
      <c r="O833" s="76">
        <v>494.98900000000003</v>
      </c>
      <c r="P833" s="77">
        <f t="shared" si="60"/>
        <v>1.0832870370370369</v>
      </c>
      <c r="Q833" s="77">
        <v>0.08</v>
      </c>
      <c r="R833" s="72">
        <f t="shared" si="61"/>
        <v>534.58812000000012</v>
      </c>
      <c r="S833" s="73">
        <v>51</v>
      </c>
      <c r="T833" s="78">
        <f t="shared" si="62"/>
        <v>27263.994120000007</v>
      </c>
      <c r="U833" s="77">
        <v>6.9999999999999993E-2</v>
      </c>
      <c r="V833" s="79">
        <f t="shared" si="63"/>
        <v>1908.4795884000002</v>
      </c>
      <c r="W833" s="76">
        <v>24.54</v>
      </c>
      <c r="X833" s="76">
        <f t="shared" si="64"/>
        <v>25380.054531600006</v>
      </c>
    </row>
    <row r="834" spans="1:24" x14ac:dyDescent="0.2">
      <c r="A834" s="73" t="s">
        <v>1394</v>
      </c>
      <c r="B834" s="74">
        <v>42454</v>
      </c>
      <c r="C834" s="75" t="s">
        <v>1395</v>
      </c>
      <c r="D834" s="75" t="s">
        <v>4358</v>
      </c>
      <c r="E834" s="75" t="s">
        <v>52</v>
      </c>
      <c r="F834" s="75" t="s">
        <v>52</v>
      </c>
      <c r="G834" s="75" t="s">
        <v>97</v>
      </c>
      <c r="H834" s="75" t="s">
        <v>123</v>
      </c>
      <c r="I834" s="75" t="s">
        <v>66</v>
      </c>
      <c r="J834" s="75" t="s">
        <v>56</v>
      </c>
      <c r="K834" s="75" t="s">
        <v>128</v>
      </c>
      <c r="L834" s="75" t="s">
        <v>129</v>
      </c>
      <c r="M834" s="74">
        <v>42468</v>
      </c>
      <c r="N834" s="76">
        <v>82.5</v>
      </c>
      <c r="O834" s="76">
        <v>133.06700000000001</v>
      </c>
      <c r="P834" s="77">
        <f t="shared" si="60"/>
        <v>0.61293333333333344</v>
      </c>
      <c r="Q834" s="77">
        <v>0.08</v>
      </c>
      <c r="R834" s="72">
        <f t="shared" si="61"/>
        <v>143.71236000000002</v>
      </c>
      <c r="S834" s="73">
        <v>44</v>
      </c>
      <c r="T834" s="78">
        <f t="shared" si="62"/>
        <v>6323.3438400000005</v>
      </c>
      <c r="U834" s="77">
        <v>0.01</v>
      </c>
      <c r="V834" s="79">
        <f t="shared" si="63"/>
        <v>63.233438400000004</v>
      </c>
      <c r="W834" s="76">
        <v>26.35</v>
      </c>
      <c r="X834" s="76">
        <f t="shared" si="64"/>
        <v>6286.4604016000012</v>
      </c>
    </row>
    <row r="835" spans="1:24" x14ac:dyDescent="0.2">
      <c r="A835" s="73" t="s">
        <v>1396</v>
      </c>
      <c r="B835" s="74">
        <v>42456</v>
      </c>
      <c r="C835" s="75" t="s">
        <v>1273</v>
      </c>
      <c r="D835" s="75" t="s">
        <v>4328</v>
      </c>
      <c r="E835" s="75" t="s">
        <v>52</v>
      </c>
      <c r="F835" s="75" t="s">
        <v>52</v>
      </c>
      <c r="G835" s="75" t="s">
        <v>53</v>
      </c>
      <c r="H835" s="75" t="s">
        <v>224</v>
      </c>
      <c r="I835" s="75" t="s">
        <v>82</v>
      </c>
      <c r="J835" s="75" t="s">
        <v>60</v>
      </c>
      <c r="K835" s="75" t="s">
        <v>57</v>
      </c>
      <c r="L835" s="75" t="s">
        <v>58</v>
      </c>
      <c r="M835" s="74">
        <v>42464</v>
      </c>
      <c r="N835" s="76">
        <v>5.7090000000000005</v>
      </c>
      <c r="O835" s="76">
        <v>14.278000000000002</v>
      </c>
      <c r="P835" s="77">
        <f t="shared" ref="P835:P898" si="65">(O835-N835)/N835</f>
        <v>1.5009633911368019</v>
      </c>
      <c r="Q835" s="77">
        <v>0.08</v>
      </c>
      <c r="R835" s="72">
        <f t="shared" ref="R835:R898" si="66">(Q835+1)*O835</f>
        <v>15.420240000000003</v>
      </c>
      <c r="S835" s="73">
        <v>47</v>
      </c>
      <c r="T835" s="78">
        <f t="shared" ref="T835:T898" si="67">S835*R835</f>
        <v>724.75128000000018</v>
      </c>
      <c r="U835" s="77">
        <v>6.0000000000000005E-2</v>
      </c>
      <c r="V835" s="79">
        <f t="shared" ref="V835:V898" si="68">U835*T835</f>
        <v>43.485076800000016</v>
      </c>
      <c r="W835" s="76">
        <v>3.19</v>
      </c>
      <c r="X835" s="76">
        <f t="shared" ref="X835:X898" si="69">T835-V835+W835</f>
        <v>684.45620320000023</v>
      </c>
    </row>
    <row r="836" spans="1:24" x14ac:dyDescent="0.2">
      <c r="A836" s="73" t="s">
        <v>1397</v>
      </c>
      <c r="B836" s="74">
        <v>42456</v>
      </c>
      <c r="C836" s="75" t="s">
        <v>1398</v>
      </c>
      <c r="D836" s="75" t="s">
        <v>4359</v>
      </c>
      <c r="E836" s="75" t="s">
        <v>71</v>
      </c>
      <c r="F836" s="75" t="s">
        <v>72</v>
      </c>
      <c r="G836" s="75" t="s">
        <v>53</v>
      </c>
      <c r="H836" s="75" t="s">
        <v>90</v>
      </c>
      <c r="I836" s="75" t="s">
        <v>66</v>
      </c>
      <c r="J836" s="75" t="s">
        <v>60</v>
      </c>
      <c r="K836" s="75" t="s">
        <v>77</v>
      </c>
      <c r="L836" s="75" t="s">
        <v>58</v>
      </c>
      <c r="M836" s="74">
        <v>42465</v>
      </c>
      <c r="N836" s="76">
        <v>2.1339999999999999</v>
      </c>
      <c r="O836" s="76">
        <v>3.3880000000000003</v>
      </c>
      <c r="P836" s="77">
        <f t="shared" si="65"/>
        <v>0.58762886597938169</v>
      </c>
      <c r="Q836" s="77">
        <v>0.08</v>
      </c>
      <c r="R836" s="72">
        <f t="shared" si="66"/>
        <v>3.6590400000000005</v>
      </c>
      <c r="S836" s="73">
        <v>44</v>
      </c>
      <c r="T836" s="78">
        <f t="shared" si="67"/>
        <v>160.99776000000003</v>
      </c>
      <c r="U836" s="77">
        <v>9.9999999999999992E-2</v>
      </c>
      <c r="V836" s="79">
        <f t="shared" si="68"/>
        <v>16.099776000000002</v>
      </c>
      <c r="W836" s="76">
        <v>1.04</v>
      </c>
      <c r="X836" s="76">
        <f t="shared" si="69"/>
        <v>145.93798400000003</v>
      </c>
    </row>
    <row r="837" spans="1:24" x14ac:dyDescent="0.2">
      <c r="A837" s="73" t="s">
        <v>1399</v>
      </c>
      <c r="B837" s="74">
        <v>42457</v>
      </c>
      <c r="C837" s="75" t="s">
        <v>1400</v>
      </c>
      <c r="D837" s="75" t="s">
        <v>4360</v>
      </c>
      <c r="E837" s="75" t="s">
        <v>52</v>
      </c>
      <c r="F837" s="75" t="s">
        <v>52</v>
      </c>
      <c r="G837" s="75" t="s">
        <v>53</v>
      </c>
      <c r="H837" s="75" t="s">
        <v>54</v>
      </c>
      <c r="I837" s="75" t="s">
        <v>74</v>
      </c>
      <c r="J837" s="75" t="s">
        <v>60</v>
      </c>
      <c r="K837" s="75" t="s">
        <v>57</v>
      </c>
      <c r="L837" s="75" t="s">
        <v>58</v>
      </c>
      <c r="M837" s="74">
        <v>42465</v>
      </c>
      <c r="N837" s="76">
        <v>1.034</v>
      </c>
      <c r="O837" s="76">
        <v>2.2880000000000003</v>
      </c>
      <c r="P837" s="77">
        <f t="shared" si="65"/>
        <v>1.2127659574468086</v>
      </c>
      <c r="Q837" s="77">
        <v>0.08</v>
      </c>
      <c r="R837" s="72">
        <f t="shared" si="66"/>
        <v>2.4710400000000003</v>
      </c>
      <c r="S837" s="73">
        <v>4</v>
      </c>
      <c r="T837" s="78">
        <f t="shared" si="67"/>
        <v>9.8841600000000014</v>
      </c>
      <c r="U837" s="77">
        <v>0.02</v>
      </c>
      <c r="V837" s="79">
        <f t="shared" si="68"/>
        <v>0.19768320000000003</v>
      </c>
      <c r="W837" s="76">
        <v>2.61</v>
      </c>
      <c r="X837" s="76">
        <f t="shared" si="69"/>
        <v>12.296476800000001</v>
      </c>
    </row>
    <row r="838" spans="1:24" x14ac:dyDescent="0.2">
      <c r="A838" s="73" t="s">
        <v>1401</v>
      </c>
      <c r="B838" s="74">
        <v>42460</v>
      </c>
      <c r="C838" s="75" t="s">
        <v>1402</v>
      </c>
      <c r="D838" s="75" t="s">
        <v>4361</v>
      </c>
      <c r="E838" s="75" t="s">
        <v>52</v>
      </c>
      <c r="F838" s="75" t="s">
        <v>52</v>
      </c>
      <c r="G838" s="75" t="s">
        <v>53</v>
      </c>
      <c r="H838" s="75" t="s">
        <v>54</v>
      </c>
      <c r="I838" s="75" t="s">
        <v>66</v>
      </c>
      <c r="J838" s="75" t="s">
        <v>60</v>
      </c>
      <c r="K838" s="75" t="s">
        <v>77</v>
      </c>
      <c r="L838" s="75" t="s">
        <v>58</v>
      </c>
      <c r="M838" s="74">
        <v>42475</v>
      </c>
      <c r="N838" s="76">
        <v>15.268000000000002</v>
      </c>
      <c r="O838" s="76">
        <v>24.618000000000002</v>
      </c>
      <c r="P838" s="77">
        <f t="shared" si="65"/>
        <v>0.61239193083573473</v>
      </c>
      <c r="Q838" s="77">
        <v>0.08</v>
      </c>
      <c r="R838" s="72">
        <f t="shared" si="66"/>
        <v>26.587440000000004</v>
      </c>
      <c r="S838" s="73">
        <v>18</v>
      </c>
      <c r="T838" s="78">
        <f t="shared" si="67"/>
        <v>478.5739200000001</v>
      </c>
      <c r="U838" s="77">
        <v>9.9999999999999992E-2</v>
      </c>
      <c r="V838" s="79">
        <f t="shared" si="68"/>
        <v>47.857392000000004</v>
      </c>
      <c r="W838" s="76">
        <v>15.15</v>
      </c>
      <c r="X838" s="76">
        <f t="shared" si="69"/>
        <v>445.86652800000007</v>
      </c>
    </row>
    <row r="839" spans="1:24" x14ac:dyDescent="0.2">
      <c r="A839" s="73" t="s">
        <v>1403</v>
      </c>
      <c r="B839" s="74">
        <v>42461</v>
      </c>
      <c r="C839" s="75" t="s">
        <v>257</v>
      </c>
      <c r="D839" s="75" t="s">
        <v>3960</v>
      </c>
      <c r="E839" s="75" t="s">
        <v>52</v>
      </c>
      <c r="F839" s="75" t="s">
        <v>52</v>
      </c>
      <c r="G839" s="75" t="s">
        <v>64</v>
      </c>
      <c r="H839" s="75" t="s">
        <v>54</v>
      </c>
      <c r="I839" s="75" t="s">
        <v>66</v>
      </c>
      <c r="J839" s="75" t="s">
        <v>60</v>
      </c>
      <c r="K839" s="75" t="s">
        <v>61</v>
      </c>
      <c r="L839" s="75" t="s">
        <v>67</v>
      </c>
      <c r="M839" s="74">
        <v>42468</v>
      </c>
      <c r="N839" s="76">
        <v>0.26400000000000001</v>
      </c>
      <c r="O839" s="76">
        <v>1.3860000000000001</v>
      </c>
      <c r="P839" s="77">
        <f t="shared" si="65"/>
        <v>4.25</v>
      </c>
      <c r="Q839" s="77">
        <v>0.08</v>
      </c>
      <c r="R839" s="72">
        <f t="shared" si="66"/>
        <v>1.4968800000000002</v>
      </c>
      <c r="S839" s="73">
        <v>42</v>
      </c>
      <c r="T839" s="78">
        <f t="shared" si="67"/>
        <v>62.868960000000008</v>
      </c>
      <c r="U839" s="77">
        <v>0.05</v>
      </c>
      <c r="V839" s="79">
        <f t="shared" si="68"/>
        <v>3.1434480000000007</v>
      </c>
      <c r="W839" s="76">
        <v>0.75</v>
      </c>
      <c r="X839" s="76">
        <f t="shared" si="69"/>
        <v>60.475512000000009</v>
      </c>
    </row>
    <row r="840" spans="1:24" x14ac:dyDescent="0.2">
      <c r="A840" s="73" t="s">
        <v>1404</v>
      </c>
      <c r="B840" s="74">
        <v>42463</v>
      </c>
      <c r="C840" s="75" t="s">
        <v>1405</v>
      </c>
      <c r="D840" s="75" t="s">
        <v>4362</v>
      </c>
      <c r="E840" s="75" t="s">
        <v>52</v>
      </c>
      <c r="F840" s="75" t="s">
        <v>52</v>
      </c>
      <c r="G840" s="75" t="s">
        <v>80</v>
      </c>
      <c r="H840" s="75" t="s">
        <v>65</v>
      </c>
      <c r="I840" s="75" t="s">
        <v>66</v>
      </c>
      <c r="J840" s="75" t="s">
        <v>60</v>
      </c>
      <c r="K840" s="75" t="s">
        <v>57</v>
      </c>
      <c r="L840" s="75" t="s">
        <v>58</v>
      </c>
      <c r="M840" s="74">
        <v>42476</v>
      </c>
      <c r="N840" s="76">
        <v>4.51</v>
      </c>
      <c r="O840" s="76">
        <v>10.241000000000001</v>
      </c>
      <c r="P840" s="77">
        <f t="shared" si="65"/>
        <v>1.2707317073170736</v>
      </c>
      <c r="Q840" s="77">
        <v>0.08</v>
      </c>
      <c r="R840" s="72">
        <f t="shared" si="66"/>
        <v>11.060280000000002</v>
      </c>
      <c r="S840" s="73">
        <v>37</v>
      </c>
      <c r="T840" s="78">
        <f t="shared" si="67"/>
        <v>409.23036000000008</v>
      </c>
      <c r="U840" s="77">
        <v>6.0000000000000005E-2</v>
      </c>
      <c r="V840" s="79">
        <f t="shared" si="68"/>
        <v>24.553821600000006</v>
      </c>
      <c r="W840" s="76">
        <v>4.03</v>
      </c>
      <c r="X840" s="76">
        <f t="shared" si="69"/>
        <v>388.70653840000006</v>
      </c>
    </row>
    <row r="841" spans="1:24" x14ac:dyDescent="0.2">
      <c r="A841" s="73" t="s">
        <v>1406</v>
      </c>
      <c r="B841" s="74">
        <v>42464</v>
      </c>
      <c r="C841" s="75" t="s">
        <v>1407</v>
      </c>
      <c r="D841" s="75" t="s">
        <v>4363</v>
      </c>
      <c r="E841" s="75" t="s">
        <v>52</v>
      </c>
      <c r="F841" s="75" t="s">
        <v>52</v>
      </c>
      <c r="G841" s="75" t="s">
        <v>97</v>
      </c>
      <c r="H841" s="75" t="s">
        <v>65</v>
      </c>
      <c r="I841" s="75" t="s">
        <v>74</v>
      </c>
      <c r="J841" s="75" t="s">
        <v>60</v>
      </c>
      <c r="K841" s="75" t="s">
        <v>61</v>
      </c>
      <c r="L841" s="75" t="s">
        <v>58</v>
      </c>
      <c r="M841" s="74">
        <v>42473</v>
      </c>
      <c r="N841" s="76">
        <v>1.6830000000000003</v>
      </c>
      <c r="O841" s="76">
        <v>3.0579999999999998</v>
      </c>
      <c r="P841" s="77">
        <f t="shared" si="65"/>
        <v>0.81699346405228723</v>
      </c>
      <c r="Q841" s="77">
        <v>0.08</v>
      </c>
      <c r="R841" s="72">
        <f t="shared" si="66"/>
        <v>3.3026400000000002</v>
      </c>
      <c r="S841" s="73">
        <v>12</v>
      </c>
      <c r="T841" s="78">
        <f t="shared" si="67"/>
        <v>39.631680000000003</v>
      </c>
      <c r="U841" s="77">
        <v>0.02</v>
      </c>
      <c r="V841" s="79">
        <f t="shared" si="68"/>
        <v>0.79263360000000005</v>
      </c>
      <c r="W841" s="76">
        <v>1.3900000000000001</v>
      </c>
      <c r="X841" s="76">
        <f t="shared" si="69"/>
        <v>40.229046400000001</v>
      </c>
    </row>
    <row r="842" spans="1:24" x14ac:dyDescent="0.2">
      <c r="A842" s="73" t="s">
        <v>1408</v>
      </c>
      <c r="B842" s="74">
        <v>42469</v>
      </c>
      <c r="C842" s="75" t="s">
        <v>281</v>
      </c>
      <c r="D842" s="75" t="s">
        <v>3972</v>
      </c>
      <c r="E842" s="75" t="s">
        <v>52</v>
      </c>
      <c r="F842" s="75" t="s">
        <v>52</v>
      </c>
      <c r="G842" s="75" t="s">
        <v>53</v>
      </c>
      <c r="H842" s="75" t="s">
        <v>282</v>
      </c>
      <c r="I842" s="75" t="s">
        <v>74</v>
      </c>
      <c r="J842" s="75" t="s">
        <v>60</v>
      </c>
      <c r="K842" s="75" t="s">
        <v>77</v>
      </c>
      <c r="L842" s="75" t="s">
        <v>58</v>
      </c>
      <c r="M842" s="74">
        <v>42478</v>
      </c>
      <c r="N842" s="76">
        <v>4.3890000000000002</v>
      </c>
      <c r="O842" s="76">
        <v>6.8530000000000006</v>
      </c>
      <c r="P842" s="77">
        <f t="shared" si="65"/>
        <v>0.5614035087719299</v>
      </c>
      <c r="Q842" s="77">
        <v>0.08</v>
      </c>
      <c r="R842" s="72">
        <f t="shared" si="66"/>
        <v>7.4012400000000014</v>
      </c>
      <c r="S842" s="73">
        <v>23</v>
      </c>
      <c r="T842" s="78">
        <f t="shared" si="67"/>
        <v>170.22852000000003</v>
      </c>
      <c r="U842" s="77">
        <v>6.0000000000000005E-2</v>
      </c>
      <c r="V842" s="79">
        <f t="shared" si="68"/>
        <v>10.213711200000002</v>
      </c>
      <c r="W842" s="76">
        <v>7.02</v>
      </c>
      <c r="X842" s="76">
        <f t="shared" si="69"/>
        <v>167.03480880000004</v>
      </c>
    </row>
    <row r="843" spans="1:24" x14ac:dyDescent="0.2">
      <c r="A843" s="73" t="s">
        <v>1409</v>
      </c>
      <c r="B843" s="74">
        <v>42469</v>
      </c>
      <c r="C843" s="75" t="s">
        <v>70</v>
      </c>
      <c r="D843" s="75" t="s">
        <v>3904</v>
      </c>
      <c r="E843" s="75" t="s">
        <v>71</v>
      </c>
      <c r="F843" s="75" t="s">
        <v>72</v>
      </c>
      <c r="G843" s="75" t="s">
        <v>53</v>
      </c>
      <c r="H843" s="75" t="s">
        <v>73</v>
      </c>
      <c r="I843" s="75" t="s">
        <v>82</v>
      </c>
      <c r="J843" s="75" t="s">
        <v>60</v>
      </c>
      <c r="K843" s="75" t="s">
        <v>61</v>
      </c>
      <c r="L843" s="75" t="s">
        <v>58</v>
      </c>
      <c r="M843" s="74">
        <v>42476</v>
      </c>
      <c r="N843" s="76">
        <v>1.0120000000000002</v>
      </c>
      <c r="O843" s="76">
        <v>1.9910000000000003</v>
      </c>
      <c r="P843" s="77">
        <f t="shared" si="65"/>
        <v>0.96739130434782594</v>
      </c>
      <c r="Q843" s="77">
        <v>0.08</v>
      </c>
      <c r="R843" s="72">
        <f t="shared" si="66"/>
        <v>2.1502800000000004</v>
      </c>
      <c r="S843" s="73">
        <v>24</v>
      </c>
      <c r="T843" s="78">
        <f t="shared" si="67"/>
        <v>51.60672000000001</v>
      </c>
      <c r="U843" s="77">
        <v>9.9999999999999992E-2</v>
      </c>
      <c r="V843" s="79">
        <f t="shared" si="68"/>
        <v>5.1606720000000008</v>
      </c>
      <c r="W843" s="76">
        <v>1.61</v>
      </c>
      <c r="X843" s="76">
        <f t="shared" si="69"/>
        <v>48.056048000000011</v>
      </c>
    </row>
    <row r="844" spans="1:24" x14ac:dyDescent="0.2">
      <c r="A844" s="73" t="s">
        <v>1410</v>
      </c>
      <c r="B844" s="74">
        <v>42469</v>
      </c>
      <c r="C844" s="75" t="s">
        <v>1411</v>
      </c>
      <c r="D844" s="75" t="s">
        <v>4364</v>
      </c>
      <c r="E844" s="75" t="s">
        <v>52</v>
      </c>
      <c r="F844" s="75" t="s">
        <v>52</v>
      </c>
      <c r="G844" s="75" t="s">
        <v>97</v>
      </c>
      <c r="H844" s="75" t="s">
        <v>217</v>
      </c>
      <c r="I844" s="75" t="s">
        <v>127</v>
      </c>
      <c r="J844" s="75" t="s">
        <v>60</v>
      </c>
      <c r="K844" s="75" t="s">
        <v>61</v>
      </c>
      <c r="L844" s="75" t="s">
        <v>67</v>
      </c>
      <c r="M844" s="74">
        <v>42477</v>
      </c>
      <c r="N844" s="76">
        <v>2.6290000000000004</v>
      </c>
      <c r="O844" s="76">
        <v>4.6859999999999999</v>
      </c>
      <c r="P844" s="77">
        <f t="shared" si="65"/>
        <v>0.78242677824267748</v>
      </c>
      <c r="Q844" s="77">
        <v>0.08</v>
      </c>
      <c r="R844" s="72">
        <f t="shared" si="66"/>
        <v>5.06088</v>
      </c>
      <c r="S844" s="73">
        <v>36</v>
      </c>
      <c r="T844" s="78">
        <f t="shared" si="67"/>
        <v>182.19167999999999</v>
      </c>
      <c r="U844" s="77">
        <v>0.04</v>
      </c>
      <c r="V844" s="79">
        <f t="shared" si="68"/>
        <v>7.2876671999999996</v>
      </c>
      <c r="W844" s="76">
        <v>1.25</v>
      </c>
      <c r="X844" s="76">
        <f t="shared" si="69"/>
        <v>176.1540128</v>
      </c>
    </row>
    <row r="845" spans="1:24" x14ac:dyDescent="0.2">
      <c r="A845" s="73" t="s">
        <v>1412</v>
      </c>
      <c r="B845" s="74">
        <v>42471</v>
      </c>
      <c r="C845" s="75" t="s">
        <v>808</v>
      </c>
      <c r="D845" s="75" t="s">
        <v>4192</v>
      </c>
      <c r="E845" s="75" t="s">
        <v>71</v>
      </c>
      <c r="F845" s="75" t="s">
        <v>72</v>
      </c>
      <c r="G845" s="75" t="s">
        <v>53</v>
      </c>
      <c r="H845" s="75" t="s">
        <v>73</v>
      </c>
      <c r="I845" s="75" t="s">
        <v>82</v>
      </c>
      <c r="J845" s="75" t="s">
        <v>56</v>
      </c>
      <c r="K845" s="75" t="s">
        <v>128</v>
      </c>
      <c r="L845" s="75" t="s">
        <v>129</v>
      </c>
      <c r="M845" s="74">
        <v>42480</v>
      </c>
      <c r="N845" s="76">
        <v>306.88900000000001</v>
      </c>
      <c r="O845" s="76">
        <v>494.98900000000003</v>
      </c>
      <c r="P845" s="77">
        <f t="shared" si="65"/>
        <v>0.61292519445141413</v>
      </c>
      <c r="Q845" s="77">
        <v>0.08</v>
      </c>
      <c r="R845" s="72">
        <f t="shared" si="66"/>
        <v>534.58812000000012</v>
      </c>
      <c r="S845" s="73">
        <v>45</v>
      </c>
      <c r="T845" s="78">
        <f t="shared" si="67"/>
        <v>24056.465400000005</v>
      </c>
      <c r="U845" s="77">
        <v>6.9999999999999993E-2</v>
      </c>
      <c r="V845" s="79">
        <f t="shared" si="68"/>
        <v>1683.9525780000001</v>
      </c>
      <c r="W845" s="76">
        <v>49.05</v>
      </c>
      <c r="X845" s="76">
        <f t="shared" si="69"/>
        <v>22421.562822000004</v>
      </c>
    </row>
    <row r="846" spans="1:24" x14ac:dyDescent="0.2">
      <c r="A846" s="73" t="s">
        <v>1413</v>
      </c>
      <c r="B846" s="74">
        <v>42475</v>
      </c>
      <c r="C846" s="75" t="s">
        <v>521</v>
      </c>
      <c r="D846" s="75" t="s">
        <v>4078</v>
      </c>
      <c r="E846" s="75" t="s">
        <v>52</v>
      </c>
      <c r="F846" s="75" t="s">
        <v>52</v>
      </c>
      <c r="G846" s="75" t="s">
        <v>80</v>
      </c>
      <c r="H846" s="75" t="s">
        <v>65</v>
      </c>
      <c r="I846" s="75" t="s">
        <v>66</v>
      </c>
      <c r="J846" s="75" t="s">
        <v>60</v>
      </c>
      <c r="K846" s="75" t="s">
        <v>61</v>
      </c>
      <c r="L846" s="75" t="s">
        <v>58</v>
      </c>
      <c r="M846" s="74">
        <v>42484</v>
      </c>
      <c r="N846" s="76">
        <v>1.1550000000000002</v>
      </c>
      <c r="O846" s="76">
        <v>2.145</v>
      </c>
      <c r="P846" s="77">
        <f t="shared" si="65"/>
        <v>0.85714285714285676</v>
      </c>
      <c r="Q846" s="77">
        <v>0.08</v>
      </c>
      <c r="R846" s="72">
        <f t="shared" si="66"/>
        <v>2.3166000000000002</v>
      </c>
      <c r="S846" s="73">
        <v>25</v>
      </c>
      <c r="T846" s="78">
        <f t="shared" si="67"/>
        <v>57.915000000000006</v>
      </c>
      <c r="U846" s="77">
        <v>9.9999999999999992E-2</v>
      </c>
      <c r="V846" s="79">
        <f t="shared" si="68"/>
        <v>5.7915000000000001</v>
      </c>
      <c r="W846" s="76">
        <v>1.68</v>
      </c>
      <c r="X846" s="76">
        <f t="shared" si="69"/>
        <v>53.803500000000007</v>
      </c>
    </row>
    <row r="847" spans="1:24" x14ac:dyDescent="0.2">
      <c r="A847" s="73" t="s">
        <v>1414</v>
      </c>
      <c r="B847" s="74">
        <v>42481</v>
      </c>
      <c r="C847" s="75" t="s">
        <v>852</v>
      </c>
      <c r="D847" s="75" t="s">
        <v>4209</v>
      </c>
      <c r="E847" s="75" t="s">
        <v>52</v>
      </c>
      <c r="F847" s="75" t="s">
        <v>52</v>
      </c>
      <c r="G847" s="75" t="s">
        <v>53</v>
      </c>
      <c r="H847" s="75" t="s">
        <v>54</v>
      </c>
      <c r="I847" s="75" t="s">
        <v>74</v>
      </c>
      <c r="J847" s="75" t="s">
        <v>60</v>
      </c>
      <c r="K847" s="75" t="s">
        <v>61</v>
      </c>
      <c r="L847" s="75" t="s">
        <v>58</v>
      </c>
      <c r="M847" s="74">
        <v>42489</v>
      </c>
      <c r="N847" s="76">
        <v>0.26400000000000001</v>
      </c>
      <c r="O847" s="76">
        <v>1.3860000000000001</v>
      </c>
      <c r="P847" s="77">
        <f t="shared" si="65"/>
        <v>4.25</v>
      </c>
      <c r="Q847" s="77">
        <v>0.08</v>
      </c>
      <c r="R847" s="72">
        <f t="shared" si="66"/>
        <v>1.4968800000000002</v>
      </c>
      <c r="S847" s="73">
        <v>13</v>
      </c>
      <c r="T847" s="78">
        <f t="shared" si="67"/>
        <v>19.459440000000004</v>
      </c>
      <c r="U847" s="77">
        <v>0.01</v>
      </c>
      <c r="V847" s="79">
        <f t="shared" si="68"/>
        <v>0.19459440000000006</v>
      </c>
      <c r="W847" s="76">
        <v>0.75</v>
      </c>
      <c r="X847" s="76">
        <f t="shared" si="69"/>
        <v>20.014845600000005</v>
      </c>
    </row>
    <row r="848" spans="1:24" x14ac:dyDescent="0.2">
      <c r="A848" s="73" t="s">
        <v>1415</v>
      </c>
      <c r="B848" s="74">
        <v>42481</v>
      </c>
      <c r="C848" s="75" t="s">
        <v>1416</v>
      </c>
      <c r="D848" s="75" t="s">
        <v>4365</v>
      </c>
      <c r="E848" s="75" t="s">
        <v>71</v>
      </c>
      <c r="F848" s="75" t="s">
        <v>72</v>
      </c>
      <c r="G848" s="75" t="s">
        <v>97</v>
      </c>
      <c r="H848" s="75" t="s">
        <v>90</v>
      </c>
      <c r="I848" s="75" t="s">
        <v>74</v>
      </c>
      <c r="J848" s="75" t="s">
        <v>60</v>
      </c>
      <c r="K848" s="75" t="s">
        <v>61</v>
      </c>
      <c r="L848" s="75" t="s">
        <v>58</v>
      </c>
      <c r="M848" s="74">
        <v>42490</v>
      </c>
      <c r="N848" s="76">
        <v>23.716000000000001</v>
      </c>
      <c r="O848" s="76">
        <v>40.204999999999998</v>
      </c>
      <c r="P848" s="77">
        <f t="shared" si="65"/>
        <v>0.695269016697588</v>
      </c>
      <c r="Q848" s="77">
        <v>0.08</v>
      </c>
      <c r="R848" s="72">
        <f t="shared" si="66"/>
        <v>43.421399999999998</v>
      </c>
      <c r="S848" s="73">
        <v>19</v>
      </c>
      <c r="T848" s="78">
        <f t="shared" si="67"/>
        <v>825.00659999999993</v>
      </c>
      <c r="U848" s="77">
        <v>9.9999999999999992E-2</v>
      </c>
      <c r="V848" s="79">
        <f t="shared" si="68"/>
        <v>82.500659999999982</v>
      </c>
      <c r="W848" s="76">
        <v>13.940000000000001</v>
      </c>
      <c r="X848" s="76">
        <f t="shared" si="69"/>
        <v>756.44594000000006</v>
      </c>
    </row>
    <row r="849" spans="1:24" x14ac:dyDescent="0.2">
      <c r="A849" s="73" t="s">
        <v>1417</v>
      </c>
      <c r="B849" s="74">
        <v>42481</v>
      </c>
      <c r="C849" s="75" t="s">
        <v>1024</v>
      </c>
      <c r="D849" s="75" t="s">
        <v>4177</v>
      </c>
      <c r="E849" s="75" t="s">
        <v>71</v>
      </c>
      <c r="F849" s="75" t="s">
        <v>72</v>
      </c>
      <c r="G849" s="75" t="s">
        <v>80</v>
      </c>
      <c r="H849" s="75" t="s">
        <v>90</v>
      </c>
      <c r="I849" s="75" t="s">
        <v>74</v>
      </c>
      <c r="J849" s="75" t="s">
        <v>60</v>
      </c>
      <c r="K849" s="75" t="s">
        <v>61</v>
      </c>
      <c r="L849" s="75" t="s">
        <v>58</v>
      </c>
      <c r="M849" s="74">
        <v>42489</v>
      </c>
      <c r="N849" s="76">
        <v>2.0020000000000002</v>
      </c>
      <c r="O849" s="76">
        <v>3.278</v>
      </c>
      <c r="P849" s="77">
        <f t="shared" si="65"/>
        <v>0.63736263736263721</v>
      </c>
      <c r="Q849" s="77">
        <v>0.08</v>
      </c>
      <c r="R849" s="72">
        <f t="shared" si="66"/>
        <v>3.5402400000000003</v>
      </c>
      <c r="S849" s="73">
        <v>34</v>
      </c>
      <c r="T849" s="78">
        <f t="shared" si="67"/>
        <v>120.36816</v>
      </c>
      <c r="U849" s="77">
        <v>0.02</v>
      </c>
      <c r="V849" s="79">
        <f t="shared" si="68"/>
        <v>2.4073632000000003</v>
      </c>
      <c r="W849" s="76">
        <v>1.6300000000000001</v>
      </c>
      <c r="X849" s="76">
        <f t="shared" si="69"/>
        <v>119.59079679999999</v>
      </c>
    </row>
    <row r="850" spans="1:24" x14ac:dyDescent="0.2">
      <c r="A850" s="73" t="s">
        <v>1418</v>
      </c>
      <c r="B850" s="74">
        <v>42482</v>
      </c>
      <c r="C850" s="75" t="s">
        <v>1419</v>
      </c>
      <c r="D850" s="75" t="s">
        <v>4366</v>
      </c>
      <c r="E850" s="75" t="s">
        <v>52</v>
      </c>
      <c r="F850" s="75" t="s">
        <v>52</v>
      </c>
      <c r="G850" s="75" t="s">
        <v>97</v>
      </c>
      <c r="H850" s="75" t="s">
        <v>65</v>
      </c>
      <c r="I850" s="75" t="s">
        <v>127</v>
      </c>
      <c r="J850" s="75" t="s">
        <v>60</v>
      </c>
      <c r="K850" s="75" t="s">
        <v>77</v>
      </c>
      <c r="L850" s="75" t="s">
        <v>58</v>
      </c>
      <c r="M850" s="74">
        <v>42491</v>
      </c>
      <c r="N850" s="76">
        <v>2.3980000000000006</v>
      </c>
      <c r="O850" s="76">
        <v>3.8720000000000003</v>
      </c>
      <c r="P850" s="77">
        <f t="shared" si="65"/>
        <v>0.61467889908256856</v>
      </c>
      <c r="Q850" s="77">
        <v>0.08</v>
      </c>
      <c r="R850" s="72">
        <f t="shared" si="66"/>
        <v>4.1817600000000006</v>
      </c>
      <c r="S850" s="73">
        <v>34</v>
      </c>
      <c r="T850" s="78">
        <f t="shared" si="67"/>
        <v>142.17984000000001</v>
      </c>
      <c r="U850" s="77">
        <v>0.08</v>
      </c>
      <c r="V850" s="79">
        <f t="shared" si="68"/>
        <v>11.374387200000001</v>
      </c>
      <c r="W850" s="76">
        <v>6.88</v>
      </c>
      <c r="X850" s="76">
        <f t="shared" si="69"/>
        <v>137.68545280000001</v>
      </c>
    </row>
    <row r="851" spans="1:24" x14ac:dyDescent="0.2">
      <c r="A851" s="73" t="s">
        <v>1420</v>
      </c>
      <c r="B851" s="74">
        <v>42483</v>
      </c>
      <c r="C851" s="75" t="s">
        <v>903</v>
      </c>
      <c r="D851" s="75" t="s">
        <v>4226</v>
      </c>
      <c r="E851" s="75" t="s">
        <v>52</v>
      </c>
      <c r="F851" s="75" t="s">
        <v>52</v>
      </c>
      <c r="G851" s="75" t="s">
        <v>97</v>
      </c>
      <c r="H851" s="75" t="s">
        <v>224</v>
      </c>
      <c r="I851" s="75" t="s">
        <v>74</v>
      </c>
      <c r="J851" s="75" t="s">
        <v>56</v>
      </c>
      <c r="K851" s="75" t="s">
        <v>77</v>
      </c>
      <c r="L851" s="75" t="s">
        <v>58</v>
      </c>
      <c r="M851" s="74">
        <v>42491</v>
      </c>
      <c r="N851" s="76">
        <v>9.1410000000000018</v>
      </c>
      <c r="O851" s="76">
        <v>17.578000000000003</v>
      </c>
      <c r="P851" s="77">
        <f t="shared" si="65"/>
        <v>0.92298435619735253</v>
      </c>
      <c r="Q851" s="77">
        <v>0.08</v>
      </c>
      <c r="R851" s="72">
        <f t="shared" si="66"/>
        <v>18.984240000000003</v>
      </c>
      <c r="S851" s="73">
        <v>20</v>
      </c>
      <c r="T851" s="78">
        <f t="shared" si="67"/>
        <v>379.68480000000005</v>
      </c>
      <c r="U851" s="77">
        <v>0.11</v>
      </c>
      <c r="V851" s="79">
        <f t="shared" si="68"/>
        <v>41.765328000000004</v>
      </c>
      <c r="W851" s="76">
        <v>6.55</v>
      </c>
      <c r="X851" s="76">
        <f t="shared" si="69"/>
        <v>344.46947200000005</v>
      </c>
    </row>
    <row r="852" spans="1:24" x14ac:dyDescent="0.2">
      <c r="A852" s="73" t="s">
        <v>1421</v>
      </c>
      <c r="B852" s="74">
        <v>42483</v>
      </c>
      <c r="C852" s="75" t="s">
        <v>1422</v>
      </c>
      <c r="D852" s="75" t="s">
        <v>4367</v>
      </c>
      <c r="E852" s="75" t="s">
        <v>52</v>
      </c>
      <c r="F852" s="75" t="s">
        <v>52</v>
      </c>
      <c r="G852" s="75" t="s">
        <v>80</v>
      </c>
      <c r="H852" s="75" t="s">
        <v>123</v>
      </c>
      <c r="I852" s="75" t="s">
        <v>55</v>
      </c>
      <c r="J852" s="75" t="s">
        <v>60</v>
      </c>
      <c r="K852" s="75" t="s">
        <v>61</v>
      </c>
      <c r="L852" s="75" t="s">
        <v>58</v>
      </c>
      <c r="M852" s="74">
        <v>42492</v>
      </c>
      <c r="N852" s="76">
        <v>3.8280000000000003</v>
      </c>
      <c r="O852" s="76">
        <v>5.9729999999999999</v>
      </c>
      <c r="P852" s="77">
        <f t="shared" si="65"/>
        <v>0.56034482758620674</v>
      </c>
      <c r="Q852" s="77">
        <v>0.08</v>
      </c>
      <c r="R852" s="72">
        <f t="shared" si="66"/>
        <v>6.4508400000000004</v>
      </c>
      <c r="S852" s="73">
        <v>39</v>
      </c>
      <c r="T852" s="78">
        <f t="shared" si="67"/>
        <v>251.58276000000001</v>
      </c>
      <c r="U852" s="77">
        <v>9.9999999999999992E-2</v>
      </c>
      <c r="V852" s="79">
        <f t="shared" si="68"/>
        <v>25.158275999999997</v>
      </c>
      <c r="W852" s="76">
        <v>1</v>
      </c>
      <c r="X852" s="76">
        <f t="shared" si="69"/>
        <v>227.42448400000001</v>
      </c>
    </row>
    <row r="853" spans="1:24" x14ac:dyDescent="0.2">
      <c r="A853" s="73" t="s">
        <v>1423</v>
      </c>
      <c r="B853" s="74">
        <v>42485</v>
      </c>
      <c r="C853" s="75" t="s">
        <v>1424</v>
      </c>
      <c r="D853" s="75" t="s">
        <v>4368</v>
      </c>
      <c r="E853" s="75" t="s">
        <v>71</v>
      </c>
      <c r="F853" s="75" t="s">
        <v>72</v>
      </c>
      <c r="G853" s="75" t="s">
        <v>80</v>
      </c>
      <c r="H853" s="75" t="s">
        <v>90</v>
      </c>
      <c r="I853" s="75" t="s">
        <v>127</v>
      </c>
      <c r="J853" s="75" t="s">
        <v>60</v>
      </c>
      <c r="K853" s="75" t="s">
        <v>77</v>
      </c>
      <c r="L853" s="75" t="s">
        <v>58</v>
      </c>
      <c r="M853" s="74">
        <v>42493</v>
      </c>
      <c r="N853" s="76">
        <v>2.4750000000000001</v>
      </c>
      <c r="O853" s="76">
        <v>4.0590000000000002</v>
      </c>
      <c r="P853" s="77">
        <f t="shared" si="65"/>
        <v>0.64</v>
      </c>
      <c r="Q853" s="77">
        <v>0.08</v>
      </c>
      <c r="R853" s="72">
        <f t="shared" si="66"/>
        <v>4.3837200000000003</v>
      </c>
      <c r="S853" s="73">
        <v>48</v>
      </c>
      <c r="T853" s="78">
        <f t="shared" si="67"/>
        <v>210.41856000000001</v>
      </c>
      <c r="U853" s="77">
        <v>0.05</v>
      </c>
      <c r="V853" s="79">
        <f t="shared" si="68"/>
        <v>10.520928000000001</v>
      </c>
      <c r="W853" s="76">
        <v>2.5499999999999998</v>
      </c>
      <c r="X853" s="76">
        <f t="shared" si="69"/>
        <v>202.44763200000003</v>
      </c>
    </row>
    <row r="854" spans="1:24" x14ac:dyDescent="0.2">
      <c r="A854" s="73" t="s">
        <v>1425</v>
      </c>
      <c r="B854" s="74">
        <v>42490</v>
      </c>
      <c r="C854" s="75" t="s">
        <v>365</v>
      </c>
      <c r="D854" s="75" t="s">
        <v>4010</v>
      </c>
      <c r="E854" s="75" t="s">
        <v>71</v>
      </c>
      <c r="F854" s="75" t="s">
        <v>72</v>
      </c>
      <c r="G854" s="75" t="s">
        <v>80</v>
      </c>
      <c r="H854" s="75" t="s">
        <v>73</v>
      </c>
      <c r="I854" s="75" t="s">
        <v>74</v>
      </c>
      <c r="J854" s="75" t="s">
        <v>60</v>
      </c>
      <c r="K854" s="75" t="s">
        <v>57</v>
      </c>
      <c r="L854" s="75" t="s">
        <v>58</v>
      </c>
      <c r="M854" s="74">
        <v>42498</v>
      </c>
      <c r="N854" s="76">
        <v>2.75</v>
      </c>
      <c r="O854" s="76">
        <v>6.2480000000000002</v>
      </c>
      <c r="P854" s="77">
        <f t="shared" si="65"/>
        <v>1.272</v>
      </c>
      <c r="Q854" s="77">
        <v>0.08</v>
      </c>
      <c r="R854" s="72">
        <f t="shared" si="66"/>
        <v>6.7478400000000009</v>
      </c>
      <c r="S854" s="73">
        <v>27</v>
      </c>
      <c r="T854" s="78">
        <f t="shared" si="67"/>
        <v>182.19168000000002</v>
      </c>
      <c r="U854" s="77">
        <v>0.11</v>
      </c>
      <c r="V854" s="79">
        <f t="shared" si="68"/>
        <v>20.041084800000004</v>
      </c>
      <c r="W854" s="76">
        <v>3.65</v>
      </c>
      <c r="X854" s="76">
        <f t="shared" si="69"/>
        <v>165.80059520000003</v>
      </c>
    </row>
    <row r="855" spans="1:24" x14ac:dyDescent="0.2">
      <c r="A855" s="73" t="s">
        <v>1426</v>
      </c>
      <c r="B855" s="74">
        <v>42493</v>
      </c>
      <c r="C855" s="75" t="s">
        <v>1427</v>
      </c>
      <c r="D855" s="75" t="s">
        <v>4369</v>
      </c>
      <c r="E855" s="75" t="s">
        <v>52</v>
      </c>
      <c r="F855" s="75" t="s">
        <v>52</v>
      </c>
      <c r="G855" s="75" t="s">
        <v>97</v>
      </c>
      <c r="H855" s="75" t="s">
        <v>105</v>
      </c>
      <c r="I855" s="75" t="s">
        <v>55</v>
      </c>
      <c r="J855" s="75" t="s">
        <v>60</v>
      </c>
      <c r="K855" s="75" t="s">
        <v>77</v>
      </c>
      <c r="L855" s="75" t="s">
        <v>58</v>
      </c>
      <c r="M855" s="74">
        <v>42502</v>
      </c>
      <c r="N855" s="76">
        <v>3.8720000000000003</v>
      </c>
      <c r="O855" s="76">
        <v>6.1380000000000008</v>
      </c>
      <c r="P855" s="77">
        <f t="shared" si="65"/>
        <v>0.58522727272727282</v>
      </c>
      <c r="Q855" s="77">
        <v>0.08</v>
      </c>
      <c r="R855" s="72">
        <f t="shared" si="66"/>
        <v>6.6290400000000016</v>
      </c>
      <c r="S855" s="73">
        <v>15</v>
      </c>
      <c r="T855" s="78">
        <f t="shared" si="67"/>
        <v>99.435600000000022</v>
      </c>
      <c r="U855" s="77">
        <v>6.9999999999999993E-2</v>
      </c>
      <c r="V855" s="79">
        <f t="shared" si="68"/>
        <v>6.9604920000000012</v>
      </c>
      <c r="W855" s="76">
        <v>3.04</v>
      </c>
      <c r="X855" s="76">
        <f t="shared" si="69"/>
        <v>95.515108000000026</v>
      </c>
    </row>
    <row r="856" spans="1:24" x14ac:dyDescent="0.2">
      <c r="A856" s="73" t="s">
        <v>1428</v>
      </c>
      <c r="B856" s="74">
        <v>42496</v>
      </c>
      <c r="C856" s="75" t="s">
        <v>726</v>
      </c>
      <c r="D856" s="75" t="s">
        <v>4160</v>
      </c>
      <c r="E856" s="75" t="s">
        <v>52</v>
      </c>
      <c r="F856" s="75" t="s">
        <v>52</v>
      </c>
      <c r="G856" s="75" t="s">
        <v>53</v>
      </c>
      <c r="H856" s="75" t="s">
        <v>105</v>
      </c>
      <c r="I856" s="75" t="s">
        <v>66</v>
      </c>
      <c r="J856" s="75" t="s">
        <v>60</v>
      </c>
      <c r="K856" s="75" t="s">
        <v>61</v>
      </c>
      <c r="L856" s="75" t="s">
        <v>58</v>
      </c>
      <c r="M856" s="74">
        <v>42507</v>
      </c>
      <c r="N856" s="76">
        <v>2.145</v>
      </c>
      <c r="O856" s="76">
        <v>4.3780000000000001</v>
      </c>
      <c r="P856" s="77">
        <f t="shared" si="65"/>
        <v>1.0410256410256411</v>
      </c>
      <c r="Q856" s="77">
        <v>0.08</v>
      </c>
      <c r="R856" s="72">
        <f t="shared" si="66"/>
        <v>4.7282400000000004</v>
      </c>
      <c r="S856" s="73">
        <v>29</v>
      </c>
      <c r="T856" s="78">
        <f t="shared" si="67"/>
        <v>137.11896000000002</v>
      </c>
      <c r="U856" s="77">
        <v>6.9999999999999993E-2</v>
      </c>
      <c r="V856" s="79">
        <f t="shared" si="68"/>
        <v>9.5983271999999999</v>
      </c>
      <c r="W856" s="76">
        <v>0.88</v>
      </c>
      <c r="X856" s="76">
        <f t="shared" si="69"/>
        <v>128.40063280000001</v>
      </c>
    </row>
    <row r="857" spans="1:24" x14ac:dyDescent="0.2">
      <c r="A857" s="73" t="s">
        <v>1429</v>
      </c>
      <c r="B857" s="74">
        <v>42496</v>
      </c>
      <c r="C857" s="75" t="s">
        <v>1363</v>
      </c>
      <c r="D857" s="75" t="s">
        <v>4348</v>
      </c>
      <c r="E857" s="75" t="s">
        <v>52</v>
      </c>
      <c r="F857" s="75" t="s">
        <v>52</v>
      </c>
      <c r="G857" s="75" t="s">
        <v>53</v>
      </c>
      <c r="H857" s="75" t="s">
        <v>116</v>
      </c>
      <c r="I857" s="75" t="s">
        <v>66</v>
      </c>
      <c r="J857" s="75" t="s">
        <v>60</v>
      </c>
      <c r="K857" s="75" t="s">
        <v>61</v>
      </c>
      <c r="L857" s="75" t="s">
        <v>58</v>
      </c>
      <c r="M857" s="74">
        <v>42503</v>
      </c>
      <c r="N857" s="76">
        <v>0.78100000000000003</v>
      </c>
      <c r="O857" s="76">
        <v>1.254</v>
      </c>
      <c r="P857" s="77">
        <f t="shared" si="65"/>
        <v>0.60563380281690138</v>
      </c>
      <c r="Q857" s="77">
        <v>0.08</v>
      </c>
      <c r="R857" s="72">
        <f t="shared" si="66"/>
        <v>1.3543200000000002</v>
      </c>
      <c r="S857" s="73">
        <v>22</v>
      </c>
      <c r="T857" s="78">
        <f t="shared" si="67"/>
        <v>29.795040000000004</v>
      </c>
      <c r="U857" s="77">
        <v>9.9999999999999992E-2</v>
      </c>
      <c r="V857" s="79">
        <f t="shared" si="68"/>
        <v>2.9795039999999999</v>
      </c>
      <c r="W857" s="76">
        <v>0.75</v>
      </c>
      <c r="X857" s="76">
        <f t="shared" si="69"/>
        <v>27.565536000000005</v>
      </c>
    </row>
    <row r="858" spans="1:24" x14ac:dyDescent="0.2">
      <c r="A858" s="73" t="s">
        <v>1430</v>
      </c>
      <c r="B858" s="74">
        <v>42497</v>
      </c>
      <c r="C858" s="75" t="s">
        <v>517</v>
      </c>
      <c r="D858" s="75" t="s">
        <v>4076</v>
      </c>
      <c r="E858" s="75" t="s">
        <v>52</v>
      </c>
      <c r="F858" s="75" t="s">
        <v>52</v>
      </c>
      <c r="G858" s="75" t="s">
        <v>53</v>
      </c>
      <c r="H858" s="75" t="s">
        <v>224</v>
      </c>
      <c r="I858" s="75" t="s">
        <v>127</v>
      </c>
      <c r="J858" s="75" t="s">
        <v>60</v>
      </c>
      <c r="K858" s="75" t="s">
        <v>77</v>
      </c>
      <c r="L858" s="75" t="s">
        <v>58</v>
      </c>
      <c r="M858" s="74">
        <v>42506</v>
      </c>
      <c r="N858" s="76">
        <v>92.64200000000001</v>
      </c>
      <c r="O858" s="76">
        <v>231.60500000000002</v>
      </c>
      <c r="P858" s="77">
        <f t="shared" si="65"/>
        <v>1.5</v>
      </c>
      <c r="Q858" s="77">
        <v>0.08</v>
      </c>
      <c r="R858" s="72">
        <f t="shared" si="66"/>
        <v>250.13340000000002</v>
      </c>
      <c r="S858" s="73">
        <v>6</v>
      </c>
      <c r="T858" s="78">
        <f t="shared" si="67"/>
        <v>1500.8004000000001</v>
      </c>
      <c r="U858" s="77">
        <v>6.0000000000000005E-2</v>
      </c>
      <c r="V858" s="79">
        <f t="shared" si="68"/>
        <v>90.048024000000012</v>
      </c>
      <c r="W858" s="76">
        <v>10.040000000000001</v>
      </c>
      <c r="X858" s="76">
        <f t="shared" si="69"/>
        <v>1420.7923760000001</v>
      </c>
    </row>
    <row r="859" spans="1:24" x14ac:dyDescent="0.2">
      <c r="A859" s="73" t="s">
        <v>1431</v>
      </c>
      <c r="B859" s="74">
        <v>42498</v>
      </c>
      <c r="C859" s="75" t="s">
        <v>316</v>
      </c>
      <c r="D859" s="75" t="s">
        <v>3988</v>
      </c>
      <c r="E859" s="75" t="s">
        <v>52</v>
      </c>
      <c r="F859" s="75" t="s">
        <v>52</v>
      </c>
      <c r="G859" s="75" t="s">
        <v>53</v>
      </c>
      <c r="H859" s="75" t="s">
        <v>123</v>
      </c>
      <c r="I859" s="75" t="s">
        <v>74</v>
      </c>
      <c r="J859" s="75" t="s">
        <v>60</v>
      </c>
      <c r="K859" s="75" t="s">
        <v>77</v>
      </c>
      <c r="L859" s="75" t="s">
        <v>58</v>
      </c>
      <c r="M859" s="74">
        <v>42507</v>
      </c>
      <c r="N859" s="76">
        <v>3.8720000000000003</v>
      </c>
      <c r="O859" s="76">
        <v>6.2480000000000002</v>
      </c>
      <c r="P859" s="77">
        <f t="shared" si="65"/>
        <v>0.61363636363636354</v>
      </c>
      <c r="Q859" s="77">
        <v>0.08</v>
      </c>
      <c r="R859" s="72">
        <f t="shared" si="66"/>
        <v>6.7478400000000009</v>
      </c>
      <c r="S859" s="73">
        <v>36</v>
      </c>
      <c r="T859" s="78">
        <f t="shared" si="67"/>
        <v>242.92224000000004</v>
      </c>
      <c r="U859" s="77">
        <v>6.9999999999999993E-2</v>
      </c>
      <c r="V859" s="79">
        <f t="shared" si="68"/>
        <v>17.004556800000003</v>
      </c>
      <c r="W859" s="76">
        <v>1.44</v>
      </c>
      <c r="X859" s="76">
        <f t="shared" si="69"/>
        <v>227.35768320000005</v>
      </c>
    </row>
    <row r="860" spans="1:24" x14ac:dyDescent="0.2">
      <c r="A860" s="73" t="s">
        <v>1432</v>
      </c>
      <c r="B860" s="74">
        <v>42500</v>
      </c>
      <c r="C860" s="75" t="s">
        <v>757</v>
      </c>
      <c r="D860" s="75" t="s">
        <v>4172</v>
      </c>
      <c r="E860" s="75" t="s">
        <v>71</v>
      </c>
      <c r="F860" s="75" t="s">
        <v>72</v>
      </c>
      <c r="G860" s="75" t="s">
        <v>53</v>
      </c>
      <c r="H860" s="75" t="s">
        <v>73</v>
      </c>
      <c r="I860" s="75" t="s">
        <v>82</v>
      </c>
      <c r="J860" s="75" t="s">
        <v>60</v>
      </c>
      <c r="K860" s="75" t="s">
        <v>77</v>
      </c>
      <c r="L860" s="75" t="s">
        <v>58</v>
      </c>
      <c r="M860" s="74">
        <v>42509</v>
      </c>
      <c r="N860" s="76">
        <v>2.3980000000000006</v>
      </c>
      <c r="O860" s="76">
        <v>3.8720000000000003</v>
      </c>
      <c r="P860" s="77">
        <f t="shared" si="65"/>
        <v>0.61467889908256856</v>
      </c>
      <c r="Q860" s="77">
        <v>0.08</v>
      </c>
      <c r="R860" s="72">
        <f t="shared" si="66"/>
        <v>4.1817600000000006</v>
      </c>
      <c r="S860" s="73">
        <v>44</v>
      </c>
      <c r="T860" s="78">
        <f t="shared" si="67"/>
        <v>183.99744000000004</v>
      </c>
      <c r="U860" s="77">
        <v>0.05</v>
      </c>
      <c r="V860" s="79">
        <f t="shared" si="68"/>
        <v>9.1998720000000027</v>
      </c>
      <c r="W860" s="76">
        <v>6.88</v>
      </c>
      <c r="X860" s="76">
        <f t="shared" si="69"/>
        <v>181.67756800000004</v>
      </c>
    </row>
    <row r="861" spans="1:24" x14ac:dyDescent="0.2">
      <c r="A861" s="73" t="s">
        <v>1433</v>
      </c>
      <c r="B861" s="74">
        <v>42502</v>
      </c>
      <c r="C861" s="75" t="s">
        <v>798</v>
      </c>
      <c r="D861" s="75" t="s">
        <v>4187</v>
      </c>
      <c r="E861" s="75" t="s">
        <v>52</v>
      </c>
      <c r="F861" s="75" t="s">
        <v>52</v>
      </c>
      <c r="G861" s="75" t="s">
        <v>53</v>
      </c>
      <c r="H861" s="75" t="s">
        <v>101</v>
      </c>
      <c r="I861" s="75" t="s">
        <v>74</v>
      </c>
      <c r="J861" s="75" t="s">
        <v>60</v>
      </c>
      <c r="K861" s="75" t="s">
        <v>77</v>
      </c>
      <c r="L861" s="75" t="s">
        <v>58</v>
      </c>
      <c r="M861" s="74">
        <v>42511</v>
      </c>
      <c r="N861" s="76">
        <v>2.5190000000000001</v>
      </c>
      <c r="O861" s="76">
        <v>4.0590000000000002</v>
      </c>
      <c r="P861" s="77">
        <f t="shared" si="65"/>
        <v>0.611353711790393</v>
      </c>
      <c r="Q861" s="77">
        <v>0.08</v>
      </c>
      <c r="R861" s="72">
        <f t="shared" si="66"/>
        <v>4.3837200000000003</v>
      </c>
      <c r="S861" s="73">
        <v>49</v>
      </c>
      <c r="T861" s="78">
        <f t="shared" si="67"/>
        <v>214.80228000000002</v>
      </c>
      <c r="U861" s="77">
        <v>6.0000000000000005E-2</v>
      </c>
      <c r="V861" s="79">
        <f t="shared" si="68"/>
        <v>12.888136800000002</v>
      </c>
      <c r="W861" s="76">
        <v>0.55000000000000004</v>
      </c>
      <c r="X861" s="76">
        <f t="shared" si="69"/>
        <v>202.46414320000002</v>
      </c>
    </row>
    <row r="862" spans="1:24" x14ac:dyDescent="0.2">
      <c r="A862" s="73" t="s">
        <v>1434</v>
      </c>
      <c r="B862" s="74">
        <v>42502</v>
      </c>
      <c r="C862" s="75" t="s">
        <v>135</v>
      </c>
      <c r="D862" s="75" t="s">
        <v>3919</v>
      </c>
      <c r="E862" s="75" t="s">
        <v>71</v>
      </c>
      <c r="F862" s="75" t="s">
        <v>72</v>
      </c>
      <c r="G862" s="75" t="s">
        <v>64</v>
      </c>
      <c r="H862" s="75" t="s">
        <v>73</v>
      </c>
      <c r="I862" s="75" t="s">
        <v>74</v>
      </c>
      <c r="J862" s="75" t="s">
        <v>60</v>
      </c>
      <c r="K862" s="75" t="s">
        <v>77</v>
      </c>
      <c r="L862" s="75" t="s">
        <v>58</v>
      </c>
      <c r="M862" s="74">
        <v>42511</v>
      </c>
      <c r="N862" s="76">
        <v>1.4630000000000003</v>
      </c>
      <c r="O862" s="76">
        <v>2.2880000000000003</v>
      </c>
      <c r="P862" s="77">
        <f t="shared" si="65"/>
        <v>0.56390977443609003</v>
      </c>
      <c r="Q862" s="77">
        <v>0.08</v>
      </c>
      <c r="R862" s="72">
        <f t="shared" si="66"/>
        <v>2.4710400000000003</v>
      </c>
      <c r="S862" s="73">
        <v>45</v>
      </c>
      <c r="T862" s="78">
        <f t="shared" si="67"/>
        <v>111.19680000000001</v>
      </c>
      <c r="U862" s="77">
        <v>6.0000000000000005E-2</v>
      </c>
      <c r="V862" s="79">
        <f t="shared" si="68"/>
        <v>6.6718080000000013</v>
      </c>
      <c r="W862" s="76">
        <v>1.54</v>
      </c>
      <c r="X862" s="76">
        <f t="shared" si="69"/>
        <v>106.06499200000002</v>
      </c>
    </row>
    <row r="863" spans="1:24" x14ac:dyDescent="0.2">
      <c r="A863" s="73" t="s">
        <v>1435</v>
      </c>
      <c r="B863" s="74">
        <v>42506</v>
      </c>
      <c r="C863" s="75" t="s">
        <v>1436</v>
      </c>
      <c r="D863" s="75" t="s">
        <v>4370</v>
      </c>
      <c r="E863" s="75" t="s">
        <v>71</v>
      </c>
      <c r="F863" s="75" t="s">
        <v>72</v>
      </c>
      <c r="G863" s="75" t="s">
        <v>53</v>
      </c>
      <c r="H863" s="75" t="s">
        <v>73</v>
      </c>
      <c r="I863" s="75" t="s">
        <v>74</v>
      </c>
      <c r="J863" s="75" t="s">
        <v>60</v>
      </c>
      <c r="K863" s="75" t="s">
        <v>77</v>
      </c>
      <c r="L863" s="75" t="s">
        <v>58</v>
      </c>
      <c r="M863" s="74">
        <v>42515</v>
      </c>
      <c r="N863" s="76">
        <v>16.445</v>
      </c>
      <c r="O863" s="76">
        <v>38.236000000000004</v>
      </c>
      <c r="P863" s="77">
        <f t="shared" si="65"/>
        <v>1.3250836120401339</v>
      </c>
      <c r="Q863" s="77">
        <v>0.08</v>
      </c>
      <c r="R863" s="72">
        <f t="shared" si="66"/>
        <v>41.294880000000006</v>
      </c>
      <c r="S863" s="73">
        <v>10</v>
      </c>
      <c r="T863" s="78">
        <f t="shared" si="67"/>
        <v>412.94880000000006</v>
      </c>
      <c r="U863" s="77">
        <v>0.01</v>
      </c>
      <c r="V863" s="79">
        <f t="shared" si="68"/>
        <v>4.1294880000000003</v>
      </c>
      <c r="W863" s="76">
        <v>8.2700000000000014</v>
      </c>
      <c r="X863" s="76">
        <f t="shared" si="69"/>
        <v>417.08931200000006</v>
      </c>
    </row>
    <row r="864" spans="1:24" x14ac:dyDescent="0.2">
      <c r="A864" s="73" t="s">
        <v>1437</v>
      </c>
      <c r="B864" s="74">
        <v>42507</v>
      </c>
      <c r="C864" s="75" t="s">
        <v>1438</v>
      </c>
      <c r="D864" s="75" t="s">
        <v>4371</v>
      </c>
      <c r="E864" s="75" t="s">
        <v>52</v>
      </c>
      <c r="F864" s="75" t="s">
        <v>52</v>
      </c>
      <c r="G864" s="75" t="s">
        <v>97</v>
      </c>
      <c r="H864" s="75" t="s">
        <v>251</v>
      </c>
      <c r="I864" s="75" t="s">
        <v>55</v>
      </c>
      <c r="J864" s="75" t="s">
        <v>60</v>
      </c>
      <c r="K864" s="75" t="s">
        <v>61</v>
      </c>
      <c r="L864" s="75" t="s">
        <v>58</v>
      </c>
      <c r="M864" s="74">
        <v>42515</v>
      </c>
      <c r="N864" s="76">
        <v>1.9360000000000002</v>
      </c>
      <c r="O864" s="76">
        <v>3.234</v>
      </c>
      <c r="P864" s="77">
        <f t="shared" si="65"/>
        <v>0.6704545454545453</v>
      </c>
      <c r="Q864" s="77">
        <v>0.08</v>
      </c>
      <c r="R864" s="72">
        <f t="shared" si="66"/>
        <v>3.4927200000000003</v>
      </c>
      <c r="S864" s="73">
        <v>33</v>
      </c>
      <c r="T864" s="78">
        <f t="shared" si="67"/>
        <v>115.25976000000001</v>
      </c>
      <c r="U864" s="77">
        <v>0.05</v>
      </c>
      <c r="V864" s="79">
        <f t="shared" si="68"/>
        <v>5.7629880000000009</v>
      </c>
      <c r="W864" s="76">
        <v>0.8600000000000001</v>
      </c>
      <c r="X864" s="76">
        <f t="shared" si="69"/>
        <v>110.35677200000001</v>
      </c>
    </row>
    <row r="865" spans="1:24" x14ac:dyDescent="0.2">
      <c r="A865" s="73" t="s">
        <v>1439</v>
      </c>
      <c r="B865" s="74">
        <v>42509</v>
      </c>
      <c r="C865" s="75" t="s">
        <v>1440</v>
      </c>
      <c r="D865" s="75" t="s">
        <v>4372</v>
      </c>
      <c r="E865" s="75" t="s">
        <v>52</v>
      </c>
      <c r="F865" s="75" t="s">
        <v>52</v>
      </c>
      <c r="G865" s="75" t="s">
        <v>53</v>
      </c>
      <c r="H865" s="75" t="s">
        <v>54</v>
      </c>
      <c r="I865" s="75" t="s">
        <v>82</v>
      </c>
      <c r="J865" s="75" t="s">
        <v>188</v>
      </c>
      <c r="K865" s="75" t="s">
        <v>57</v>
      </c>
      <c r="L865" s="75" t="s">
        <v>58</v>
      </c>
      <c r="M865" s="74">
        <v>42517</v>
      </c>
      <c r="N865" s="76">
        <v>6.0500000000000007</v>
      </c>
      <c r="O865" s="76">
        <v>13.442000000000002</v>
      </c>
      <c r="P865" s="77">
        <f t="shared" si="65"/>
        <v>1.2218181818181819</v>
      </c>
      <c r="Q865" s="77">
        <v>0.08</v>
      </c>
      <c r="R865" s="72">
        <f t="shared" si="66"/>
        <v>14.517360000000004</v>
      </c>
      <c r="S865" s="73">
        <v>12</v>
      </c>
      <c r="T865" s="78">
        <f t="shared" si="67"/>
        <v>174.20832000000004</v>
      </c>
      <c r="U865" s="77">
        <v>0.02</v>
      </c>
      <c r="V865" s="79">
        <f t="shared" si="68"/>
        <v>3.4841664000000008</v>
      </c>
      <c r="W865" s="76">
        <v>2.9</v>
      </c>
      <c r="X865" s="76">
        <f t="shared" si="69"/>
        <v>173.62415360000006</v>
      </c>
    </row>
    <row r="866" spans="1:24" x14ac:dyDescent="0.2">
      <c r="A866" s="73" t="s">
        <v>1441</v>
      </c>
      <c r="B866" s="74">
        <v>42509</v>
      </c>
      <c r="C866" s="75" t="s">
        <v>413</v>
      </c>
      <c r="D866" s="75" t="s">
        <v>4030</v>
      </c>
      <c r="E866" s="75" t="s">
        <v>52</v>
      </c>
      <c r="F866" s="75" t="s">
        <v>52</v>
      </c>
      <c r="G866" s="75" t="s">
        <v>64</v>
      </c>
      <c r="H866" s="75" t="s">
        <v>65</v>
      </c>
      <c r="I866" s="75" t="s">
        <v>82</v>
      </c>
      <c r="J866" s="75" t="s">
        <v>60</v>
      </c>
      <c r="K866" s="75" t="s">
        <v>77</v>
      </c>
      <c r="L866" s="75" t="s">
        <v>58</v>
      </c>
      <c r="M866" s="74">
        <v>42516</v>
      </c>
      <c r="N866" s="76">
        <v>57.277000000000008</v>
      </c>
      <c r="O866" s="76">
        <v>92.378000000000014</v>
      </c>
      <c r="P866" s="77">
        <f t="shared" si="65"/>
        <v>0.61282888419435377</v>
      </c>
      <c r="Q866" s="77">
        <v>0.08</v>
      </c>
      <c r="R866" s="72">
        <f t="shared" si="66"/>
        <v>99.76824000000002</v>
      </c>
      <c r="S866" s="73">
        <v>48</v>
      </c>
      <c r="T866" s="78">
        <f t="shared" si="67"/>
        <v>4788.8755200000014</v>
      </c>
      <c r="U866" s="77">
        <v>6.9999999999999993E-2</v>
      </c>
      <c r="V866" s="79">
        <f t="shared" si="68"/>
        <v>335.22128640000005</v>
      </c>
      <c r="W866" s="76">
        <v>5.0599999999999996</v>
      </c>
      <c r="X866" s="76">
        <f t="shared" si="69"/>
        <v>4458.7142336000015</v>
      </c>
    </row>
    <row r="867" spans="1:24" x14ac:dyDescent="0.2">
      <c r="A867" s="73" t="s">
        <v>1442</v>
      </c>
      <c r="B867" s="74">
        <v>42509</v>
      </c>
      <c r="C867" s="75" t="s">
        <v>816</v>
      </c>
      <c r="D867" s="75" t="s">
        <v>4196</v>
      </c>
      <c r="E867" s="75" t="s">
        <v>52</v>
      </c>
      <c r="F867" s="75" t="s">
        <v>52</v>
      </c>
      <c r="G867" s="75" t="s">
        <v>53</v>
      </c>
      <c r="H867" s="75" t="s">
        <v>54</v>
      </c>
      <c r="I867" s="75" t="s">
        <v>82</v>
      </c>
      <c r="J867" s="75" t="s">
        <v>60</v>
      </c>
      <c r="K867" s="75" t="s">
        <v>77</v>
      </c>
      <c r="L867" s="75" t="s">
        <v>58</v>
      </c>
      <c r="M867" s="74">
        <v>42517</v>
      </c>
      <c r="N867" s="76">
        <v>16.445</v>
      </c>
      <c r="O867" s="76">
        <v>38.236000000000004</v>
      </c>
      <c r="P867" s="77">
        <f t="shared" si="65"/>
        <v>1.3250836120401339</v>
      </c>
      <c r="Q867" s="77">
        <v>0.08</v>
      </c>
      <c r="R867" s="72">
        <f t="shared" si="66"/>
        <v>41.294880000000006</v>
      </c>
      <c r="S867" s="73">
        <v>49</v>
      </c>
      <c r="T867" s="78">
        <f t="shared" si="67"/>
        <v>2023.4491200000002</v>
      </c>
      <c r="U867" s="77">
        <v>9.9999999999999992E-2</v>
      </c>
      <c r="V867" s="79">
        <f t="shared" si="68"/>
        <v>202.34491199999999</v>
      </c>
      <c r="W867" s="76">
        <v>8.2700000000000014</v>
      </c>
      <c r="X867" s="76">
        <f t="shared" si="69"/>
        <v>1829.3742080000002</v>
      </c>
    </row>
    <row r="868" spans="1:24" x14ac:dyDescent="0.2">
      <c r="A868" s="73" t="s">
        <v>1443</v>
      </c>
      <c r="B868" s="74">
        <v>42510</v>
      </c>
      <c r="C868" s="75" t="s">
        <v>259</v>
      </c>
      <c r="D868" s="75" t="s">
        <v>3961</v>
      </c>
      <c r="E868" s="75" t="s">
        <v>52</v>
      </c>
      <c r="F868" s="75" t="s">
        <v>52</v>
      </c>
      <c r="G868" s="75" t="s">
        <v>53</v>
      </c>
      <c r="H868" s="75" t="s">
        <v>54</v>
      </c>
      <c r="I868" s="75" t="s">
        <v>55</v>
      </c>
      <c r="J868" s="75" t="s">
        <v>60</v>
      </c>
      <c r="K868" s="75" t="s">
        <v>77</v>
      </c>
      <c r="L868" s="75" t="s">
        <v>58</v>
      </c>
      <c r="M868" s="74">
        <v>42519</v>
      </c>
      <c r="N868" s="76">
        <v>4.9060000000000006</v>
      </c>
      <c r="O868" s="76">
        <v>11.979000000000001</v>
      </c>
      <c r="P868" s="77">
        <f t="shared" si="65"/>
        <v>1.4417040358744393</v>
      </c>
      <c r="Q868" s="77">
        <v>0.08</v>
      </c>
      <c r="R868" s="72">
        <f t="shared" si="66"/>
        <v>12.937320000000001</v>
      </c>
      <c r="S868" s="73">
        <v>3</v>
      </c>
      <c r="T868" s="78">
        <f t="shared" si="67"/>
        <v>38.811960000000006</v>
      </c>
      <c r="U868" s="77">
        <v>0.01</v>
      </c>
      <c r="V868" s="79">
        <f t="shared" si="68"/>
        <v>0.38811960000000006</v>
      </c>
      <c r="W868" s="76">
        <v>4.55</v>
      </c>
      <c r="X868" s="76">
        <f t="shared" si="69"/>
        <v>42.9738404</v>
      </c>
    </row>
    <row r="869" spans="1:24" x14ac:dyDescent="0.2">
      <c r="A869" s="73" t="s">
        <v>1444</v>
      </c>
      <c r="B869" s="74">
        <v>42510</v>
      </c>
      <c r="C869" s="75" t="s">
        <v>1270</v>
      </c>
      <c r="D869" s="75" t="s">
        <v>4327</v>
      </c>
      <c r="E869" s="75" t="s">
        <v>52</v>
      </c>
      <c r="F869" s="75" t="s">
        <v>52</v>
      </c>
      <c r="G869" s="75" t="s">
        <v>97</v>
      </c>
      <c r="H869" s="75" t="s">
        <v>217</v>
      </c>
      <c r="I869" s="75" t="s">
        <v>74</v>
      </c>
      <c r="J869" s="75" t="s">
        <v>60</v>
      </c>
      <c r="K869" s="75" t="s">
        <v>77</v>
      </c>
      <c r="L869" s="75" t="s">
        <v>58</v>
      </c>
      <c r="M869" s="74">
        <v>42518</v>
      </c>
      <c r="N869" s="76">
        <v>1.298</v>
      </c>
      <c r="O869" s="76">
        <v>2.0680000000000001</v>
      </c>
      <c r="P869" s="77">
        <f t="shared" si="65"/>
        <v>0.59322033898305082</v>
      </c>
      <c r="Q869" s="77">
        <v>0.08</v>
      </c>
      <c r="R869" s="72">
        <f t="shared" si="66"/>
        <v>2.2334400000000003</v>
      </c>
      <c r="S869" s="73">
        <v>24</v>
      </c>
      <c r="T869" s="78">
        <f t="shared" si="67"/>
        <v>53.602560000000011</v>
      </c>
      <c r="U869" s="77">
        <v>9.9999999999999992E-2</v>
      </c>
      <c r="V869" s="79">
        <f t="shared" si="68"/>
        <v>5.3602560000000006</v>
      </c>
      <c r="W869" s="76">
        <v>1.54</v>
      </c>
      <c r="X869" s="76">
        <f t="shared" si="69"/>
        <v>49.782304000000011</v>
      </c>
    </row>
    <row r="870" spans="1:24" x14ac:dyDescent="0.2">
      <c r="A870" s="73" t="s">
        <v>1445</v>
      </c>
      <c r="B870" s="74">
        <v>42511</v>
      </c>
      <c r="C870" s="75" t="s">
        <v>1446</v>
      </c>
      <c r="D870" s="75" t="s">
        <v>4373</v>
      </c>
      <c r="E870" s="75" t="s">
        <v>52</v>
      </c>
      <c r="F870" s="75" t="s">
        <v>52</v>
      </c>
      <c r="G870" s="75" t="s">
        <v>64</v>
      </c>
      <c r="H870" s="75" t="s">
        <v>81</v>
      </c>
      <c r="I870" s="75" t="s">
        <v>127</v>
      </c>
      <c r="J870" s="75" t="s">
        <v>60</v>
      </c>
      <c r="K870" s="75" t="s">
        <v>61</v>
      </c>
      <c r="L870" s="75" t="s">
        <v>67</v>
      </c>
      <c r="M870" s="74">
        <v>42519</v>
      </c>
      <c r="N870" s="76">
        <v>2.6290000000000004</v>
      </c>
      <c r="O870" s="76">
        <v>4.6859999999999999</v>
      </c>
      <c r="P870" s="77">
        <f t="shared" si="65"/>
        <v>0.78242677824267748</v>
      </c>
      <c r="Q870" s="77">
        <v>0.08</v>
      </c>
      <c r="R870" s="72">
        <f t="shared" si="66"/>
        <v>5.06088</v>
      </c>
      <c r="S870" s="73">
        <v>7</v>
      </c>
      <c r="T870" s="78">
        <f t="shared" si="67"/>
        <v>35.426160000000003</v>
      </c>
      <c r="U870" s="77">
        <v>0.02</v>
      </c>
      <c r="V870" s="79">
        <f t="shared" si="68"/>
        <v>0.70852320000000002</v>
      </c>
      <c r="W870" s="76">
        <v>1.25</v>
      </c>
      <c r="X870" s="76">
        <f t="shared" si="69"/>
        <v>35.967636800000001</v>
      </c>
    </row>
    <row r="871" spans="1:24" x14ac:dyDescent="0.2">
      <c r="A871" s="73" t="s">
        <v>1447</v>
      </c>
      <c r="B871" s="74">
        <v>42514</v>
      </c>
      <c r="C871" s="75" t="s">
        <v>1448</v>
      </c>
      <c r="D871" s="75" t="s">
        <v>4374</v>
      </c>
      <c r="E871" s="75" t="s">
        <v>52</v>
      </c>
      <c r="F871" s="75" t="s">
        <v>52</v>
      </c>
      <c r="G871" s="75" t="s">
        <v>64</v>
      </c>
      <c r="H871" s="75" t="s">
        <v>105</v>
      </c>
      <c r="I871" s="75" t="s">
        <v>55</v>
      </c>
      <c r="J871" s="75" t="s">
        <v>60</v>
      </c>
      <c r="K871" s="75" t="s">
        <v>77</v>
      </c>
      <c r="L871" s="75" t="s">
        <v>58</v>
      </c>
      <c r="M871" s="74">
        <v>42522</v>
      </c>
      <c r="N871" s="76">
        <v>57.244000000000007</v>
      </c>
      <c r="O871" s="76">
        <v>92.323000000000022</v>
      </c>
      <c r="P871" s="77">
        <f t="shared" si="65"/>
        <v>0.61279784780937763</v>
      </c>
      <c r="Q871" s="77">
        <v>0.08</v>
      </c>
      <c r="R871" s="72">
        <f t="shared" si="66"/>
        <v>99.708840000000023</v>
      </c>
      <c r="S871" s="73">
        <v>7</v>
      </c>
      <c r="T871" s="78">
        <f t="shared" si="67"/>
        <v>697.96188000000018</v>
      </c>
      <c r="U871" s="77">
        <v>0.05</v>
      </c>
      <c r="V871" s="79">
        <f t="shared" si="68"/>
        <v>34.898094000000007</v>
      </c>
      <c r="W871" s="76">
        <v>20.04</v>
      </c>
      <c r="X871" s="76">
        <f t="shared" si="69"/>
        <v>683.10378600000013</v>
      </c>
    </row>
    <row r="872" spans="1:24" x14ac:dyDescent="0.2">
      <c r="A872" s="73" t="s">
        <v>1449</v>
      </c>
      <c r="B872" s="74">
        <v>42515</v>
      </c>
      <c r="C872" s="75" t="s">
        <v>1450</v>
      </c>
      <c r="D872" s="75" t="s">
        <v>4375</v>
      </c>
      <c r="E872" s="75" t="s">
        <v>52</v>
      </c>
      <c r="F872" s="75" t="s">
        <v>52</v>
      </c>
      <c r="G872" s="75" t="s">
        <v>53</v>
      </c>
      <c r="H872" s="75" t="s">
        <v>105</v>
      </c>
      <c r="I872" s="75" t="s">
        <v>74</v>
      </c>
      <c r="J872" s="75" t="s">
        <v>60</v>
      </c>
      <c r="K872" s="75" t="s">
        <v>77</v>
      </c>
      <c r="L872" s="75" t="s">
        <v>58</v>
      </c>
      <c r="M872" s="74">
        <v>42522</v>
      </c>
      <c r="N872" s="76">
        <v>5.8630000000000004</v>
      </c>
      <c r="O872" s="76">
        <v>9.4600000000000009</v>
      </c>
      <c r="P872" s="77">
        <f t="shared" si="65"/>
        <v>0.61350844277673544</v>
      </c>
      <c r="Q872" s="77">
        <v>0.08</v>
      </c>
      <c r="R872" s="72">
        <f t="shared" si="66"/>
        <v>10.216800000000001</v>
      </c>
      <c r="S872" s="73">
        <v>3</v>
      </c>
      <c r="T872" s="78">
        <f t="shared" si="67"/>
        <v>30.650400000000005</v>
      </c>
      <c r="U872" s="77">
        <v>6.9999999999999993E-2</v>
      </c>
      <c r="V872" s="79">
        <f t="shared" si="68"/>
        <v>2.1455280000000001</v>
      </c>
      <c r="W872" s="76">
        <v>6.24</v>
      </c>
      <c r="X872" s="76">
        <f t="shared" si="69"/>
        <v>34.744872000000008</v>
      </c>
    </row>
    <row r="873" spans="1:24" x14ac:dyDescent="0.2">
      <c r="A873" s="73" t="s">
        <v>1451</v>
      </c>
      <c r="B873" s="74">
        <v>42517</v>
      </c>
      <c r="C873" s="75" t="s">
        <v>1452</v>
      </c>
      <c r="D873" s="75" t="s">
        <v>4376</v>
      </c>
      <c r="E873" s="75" t="s">
        <v>52</v>
      </c>
      <c r="F873" s="75" t="s">
        <v>52</v>
      </c>
      <c r="G873" s="75" t="s">
        <v>80</v>
      </c>
      <c r="H873" s="75" t="s">
        <v>217</v>
      </c>
      <c r="I873" s="75" t="s">
        <v>55</v>
      </c>
      <c r="J873" s="75" t="s">
        <v>60</v>
      </c>
      <c r="K873" s="75" t="s">
        <v>77</v>
      </c>
      <c r="L873" s="75" t="s">
        <v>58</v>
      </c>
      <c r="M873" s="74">
        <v>42525</v>
      </c>
      <c r="N873" s="76">
        <v>16.445</v>
      </c>
      <c r="O873" s="76">
        <v>38.236000000000004</v>
      </c>
      <c r="P873" s="77">
        <f t="shared" si="65"/>
        <v>1.3250836120401339</v>
      </c>
      <c r="Q873" s="77">
        <v>0.08</v>
      </c>
      <c r="R873" s="72">
        <f t="shared" si="66"/>
        <v>41.294880000000006</v>
      </c>
      <c r="S873" s="73">
        <v>34</v>
      </c>
      <c r="T873" s="78">
        <f t="shared" si="67"/>
        <v>1404.0259200000003</v>
      </c>
      <c r="U873" s="77">
        <v>0.03</v>
      </c>
      <c r="V873" s="79">
        <f t="shared" si="68"/>
        <v>42.120777600000004</v>
      </c>
      <c r="W873" s="76">
        <v>8.2700000000000014</v>
      </c>
      <c r="X873" s="76">
        <f t="shared" si="69"/>
        <v>1370.1751424000001</v>
      </c>
    </row>
    <row r="874" spans="1:24" x14ac:dyDescent="0.2">
      <c r="A874" s="73" t="s">
        <v>1453</v>
      </c>
      <c r="B874" s="74">
        <v>42518</v>
      </c>
      <c r="C874" s="75" t="s">
        <v>1407</v>
      </c>
      <c r="D874" s="75" t="s">
        <v>4363</v>
      </c>
      <c r="E874" s="75" t="s">
        <v>52</v>
      </c>
      <c r="F874" s="75" t="s">
        <v>52</v>
      </c>
      <c r="G874" s="75" t="s">
        <v>97</v>
      </c>
      <c r="H874" s="75" t="s">
        <v>65</v>
      </c>
      <c r="I874" s="75" t="s">
        <v>55</v>
      </c>
      <c r="J874" s="75" t="s">
        <v>56</v>
      </c>
      <c r="K874" s="75" t="s">
        <v>77</v>
      </c>
      <c r="L874" s="75" t="s">
        <v>58</v>
      </c>
      <c r="M874" s="74">
        <v>42525</v>
      </c>
      <c r="N874" s="76">
        <v>6.8200000000000012</v>
      </c>
      <c r="O874" s="76">
        <v>34.078000000000003</v>
      </c>
      <c r="P874" s="77">
        <f t="shared" si="65"/>
        <v>3.9967741935483869</v>
      </c>
      <c r="Q874" s="77">
        <v>0.08</v>
      </c>
      <c r="R874" s="72">
        <f t="shared" si="66"/>
        <v>36.804240000000007</v>
      </c>
      <c r="S874" s="73">
        <v>26</v>
      </c>
      <c r="T874" s="78">
        <f t="shared" si="67"/>
        <v>956.91024000000016</v>
      </c>
      <c r="U874" s="77">
        <v>0.09</v>
      </c>
      <c r="V874" s="79">
        <f t="shared" si="68"/>
        <v>86.121921600000007</v>
      </c>
      <c r="W874" s="76">
        <v>4.05</v>
      </c>
      <c r="X874" s="76">
        <f t="shared" si="69"/>
        <v>874.83831840000016</v>
      </c>
    </row>
    <row r="875" spans="1:24" x14ac:dyDescent="0.2">
      <c r="A875" s="73" t="s">
        <v>1454</v>
      </c>
      <c r="B875" s="74">
        <v>42519</v>
      </c>
      <c r="C875" s="75" t="s">
        <v>79</v>
      </c>
      <c r="D875" s="75" t="s">
        <v>3905</v>
      </c>
      <c r="E875" s="75" t="s">
        <v>52</v>
      </c>
      <c r="F875" s="75" t="s">
        <v>52</v>
      </c>
      <c r="G875" s="75" t="s">
        <v>80</v>
      </c>
      <c r="H875" s="75" t="s">
        <v>81</v>
      </c>
      <c r="I875" s="75" t="s">
        <v>66</v>
      </c>
      <c r="J875" s="75" t="s">
        <v>60</v>
      </c>
      <c r="K875" s="75" t="s">
        <v>57</v>
      </c>
      <c r="L875" s="75" t="s">
        <v>58</v>
      </c>
      <c r="M875" s="74">
        <v>42528</v>
      </c>
      <c r="N875" s="76">
        <v>1.034</v>
      </c>
      <c r="O875" s="76">
        <v>2.2880000000000003</v>
      </c>
      <c r="P875" s="77">
        <f t="shared" si="65"/>
        <v>1.2127659574468086</v>
      </c>
      <c r="Q875" s="77">
        <v>0.08</v>
      </c>
      <c r="R875" s="72">
        <f t="shared" si="66"/>
        <v>2.4710400000000003</v>
      </c>
      <c r="S875" s="73">
        <v>51</v>
      </c>
      <c r="T875" s="78">
        <f t="shared" si="67"/>
        <v>126.02304000000002</v>
      </c>
      <c r="U875" s="77">
        <v>0.09</v>
      </c>
      <c r="V875" s="79">
        <f t="shared" si="68"/>
        <v>11.342073600000001</v>
      </c>
      <c r="W875" s="76">
        <v>2.61</v>
      </c>
      <c r="X875" s="76">
        <f t="shared" si="69"/>
        <v>117.29096640000002</v>
      </c>
    </row>
    <row r="876" spans="1:24" x14ac:dyDescent="0.2">
      <c r="A876" s="73" t="s">
        <v>1455</v>
      </c>
      <c r="B876" s="74">
        <v>42519</v>
      </c>
      <c r="C876" s="75" t="s">
        <v>146</v>
      </c>
      <c r="D876" s="75" t="s">
        <v>3922</v>
      </c>
      <c r="E876" s="75" t="s">
        <v>52</v>
      </c>
      <c r="F876" s="75" t="s">
        <v>52</v>
      </c>
      <c r="G876" s="75" t="s">
        <v>64</v>
      </c>
      <c r="H876" s="75" t="s">
        <v>65</v>
      </c>
      <c r="I876" s="75" t="s">
        <v>127</v>
      </c>
      <c r="J876" s="75" t="s">
        <v>56</v>
      </c>
      <c r="K876" s="75" t="s">
        <v>77</v>
      </c>
      <c r="L876" s="75" t="s">
        <v>58</v>
      </c>
      <c r="M876" s="74">
        <v>42529</v>
      </c>
      <c r="N876" s="76">
        <v>16.170000000000002</v>
      </c>
      <c r="O876" s="76">
        <v>32.989000000000004</v>
      </c>
      <c r="P876" s="77">
        <f t="shared" si="65"/>
        <v>1.0401360544217688</v>
      </c>
      <c r="Q876" s="77">
        <v>0.08</v>
      </c>
      <c r="R876" s="72">
        <f t="shared" si="66"/>
        <v>35.62812000000001</v>
      </c>
      <c r="S876" s="73">
        <v>3</v>
      </c>
      <c r="T876" s="78">
        <f t="shared" si="67"/>
        <v>106.88436000000003</v>
      </c>
      <c r="U876" s="77">
        <v>0.05</v>
      </c>
      <c r="V876" s="79">
        <f t="shared" si="68"/>
        <v>5.3442180000000015</v>
      </c>
      <c r="W876" s="76">
        <v>5.55</v>
      </c>
      <c r="X876" s="76">
        <f t="shared" si="69"/>
        <v>107.09014200000003</v>
      </c>
    </row>
    <row r="877" spans="1:24" x14ac:dyDescent="0.2">
      <c r="A877" s="73" t="s">
        <v>1456</v>
      </c>
      <c r="B877" s="74">
        <v>42521</v>
      </c>
      <c r="C877" s="75" t="s">
        <v>361</v>
      </c>
      <c r="D877" s="75" t="s">
        <v>4008</v>
      </c>
      <c r="E877" s="75" t="s">
        <v>52</v>
      </c>
      <c r="F877" s="75" t="s">
        <v>52</v>
      </c>
      <c r="G877" s="75" t="s">
        <v>80</v>
      </c>
      <c r="H877" s="75" t="s">
        <v>81</v>
      </c>
      <c r="I877" s="75" t="s">
        <v>82</v>
      </c>
      <c r="J877" s="75" t="s">
        <v>60</v>
      </c>
      <c r="K877" s="75" t="s">
        <v>61</v>
      </c>
      <c r="L877" s="75" t="s">
        <v>58</v>
      </c>
      <c r="M877" s="74">
        <v>42530</v>
      </c>
      <c r="N877" s="76">
        <v>4.3450000000000006</v>
      </c>
      <c r="O877" s="76">
        <v>6.6880000000000006</v>
      </c>
      <c r="P877" s="77">
        <f t="shared" si="65"/>
        <v>0.5392405063291138</v>
      </c>
      <c r="Q877" s="77">
        <v>0.08</v>
      </c>
      <c r="R877" s="72">
        <f t="shared" si="66"/>
        <v>7.223040000000001</v>
      </c>
      <c r="S877" s="73">
        <v>52</v>
      </c>
      <c r="T877" s="78">
        <f t="shared" si="67"/>
        <v>375.59808000000004</v>
      </c>
      <c r="U877" s="77">
        <v>9.9999999999999992E-2</v>
      </c>
      <c r="V877" s="79">
        <f t="shared" si="68"/>
        <v>37.559808000000004</v>
      </c>
      <c r="W877" s="76">
        <v>1.87</v>
      </c>
      <c r="X877" s="76">
        <f t="shared" si="69"/>
        <v>339.90827200000001</v>
      </c>
    </row>
    <row r="878" spans="1:24" x14ac:dyDescent="0.2">
      <c r="A878" s="73" t="s">
        <v>1457</v>
      </c>
      <c r="B878" s="74">
        <v>42522</v>
      </c>
      <c r="C878" s="75" t="s">
        <v>323</v>
      </c>
      <c r="D878" s="75" t="s">
        <v>3991</v>
      </c>
      <c r="E878" s="75" t="s">
        <v>52</v>
      </c>
      <c r="F878" s="75" t="s">
        <v>52</v>
      </c>
      <c r="G878" s="75" t="s">
        <v>64</v>
      </c>
      <c r="H878" s="75" t="s">
        <v>217</v>
      </c>
      <c r="I878" s="75" t="s">
        <v>82</v>
      </c>
      <c r="J878" s="75" t="s">
        <v>60</v>
      </c>
      <c r="K878" s="75" t="s">
        <v>77</v>
      </c>
      <c r="L878" s="75" t="s">
        <v>58</v>
      </c>
      <c r="M878" s="74">
        <v>42530</v>
      </c>
      <c r="N878" s="76">
        <v>2.1339999999999999</v>
      </c>
      <c r="O878" s="76">
        <v>3.3880000000000003</v>
      </c>
      <c r="P878" s="77">
        <f t="shared" si="65"/>
        <v>0.58762886597938169</v>
      </c>
      <c r="Q878" s="77">
        <v>0.08</v>
      </c>
      <c r="R878" s="72">
        <f t="shared" si="66"/>
        <v>3.6590400000000005</v>
      </c>
      <c r="S878" s="73">
        <v>13</v>
      </c>
      <c r="T878" s="78">
        <f t="shared" si="67"/>
        <v>47.567520000000009</v>
      </c>
      <c r="U878" s="77">
        <v>0.04</v>
      </c>
      <c r="V878" s="79">
        <f t="shared" si="68"/>
        <v>1.9027008000000003</v>
      </c>
      <c r="W878" s="76">
        <v>1.04</v>
      </c>
      <c r="X878" s="76">
        <f t="shared" si="69"/>
        <v>46.70481920000001</v>
      </c>
    </row>
    <row r="879" spans="1:24" x14ac:dyDescent="0.2">
      <c r="A879" s="73" t="s">
        <v>1458</v>
      </c>
      <c r="B879" s="74">
        <v>42522</v>
      </c>
      <c r="C879" s="75" t="s">
        <v>1459</v>
      </c>
      <c r="D879" s="75" t="s">
        <v>4377</v>
      </c>
      <c r="E879" s="75" t="s">
        <v>52</v>
      </c>
      <c r="F879" s="75" t="s">
        <v>52</v>
      </c>
      <c r="G879" s="75" t="s">
        <v>64</v>
      </c>
      <c r="H879" s="75" t="s">
        <v>86</v>
      </c>
      <c r="I879" s="75" t="s">
        <v>74</v>
      </c>
      <c r="J879" s="75" t="s">
        <v>60</v>
      </c>
      <c r="K879" s="75" t="s">
        <v>61</v>
      </c>
      <c r="L879" s="75" t="s">
        <v>58</v>
      </c>
      <c r="M879" s="74">
        <v>42531</v>
      </c>
      <c r="N879" s="76">
        <v>0.78100000000000003</v>
      </c>
      <c r="O879" s="76">
        <v>1.254</v>
      </c>
      <c r="P879" s="77">
        <f t="shared" si="65"/>
        <v>0.60563380281690138</v>
      </c>
      <c r="Q879" s="77">
        <v>0.08</v>
      </c>
      <c r="R879" s="72">
        <f t="shared" si="66"/>
        <v>1.3543200000000002</v>
      </c>
      <c r="S879" s="73">
        <v>5</v>
      </c>
      <c r="T879" s="78">
        <f t="shared" si="67"/>
        <v>6.7716000000000012</v>
      </c>
      <c r="U879" s="77">
        <v>0.11</v>
      </c>
      <c r="V879" s="79">
        <f t="shared" si="68"/>
        <v>0.74487600000000009</v>
      </c>
      <c r="W879" s="76">
        <v>0.75</v>
      </c>
      <c r="X879" s="76">
        <f t="shared" si="69"/>
        <v>6.7767240000000015</v>
      </c>
    </row>
    <row r="880" spans="1:24" x14ac:dyDescent="0.2">
      <c r="A880" s="73" t="s">
        <v>1460</v>
      </c>
      <c r="B880" s="74">
        <v>42530</v>
      </c>
      <c r="C880" s="75" t="s">
        <v>1088</v>
      </c>
      <c r="D880" s="75" t="s">
        <v>4283</v>
      </c>
      <c r="E880" s="75" t="s">
        <v>52</v>
      </c>
      <c r="F880" s="75" t="s">
        <v>52</v>
      </c>
      <c r="G880" s="75" t="s">
        <v>53</v>
      </c>
      <c r="H880" s="75" t="s">
        <v>54</v>
      </c>
      <c r="I880" s="75" t="s">
        <v>82</v>
      </c>
      <c r="J880" s="75" t="s">
        <v>60</v>
      </c>
      <c r="K880" s="75" t="s">
        <v>61</v>
      </c>
      <c r="L880" s="75" t="s">
        <v>58</v>
      </c>
      <c r="M880" s="74">
        <v>42538</v>
      </c>
      <c r="N880" s="76">
        <v>1.4410000000000003</v>
      </c>
      <c r="O880" s="76">
        <v>3.1240000000000001</v>
      </c>
      <c r="P880" s="77">
        <f t="shared" si="65"/>
        <v>1.1679389312977095</v>
      </c>
      <c r="Q880" s="77">
        <v>0.08</v>
      </c>
      <c r="R880" s="72">
        <f t="shared" si="66"/>
        <v>3.3739200000000005</v>
      </c>
      <c r="S880" s="73">
        <v>11</v>
      </c>
      <c r="T880" s="78">
        <f t="shared" si="67"/>
        <v>37.113120000000002</v>
      </c>
      <c r="U880" s="77">
        <v>0.09</v>
      </c>
      <c r="V880" s="79">
        <f t="shared" si="68"/>
        <v>3.3401808000000002</v>
      </c>
      <c r="W880" s="76">
        <v>0.98000000000000009</v>
      </c>
      <c r="X880" s="76">
        <f t="shared" si="69"/>
        <v>34.7529392</v>
      </c>
    </row>
    <row r="881" spans="1:24" x14ac:dyDescent="0.2">
      <c r="A881" s="73" t="s">
        <v>1461</v>
      </c>
      <c r="B881" s="74">
        <v>42532</v>
      </c>
      <c r="C881" s="75" t="s">
        <v>875</v>
      </c>
      <c r="D881" s="75" t="s">
        <v>4216</v>
      </c>
      <c r="E881" s="75" t="s">
        <v>52</v>
      </c>
      <c r="F881" s="75" t="s">
        <v>52</v>
      </c>
      <c r="G881" s="75" t="s">
        <v>97</v>
      </c>
      <c r="H881" s="75" t="s">
        <v>116</v>
      </c>
      <c r="I881" s="75" t="s">
        <v>82</v>
      </c>
      <c r="J881" s="75" t="s">
        <v>56</v>
      </c>
      <c r="K881" s="75" t="s">
        <v>77</v>
      </c>
      <c r="L881" s="75" t="s">
        <v>58</v>
      </c>
      <c r="M881" s="74">
        <v>42541</v>
      </c>
      <c r="N881" s="76">
        <v>35.222000000000008</v>
      </c>
      <c r="O881" s="76">
        <v>167.72800000000001</v>
      </c>
      <c r="P881" s="77">
        <f t="shared" si="65"/>
        <v>3.7620237351655206</v>
      </c>
      <c r="Q881" s="77">
        <v>0.08</v>
      </c>
      <c r="R881" s="72">
        <f t="shared" si="66"/>
        <v>181.14624000000003</v>
      </c>
      <c r="S881" s="73">
        <v>14</v>
      </c>
      <c r="T881" s="78">
        <f t="shared" si="67"/>
        <v>2536.0473600000005</v>
      </c>
      <c r="U881" s="77">
        <v>0.11</v>
      </c>
      <c r="V881" s="79">
        <f t="shared" si="68"/>
        <v>278.96520960000004</v>
      </c>
      <c r="W881" s="76">
        <v>4.05</v>
      </c>
      <c r="X881" s="76">
        <f t="shared" si="69"/>
        <v>2261.1321504000007</v>
      </c>
    </row>
    <row r="882" spans="1:24" x14ac:dyDescent="0.2">
      <c r="A882" s="73" t="s">
        <v>1462</v>
      </c>
      <c r="B882" s="74">
        <v>42533</v>
      </c>
      <c r="C882" s="75" t="s">
        <v>1463</v>
      </c>
      <c r="D882" s="75" t="s">
        <v>4378</v>
      </c>
      <c r="E882" s="75" t="s">
        <v>52</v>
      </c>
      <c r="F882" s="75" t="s">
        <v>52</v>
      </c>
      <c r="G882" s="75" t="s">
        <v>53</v>
      </c>
      <c r="H882" s="75" t="s">
        <v>123</v>
      </c>
      <c r="I882" s="75" t="s">
        <v>82</v>
      </c>
      <c r="J882" s="75" t="s">
        <v>60</v>
      </c>
      <c r="K882" s="75" t="s">
        <v>77</v>
      </c>
      <c r="L882" s="75" t="s">
        <v>67</v>
      </c>
      <c r="M882" s="74">
        <v>42541</v>
      </c>
      <c r="N882" s="76">
        <v>109.32900000000001</v>
      </c>
      <c r="O882" s="76">
        <v>179.22300000000001</v>
      </c>
      <c r="P882" s="77">
        <f t="shared" si="65"/>
        <v>0.63929972834289162</v>
      </c>
      <c r="Q882" s="77">
        <v>0.08</v>
      </c>
      <c r="R882" s="72">
        <f t="shared" si="66"/>
        <v>193.56084000000001</v>
      </c>
      <c r="S882" s="73">
        <v>38</v>
      </c>
      <c r="T882" s="78">
        <f t="shared" si="67"/>
        <v>7355.3119200000001</v>
      </c>
      <c r="U882" s="77">
        <v>6.0000000000000005E-2</v>
      </c>
      <c r="V882" s="79">
        <f t="shared" si="68"/>
        <v>441.31871520000004</v>
      </c>
      <c r="W882" s="76">
        <v>20.04</v>
      </c>
      <c r="X882" s="76">
        <f t="shared" si="69"/>
        <v>6934.0332048</v>
      </c>
    </row>
    <row r="883" spans="1:24" x14ac:dyDescent="0.2">
      <c r="A883" s="73" t="s">
        <v>1464</v>
      </c>
      <c r="B883" s="74">
        <v>42534</v>
      </c>
      <c r="C883" s="75" t="s">
        <v>873</v>
      </c>
      <c r="D883" s="75" t="s">
        <v>4215</v>
      </c>
      <c r="E883" s="75" t="s">
        <v>52</v>
      </c>
      <c r="F883" s="75" t="s">
        <v>52</v>
      </c>
      <c r="G883" s="75" t="s">
        <v>97</v>
      </c>
      <c r="H883" s="75" t="s">
        <v>65</v>
      </c>
      <c r="I883" s="75" t="s">
        <v>66</v>
      </c>
      <c r="J883" s="75" t="s">
        <v>60</v>
      </c>
      <c r="K883" s="75" t="s">
        <v>77</v>
      </c>
      <c r="L883" s="75" t="s">
        <v>58</v>
      </c>
      <c r="M883" s="74">
        <v>42543</v>
      </c>
      <c r="N883" s="76">
        <v>15.268000000000002</v>
      </c>
      <c r="O883" s="76">
        <v>24.618000000000002</v>
      </c>
      <c r="P883" s="77">
        <f t="shared" si="65"/>
        <v>0.61239193083573473</v>
      </c>
      <c r="Q883" s="77">
        <v>0.08</v>
      </c>
      <c r="R883" s="72">
        <f t="shared" si="66"/>
        <v>26.587440000000004</v>
      </c>
      <c r="S883" s="73">
        <v>13</v>
      </c>
      <c r="T883" s="78">
        <f t="shared" si="67"/>
        <v>345.63672000000008</v>
      </c>
      <c r="U883" s="77">
        <v>0.02</v>
      </c>
      <c r="V883" s="79">
        <f t="shared" si="68"/>
        <v>6.9127344000000015</v>
      </c>
      <c r="W883" s="76">
        <v>15.15</v>
      </c>
      <c r="X883" s="76">
        <f t="shared" si="69"/>
        <v>353.87398560000008</v>
      </c>
    </row>
    <row r="884" spans="1:24" x14ac:dyDescent="0.2">
      <c r="A884" s="73" t="s">
        <v>1465</v>
      </c>
      <c r="B884" s="74">
        <v>42534</v>
      </c>
      <c r="C884" s="75" t="s">
        <v>350</v>
      </c>
      <c r="D884" s="75" t="s">
        <v>4003</v>
      </c>
      <c r="E884" s="75" t="s">
        <v>52</v>
      </c>
      <c r="F884" s="75" t="s">
        <v>52</v>
      </c>
      <c r="G884" s="75" t="s">
        <v>53</v>
      </c>
      <c r="H884" s="75" t="s">
        <v>54</v>
      </c>
      <c r="I884" s="75" t="s">
        <v>74</v>
      </c>
      <c r="J884" s="75" t="s">
        <v>60</v>
      </c>
      <c r="K884" s="75" t="s">
        <v>61</v>
      </c>
      <c r="L884" s="75" t="s">
        <v>67</v>
      </c>
      <c r="M884" s="74">
        <v>42543</v>
      </c>
      <c r="N884" s="76">
        <v>0.9900000000000001</v>
      </c>
      <c r="O884" s="76">
        <v>2.3100000000000005</v>
      </c>
      <c r="P884" s="77">
        <f t="shared" si="65"/>
        <v>1.3333333333333335</v>
      </c>
      <c r="Q884" s="77">
        <v>0.08</v>
      </c>
      <c r="R884" s="72">
        <f t="shared" si="66"/>
        <v>2.4948000000000006</v>
      </c>
      <c r="S884" s="73">
        <v>33</v>
      </c>
      <c r="T884" s="78">
        <f t="shared" si="67"/>
        <v>82.328400000000016</v>
      </c>
      <c r="U884" s="77">
        <v>0.09</v>
      </c>
      <c r="V884" s="79">
        <f t="shared" si="68"/>
        <v>7.4095560000000011</v>
      </c>
      <c r="W884" s="76">
        <v>0.75</v>
      </c>
      <c r="X884" s="76">
        <f t="shared" si="69"/>
        <v>75.668844000000021</v>
      </c>
    </row>
    <row r="885" spans="1:24" x14ac:dyDescent="0.2">
      <c r="A885" s="73" t="s">
        <v>1466</v>
      </c>
      <c r="B885" s="74">
        <v>42537</v>
      </c>
      <c r="C885" s="75" t="s">
        <v>1427</v>
      </c>
      <c r="D885" s="75" t="s">
        <v>4369</v>
      </c>
      <c r="E885" s="75" t="s">
        <v>52</v>
      </c>
      <c r="F885" s="75" t="s">
        <v>52</v>
      </c>
      <c r="G885" s="75" t="s">
        <v>97</v>
      </c>
      <c r="H885" s="75" t="s">
        <v>105</v>
      </c>
      <c r="I885" s="75" t="s">
        <v>66</v>
      </c>
      <c r="J885" s="75" t="s">
        <v>56</v>
      </c>
      <c r="K885" s="75" t="s">
        <v>77</v>
      </c>
      <c r="L885" s="75" t="s">
        <v>58</v>
      </c>
      <c r="M885" s="74">
        <v>42546</v>
      </c>
      <c r="N885" s="76">
        <v>89.749000000000009</v>
      </c>
      <c r="O885" s="76">
        <v>175.98900000000003</v>
      </c>
      <c r="P885" s="77">
        <f t="shared" si="65"/>
        <v>0.96090207133227123</v>
      </c>
      <c r="Q885" s="77">
        <v>0.08</v>
      </c>
      <c r="R885" s="72">
        <f t="shared" si="66"/>
        <v>190.06812000000005</v>
      </c>
      <c r="S885" s="73">
        <v>33</v>
      </c>
      <c r="T885" s="78">
        <f t="shared" si="67"/>
        <v>6272.2479600000015</v>
      </c>
      <c r="U885" s="77">
        <v>0.02</v>
      </c>
      <c r="V885" s="79">
        <f t="shared" si="68"/>
        <v>125.44495920000003</v>
      </c>
      <c r="W885" s="76">
        <v>5.55</v>
      </c>
      <c r="X885" s="76">
        <f t="shared" si="69"/>
        <v>6152.3530008000016</v>
      </c>
    </row>
    <row r="886" spans="1:24" x14ac:dyDescent="0.2">
      <c r="A886" s="73" t="s">
        <v>1467</v>
      </c>
      <c r="B886" s="74">
        <v>42538</v>
      </c>
      <c r="C886" s="75" t="s">
        <v>1468</v>
      </c>
      <c r="D886" s="75" t="s">
        <v>4379</v>
      </c>
      <c r="E886" s="75" t="s">
        <v>52</v>
      </c>
      <c r="F886" s="75" t="s">
        <v>52</v>
      </c>
      <c r="G886" s="75" t="s">
        <v>80</v>
      </c>
      <c r="H886" s="75" t="s">
        <v>116</v>
      </c>
      <c r="I886" s="75" t="s">
        <v>55</v>
      </c>
      <c r="J886" s="75" t="s">
        <v>60</v>
      </c>
      <c r="K886" s="75" t="s">
        <v>57</v>
      </c>
      <c r="L886" s="75" t="s">
        <v>58</v>
      </c>
      <c r="M886" s="74">
        <v>42546</v>
      </c>
      <c r="N886" s="76">
        <v>2.75</v>
      </c>
      <c r="O886" s="76">
        <v>6.2480000000000002</v>
      </c>
      <c r="P886" s="77">
        <f t="shared" si="65"/>
        <v>1.272</v>
      </c>
      <c r="Q886" s="77">
        <v>0.08</v>
      </c>
      <c r="R886" s="72">
        <f t="shared" si="66"/>
        <v>6.7478400000000009</v>
      </c>
      <c r="S886" s="73">
        <v>29</v>
      </c>
      <c r="T886" s="78">
        <f t="shared" si="67"/>
        <v>195.68736000000004</v>
      </c>
      <c r="U886" s="77">
        <v>0.04</v>
      </c>
      <c r="V886" s="79">
        <f t="shared" si="68"/>
        <v>7.8274944000000017</v>
      </c>
      <c r="W886" s="76">
        <v>3.65</v>
      </c>
      <c r="X886" s="76">
        <f t="shared" si="69"/>
        <v>191.50986560000004</v>
      </c>
    </row>
    <row r="887" spans="1:24" x14ac:dyDescent="0.2">
      <c r="A887" s="73" t="s">
        <v>1469</v>
      </c>
      <c r="B887" s="74">
        <v>42539</v>
      </c>
      <c r="C887" s="75" t="s">
        <v>1470</v>
      </c>
      <c r="D887" s="75" t="s">
        <v>4380</v>
      </c>
      <c r="E887" s="75" t="s">
        <v>52</v>
      </c>
      <c r="F887" s="75" t="s">
        <v>52</v>
      </c>
      <c r="G887" s="75" t="s">
        <v>80</v>
      </c>
      <c r="H887" s="75" t="s">
        <v>101</v>
      </c>
      <c r="I887" s="75" t="s">
        <v>127</v>
      </c>
      <c r="J887" s="75" t="s">
        <v>60</v>
      </c>
      <c r="K887" s="75" t="s">
        <v>61</v>
      </c>
      <c r="L887" s="75" t="s">
        <v>58</v>
      </c>
      <c r="M887" s="74">
        <v>42547</v>
      </c>
      <c r="N887" s="76">
        <v>23.716000000000001</v>
      </c>
      <c r="O887" s="76">
        <v>40.204999999999998</v>
      </c>
      <c r="P887" s="77">
        <f t="shared" si="65"/>
        <v>0.695269016697588</v>
      </c>
      <c r="Q887" s="77">
        <v>0.08</v>
      </c>
      <c r="R887" s="72">
        <f t="shared" si="66"/>
        <v>43.421399999999998</v>
      </c>
      <c r="S887" s="73">
        <v>36</v>
      </c>
      <c r="T887" s="78">
        <f t="shared" si="67"/>
        <v>1563.1704</v>
      </c>
      <c r="U887" s="77">
        <v>0.11</v>
      </c>
      <c r="V887" s="79">
        <f t="shared" si="68"/>
        <v>171.948744</v>
      </c>
      <c r="W887" s="76">
        <v>13.940000000000001</v>
      </c>
      <c r="X887" s="76">
        <f t="shared" si="69"/>
        <v>1405.161656</v>
      </c>
    </row>
    <row r="888" spans="1:24" x14ac:dyDescent="0.2">
      <c r="A888" s="73" t="s">
        <v>1471</v>
      </c>
      <c r="B888" s="74">
        <v>42544</v>
      </c>
      <c r="C888" s="75" t="s">
        <v>852</v>
      </c>
      <c r="D888" s="75" t="s">
        <v>4209</v>
      </c>
      <c r="E888" s="75" t="s">
        <v>52</v>
      </c>
      <c r="F888" s="75" t="s">
        <v>52</v>
      </c>
      <c r="G888" s="75" t="s">
        <v>53</v>
      </c>
      <c r="H888" s="75" t="s">
        <v>54</v>
      </c>
      <c r="I888" s="75" t="s">
        <v>74</v>
      </c>
      <c r="J888" s="75" t="s">
        <v>60</v>
      </c>
      <c r="K888" s="75" t="s">
        <v>61</v>
      </c>
      <c r="L888" s="75" t="s">
        <v>58</v>
      </c>
      <c r="M888" s="74">
        <v>42553</v>
      </c>
      <c r="N888" s="76">
        <v>3.19</v>
      </c>
      <c r="O888" s="76">
        <v>5.2359999999999998</v>
      </c>
      <c r="P888" s="77">
        <f t="shared" si="65"/>
        <v>0.64137931034482754</v>
      </c>
      <c r="Q888" s="77">
        <v>0.08</v>
      </c>
      <c r="R888" s="72">
        <f t="shared" si="66"/>
        <v>5.6548800000000004</v>
      </c>
      <c r="S888" s="73">
        <v>7</v>
      </c>
      <c r="T888" s="78">
        <f t="shared" si="67"/>
        <v>39.584160000000004</v>
      </c>
      <c r="U888" s="77">
        <v>9.9999999999999992E-2</v>
      </c>
      <c r="V888" s="79">
        <f t="shared" si="68"/>
        <v>3.9584160000000002</v>
      </c>
      <c r="W888" s="76">
        <v>0.93</v>
      </c>
      <c r="X888" s="76">
        <f t="shared" si="69"/>
        <v>36.555744000000004</v>
      </c>
    </row>
    <row r="889" spans="1:24" x14ac:dyDescent="0.2">
      <c r="A889" s="73" t="s">
        <v>1472</v>
      </c>
      <c r="B889" s="74">
        <v>42548</v>
      </c>
      <c r="C889" s="75" t="s">
        <v>1110</v>
      </c>
      <c r="D889" s="75" t="s">
        <v>4290</v>
      </c>
      <c r="E889" s="75" t="s">
        <v>52</v>
      </c>
      <c r="F889" s="75" t="s">
        <v>52</v>
      </c>
      <c r="G889" s="75" t="s">
        <v>53</v>
      </c>
      <c r="H889" s="75" t="s">
        <v>105</v>
      </c>
      <c r="I889" s="75" t="s">
        <v>82</v>
      </c>
      <c r="J889" s="75" t="s">
        <v>60</v>
      </c>
      <c r="K889" s="75" t="s">
        <v>77</v>
      </c>
      <c r="L889" s="75" t="s">
        <v>58</v>
      </c>
      <c r="M889" s="74">
        <v>42557</v>
      </c>
      <c r="N889" s="76">
        <v>3.4540000000000006</v>
      </c>
      <c r="O889" s="76">
        <v>5.4010000000000007</v>
      </c>
      <c r="P889" s="77">
        <f t="shared" si="65"/>
        <v>0.56369426751592344</v>
      </c>
      <c r="Q889" s="77">
        <v>0.08</v>
      </c>
      <c r="R889" s="72">
        <f t="shared" si="66"/>
        <v>5.8330800000000007</v>
      </c>
      <c r="S889" s="73">
        <v>30</v>
      </c>
      <c r="T889" s="78">
        <f t="shared" si="67"/>
        <v>174.99240000000003</v>
      </c>
      <c r="U889" s="77">
        <v>0.09</v>
      </c>
      <c r="V889" s="79">
        <f t="shared" si="68"/>
        <v>15.749316000000002</v>
      </c>
      <c r="W889" s="76">
        <v>0.55000000000000004</v>
      </c>
      <c r="X889" s="76">
        <f t="shared" si="69"/>
        <v>159.79308400000005</v>
      </c>
    </row>
    <row r="890" spans="1:24" x14ac:dyDescent="0.2">
      <c r="A890" s="73" t="s">
        <v>1473</v>
      </c>
      <c r="B890" s="74">
        <v>42549</v>
      </c>
      <c r="C890" s="75" t="s">
        <v>1474</v>
      </c>
      <c r="D890" s="75" t="s">
        <v>4381</v>
      </c>
      <c r="E890" s="75" t="s">
        <v>52</v>
      </c>
      <c r="F890" s="75" t="s">
        <v>52</v>
      </c>
      <c r="G890" s="75" t="s">
        <v>80</v>
      </c>
      <c r="H890" s="75" t="s">
        <v>217</v>
      </c>
      <c r="I890" s="75" t="s">
        <v>66</v>
      </c>
      <c r="J890" s="75" t="s">
        <v>60</v>
      </c>
      <c r="K890" s="75" t="s">
        <v>77</v>
      </c>
      <c r="L890" s="75" t="s">
        <v>58</v>
      </c>
      <c r="M890" s="74">
        <v>42558</v>
      </c>
      <c r="N890" s="76">
        <v>15.268000000000002</v>
      </c>
      <c r="O890" s="76">
        <v>24.618000000000002</v>
      </c>
      <c r="P890" s="77">
        <f t="shared" si="65"/>
        <v>0.61239193083573473</v>
      </c>
      <c r="Q890" s="77">
        <v>0.08</v>
      </c>
      <c r="R890" s="72">
        <f t="shared" si="66"/>
        <v>26.587440000000004</v>
      </c>
      <c r="S890" s="73">
        <v>11</v>
      </c>
      <c r="T890" s="78">
        <f t="shared" si="67"/>
        <v>292.46184000000005</v>
      </c>
      <c r="U890" s="77">
        <v>0.04</v>
      </c>
      <c r="V890" s="79">
        <f t="shared" si="68"/>
        <v>11.698473600000002</v>
      </c>
      <c r="W890" s="76">
        <v>15.15</v>
      </c>
      <c r="X890" s="76">
        <f t="shared" si="69"/>
        <v>295.91336640000003</v>
      </c>
    </row>
    <row r="891" spans="1:24" x14ac:dyDescent="0.2">
      <c r="A891" s="73" t="s">
        <v>1475</v>
      </c>
      <c r="B891" s="74">
        <v>42549</v>
      </c>
      <c r="C891" s="75" t="s">
        <v>753</v>
      </c>
      <c r="D891" s="75" t="s">
        <v>4170</v>
      </c>
      <c r="E891" s="75" t="s">
        <v>52</v>
      </c>
      <c r="F891" s="75" t="s">
        <v>52</v>
      </c>
      <c r="G891" s="75" t="s">
        <v>53</v>
      </c>
      <c r="H891" s="75" t="s">
        <v>65</v>
      </c>
      <c r="I891" s="75" t="s">
        <v>127</v>
      </c>
      <c r="J891" s="75" t="s">
        <v>60</v>
      </c>
      <c r="K891" s="75" t="s">
        <v>61</v>
      </c>
      <c r="L891" s="75" t="s">
        <v>58</v>
      </c>
      <c r="M891" s="74">
        <v>42557</v>
      </c>
      <c r="N891" s="76">
        <v>0.26400000000000001</v>
      </c>
      <c r="O891" s="76">
        <v>1.3860000000000001</v>
      </c>
      <c r="P891" s="77">
        <f t="shared" si="65"/>
        <v>4.25</v>
      </c>
      <c r="Q891" s="77">
        <v>0.08</v>
      </c>
      <c r="R891" s="72">
        <f t="shared" si="66"/>
        <v>1.4968800000000002</v>
      </c>
      <c r="S891" s="73">
        <v>49</v>
      </c>
      <c r="T891" s="78">
        <f t="shared" si="67"/>
        <v>73.347120000000004</v>
      </c>
      <c r="U891" s="77">
        <v>0.01</v>
      </c>
      <c r="V891" s="79">
        <f t="shared" si="68"/>
        <v>0.7334712000000001</v>
      </c>
      <c r="W891" s="76">
        <v>0.75</v>
      </c>
      <c r="X891" s="76">
        <f t="shared" si="69"/>
        <v>73.363648800000007</v>
      </c>
    </row>
    <row r="892" spans="1:24" x14ac:dyDescent="0.2">
      <c r="A892" s="73" t="s">
        <v>1476</v>
      </c>
      <c r="B892" s="74">
        <v>42551</v>
      </c>
      <c r="C892" s="75" t="s">
        <v>1033</v>
      </c>
      <c r="D892" s="75" t="s">
        <v>4271</v>
      </c>
      <c r="E892" s="75" t="s">
        <v>52</v>
      </c>
      <c r="F892" s="75" t="s">
        <v>52</v>
      </c>
      <c r="G892" s="75" t="s">
        <v>97</v>
      </c>
      <c r="H892" s="75" t="s">
        <v>65</v>
      </c>
      <c r="I892" s="75" t="s">
        <v>127</v>
      </c>
      <c r="J892" s="75" t="s">
        <v>60</v>
      </c>
      <c r="K892" s="75" t="s">
        <v>77</v>
      </c>
      <c r="L892" s="75" t="s">
        <v>58</v>
      </c>
      <c r="M892" s="74">
        <v>42560</v>
      </c>
      <c r="N892" s="76">
        <v>2.0240000000000005</v>
      </c>
      <c r="O892" s="76">
        <v>3.1680000000000001</v>
      </c>
      <c r="P892" s="77">
        <f t="shared" si="65"/>
        <v>0.56521739130434756</v>
      </c>
      <c r="Q892" s="77">
        <v>0.08</v>
      </c>
      <c r="R892" s="72">
        <f t="shared" si="66"/>
        <v>3.4214400000000005</v>
      </c>
      <c r="S892" s="73">
        <v>20</v>
      </c>
      <c r="T892" s="78">
        <f t="shared" si="67"/>
        <v>68.42880000000001</v>
      </c>
      <c r="U892" s="77">
        <v>0.04</v>
      </c>
      <c r="V892" s="79">
        <f t="shared" si="68"/>
        <v>2.7371520000000005</v>
      </c>
      <c r="W892" s="76">
        <v>1.04</v>
      </c>
      <c r="X892" s="76">
        <f t="shared" si="69"/>
        <v>66.731648000000021</v>
      </c>
    </row>
    <row r="893" spans="1:24" x14ac:dyDescent="0.2">
      <c r="A893" s="73" t="s">
        <v>1477</v>
      </c>
      <c r="B893" s="74">
        <v>42551</v>
      </c>
      <c r="C893" s="75" t="s">
        <v>1050</v>
      </c>
      <c r="D893" s="75" t="s">
        <v>4275</v>
      </c>
      <c r="E893" s="75" t="s">
        <v>52</v>
      </c>
      <c r="F893" s="75" t="s">
        <v>52</v>
      </c>
      <c r="G893" s="75" t="s">
        <v>53</v>
      </c>
      <c r="H893" s="75" t="s">
        <v>224</v>
      </c>
      <c r="I893" s="75" t="s">
        <v>82</v>
      </c>
      <c r="J893" s="75" t="s">
        <v>60</v>
      </c>
      <c r="K893" s="75" t="s">
        <v>61</v>
      </c>
      <c r="L893" s="75" t="s">
        <v>58</v>
      </c>
      <c r="M893" s="74">
        <v>42560</v>
      </c>
      <c r="N893" s="76">
        <v>1.7600000000000002</v>
      </c>
      <c r="O893" s="76">
        <v>2.8820000000000006</v>
      </c>
      <c r="P893" s="77">
        <f t="shared" si="65"/>
        <v>0.63750000000000007</v>
      </c>
      <c r="Q893" s="77">
        <v>0.08</v>
      </c>
      <c r="R893" s="72">
        <f t="shared" si="66"/>
        <v>3.1125600000000007</v>
      </c>
      <c r="S893" s="73">
        <v>18</v>
      </c>
      <c r="T893" s="78">
        <f t="shared" si="67"/>
        <v>56.026080000000015</v>
      </c>
      <c r="U893" s="77">
        <v>9.9999999999999992E-2</v>
      </c>
      <c r="V893" s="79">
        <f t="shared" si="68"/>
        <v>5.6026080000000009</v>
      </c>
      <c r="W893" s="76">
        <v>0.85000000000000009</v>
      </c>
      <c r="X893" s="76">
        <f t="shared" si="69"/>
        <v>51.273472000000012</v>
      </c>
    </row>
    <row r="894" spans="1:24" x14ac:dyDescent="0.2">
      <c r="A894" s="73" t="s">
        <v>1478</v>
      </c>
      <c r="B894" s="74">
        <v>42552</v>
      </c>
      <c r="C894" s="75" t="s">
        <v>602</v>
      </c>
      <c r="D894" s="75" t="s">
        <v>4110</v>
      </c>
      <c r="E894" s="75" t="s">
        <v>52</v>
      </c>
      <c r="F894" s="75" t="s">
        <v>52</v>
      </c>
      <c r="G894" s="75" t="s">
        <v>97</v>
      </c>
      <c r="H894" s="75" t="s">
        <v>54</v>
      </c>
      <c r="I894" s="75" t="s">
        <v>55</v>
      </c>
      <c r="J894" s="75" t="s">
        <v>60</v>
      </c>
      <c r="K894" s="75" t="s">
        <v>61</v>
      </c>
      <c r="L894" s="75" t="s">
        <v>58</v>
      </c>
      <c r="M894" s="74">
        <v>42561</v>
      </c>
      <c r="N894" s="76">
        <v>0.95700000000000007</v>
      </c>
      <c r="O894" s="76">
        <v>1.9910000000000003</v>
      </c>
      <c r="P894" s="77">
        <f t="shared" si="65"/>
        <v>1.0804597701149428</v>
      </c>
      <c r="Q894" s="77">
        <v>0.08</v>
      </c>
      <c r="R894" s="72">
        <f t="shared" si="66"/>
        <v>2.1502800000000004</v>
      </c>
      <c r="S894" s="73">
        <v>52</v>
      </c>
      <c r="T894" s="78">
        <f t="shared" si="67"/>
        <v>111.81456000000003</v>
      </c>
      <c r="U894" s="77">
        <v>0.09</v>
      </c>
      <c r="V894" s="79">
        <f t="shared" si="68"/>
        <v>10.063310400000002</v>
      </c>
      <c r="W894" s="76">
        <v>0.8</v>
      </c>
      <c r="X894" s="76">
        <f t="shared" si="69"/>
        <v>102.55124960000002</v>
      </c>
    </row>
    <row r="895" spans="1:24" x14ac:dyDescent="0.2">
      <c r="A895" s="73" t="s">
        <v>1479</v>
      </c>
      <c r="B895" s="74">
        <v>42554</v>
      </c>
      <c r="C895" s="75" t="s">
        <v>159</v>
      </c>
      <c r="D895" s="75" t="s">
        <v>3926</v>
      </c>
      <c r="E895" s="75" t="s">
        <v>52</v>
      </c>
      <c r="F895" s="75" t="s">
        <v>52</v>
      </c>
      <c r="G895" s="75" t="s">
        <v>97</v>
      </c>
      <c r="H895" s="75" t="s">
        <v>116</v>
      </c>
      <c r="I895" s="75" t="s">
        <v>74</v>
      </c>
      <c r="J895" s="75" t="s">
        <v>60</v>
      </c>
      <c r="K895" s="75" t="s">
        <v>77</v>
      </c>
      <c r="L895" s="75" t="s">
        <v>67</v>
      </c>
      <c r="M895" s="74">
        <v>42563</v>
      </c>
      <c r="N895" s="76">
        <v>2.4859999999999998</v>
      </c>
      <c r="O895" s="76">
        <v>3.9380000000000006</v>
      </c>
      <c r="P895" s="77">
        <f t="shared" si="65"/>
        <v>0.58407079646017734</v>
      </c>
      <c r="Q895" s="77">
        <v>0.08</v>
      </c>
      <c r="R895" s="72">
        <f t="shared" si="66"/>
        <v>4.2530400000000013</v>
      </c>
      <c r="S895" s="73">
        <v>38</v>
      </c>
      <c r="T895" s="78">
        <f t="shared" si="67"/>
        <v>161.61552000000006</v>
      </c>
      <c r="U895" s="77">
        <v>0.05</v>
      </c>
      <c r="V895" s="79">
        <f t="shared" si="68"/>
        <v>8.0807760000000037</v>
      </c>
      <c r="W895" s="76">
        <v>5.52</v>
      </c>
      <c r="X895" s="76">
        <f t="shared" si="69"/>
        <v>159.05474400000006</v>
      </c>
    </row>
    <row r="896" spans="1:24" x14ac:dyDescent="0.2">
      <c r="A896" s="73" t="s">
        <v>1480</v>
      </c>
      <c r="B896" s="74">
        <v>42556</v>
      </c>
      <c r="C896" s="75" t="s">
        <v>1481</v>
      </c>
      <c r="D896" s="75" t="s">
        <v>4382</v>
      </c>
      <c r="E896" s="75" t="s">
        <v>71</v>
      </c>
      <c r="F896" s="75" t="s">
        <v>72</v>
      </c>
      <c r="G896" s="75" t="s">
        <v>97</v>
      </c>
      <c r="H896" s="75" t="s">
        <v>73</v>
      </c>
      <c r="I896" s="75" t="s">
        <v>127</v>
      </c>
      <c r="J896" s="75" t="s">
        <v>60</v>
      </c>
      <c r="K896" s="75" t="s">
        <v>61</v>
      </c>
      <c r="L896" s="75" t="s">
        <v>58</v>
      </c>
      <c r="M896" s="74">
        <v>42564</v>
      </c>
      <c r="N896" s="76">
        <v>1.1990000000000003</v>
      </c>
      <c r="O896" s="76">
        <v>1.8480000000000001</v>
      </c>
      <c r="P896" s="77">
        <f t="shared" si="65"/>
        <v>0.54128440366972452</v>
      </c>
      <c r="Q896" s="77">
        <v>0.08</v>
      </c>
      <c r="R896" s="72">
        <f t="shared" si="66"/>
        <v>1.9958400000000003</v>
      </c>
      <c r="S896" s="73">
        <v>52</v>
      </c>
      <c r="T896" s="78">
        <f t="shared" si="67"/>
        <v>103.78368000000002</v>
      </c>
      <c r="U896" s="77">
        <v>9.9999999999999992E-2</v>
      </c>
      <c r="V896" s="79">
        <f t="shared" si="68"/>
        <v>10.378368000000002</v>
      </c>
      <c r="W896" s="76">
        <v>1.05</v>
      </c>
      <c r="X896" s="76">
        <f t="shared" si="69"/>
        <v>94.455312000000006</v>
      </c>
    </row>
    <row r="897" spans="1:24" x14ac:dyDescent="0.2">
      <c r="A897" s="73" t="s">
        <v>1482</v>
      </c>
      <c r="B897" s="74">
        <v>42560</v>
      </c>
      <c r="C897" s="75" t="s">
        <v>1483</v>
      </c>
      <c r="D897" s="75" t="s">
        <v>4383</v>
      </c>
      <c r="E897" s="75" t="s">
        <v>52</v>
      </c>
      <c r="F897" s="75" t="s">
        <v>52</v>
      </c>
      <c r="G897" s="75" t="s">
        <v>97</v>
      </c>
      <c r="H897" s="75" t="s">
        <v>217</v>
      </c>
      <c r="I897" s="75" t="s">
        <v>55</v>
      </c>
      <c r="J897" s="75" t="s">
        <v>60</v>
      </c>
      <c r="K897" s="75" t="s">
        <v>61</v>
      </c>
      <c r="L897" s="75" t="s">
        <v>58</v>
      </c>
      <c r="M897" s="74">
        <v>42568</v>
      </c>
      <c r="N897" s="76">
        <v>3.8280000000000003</v>
      </c>
      <c r="O897" s="76">
        <v>5.9729999999999999</v>
      </c>
      <c r="P897" s="77">
        <f t="shared" si="65"/>
        <v>0.56034482758620674</v>
      </c>
      <c r="Q897" s="77">
        <v>0.08</v>
      </c>
      <c r="R897" s="72">
        <f t="shared" si="66"/>
        <v>6.4508400000000004</v>
      </c>
      <c r="S897" s="73">
        <v>4</v>
      </c>
      <c r="T897" s="78">
        <f t="shared" si="67"/>
        <v>25.803360000000001</v>
      </c>
      <c r="U897" s="77">
        <v>0.04</v>
      </c>
      <c r="V897" s="79">
        <f t="shared" si="68"/>
        <v>1.0321344000000001</v>
      </c>
      <c r="W897" s="76">
        <v>1</v>
      </c>
      <c r="X897" s="76">
        <f t="shared" si="69"/>
        <v>25.771225600000001</v>
      </c>
    </row>
    <row r="898" spans="1:24" x14ac:dyDescent="0.2">
      <c r="A898" s="73" t="s">
        <v>1484</v>
      </c>
      <c r="B898" s="74">
        <v>42561</v>
      </c>
      <c r="C898" s="75" t="s">
        <v>1485</v>
      </c>
      <c r="D898" s="75" t="s">
        <v>4384</v>
      </c>
      <c r="E898" s="75" t="s">
        <v>71</v>
      </c>
      <c r="F898" s="75" t="s">
        <v>72</v>
      </c>
      <c r="G898" s="75" t="s">
        <v>64</v>
      </c>
      <c r="H898" s="75" t="s">
        <v>73</v>
      </c>
      <c r="I898" s="75" t="s">
        <v>55</v>
      </c>
      <c r="J898" s="75" t="s">
        <v>60</v>
      </c>
      <c r="K898" s="75" t="s">
        <v>77</v>
      </c>
      <c r="L898" s="75" t="s">
        <v>58</v>
      </c>
      <c r="M898" s="74">
        <v>42569</v>
      </c>
      <c r="N898" s="76">
        <v>4.0150000000000006</v>
      </c>
      <c r="O898" s="76">
        <v>6.5780000000000012</v>
      </c>
      <c r="P898" s="77">
        <f t="shared" si="65"/>
        <v>0.63835616438356169</v>
      </c>
      <c r="Q898" s="77">
        <v>0.08</v>
      </c>
      <c r="R898" s="72">
        <f t="shared" si="66"/>
        <v>7.1042400000000017</v>
      </c>
      <c r="S898" s="73">
        <v>24</v>
      </c>
      <c r="T898" s="78">
        <f t="shared" si="67"/>
        <v>170.50176000000005</v>
      </c>
      <c r="U898" s="77">
        <v>0.08</v>
      </c>
      <c r="V898" s="79">
        <f t="shared" si="68"/>
        <v>13.640140800000005</v>
      </c>
      <c r="W898" s="76">
        <v>1.54</v>
      </c>
      <c r="X898" s="76">
        <f t="shared" si="69"/>
        <v>158.40161920000003</v>
      </c>
    </row>
    <row r="899" spans="1:24" x14ac:dyDescent="0.2">
      <c r="A899" s="73" t="s">
        <v>1486</v>
      </c>
      <c r="B899" s="74">
        <v>42565</v>
      </c>
      <c r="C899" s="75" t="s">
        <v>497</v>
      </c>
      <c r="D899" s="75" t="s">
        <v>4068</v>
      </c>
      <c r="E899" s="75" t="s">
        <v>71</v>
      </c>
      <c r="F899" s="75" t="s">
        <v>72</v>
      </c>
      <c r="G899" s="75" t="s">
        <v>97</v>
      </c>
      <c r="H899" s="75" t="s">
        <v>73</v>
      </c>
      <c r="I899" s="75" t="s">
        <v>127</v>
      </c>
      <c r="J899" s="75" t="s">
        <v>56</v>
      </c>
      <c r="K899" s="75" t="s">
        <v>77</v>
      </c>
      <c r="L899" s="75" t="s">
        <v>58</v>
      </c>
      <c r="M899" s="74">
        <v>42574</v>
      </c>
      <c r="N899" s="76">
        <v>35.222000000000008</v>
      </c>
      <c r="O899" s="76">
        <v>167.72800000000001</v>
      </c>
      <c r="P899" s="77">
        <f t="shared" ref="P899:P962" si="70">(O899-N899)/N899</f>
        <v>3.7620237351655206</v>
      </c>
      <c r="Q899" s="77">
        <v>0.08</v>
      </c>
      <c r="R899" s="72">
        <f t="shared" ref="R899:R962" si="71">(Q899+1)*O899</f>
        <v>181.14624000000003</v>
      </c>
      <c r="S899" s="73">
        <v>4</v>
      </c>
      <c r="T899" s="78">
        <f t="shared" ref="T899:T962" si="72">S899*R899</f>
        <v>724.58496000000014</v>
      </c>
      <c r="U899" s="77">
        <v>0.04</v>
      </c>
      <c r="V899" s="79">
        <f t="shared" ref="V899:V962" si="73">U899*T899</f>
        <v>28.983398400000006</v>
      </c>
      <c r="W899" s="76">
        <v>4.05</v>
      </c>
      <c r="X899" s="76">
        <f t="shared" ref="X899:X962" si="74">T899-V899+W899</f>
        <v>699.65156160000004</v>
      </c>
    </row>
    <row r="900" spans="1:24" x14ac:dyDescent="0.2">
      <c r="A900" s="73" t="s">
        <v>1487</v>
      </c>
      <c r="B900" s="74">
        <v>42566</v>
      </c>
      <c r="C900" s="75" t="s">
        <v>838</v>
      </c>
      <c r="D900" s="75" t="s">
        <v>4204</v>
      </c>
      <c r="E900" s="75" t="s">
        <v>52</v>
      </c>
      <c r="F900" s="75" t="s">
        <v>52</v>
      </c>
      <c r="G900" s="75" t="s">
        <v>53</v>
      </c>
      <c r="H900" s="75" t="s">
        <v>123</v>
      </c>
      <c r="I900" s="75" t="s">
        <v>74</v>
      </c>
      <c r="J900" s="75" t="s">
        <v>60</v>
      </c>
      <c r="K900" s="75" t="s">
        <v>61</v>
      </c>
      <c r="L900" s="75" t="s">
        <v>58</v>
      </c>
      <c r="M900" s="74">
        <v>42574</v>
      </c>
      <c r="N900" s="76">
        <v>1.0230000000000001</v>
      </c>
      <c r="O900" s="76">
        <v>1.7600000000000002</v>
      </c>
      <c r="P900" s="77">
        <f t="shared" si="70"/>
        <v>0.72043010752688175</v>
      </c>
      <c r="Q900" s="77">
        <v>0.08</v>
      </c>
      <c r="R900" s="72">
        <f t="shared" si="71"/>
        <v>1.9008000000000003</v>
      </c>
      <c r="S900" s="73">
        <v>41</v>
      </c>
      <c r="T900" s="78">
        <f t="shared" si="72"/>
        <v>77.932800000000015</v>
      </c>
      <c r="U900" s="77">
        <v>0.11</v>
      </c>
      <c r="V900" s="79">
        <f t="shared" si="73"/>
        <v>8.5726080000000024</v>
      </c>
      <c r="W900" s="76">
        <v>1.34</v>
      </c>
      <c r="X900" s="76">
        <f t="shared" si="74"/>
        <v>70.700192000000015</v>
      </c>
    </row>
    <row r="901" spans="1:24" x14ac:dyDescent="0.2">
      <c r="A901" s="73" t="s">
        <v>1488</v>
      </c>
      <c r="B901" s="74">
        <v>42576</v>
      </c>
      <c r="C901" s="75" t="s">
        <v>1158</v>
      </c>
      <c r="D901" s="75" t="s">
        <v>4299</v>
      </c>
      <c r="E901" s="75" t="s">
        <v>52</v>
      </c>
      <c r="F901" s="75" t="s">
        <v>52</v>
      </c>
      <c r="G901" s="75" t="s">
        <v>97</v>
      </c>
      <c r="H901" s="75" t="s">
        <v>116</v>
      </c>
      <c r="I901" s="75" t="s">
        <v>82</v>
      </c>
      <c r="J901" s="75" t="s">
        <v>56</v>
      </c>
      <c r="K901" s="75" t="s">
        <v>109</v>
      </c>
      <c r="L901" s="75" t="s">
        <v>58</v>
      </c>
      <c r="M901" s="74">
        <v>42585</v>
      </c>
      <c r="N901" s="76">
        <v>296.98900000000003</v>
      </c>
      <c r="O901" s="76">
        <v>494.98900000000003</v>
      </c>
      <c r="P901" s="77">
        <f t="shared" si="70"/>
        <v>0.66669135893921994</v>
      </c>
      <c r="Q901" s="77">
        <v>0.08</v>
      </c>
      <c r="R901" s="72">
        <f t="shared" si="71"/>
        <v>534.58812000000012</v>
      </c>
      <c r="S901" s="73">
        <v>5</v>
      </c>
      <c r="T901" s="78">
        <f t="shared" si="72"/>
        <v>2672.9406000000008</v>
      </c>
      <c r="U901" s="77">
        <v>6.9999999999999993E-2</v>
      </c>
      <c r="V901" s="79">
        <f t="shared" si="73"/>
        <v>187.10584200000002</v>
      </c>
      <c r="W901" s="76">
        <v>24.54</v>
      </c>
      <c r="X901" s="76">
        <f t="shared" si="74"/>
        <v>2510.3747580000008</v>
      </c>
    </row>
    <row r="902" spans="1:24" x14ac:dyDescent="0.2">
      <c r="A902" s="73" t="s">
        <v>1489</v>
      </c>
      <c r="B902" s="74">
        <v>42577</v>
      </c>
      <c r="C902" s="75" t="s">
        <v>1026</v>
      </c>
      <c r="D902" s="75" t="s">
        <v>4268</v>
      </c>
      <c r="E902" s="75" t="s">
        <v>52</v>
      </c>
      <c r="F902" s="75" t="s">
        <v>52</v>
      </c>
      <c r="G902" s="75" t="s">
        <v>97</v>
      </c>
      <c r="H902" s="75" t="s">
        <v>105</v>
      </c>
      <c r="I902" s="75" t="s">
        <v>55</v>
      </c>
      <c r="J902" s="75" t="s">
        <v>60</v>
      </c>
      <c r="K902" s="75" t="s">
        <v>77</v>
      </c>
      <c r="L902" s="75" t="s">
        <v>58</v>
      </c>
      <c r="M902" s="74">
        <v>42586</v>
      </c>
      <c r="N902" s="76">
        <v>15.268000000000002</v>
      </c>
      <c r="O902" s="76">
        <v>24.618000000000002</v>
      </c>
      <c r="P902" s="77">
        <f t="shared" si="70"/>
        <v>0.61239193083573473</v>
      </c>
      <c r="Q902" s="77">
        <v>0.08</v>
      </c>
      <c r="R902" s="72">
        <f t="shared" si="71"/>
        <v>26.587440000000004</v>
      </c>
      <c r="S902" s="73">
        <v>20</v>
      </c>
      <c r="T902" s="78">
        <f t="shared" si="72"/>
        <v>531.74880000000007</v>
      </c>
      <c r="U902" s="77">
        <v>6.0000000000000005E-2</v>
      </c>
      <c r="V902" s="79">
        <f t="shared" si="73"/>
        <v>31.904928000000005</v>
      </c>
      <c r="W902" s="76">
        <v>15.15</v>
      </c>
      <c r="X902" s="76">
        <f t="shared" si="74"/>
        <v>514.99387200000012</v>
      </c>
    </row>
    <row r="903" spans="1:24" x14ac:dyDescent="0.2">
      <c r="A903" s="73" t="s">
        <v>1490</v>
      </c>
      <c r="B903" s="74">
        <v>42582</v>
      </c>
      <c r="C903" s="75" t="s">
        <v>713</v>
      </c>
      <c r="D903" s="75" t="s">
        <v>4154</v>
      </c>
      <c r="E903" s="75" t="s">
        <v>71</v>
      </c>
      <c r="F903" s="75" t="s">
        <v>72</v>
      </c>
      <c r="G903" s="75" t="s">
        <v>97</v>
      </c>
      <c r="H903" s="75" t="s">
        <v>90</v>
      </c>
      <c r="I903" s="75" t="s">
        <v>74</v>
      </c>
      <c r="J903" s="75" t="s">
        <v>60</v>
      </c>
      <c r="K903" s="75" t="s">
        <v>77</v>
      </c>
      <c r="L903" s="75" t="s">
        <v>58</v>
      </c>
      <c r="M903" s="74">
        <v>42591</v>
      </c>
      <c r="N903" s="76">
        <v>196.71300000000002</v>
      </c>
      <c r="O903" s="76">
        <v>457.46800000000002</v>
      </c>
      <c r="P903" s="77">
        <f t="shared" si="70"/>
        <v>1.3255605882681876</v>
      </c>
      <c r="Q903" s="77">
        <v>0.08</v>
      </c>
      <c r="R903" s="72">
        <f t="shared" si="71"/>
        <v>494.06544000000002</v>
      </c>
      <c r="S903" s="73">
        <v>6</v>
      </c>
      <c r="T903" s="78">
        <f t="shared" si="72"/>
        <v>2964.39264</v>
      </c>
      <c r="U903" s="77">
        <v>0.05</v>
      </c>
      <c r="V903" s="79">
        <f t="shared" si="73"/>
        <v>148.21963200000002</v>
      </c>
      <c r="W903" s="76">
        <v>11.42</v>
      </c>
      <c r="X903" s="76">
        <f t="shared" si="74"/>
        <v>2827.5930080000003</v>
      </c>
    </row>
    <row r="904" spans="1:24" x14ac:dyDescent="0.2">
      <c r="A904" s="73" t="s">
        <v>1491</v>
      </c>
      <c r="B904" s="74">
        <v>42583</v>
      </c>
      <c r="C904" s="75" t="s">
        <v>1492</v>
      </c>
      <c r="D904" s="75" t="s">
        <v>4385</v>
      </c>
      <c r="E904" s="75" t="s">
        <v>52</v>
      </c>
      <c r="F904" s="75" t="s">
        <v>52</v>
      </c>
      <c r="G904" s="75" t="s">
        <v>64</v>
      </c>
      <c r="H904" s="75" t="s">
        <v>105</v>
      </c>
      <c r="I904" s="75" t="s">
        <v>74</v>
      </c>
      <c r="J904" s="75" t="s">
        <v>60</v>
      </c>
      <c r="K904" s="75" t="s">
        <v>57</v>
      </c>
      <c r="L904" s="75" t="s">
        <v>58</v>
      </c>
      <c r="M904" s="74">
        <v>42591</v>
      </c>
      <c r="N904" s="76">
        <v>5.2690000000000001</v>
      </c>
      <c r="O904" s="76">
        <v>13.167000000000002</v>
      </c>
      <c r="P904" s="77">
        <f t="shared" si="70"/>
        <v>1.4989561586638833</v>
      </c>
      <c r="Q904" s="77">
        <v>0.08</v>
      </c>
      <c r="R904" s="72">
        <f t="shared" si="71"/>
        <v>14.220360000000003</v>
      </c>
      <c r="S904" s="73">
        <v>51</v>
      </c>
      <c r="T904" s="78">
        <f t="shared" si="72"/>
        <v>725.23836000000017</v>
      </c>
      <c r="U904" s="77">
        <v>9.9999999999999992E-2</v>
      </c>
      <c r="V904" s="79">
        <f t="shared" si="73"/>
        <v>72.523836000000017</v>
      </c>
      <c r="W904" s="76">
        <v>5.8599999999999994</v>
      </c>
      <c r="X904" s="76">
        <f t="shared" si="74"/>
        <v>658.57452400000022</v>
      </c>
    </row>
    <row r="905" spans="1:24" x14ac:dyDescent="0.2">
      <c r="A905" s="73" t="s">
        <v>1493</v>
      </c>
      <c r="B905" s="74">
        <v>42584</v>
      </c>
      <c r="C905" s="75" t="s">
        <v>1494</v>
      </c>
      <c r="D905" s="75" t="s">
        <v>4386</v>
      </c>
      <c r="E905" s="75" t="s">
        <v>52</v>
      </c>
      <c r="F905" s="75" t="s">
        <v>52</v>
      </c>
      <c r="G905" s="75" t="s">
        <v>53</v>
      </c>
      <c r="H905" s="75" t="s">
        <v>123</v>
      </c>
      <c r="I905" s="75" t="s">
        <v>127</v>
      </c>
      <c r="J905" s="75" t="s">
        <v>56</v>
      </c>
      <c r="K905" s="75" t="s">
        <v>77</v>
      </c>
      <c r="L905" s="75" t="s">
        <v>58</v>
      </c>
      <c r="M905" s="74">
        <v>42593</v>
      </c>
      <c r="N905" s="76">
        <v>59.972000000000008</v>
      </c>
      <c r="O905" s="76">
        <v>111.06700000000001</v>
      </c>
      <c r="P905" s="77">
        <f t="shared" si="70"/>
        <v>0.85198092443140117</v>
      </c>
      <c r="Q905" s="77">
        <v>0.08</v>
      </c>
      <c r="R905" s="72">
        <f t="shared" si="71"/>
        <v>119.95236000000001</v>
      </c>
      <c r="S905" s="73">
        <v>43</v>
      </c>
      <c r="T905" s="78">
        <f t="shared" si="72"/>
        <v>5157.9514800000006</v>
      </c>
      <c r="U905" s="77">
        <v>0.04</v>
      </c>
      <c r="V905" s="79">
        <f t="shared" si="73"/>
        <v>206.31805920000002</v>
      </c>
      <c r="W905" s="76">
        <v>7.2299999999999995</v>
      </c>
      <c r="X905" s="76">
        <f t="shared" si="74"/>
        <v>4958.8634208000003</v>
      </c>
    </row>
    <row r="906" spans="1:24" x14ac:dyDescent="0.2">
      <c r="A906" s="73" t="s">
        <v>1495</v>
      </c>
      <c r="B906" s="74">
        <v>42585</v>
      </c>
      <c r="C906" s="75" t="s">
        <v>357</v>
      </c>
      <c r="D906" s="75" t="s">
        <v>4006</v>
      </c>
      <c r="E906" s="75" t="s">
        <v>52</v>
      </c>
      <c r="F906" s="75" t="s">
        <v>52</v>
      </c>
      <c r="G906" s="75" t="s">
        <v>53</v>
      </c>
      <c r="H906" s="75" t="s">
        <v>81</v>
      </c>
      <c r="I906" s="75" t="s">
        <v>127</v>
      </c>
      <c r="J906" s="75" t="s">
        <v>60</v>
      </c>
      <c r="K906" s="75" t="s">
        <v>61</v>
      </c>
      <c r="L906" s="75" t="s">
        <v>58</v>
      </c>
      <c r="M906" s="74">
        <v>42593</v>
      </c>
      <c r="N906" s="76">
        <v>1.2869999999999999</v>
      </c>
      <c r="O906" s="76">
        <v>3.0579999999999998</v>
      </c>
      <c r="P906" s="77">
        <f t="shared" si="70"/>
        <v>1.3760683760683761</v>
      </c>
      <c r="Q906" s="77">
        <v>0.08</v>
      </c>
      <c r="R906" s="72">
        <f t="shared" si="71"/>
        <v>3.3026400000000002</v>
      </c>
      <c r="S906" s="73">
        <v>8</v>
      </c>
      <c r="T906" s="78">
        <f t="shared" si="72"/>
        <v>26.421120000000002</v>
      </c>
      <c r="U906" s="77">
        <v>0.02</v>
      </c>
      <c r="V906" s="79">
        <f t="shared" si="73"/>
        <v>0.52842240000000007</v>
      </c>
      <c r="W906" s="76">
        <v>1.25</v>
      </c>
      <c r="X906" s="76">
        <f t="shared" si="74"/>
        <v>27.142697600000002</v>
      </c>
    </row>
    <row r="907" spans="1:24" x14ac:dyDescent="0.2">
      <c r="A907" s="73" t="s">
        <v>1496</v>
      </c>
      <c r="B907" s="74">
        <v>42587</v>
      </c>
      <c r="C907" s="75" t="s">
        <v>1497</v>
      </c>
      <c r="D907" s="75" t="s">
        <v>4387</v>
      </c>
      <c r="E907" s="75" t="s">
        <v>52</v>
      </c>
      <c r="F907" s="75" t="s">
        <v>52</v>
      </c>
      <c r="G907" s="75" t="s">
        <v>80</v>
      </c>
      <c r="H907" s="75" t="s">
        <v>105</v>
      </c>
      <c r="I907" s="75" t="s">
        <v>74</v>
      </c>
      <c r="J907" s="75" t="s">
        <v>60</v>
      </c>
      <c r="K907" s="75" t="s">
        <v>77</v>
      </c>
      <c r="L907" s="75" t="s">
        <v>58</v>
      </c>
      <c r="M907" s="74">
        <v>42595</v>
      </c>
      <c r="N907" s="76">
        <v>57.244000000000007</v>
      </c>
      <c r="O907" s="76">
        <v>92.323000000000022</v>
      </c>
      <c r="P907" s="77">
        <f t="shared" si="70"/>
        <v>0.61279784780937763</v>
      </c>
      <c r="Q907" s="77">
        <v>0.08</v>
      </c>
      <c r="R907" s="72">
        <f t="shared" si="71"/>
        <v>99.708840000000023</v>
      </c>
      <c r="S907" s="73">
        <v>39</v>
      </c>
      <c r="T907" s="78">
        <f t="shared" si="72"/>
        <v>3888.644760000001</v>
      </c>
      <c r="U907" s="77">
        <v>0.04</v>
      </c>
      <c r="V907" s="79">
        <f t="shared" si="73"/>
        <v>155.54579040000004</v>
      </c>
      <c r="W907" s="76">
        <v>20.04</v>
      </c>
      <c r="X907" s="76">
        <f t="shared" si="74"/>
        <v>3753.138969600001</v>
      </c>
    </row>
    <row r="908" spans="1:24" x14ac:dyDescent="0.2">
      <c r="A908" s="73" t="s">
        <v>1498</v>
      </c>
      <c r="B908" s="74">
        <v>42588</v>
      </c>
      <c r="C908" s="75" t="s">
        <v>1499</v>
      </c>
      <c r="D908" s="75" t="s">
        <v>4388</v>
      </c>
      <c r="E908" s="75" t="s">
        <v>52</v>
      </c>
      <c r="F908" s="75" t="s">
        <v>52</v>
      </c>
      <c r="G908" s="75" t="s">
        <v>97</v>
      </c>
      <c r="H908" s="75" t="s">
        <v>105</v>
      </c>
      <c r="I908" s="75" t="s">
        <v>127</v>
      </c>
      <c r="J908" s="75" t="s">
        <v>60</v>
      </c>
      <c r="K908" s="75" t="s">
        <v>77</v>
      </c>
      <c r="L908" s="75" t="s">
        <v>58</v>
      </c>
      <c r="M908" s="74">
        <v>42596</v>
      </c>
      <c r="N908" s="76">
        <v>2.6950000000000003</v>
      </c>
      <c r="O908" s="76">
        <v>4.2790000000000008</v>
      </c>
      <c r="P908" s="77">
        <f t="shared" si="70"/>
        <v>0.58775510204081649</v>
      </c>
      <c r="Q908" s="77">
        <v>0.08</v>
      </c>
      <c r="R908" s="72">
        <f t="shared" si="71"/>
        <v>4.6213200000000008</v>
      </c>
      <c r="S908" s="73">
        <v>20</v>
      </c>
      <c r="T908" s="78">
        <f t="shared" si="72"/>
        <v>92.426400000000015</v>
      </c>
      <c r="U908" s="77">
        <v>0.05</v>
      </c>
      <c r="V908" s="79">
        <f t="shared" si="73"/>
        <v>4.6213200000000008</v>
      </c>
      <c r="W908" s="76">
        <v>7.06</v>
      </c>
      <c r="X908" s="76">
        <f t="shared" si="74"/>
        <v>94.86508000000002</v>
      </c>
    </row>
    <row r="909" spans="1:24" x14ac:dyDescent="0.2">
      <c r="A909" s="73" t="s">
        <v>1500</v>
      </c>
      <c r="B909" s="74">
        <v>42591</v>
      </c>
      <c r="C909" s="75" t="s">
        <v>1299</v>
      </c>
      <c r="D909" s="75" t="s">
        <v>4334</v>
      </c>
      <c r="E909" s="75" t="s">
        <v>52</v>
      </c>
      <c r="F909" s="75" t="s">
        <v>52</v>
      </c>
      <c r="G909" s="75" t="s">
        <v>80</v>
      </c>
      <c r="H909" s="75" t="s">
        <v>224</v>
      </c>
      <c r="I909" s="75" t="s">
        <v>127</v>
      </c>
      <c r="J909" s="75" t="s">
        <v>60</v>
      </c>
      <c r="K909" s="75" t="s">
        <v>77</v>
      </c>
      <c r="L909" s="75" t="s">
        <v>58</v>
      </c>
      <c r="M909" s="74">
        <v>42600</v>
      </c>
      <c r="N909" s="76">
        <v>2.5190000000000001</v>
      </c>
      <c r="O909" s="76">
        <v>4.0590000000000002</v>
      </c>
      <c r="P909" s="77">
        <f t="shared" si="70"/>
        <v>0.611353711790393</v>
      </c>
      <c r="Q909" s="77">
        <v>0.08</v>
      </c>
      <c r="R909" s="72">
        <f t="shared" si="71"/>
        <v>4.3837200000000003</v>
      </c>
      <c r="S909" s="73">
        <v>15</v>
      </c>
      <c r="T909" s="78">
        <f t="shared" si="72"/>
        <v>65.755800000000008</v>
      </c>
      <c r="U909" s="77">
        <v>0.05</v>
      </c>
      <c r="V909" s="79">
        <f t="shared" si="73"/>
        <v>3.2877900000000007</v>
      </c>
      <c r="W909" s="76">
        <v>0.55000000000000004</v>
      </c>
      <c r="X909" s="76">
        <f t="shared" si="74"/>
        <v>63.018010000000004</v>
      </c>
    </row>
    <row r="910" spans="1:24" x14ac:dyDescent="0.2">
      <c r="A910" s="73" t="s">
        <v>1501</v>
      </c>
      <c r="B910" s="74">
        <v>42591</v>
      </c>
      <c r="C910" s="75" t="s">
        <v>1273</v>
      </c>
      <c r="D910" s="75" t="s">
        <v>4328</v>
      </c>
      <c r="E910" s="75" t="s">
        <v>52</v>
      </c>
      <c r="F910" s="75" t="s">
        <v>52</v>
      </c>
      <c r="G910" s="75" t="s">
        <v>53</v>
      </c>
      <c r="H910" s="75" t="s">
        <v>224</v>
      </c>
      <c r="I910" s="75" t="s">
        <v>55</v>
      </c>
      <c r="J910" s="75" t="s">
        <v>60</v>
      </c>
      <c r="K910" s="75" t="s">
        <v>61</v>
      </c>
      <c r="L910" s="75" t="s">
        <v>58</v>
      </c>
      <c r="M910" s="74">
        <v>42600</v>
      </c>
      <c r="N910" s="76">
        <v>0.26400000000000001</v>
      </c>
      <c r="O910" s="76">
        <v>1.3860000000000001</v>
      </c>
      <c r="P910" s="77">
        <f t="shared" si="70"/>
        <v>4.25</v>
      </c>
      <c r="Q910" s="77">
        <v>0.08</v>
      </c>
      <c r="R910" s="72">
        <f t="shared" si="71"/>
        <v>1.4968800000000002</v>
      </c>
      <c r="S910" s="73">
        <v>36</v>
      </c>
      <c r="T910" s="78">
        <f t="shared" si="72"/>
        <v>53.88768000000001</v>
      </c>
      <c r="U910" s="77">
        <v>0.01</v>
      </c>
      <c r="V910" s="79">
        <f t="shared" si="73"/>
        <v>0.53887680000000016</v>
      </c>
      <c r="W910" s="76">
        <v>0.75</v>
      </c>
      <c r="X910" s="76">
        <f t="shared" si="74"/>
        <v>54.098803200000013</v>
      </c>
    </row>
    <row r="911" spans="1:24" x14ac:dyDescent="0.2">
      <c r="A911" s="73" t="s">
        <v>1502</v>
      </c>
      <c r="B911" s="74">
        <v>42595</v>
      </c>
      <c r="C911" s="75" t="s">
        <v>957</v>
      </c>
      <c r="D911" s="75" t="s">
        <v>4245</v>
      </c>
      <c r="E911" s="75" t="s">
        <v>52</v>
      </c>
      <c r="F911" s="75" t="s">
        <v>52</v>
      </c>
      <c r="G911" s="75" t="s">
        <v>53</v>
      </c>
      <c r="H911" s="75" t="s">
        <v>282</v>
      </c>
      <c r="I911" s="75" t="s">
        <v>66</v>
      </c>
      <c r="J911" s="75" t="s">
        <v>60</v>
      </c>
      <c r="K911" s="75" t="s">
        <v>77</v>
      </c>
      <c r="L911" s="75" t="s">
        <v>67</v>
      </c>
      <c r="M911" s="74">
        <v>42607</v>
      </c>
      <c r="N911" s="76">
        <v>2.6950000000000003</v>
      </c>
      <c r="O911" s="76">
        <v>4.2790000000000008</v>
      </c>
      <c r="P911" s="77">
        <f t="shared" si="70"/>
        <v>0.58775510204081649</v>
      </c>
      <c r="Q911" s="77">
        <v>0.08</v>
      </c>
      <c r="R911" s="72">
        <f t="shared" si="71"/>
        <v>4.6213200000000008</v>
      </c>
      <c r="S911" s="73">
        <v>32</v>
      </c>
      <c r="T911" s="78">
        <f t="shared" si="72"/>
        <v>147.88224000000002</v>
      </c>
      <c r="U911" s="77">
        <v>9.9999999999999992E-2</v>
      </c>
      <c r="V911" s="79">
        <f t="shared" si="73"/>
        <v>14.788224000000001</v>
      </c>
      <c r="W911" s="76">
        <v>7.06</v>
      </c>
      <c r="X911" s="76">
        <f t="shared" si="74"/>
        <v>140.15401600000001</v>
      </c>
    </row>
    <row r="912" spans="1:24" x14ac:dyDescent="0.2">
      <c r="A912" s="73" t="s">
        <v>1503</v>
      </c>
      <c r="B912" s="74">
        <v>42597</v>
      </c>
      <c r="C912" s="75" t="s">
        <v>898</v>
      </c>
      <c r="D912" s="75" t="s">
        <v>4224</v>
      </c>
      <c r="E912" s="75" t="s">
        <v>71</v>
      </c>
      <c r="F912" s="75" t="s">
        <v>72</v>
      </c>
      <c r="G912" s="75" t="s">
        <v>80</v>
      </c>
      <c r="H912" s="75" t="s">
        <v>73</v>
      </c>
      <c r="I912" s="75" t="s">
        <v>127</v>
      </c>
      <c r="J912" s="75" t="s">
        <v>60</v>
      </c>
      <c r="K912" s="75" t="s">
        <v>61</v>
      </c>
      <c r="L912" s="75" t="s">
        <v>58</v>
      </c>
      <c r="M912" s="74">
        <v>42605</v>
      </c>
      <c r="N912" s="76">
        <v>3.19</v>
      </c>
      <c r="O912" s="76">
        <v>5.2359999999999998</v>
      </c>
      <c r="P912" s="77">
        <f t="shared" si="70"/>
        <v>0.64137931034482754</v>
      </c>
      <c r="Q912" s="77">
        <v>0.08</v>
      </c>
      <c r="R912" s="72">
        <f t="shared" si="71"/>
        <v>5.6548800000000004</v>
      </c>
      <c r="S912" s="73">
        <v>3</v>
      </c>
      <c r="T912" s="78">
        <f t="shared" si="72"/>
        <v>16.964640000000003</v>
      </c>
      <c r="U912" s="77">
        <v>0.03</v>
      </c>
      <c r="V912" s="79">
        <f t="shared" si="73"/>
        <v>0.50893920000000004</v>
      </c>
      <c r="W912" s="76">
        <v>0.93</v>
      </c>
      <c r="X912" s="76">
        <f t="shared" si="74"/>
        <v>17.385700800000002</v>
      </c>
    </row>
    <row r="913" spans="1:24" x14ac:dyDescent="0.2">
      <c r="A913" s="73" t="s">
        <v>1504</v>
      </c>
      <c r="B913" s="74">
        <v>42598</v>
      </c>
      <c r="C913" s="75" t="s">
        <v>1407</v>
      </c>
      <c r="D913" s="75" t="s">
        <v>4363</v>
      </c>
      <c r="E913" s="75" t="s">
        <v>52</v>
      </c>
      <c r="F913" s="75" t="s">
        <v>52</v>
      </c>
      <c r="G913" s="75" t="s">
        <v>97</v>
      </c>
      <c r="H913" s="75" t="s">
        <v>65</v>
      </c>
      <c r="I913" s="75" t="s">
        <v>127</v>
      </c>
      <c r="J913" s="75" t="s">
        <v>60</v>
      </c>
      <c r="K913" s="75" t="s">
        <v>77</v>
      </c>
      <c r="L913" s="75" t="s">
        <v>67</v>
      </c>
      <c r="M913" s="74">
        <v>42607</v>
      </c>
      <c r="N913" s="76">
        <v>4.9830000000000005</v>
      </c>
      <c r="O913" s="76">
        <v>8.0300000000000011</v>
      </c>
      <c r="P913" s="77">
        <f t="shared" si="70"/>
        <v>0.61147902869757176</v>
      </c>
      <c r="Q913" s="77">
        <v>0.08</v>
      </c>
      <c r="R913" s="72">
        <f t="shared" si="71"/>
        <v>8.6724000000000014</v>
      </c>
      <c r="S913" s="73">
        <v>43</v>
      </c>
      <c r="T913" s="78">
        <f t="shared" si="72"/>
        <v>372.91320000000007</v>
      </c>
      <c r="U913" s="77">
        <v>6.0000000000000005E-2</v>
      </c>
      <c r="V913" s="79">
        <f t="shared" si="73"/>
        <v>22.374792000000006</v>
      </c>
      <c r="W913" s="76">
        <v>7.77</v>
      </c>
      <c r="X913" s="76">
        <f t="shared" si="74"/>
        <v>358.30840800000004</v>
      </c>
    </row>
    <row r="914" spans="1:24" x14ac:dyDescent="0.2">
      <c r="A914" s="73" t="s">
        <v>1505</v>
      </c>
      <c r="B914" s="74">
        <v>42598</v>
      </c>
      <c r="C914" s="75" t="s">
        <v>197</v>
      </c>
      <c r="D914" s="75" t="s">
        <v>3938</v>
      </c>
      <c r="E914" s="75" t="s">
        <v>71</v>
      </c>
      <c r="F914" s="75" t="s">
        <v>72</v>
      </c>
      <c r="G914" s="75" t="s">
        <v>97</v>
      </c>
      <c r="H914" s="75" t="s">
        <v>73</v>
      </c>
      <c r="I914" s="75" t="s">
        <v>66</v>
      </c>
      <c r="J914" s="75" t="s">
        <v>60</v>
      </c>
      <c r="K914" s="75" t="s">
        <v>77</v>
      </c>
      <c r="L914" s="75" t="s">
        <v>58</v>
      </c>
      <c r="M914" s="74">
        <v>42609</v>
      </c>
      <c r="N914" s="76">
        <v>2.4750000000000001</v>
      </c>
      <c r="O914" s="76">
        <v>4.0590000000000002</v>
      </c>
      <c r="P914" s="77">
        <f t="shared" si="70"/>
        <v>0.64</v>
      </c>
      <c r="Q914" s="77">
        <v>0.08</v>
      </c>
      <c r="R914" s="72">
        <f t="shared" si="71"/>
        <v>4.3837200000000003</v>
      </c>
      <c r="S914" s="73">
        <v>18</v>
      </c>
      <c r="T914" s="78">
        <f t="shared" si="72"/>
        <v>78.906959999999998</v>
      </c>
      <c r="U914" s="77">
        <v>0.03</v>
      </c>
      <c r="V914" s="79">
        <f t="shared" si="73"/>
        <v>2.3672087999999998</v>
      </c>
      <c r="W914" s="76">
        <v>2.5499999999999998</v>
      </c>
      <c r="X914" s="76">
        <f t="shared" si="74"/>
        <v>79.089751199999995</v>
      </c>
    </row>
    <row r="915" spans="1:24" x14ac:dyDescent="0.2">
      <c r="A915" s="73" t="s">
        <v>1506</v>
      </c>
      <c r="B915" s="74">
        <v>42600</v>
      </c>
      <c r="C915" s="75" t="s">
        <v>812</v>
      </c>
      <c r="D915" s="75" t="s">
        <v>4194</v>
      </c>
      <c r="E915" s="75" t="s">
        <v>71</v>
      </c>
      <c r="F915" s="75" t="s">
        <v>72</v>
      </c>
      <c r="G915" s="75" t="s">
        <v>80</v>
      </c>
      <c r="H915" s="75" t="s">
        <v>90</v>
      </c>
      <c r="I915" s="75" t="s">
        <v>66</v>
      </c>
      <c r="J915" s="75" t="s">
        <v>60</v>
      </c>
      <c r="K915" s="75" t="s">
        <v>61</v>
      </c>
      <c r="L915" s="75" t="s">
        <v>58</v>
      </c>
      <c r="M915" s="74">
        <v>42612</v>
      </c>
      <c r="N915" s="76">
        <v>2.5410000000000004</v>
      </c>
      <c r="O915" s="76">
        <v>4.1580000000000004</v>
      </c>
      <c r="P915" s="77">
        <f t="shared" si="70"/>
        <v>0.63636363636363624</v>
      </c>
      <c r="Q915" s="77">
        <v>0.08</v>
      </c>
      <c r="R915" s="72">
        <f t="shared" si="71"/>
        <v>4.4906400000000009</v>
      </c>
      <c r="S915" s="73">
        <v>30</v>
      </c>
      <c r="T915" s="78">
        <f t="shared" si="72"/>
        <v>134.71920000000003</v>
      </c>
      <c r="U915" s="77">
        <v>6.9999999999999993E-2</v>
      </c>
      <c r="V915" s="79">
        <f t="shared" si="73"/>
        <v>9.4303440000000016</v>
      </c>
      <c r="W915" s="76">
        <v>0.76</v>
      </c>
      <c r="X915" s="76">
        <f t="shared" si="74"/>
        <v>126.04885600000003</v>
      </c>
    </row>
    <row r="916" spans="1:24" x14ac:dyDescent="0.2">
      <c r="A916" s="73" t="s">
        <v>1507</v>
      </c>
      <c r="B916" s="74">
        <v>42603</v>
      </c>
      <c r="C916" s="75" t="s">
        <v>802</v>
      </c>
      <c r="D916" s="75" t="s">
        <v>4189</v>
      </c>
      <c r="E916" s="75" t="s">
        <v>52</v>
      </c>
      <c r="F916" s="75" t="s">
        <v>52</v>
      </c>
      <c r="G916" s="75" t="s">
        <v>53</v>
      </c>
      <c r="H916" s="75" t="s">
        <v>81</v>
      </c>
      <c r="I916" s="75" t="s">
        <v>74</v>
      </c>
      <c r="J916" s="75" t="s">
        <v>60</v>
      </c>
      <c r="K916" s="75" t="s">
        <v>61</v>
      </c>
      <c r="L916" s="75" t="s">
        <v>58</v>
      </c>
      <c r="M916" s="74">
        <v>42612</v>
      </c>
      <c r="N916" s="76">
        <v>12.221</v>
      </c>
      <c r="O916" s="76">
        <v>21.824000000000002</v>
      </c>
      <c r="P916" s="77">
        <f t="shared" si="70"/>
        <v>0.78577857785778593</v>
      </c>
      <c r="Q916" s="77">
        <v>0.08</v>
      </c>
      <c r="R916" s="72">
        <f t="shared" si="71"/>
        <v>23.569920000000003</v>
      </c>
      <c r="S916" s="73">
        <v>24</v>
      </c>
      <c r="T916" s="78">
        <f t="shared" si="72"/>
        <v>565.67808000000014</v>
      </c>
      <c r="U916" s="77">
        <v>6.9999999999999993E-2</v>
      </c>
      <c r="V916" s="79">
        <f t="shared" si="73"/>
        <v>39.597465600000007</v>
      </c>
      <c r="W916" s="76">
        <v>4.1499999999999995</v>
      </c>
      <c r="X916" s="76">
        <f t="shared" si="74"/>
        <v>530.23061440000015</v>
      </c>
    </row>
    <row r="917" spans="1:24" x14ac:dyDescent="0.2">
      <c r="A917" s="73" t="s">
        <v>1508</v>
      </c>
      <c r="B917" s="74">
        <v>42604</v>
      </c>
      <c r="C917" s="75" t="s">
        <v>896</v>
      </c>
      <c r="D917" s="75" t="s">
        <v>4223</v>
      </c>
      <c r="E917" s="75" t="s">
        <v>52</v>
      </c>
      <c r="F917" s="75" t="s">
        <v>52</v>
      </c>
      <c r="G917" s="75" t="s">
        <v>97</v>
      </c>
      <c r="H917" s="75" t="s">
        <v>217</v>
      </c>
      <c r="I917" s="75" t="s">
        <v>66</v>
      </c>
      <c r="J917" s="75" t="s">
        <v>56</v>
      </c>
      <c r="K917" s="75" t="s">
        <v>77</v>
      </c>
      <c r="L917" s="75" t="s">
        <v>58</v>
      </c>
      <c r="M917" s="74">
        <v>42611</v>
      </c>
      <c r="N917" s="76">
        <v>21.758000000000003</v>
      </c>
      <c r="O917" s="76">
        <v>50.589000000000006</v>
      </c>
      <c r="P917" s="77">
        <f t="shared" si="70"/>
        <v>1.3250758341759352</v>
      </c>
      <c r="Q917" s="77">
        <v>0.08</v>
      </c>
      <c r="R917" s="72">
        <f t="shared" si="71"/>
        <v>54.636120000000012</v>
      </c>
      <c r="S917" s="73">
        <v>48</v>
      </c>
      <c r="T917" s="78">
        <f t="shared" si="72"/>
        <v>2622.5337600000007</v>
      </c>
      <c r="U917" s="77">
        <v>0.11</v>
      </c>
      <c r="V917" s="79">
        <f t="shared" si="73"/>
        <v>288.47871360000011</v>
      </c>
      <c r="W917" s="76">
        <v>5.04</v>
      </c>
      <c r="X917" s="76">
        <f t="shared" si="74"/>
        <v>2339.0950464000007</v>
      </c>
    </row>
    <row r="918" spans="1:24" x14ac:dyDescent="0.2">
      <c r="A918" s="73" t="s">
        <v>1509</v>
      </c>
      <c r="B918" s="74">
        <v>42604</v>
      </c>
      <c r="C918" s="75" t="s">
        <v>587</v>
      </c>
      <c r="D918" s="75" t="s">
        <v>4105</v>
      </c>
      <c r="E918" s="75" t="s">
        <v>71</v>
      </c>
      <c r="F918" s="75" t="s">
        <v>72</v>
      </c>
      <c r="G918" s="75" t="s">
        <v>64</v>
      </c>
      <c r="H918" s="75" t="s">
        <v>90</v>
      </c>
      <c r="I918" s="75" t="s">
        <v>74</v>
      </c>
      <c r="J918" s="75" t="s">
        <v>60</v>
      </c>
      <c r="K918" s="75" t="s">
        <v>77</v>
      </c>
      <c r="L918" s="75" t="s">
        <v>58</v>
      </c>
      <c r="M918" s="74">
        <v>42614</v>
      </c>
      <c r="N918" s="76">
        <v>1.7490000000000003</v>
      </c>
      <c r="O918" s="76">
        <v>2.871</v>
      </c>
      <c r="P918" s="77">
        <f t="shared" si="70"/>
        <v>0.64150943396226379</v>
      </c>
      <c r="Q918" s="77">
        <v>0.08</v>
      </c>
      <c r="R918" s="72">
        <f t="shared" si="71"/>
        <v>3.1006800000000001</v>
      </c>
      <c r="S918" s="73">
        <v>36</v>
      </c>
      <c r="T918" s="78">
        <f t="shared" si="72"/>
        <v>111.62448000000001</v>
      </c>
      <c r="U918" s="77">
        <v>0.01</v>
      </c>
      <c r="V918" s="79">
        <f t="shared" si="73"/>
        <v>1.1162448</v>
      </c>
      <c r="W918" s="76">
        <v>0.55000000000000004</v>
      </c>
      <c r="X918" s="76">
        <f t="shared" si="74"/>
        <v>111.0582352</v>
      </c>
    </row>
    <row r="919" spans="1:24" x14ac:dyDescent="0.2">
      <c r="A919" s="73" t="s">
        <v>1510</v>
      </c>
      <c r="B919" s="74">
        <v>42604</v>
      </c>
      <c r="C919" s="75" t="s">
        <v>1363</v>
      </c>
      <c r="D919" s="75" t="s">
        <v>4348</v>
      </c>
      <c r="E919" s="75" t="s">
        <v>52</v>
      </c>
      <c r="F919" s="75" t="s">
        <v>52</v>
      </c>
      <c r="G919" s="75" t="s">
        <v>64</v>
      </c>
      <c r="H919" s="75" t="s">
        <v>116</v>
      </c>
      <c r="I919" s="75" t="s">
        <v>55</v>
      </c>
      <c r="J919" s="75" t="s">
        <v>60</v>
      </c>
      <c r="K919" s="75" t="s">
        <v>61</v>
      </c>
      <c r="L919" s="75" t="s">
        <v>58</v>
      </c>
      <c r="M919" s="74">
        <v>42611</v>
      </c>
      <c r="N919" s="76">
        <v>1.6830000000000003</v>
      </c>
      <c r="O919" s="76">
        <v>3.0579999999999998</v>
      </c>
      <c r="P919" s="77">
        <f t="shared" si="70"/>
        <v>0.81699346405228723</v>
      </c>
      <c r="Q919" s="77">
        <v>0.08</v>
      </c>
      <c r="R919" s="72">
        <f t="shared" si="71"/>
        <v>3.3026400000000002</v>
      </c>
      <c r="S919" s="73">
        <v>25</v>
      </c>
      <c r="T919" s="78">
        <f t="shared" si="72"/>
        <v>82.566000000000003</v>
      </c>
      <c r="U919" s="77">
        <v>0.02</v>
      </c>
      <c r="V919" s="79">
        <f t="shared" si="73"/>
        <v>1.6513200000000001</v>
      </c>
      <c r="W919" s="76">
        <v>1.3900000000000001</v>
      </c>
      <c r="X919" s="76">
        <f t="shared" si="74"/>
        <v>82.304680000000005</v>
      </c>
    </row>
    <row r="920" spans="1:24" x14ac:dyDescent="0.2">
      <c r="A920" s="73" t="s">
        <v>1511</v>
      </c>
      <c r="B920" s="74">
        <v>42604</v>
      </c>
      <c r="C920" s="75" t="s">
        <v>284</v>
      </c>
      <c r="D920" s="75" t="s">
        <v>3973</v>
      </c>
      <c r="E920" s="75" t="s">
        <v>71</v>
      </c>
      <c r="F920" s="75" t="s">
        <v>72</v>
      </c>
      <c r="G920" s="75" t="s">
        <v>53</v>
      </c>
      <c r="H920" s="75" t="s">
        <v>90</v>
      </c>
      <c r="I920" s="75" t="s">
        <v>55</v>
      </c>
      <c r="J920" s="75" t="s">
        <v>60</v>
      </c>
      <c r="K920" s="75" t="s">
        <v>77</v>
      </c>
      <c r="L920" s="75" t="s">
        <v>58</v>
      </c>
      <c r="M920" s="74">
        <v>42612</v>
      </c>
      <c r="N920" s="76">
        <v>18.535000000000004</v>
      </c>
      <c r="O920" s="76">
        <v>29.898000000000003</v>
      </c>
      <c r="P920" s="77">
        <f t="shared" si="70"/>
        <v>0.61305637982195826</v>
      </c>
      <c r="Q920" s="77">
        <v>0.08</v>
      </c>
      <c r="R920" s="72">
        <f t="shared" si="71"/>
        <v>32.289840000000005</v>
      </c>
      <c r="S920" s="73">
        <v>52</v>
      </c>
      <c r="T920" s="78">
        <f t="shared" si="72"/>
        <v>1679.0716800000002</v>
      </c>
      <c r="U920" s="77">
        <v>0.03</v>
      </c>
      <c r="V920" s="79">
        <f t="shared" si="73"/>
        <v>50.372150400000002</v>
      </c>
      <c r="W920" s="76">
        <v>8.2800000000000011</v>
      </c>
      <c r="X920" s="76">
        <f t="shared" si="74"/>
        <v>1636.9795296000002</v>
      </c>
    </row>
    <row r="921" spans="1:24" x14ac:dyDescent="0.2">
      <c r="A921" s="73" t="s">
        <v>1512</v>
      </c>
      <c r="B921" s="74">
        <v>42611</v>
      </c>
      <c r="C921" s="75" t="s">
        <v>1470</v>
      </c>
      <c r="D921" s="75" t="s">
        <v>4380</v>
      </c>
      <c r="E921" s="75" t="s">
        <v>52</v>
      </c>
      <c r="F921" s="75" t="s">
        <v>52</v>
      </c>
      <c r="G921" s="75" t="s">
        <v>80</v>
      </c>
      <c r="H921" s="75" t="s">
        <v>101</v>
      </c>
      <c r="I921" s="75" t="s">
        <v>82</v>
      </c>
      <c r="J921" s="75" t="s">
        <v>60</v>
      </c>
      <c r="K921" s="75" t="s">
        <v>61</v>
      </c>
      <c r="L921" s="75" t="s">
        <v>58</v>
      </c>
      <c r="M921" s="74">
        <v>42620</v>
      </c>
      <c r="N921" s="76">
        <v>3.6520000000000001</v>
      </c>
      <c r="O921" s="76">
        <v>5.6980000000000004</v>
      </c>
      <c r="P921" s="77">
        <f t="shared" si="70"/>
        <v>0.56024096385542177</v>
      </c>
      <c r="Q921" s="77">
        <v>0.08</v>
      </c>
      <c r="R921" s="72">
        <f t="shared" si="71"/>
        <v>6.1538400000000006</v>
      </c>
      <c r="S921" s="73">
        <v>34</v>
      </c>
      <c r="T921" s="78">
        <f t="shared" si="72"/>
        <v>209.23056000000003</v>
      </c>
      <c r="U921" s="77">
        <v>6.9999999999999993E-2</v>
      </c>
      <c r="V921" s="79">
        <f t="shared" si="73"/>
        <v>14.6461392</v>
      </c>
      <c r="W921" s="76">
        <v>2.09</v>
      </c>
      <c r="X921" s="76">
        <f t="shared" si="74"/>
        <v>196.67442080000004</v>
      </c>
    </row>
    <row r="922" spans="1:24" x14ac:dyDescent="0.2">
      <c r="A922" s="73" t="s">
        <v>1513</v>
      </c>
      <c r="B922" s="74">
        <v>42614</v>
      </c>
      <c r="C922" s="75" t="s">
        <v>1514</v>
      </c>
      <c r="D922" s="75" t="s">
        <v>4389</v>
      </c>
      <c r="E922" s="75" t="s">
        <v>52</v>
      </c>
      <c r="F922" s="75" t="s">
        <v>52</v>
      </c>
      <c r="G922" s="75" t="s">
        <v>53</v>
      </c>
      <c r="H922" s="75" t="s">
        <v>101</v>
      </c>
      <c r="I922" s="75" t="s">
        <v>74</v>
      </c>
      <c r="J922" s="75" t="s">
        <v>56</v>
      </c>
      <c r="K922" s="75" t="s">
        <v>77</v>
      </c>
      <c r="L922" s="75" t="s">
        <v>58</v>
      </c>
      <c r="M922" s="74">
        <v>42623</v>
      </c>
      <c r="N922" s="76">
        <v>11.077000000000002</v>
      </c>
      <c r="O922" s="76">
        <v>17.578000000000003</v>
      </c>
      <c r="P922" s="77">
        <f t="shared" si="70"/>
        <v>0.58689175769612711</v>
      </c>
      <c r="Q922" s="77">
        <v>0.08</v>
      </c>
      <c r="R922" s="72">
        <f t="shared" si="71"/>
        <v>18.984240000000003</v>
      </c>
      <c r="S922" s="73">
        <v>32</v>
      </c>
      <c r="T922" s="78">
        <f t="shared" si="72"/>
        <v>607.49568000000011</v>
      </c>
      <c r="U922" s="77">
        <v>0.09</v>
      </c>
      <c r="V922" s="79">
        <f t="shared" si="73"/>
        <v>54.674611200000008</v>
      </c>
      <c r="W922" s="76">
        <v>4.05</v>
      </c>
      <c r="X922" s="76">
        <f t="shared" si="74"/>
        <v>556.8710688000001</v>
      </c>
    </row>
    <row r="923" spans="1:24" x14ac:dyDescent="0.2">
      <c r="A923" s="73" t="s">
        <v>1515</v>
      </c>
      <c r="B923" s="74">
        <v>42616</v>
      </c>
      <c r="C923" s="75" t="s">
        <v>535</v>
      </c>
      <c r="D923" s="75" t="s">
        <v>4084</v>
      </c>
      <c r="E923" s="75" t="s">
        <v>52</v>
      </c>
      <c r="F923" s="75" t="s">
        <v>52</v>
      </c>
      <c r="G923" s="75" t="s">
        <v>80</v>
      </c>
      <c r="H923" s="75" t="s">
        <v>81</v>
      </c>
      <c r="I923" s="75" t="s">
        <v>55</v>
      </c>
      <c r="J923" s="75" t="s">
        <v>60</v>
      </c>
      <c r="K923" s="75" t="s">
        <v>61</v>
      </c>
      <c r="L923" s="75" t="s">
        <v>58</v>
      </c>
      <c r="M923" s="74">
        <v>42625</v>
      </c>
      <c r="N923" s="76">
        <v>2.5410000000000004</v>
      </c>
      <c r="O923" s="76">
        <v>4.1580000000000004</v>
      </c>
      <c r="P923" s="77">
        <f t="shared" si="70"/>
        <v>0.63636363636363624</v>
      </c>
      <c r="Q923" s="77">
        <v>0.08</v>
      </c>
      <c r="R923" s="72">
        <f t="shared" si="71"/>
        <v>4.4906400000000009</v>
      </c>
      <c r="S923" s="73">
        <v>40</v>
      </c>
      <c r="T923" s="78">
        <f t="shared" si="72"/>
        <v>179.62560000000002</v>
      </c>
      <c r="U923" s="77">
        <v>0.04</v>
      </c>
      <c r="V923" s="79">
        <f t="shared" si="73"/>
        <v>7.1850240000000012</v>
      </c>
      <c r="W923" s="76">
        <v>0.76</v>
      </c>
      <c r="X923" s="76">
        <f t="shared" si="74"/>
        <v>173.20057600000001</v>
      </c>
    </row>
    <row r="924" spans="1:24" x14ac:dyDescent="0.2">
      <c r="A924" s="73" t="s">
        <v>1516</v>
      </c>
      <c r="B924" s="74">
        <v>42617</v>
      </c>
      <c r="C924" s="75" t="s">
        <v>623</v>
      </c>
      <c r="D924" s="75" t="s">
        <v>4118</v>
      </c>
      <c r="E924" s="75" t="s">
        <v>52</v>
      </c>
      <c r="F924" s="75" t="s">
        <v>52</v>
      </c>
      <c r="G924" s="75" t="s">
        <v>97</v>
      </c>
      <c r="H924" s="75" t="s">
        <v>54</v>
      </c>
      <c r="I924" s="75" t="s">
        <v>55</v>
      </c>
      <c r="J924" s="75" t="s">
        <v>56</v>
      </c>
      <c r="K924" s="75" t="s">
        <v>77</v>
      </c>
      <c r="L924" s="75" t="s">
        <v>67</v>
      </c>
      <c r="M924" s="74">
        <v>42626</v>
      </c>
      <c r="N924" s="76">
        <v>68.64</v>
      </c>
      <c r="O924" s="76">
        <v>171.58900000000003</v>
      </c>
      <c r="P924" s="77">
        <f t="shared" si="70"/>
        <v>1.4998397435897439</v>
      </c>
      <c r="Q924" s="77">
        <v>0.08</v>
      </c>
      <c r="R924" s="72">
        <f t="shared" si="71"/>
        <v>185.31612000000004</v>
      </c>
      <c r="S924" s="73">
        <v>24</v>
      </c>
      <c r="T924" s="78">
        <f t="shared" si="72"/>
        <v>4447.5868800000007</v>
      </c>
      <c r="U924" s="77">
        <v>0.03</v>
      </c>
      <c r="V924" s="79">
        <f t="shared" si="73"/>
        <v>133.42760640000003</v>
      </c>
      <c r="W924" s="76">
        <v>8.1300000000000008</v>
      </c>
      <c r="X924" s="76">
        <f t="shared" si="74"/>
        <v>4322.2892736000013</v>
      </c>
    </row>
    <row r="925" spans="1:24" x14ac:dyDescent="0.2">
      <c r="A925" s="73" t="s">
        <v>1517</v>
      </c>
      <c r="B925" s="74">
        <v>42617</v>
      </c>
      <c r="C925" s="75" t="s">
        <v>342</v>
      </c>
      <c r="D925" s="75" t="s">
        <v>3999</v>
      </c>
      <c r="E925" s="75" t="s">
        <v>52</v>
      </c>
      <c r="F925" s="75" t="s">
        <v>52</v>
      </c>
      <c r="G925" s="75" t="s">
        <v>64</v>
      </c>
      <c r="H925" s="75" t="s">
        <v>54</v>
      </c>
      <c r="I925" s="75" t="s">
        <v>127</v>
      </c>
      <c r="J925" s="75" t="s">
        <v>60</v>
      </c>
      <c r="K925" s="75" t="s">
        <v>61</v>
      </c>
      <c r="L925" s="75" t="s">
        <v>58</v>
      </c>
      <c r="M925" s="74">
        <v>42626</v>
      </c>
      <c r="N925" s="76">
        <v>2.1120000000000001</v>
      </c>
      <c r="O925" s="76">
        <v>3.5859999999999999</v>
      </c>
      <c r="P925" s="77">
        <f t="shared" si="70"/>
        <v>0.69791666666666652</v>
      </c>
      <c r="Q925" s="77">
        <v>0.08</v>
      </c>
      <c r="R925" s="72">
        <f t="shared" si="71"/>
        <v>3.8728799999999999</v>
      </c>
      <c r="S925" s="73">
        <v>40</v>
      </c>
      <c r="T925" s="78">
        <f t="shared" si="72"/>
        <v>154.9152</v>
      </c>
      <c r="U925" s="77">
        <v>0.03</v>
      </c>
      <c r="V925" s="79">
        <f t="shared" si="73"/>
        <v>4.647456</v>
      </c>
      <c r="W925" s="76">
        <v>1.9100000000000001</v>
      </c>
      <c r="X925" s="76">
        <f t="shared" si="74"/>
        <v>152.17774399999999</v>
      </c>
    </row>
    <row r="926" spans="1:24" x14ac:dyDescent="0.2">
      <c r="A926" s="73" t="s">
        <v>1518</v>
      </c>
      <c r="B926" s="74">
        <v>42624</v>
      </c>
      <c r="C926" s="75" t="s">
        <v>257</v>
      </c>
      <c r="D926" s="75" t="s">
        <v>3960</v>
      </c>
      <c r="E926" s="75" t="s">
        <v>52</v>
      </c>
      <c r="F926" s="75" t="s">
        <v>52</v>
      </c>
      <c r="G926" s="75" t="s">
        <v>64</v>
      </c>
      <c r="H926" s="75" t="s">
        <v>54</v>
      </c>
      <c r="I926" s="75" t="s">
        <v>66</v>
      </c>
      <c r="J926" s="75" t="s">
        <v>60</v>
      </c>
      <c r="K926" s="75" t="s">
        <v>77</v>
      </c>
      <c r="L926" s="75" t="s">
        <v>67</v>
      </c>
      <c r="M926" s="74">
        <v>42638</v>
      </c>
      <c r="N926" s="76">
        <v>4.4330000000000007</v>
      </c>
      <c r="O926" s="76">
        <v>10.318000000000001</v>
      </c>
      <c r="P926" s="77">
        <f t="shared" si="70"/>
        <v>1.3275434243176178</v>
      </c>
      <c r="Q926" s="77">
        <v>0.08</v>
      </c>
      <c r="R926" s="72">
        <f t="shared" si="71"/>
        <v>11.143440000000002</v>
      </c>
      <c r="S926" s="73">
        <v>48</v>
      </c>
      <c r="T926" s="78">
        <f t="shared" si="72"/>
        <v>534.88512000000014</v>
      </c>
      <c r="U926" s="77">
        <v>9.9999999999999992E-2</v>
      </c>
      <c r="V926" s="79">
        <f t="shared" si="73"/>
        <v>53.488512000000007</v>
      </c>
      <c r="W926" s="76">
        <v>7.33</v>
      </c>
      <c r="X926" s="76">
        <f t="shared" si="74"/>
        <v>488.72660800000011</v>
      </c>
    </row>
    <row r="927" spans="1:24" x14ac:dyDescent="0.2">
      <c r="A927" s="73" t="s">
        <v>1519</v>
      </c>
      <c r="B927" s="74">
        <v>42625</v>
      </c>
      <c r="C927" s="75" t="s">
        <v>1520</v>
      </c>
      <c r="D927" s="75" t="s">
        <v>4390</v>
      </c>
      <c r="E927" s="75" t="s">
        <v>71</v>
      </c>
      <c r="F927" s="75" t="s">
        <v>72</v>
      </c>
      <c r="G927" s="75" t="s">
        <v>97</v>
      </c>
      <c r="H927" s="75" t="s">
        <v>90</v>
      </c>
      <c r="I927" s="75" t="s">
        <v>127</v>
      </c>
      <c r="J927" s="75" t="s">
        <v>60</v>
      </c>
      <c r="K927" s="75" t="s">
        <v>61</v>
      </c>
      <c r="L927" s="75" t="s">
        <v>58</v>
      </c>
      <c r="M927" s="74">
        <v>42634</v>
      </c>
      <c r="N927" s="76">
        <v>1.9360000000000002</v>
      </c>
      <c r="O927" s="76">
        <v>3.234</v>
      </c>
      <c r="P927" s="77">
        <f t="shared" si="70"/>
        <v>0.6704545454545453</v>
      </c>
      <c r="Q927" s="77">
        <v>0.08</v>
      </c>
      <c r="R927" s="72">
        <f t="shared" si="71"/>
        <v>3.4927200000000003</v>
      </c>
      <c r="S927" s="73">
        <v>28</v>
      </c>
      <c r="T927" s="78">
        <f t="shared" si="72"/>
        <v>97.796160000000015</v>
      </c>
      <c r="U927" s="77">
        <v>0.04</v>
      </c>
      <c r="V927" s="79">
        <f t="shared" si="73"/>
        <v>3.9118464000000008</v>
      </c>
      <c r="W927" s="76">
        <v>0.8600000000000001</v>
      </c>
      <c r="X927" s="76">
        <f t="shared" si="74"/>
        <v>94.744313600000012</v>
      </c>
    </row>
    <row r="928" spans="1:24" x14ac:dyDescent="0.2">
      <c r="A928" s="73" t="s">
        <v>1521</v>
      </c>
      <c r="B928" s="74">
        <v>42626</v>
      </c>
      <c r="C928" s="75" t="s">
        <v>635</v>
      </c>
      <c r="D928" s="75" t="s">
        <v>4124</v>
      </c>
      <c r="E928" s="75" t="s">
        <v>52</v>
      </c>
      <c r="F928" s="75" t="s">
        <v>52</v>
      </c>
      <c r="G928" s="75" t="s">
        <v>64</v>
      </c>
      <c r="H928" s="75" t="s">
        <v>105</v>
      </c>
      <c r="I928" s="75" t="s">
        <v>127</v>
      </c>
      <c r="J928" s="75" t="s">
        <v>56</v>
      </c>
      <c r="K928" s="75" t="s">
        <v>128</v>
      </c>
      <c r="L928" s="75" t="s">
        <v>129</v>
      </c>
      <c r="M928" s="74">
        <v>42634</v>
      </c>
      <c r="N928" s="76">
        <v>241.57100000000003</v>
      </c>
      <c r="O928" s="76">
        <v>589.20400000000006</v>
      </c>
      <c r="P928" s="77">
        <f t="shared" si="70"/>
        <v>1.4390510450343792</v>
      </c>
      <c r="Q928" s="77">
        <v>0.08</v>
      </c>
      <c r="R928" s="72">
        <f t="shared" si="71"/>
        <v>636.34032000000013</v>
      </c>
      <c r="S928" s="73">
        <v>46</v>
      </c>
      <c r="T928" s="78">
        <f t="shared" si="72"/>
        <v>29271.654720000006</v>
      </c>
      <c r="U928" s="77">
        <v>0.04</v>
      </c>
      <c r="V928" s="79">
        <f t="shared" si="73"/>
        <v>1170.8661888000004</v>
      </c>
      <c r="W928" s="76">
        <v>14.75</v>
      </c>
      <c r="X928" s="76">
        <f t="shared" si="74"/>
        <v>28115.538531200007</v>
      </c>
    </row>
    <row r="929" spans="1:24" x14ac:dyDescent="0.2">
      <c r="A929" s="73" t="s">
        <v>1522</v>
      </c>
      <c r="B929" s="74">
        <v>42628</v>
      </c>
      <c r="C929" s="75" t="s">
        <v>856</v>
      </c>
      <c r="D929" s="75" t="s">
        <v>4211</v>
      </c>
      <c r="E929" s="75" t="s">
        <v>52</v>
      </c>
      <c r="F929" s="75" t="s">
        <v>52</v>
      </c>
      <c r="G929" s="75" t="s">
        <v>97</v>
      </c>
      <c r="H929" s="75" t="s">
        <v>54</v>
      </c>
      <c r="I929" s="75" t="s">
        <v>66</v>
      </c>
      <c r="J929" s="75" t="s">
        <v>56</v>
      </c>
      <c r="K929" s="75" t="s">
        <v>77</v>
      </c>
      <c r="L929" s="75" t="s">
        <v>58</v>
      </c>
      <c r="M929" s="74">
        <v>42637</v>
      </c>
      <c r="N929" s="76">
        <v>7.0289999999999999</v>
      </c>
      <c r="O929" s="76">
        <v>21.978000000000002</v>
      </c>
      <c r="P929" s="77">
        <f t="shared" si="70"/>
        <v>2.126760563380282</v>
      </c>
      <c r="Q929" s="77">
        <v>0.08</v>
      </c>
      <c r="R929" s="72">
        <f t="shared" si="71"/>
        <v>23.736240000000002</v>
      </c>
      <c r="S929" s="73">
        <v>46</v>
      </c>
      <c r="T929" s="78">
        <f t="shared" si="72"/>
        <v>1091.8670400000001</v>
      </c>
      <c r="U929" s="77">
        <v>0.04</v>
      </c>
      <c r="V929" s="79">
        <f t="shared" si="73"/>
        <v>43.674681600000007</v>
      </c>
      <c r="W929" s="76">
        <v>4.05</v>
      </c>
      <c r="X929" s="76">
        <f t="shared" si="74"/>
        <v>1052.2423584000001</v>
      </c>
    </row>
    <row r="930" spans="1:24" x14ac:dyDescent="0.2">
      <c r="A930" s="73" t="s">
        <v>1523</v>
      </c>
      <c r="B930" s="74">
        <v>42629</v>
      </c>
      <c r="C930" s="75" t="s">
        <v>458</v>
      </c>
      <c r="D930" s="75" t="s">
        <v>4051</v>
      </c>
      <c r="E930" s="75" t="s">
        <v>52</v>
      </c>
      <c r="F930" s="75" t="s">
        <v>52</v>
      </c>
      <c r="G930" s="75" t="s">
        <v>80</v>
      </c>
      <c r="H930" s="75" t="s">
        <v>123</v>
      </c>
      <c r="I930" s="75" t="s">
        <v>66</v>
      </c>
      <c r="J930" s="75" t="s">
        <v>60</v>
      </c>
      <c r="K930" s="75" t="s">
        <v>77</v>
      </c>
      <c r="L930" s="75" t="s">
        <v>58</v>
      </c>
      <c r="M930" s="74">
        <v>42636</v>
      </c>
      <c r="N930" s="76">
        <v>3.4540000000000006</v>
      </c>
      <c r="O930" s="76">
        <v>5.4010000000000007</v>
      </c>
      <c r="P930" s="77">
        <f t="shared" si="70"/>
        <v>0.56369426751592344</v>
      </c>
      <c r="Q930" s="77">
        <v>0.08</v>
      </c>
      <c r="R930" s="72">
        <f t="shared" si="71"/>
        <v>5.8330800000000007</v>
      </c>
      <c r="S930" s="73">
        <v>15</v>
      </c>
      <c r="T930" s="78">
        <f t="shared" si="72"/>
        <v>87.496200000000016</v>
      </c>
      <c r="U930" s="77">
        <v>0.02</v>
      </c>
      <c r="V930" s="79">
        <f t="shared" si="73"/>
        <v>1.7499240000000003</v>
      </c>
      <c r="W930" s="76">
        <v>0.55000000000000004</v>
      </c>
      <c r="X930" s="76">
        <f t="shared" si="74"/>
        <v>86.296276000000006</v>
      </c>
    </row>
    <row r="931" spans="1:24" x14ac:dyDescent="0.2">
      <c r="A931" s="73" t="s">
        <v>1524</v>
      </c>
      <c r="B931" s="74">
        <v>42631</v>
      </c>
      <c r="C931" s="75" t="s">
        <v>610</v>
      </c>
      <c r="D931" s="75" t="s">
        <v>4113</v>
      </c>
      <c r="E931" s="75" t="s">
        <v>71</v>
      </c>
      <c r="F931" s="75" t="s">
        <v>72</v>
      </c>
      <c r="G931" s="75" t="s">
        <v>64</v>
      </c>
      <c r="H931" s="75" t="s">
        <v>73</v>
      </c>
      <c r="I931" s="75" t="s">
        <v>66</v>
      </c>
      <c r="J931" s="75" t="s">
        <v>60</v>
      </c>
      <c r="K931" s="75" t="s">
        <v>57</v>
      </c>
      <c r="L931" s="75" t="s">
        <v>58</v>
      </c>
      <c r="M931" s="74">
        <v>42638</v>
      </c>
      <c r="N931" s="76">
        <v>5.2690000000000001</v>
      </c>
      <c r="O931" s="76">
        <v>13.167000000000002</v>
      </c>
      <c r="P931" s="77">
        <f t="shared" si="70"/>
        <v>1.4989561586638833</v>
      </c>
      <c r="Q931" s="77">
        <v>0.08</v>
      </c>
      <c r="R931" s="72">
        <f t="shared" si="71"/>
        <v>14.220360000000003</v>
      </c>
      <c r="S931" s="73">
        <v>40</v>
      </c>
      <c r="T931" s="78">
        <f t="shared" si="72"/>
        <v>568.81440000000009</v>
      </c>
      <c r="U931" s="77">
        <v>0.03</v>
      </c>
      <c r="V931" s="79">
        <f t="shared" si="73"/>
        <v>17.064432000000004</v>
      </c>
      <c r="W931" s="76">
        <v>5.8599999999999994</v>
      </c>
      <c r="X931" s="76">
        <f t="shared" si="74"/>
        <v>557.60996800000009</v>
      </c>
    </row>
    <row r="932" spans="1:24" x14ac:dyDescent="0.2">
      <c r="A932" s="73" t="s">
        <v>1525</v>
      </c>
      <c r="B932" s="74">
        <v>42631</v>
      </c>
      <c r="C932" s="75" t="s">
        <v>1474</v>
      </c>
      <c r="D932" s="75" t="s">
        <v>4381</v>
      </c>
      <c r="E932" s="75" t="s">
        <v>52</v>
      </c>
      <c r="F932" s="75" t="s">
        <v>52</v>
      </c>
      <c r="G932" s="75" t="s">
        <v>80</v>
      </c>
      <c r="H932" s="75" t="s">
        <v>217</v>
      </c>
      <c r="I932" s="75" t="s">
        <v>66</v>
      </c>
      <c r="J932" s="75" t="s">
        <v>60</v>
      </c>
      <c r="K932" s="75" t="s">
        <v>61</v>
      </c>
      <c r="L932" s="75" t="s">
        <v>58</v>
      </c>
      <c r="M932" s="74">
        <v>42638</v>
      </c>
      <c r="N932" s="76">
        <v>3.8280000000000003</v>
      </c>
      <c r="O932" s="76">
        <v>5.9729999999999999</v>
      </c>
      <c r="P932" s="77">
        <f t="shared" si="70"/>
        <v>0.56034482758620674</v>
      </c>
      <c r="Q932" s="77">
        <v>0.08</v>
      </c>
      <c r="R932" s="72">
        <f t="shared" si="71"/>
        <v>6.4508400000000004</v>
      </c>
      <c r="S932" s="73">
        <v>14</v>
      </c>
      <c r="T932" s="78">
        <f t="shared" si="72"/>
        <v>90.311760000000007</v>
      </c>
      <c r="U932" s="77">
        <v>0.02</v>
      </c>
      <c r="V932" s="79">
        <f t="shared" si="73"/>
        <v>1.8062352000000002</v>
      </c>
      <c r="W932" s="76">
        <v>1</v>
      </c>
      <c r="X932" s="76">
        <f t="shared" si="74"/>
        <v>89.505524800000003</v>
      </c>
    </row>
    <row r="933" spans="1:24" x14ac:dyDescent="0.2">
      <c r="A933" s="73" t="s">
        <v>1526</v>
      </c>
      <c r="B933" s="74">
        <v>42632</v>
      </c>
      <c r="C933" s="75" t="s">
        <v>526</v>
      </c>
      <c r="D933" s="75" t="s">
        <v>4080</v>
      </c>
      <c r="E933" s="75" t="s">
        <v>52</v>
      </c>
      <c r="F933" s="75" t="s">
        <v>52</v>
      </c>
      <c r="G933" s="75" t="s">
        <v>53</v>
      </c>
      <c r="H933" s="75" t="s">
        <v>224</v>
      </c>
      <c r="I933" s="75" t="s">
        <v>55</v>
      </c>
      <c r="J933" s="75" t="s">
        <v>60</v>
      </c>
      <c r="K933" s="75" t="s">
        <v>77</v>
      </c>
      <c r="L933" s="75" t="s">
        <v>58</v>
      </c>
      <c r="M933" s="74">
        <v>42639</v>
      </c>
      <c r="N933" s="76">
        <v>2.6950000000000003</v>
      </c>
      <c r="O933" s="76">
        <v>4.2790000000000008</v>
      </c>
      <c r="P933" s="77">
        <f t="shared" si="70"/>
        <v>0.58775510204081649</v>
      </c>
      <c r="Q933" s="77">
        <v>0.08</v>
      </c>
      <c r="R933" s="72">
        <f t="shared" si="71"/>
        <v>4.6213200000000008</v>
      </c>
      <c r="S933" s="73">
        <v>52</v>
      </c>
      <c r="T933" s="78">
        <f t="shared" si="72"/>
        <v>240.30864000000003</v>
      </c>
      <c r="U933" s="77">
        <v>0.09</v>
      </c>
      <c r="V933" s="79">
        <f t="shared" si="73"/>
        <v>21.627777600000002</v>
      </c>
      <c r="W933" s="76">
        <v>7.06</v>
      </c>
      <c r="X933" s="76">
        <f t="shared" si="74"/>
        <v>225.74086240000003</v>
      </c>
    </row>
    <row r="934" spans="1:24" x14ac:dyDescent="0.2">
      <c r="A934" s="73" t="s">
        <v>1527</v>
      </c>
      <c r="B934" s="74">
        <v>42633</v>
      </c>
      <c r="C934" s="75" t="s">
        <v>1143</v>
      </c>
      <c r="D934" s="75" t="s">
        <v>4232</v>
      </c>
      <c r="E934" s="75" t="s">
        <v>71</v>
      </c>
      <c r="F934" s="75" t="s">
        <v>72</v>
      </c>
      <c r="G934" s="75" t="s">
        <v>64</v>
      </c>
      <c r="H934" s="75" t="s">
        <v>73</v>
      </c>
      <c r="I934" s="75" t="s">
        <v>55</v>
      </c>
      <c r="J934" s="75" t="s">
        <v>60</v>
      </c>
      <c r="K934" s="75" t="s">
        <v>61</v>
      </c>
      <c r="L934" s="75" t="s">
        <v>58</v>
      </c>
      <c r="M934" s="74">
        <v>42641</v>
      </c>
      <c r="N934" s="76">
        <v>2.7720000000000002</v>
      </c>
      <c r="O934" s="76">
        <v>4.4000000000000004</v>
      </c>
      <c r="P934" s="77">
        <f t="shared" si="70"/>
        <v>0.58730158730158732</v>
      </c>
      <c r="Q934" s="77">
        <v>0.08</v>
      </c>
      <c r="R934" s="72">
        <f t="shared" si="71"/>
        <v>4.7520000000000007</v>
      </c>
      <c r="S934" s="73">
        <v>24</v>
      </c>
      <c r="T934" s="78">
        <f t="shared" si="72"/>
        <v>114.04800000000002</v>
      </c>
      <c r="U934" s="77">
        <v>9.9999999999999992E-2</v>
      </c>
      <c r="V934" s="79">
        <f t="shared" si="73"/>
        <v>11.4048</v>
      </c>
      <c r="W934" s="76">
        <v>1.35</v>
      </c>
      <c r="X934" s="76">
        <f t="shared" si="74"/>
        <v>103.99320000000002</v>
      </c>
    </row>
    <row r="935" spans="1:24" x14ac:dyDescent="0.2">
      <c r="A935" s="73" t="s">
        <v>1528</v>
      </c>
      <c r="B935" s="74">
        <v>42634</v>
      </c>
      <c r="C935" s="75" t="s">
        <v>1529</v>
      </c>
      <c r="D935" s="75" t="s">
        <v>4391</v>
      </c>
      <c r="E935" s="75" t="s">
        <v>52</v>
      </c>
      <c r="F935" s="75" t="s">
        <v>52</v>
      </c>
      <c r="G935" s="75" t="s">
        <v>64</v>
      </c>
      <c r="H935" s="75" t="s">
        <v>105</v>
      </c>
      <c r="I935" s="75" t="s">
        <v>55</v>
      </c>
      <c r="J935" s="75" t="s">
        <v>60</v>
      </c>
      <c r="K935" s="75" t="s">
        <v>77</v>
      </c>
      <c r="L935" s="75" t="s">
        <v>58</v>
      </c>
      <c r="M935" s="74">
        <v>42644</v>
      </c>
      <c r="N935" s="76">
        <v>3.74</v>
      </c>
      <c r="O935" s="76">
        <v>5.9400000000000013</v>
      </c>
      <c r="P935" s="77">
        <f t="shared" si="70"/>
        <v>0.5882352941176473</v>
      </c>
      <c r="Q935" s="77">
        <v>0.08</v>
      </c>
      <c r="R935" s="72">
        <f t="shared" si="71"/>
        <v>6.4152000000000022</v>
      </c>
      <c r="S935" s="73">
        <v>40</v>
      </c>
      <c r="T935" s="78">
        <f t="shared" si="72"/>
        <v>256.60800000000006</v>
      </c>
      <c r="U935" s="77">
        <v>0.04</v>
      </c>
      <c r="V935" s="79">
        <f t="shared" si="73"/>
        <v>10.264320000000003</v>
      </c>
      <c r="W935" s="76">
        <v>7.83</v>
      </c>
      <c r="X935" s="76">
        <f t="shared" si="74"/>
        <v>254.17368000000008</v>
      </c>
    </row>
    <row r="936" spans="1:24" x14ac:dyDescent="0.2">
      <c r="A936" s="73" t="s">
        <v>1530</v>
      </c>
      <c r="B936" s="74">
        <v>42636</v>
      </c>
      <c r="C936" s="75" t="s">
        <v>446</v>
      </c>
      <c r="D936" s="75" t="s">
        <v>4045</v>
      </c>
      <c r="E936" s="75" t="s">
        <v>52</v>
      </c>
      <c r="F936" s="75" t="s">
        <v>52</v>
      </c>
      <c r="G936" s="75" t="s">
        <v>53</v>
      </c>
      <c r="H936" s="75" t="s">
        <v>54</v>
      </c>
      <c r="I936" s="75" t="s">
        <v>82</v>
      </c>
      <c r="J936" s="75" t="s">
        <v>60</v>
      </c>
      <c r="K936" s="75" t="s">
        <v>77</v>
      </c>
      <c r="L936" s="75" t="s">
        <v>58</v>
      </c>
      <c r="M936" s="74">
        <v>42644</v>
      </c>
      <c r="N936" s="76">
        <v>4.9060000000000006</v>
      </c>
      <c r="O936" s="76">
        <v>11.979000000000001</v>
      </c>
      <c r="P936" s="77">
        <f t="shared" si="70"/>
        <v>1.4417040358744393</v>
      </c>
      <c r="Q936" s="77">
        <v>0.08</v>
      </c>
      <c r="R936" s="72">
        <f t="shared" si="71"/>
        <v>12.937320000000001</v>
      </c>
      <c r="S936" s="73">
        <v>21</v>
      </c>
      <c r="T936" s="78">
        <f t="shared" si="72"/>
        <v>271.68372000000005</v>
      </c>
      <c r="U936" s="77">
        <v>0.08</v>
      </c>
      <c r="V936" s="79">
        <f t="shared" si="73"/>
        <v>21.734697600000004</v>
      </c>
      <c r="W936" s="76">
        <v>4.55</v>
      </c>
      <c r="X936" s="76">
        <f t="shared" si="74"/>
        <v>254.49902240000006</v>
      </c>
    </row>
    <row r="937" spans="1:24" x14ac:dyDescent="0.2">
      <c r="A937" s="73" t="s">
        <v>1531</v>
      </c>
      <c r="B937" s="74">
        <v>42637</v>
      </c>
      <c r="C937" s="75" t="s">
        <v>703</v>
      </c>
      <c r="D937" s="75" t="s">
        <v>4150</v>
      </c>
      <c r="E937" s="75" t="s">
        <v>71</v>
      </c>
      <c r="F937" s="75" t="s">
        <v>72</v>
      </c>
      <c r="G937" s="75" t="s">
        <v>53</v>
      </c>
      <c r="H937" s="75" t="s">
        <v>73</v>
      </c>
      <c r="I937" s="75" t="s">
        <v>66</v>
      </c>
      <c r="J937" s="75" t="s">
        <v>60</v>
      </c>
      <c r="K937" s="75" t="s">
        <v>77</v>
      </c>
      <c r="L937" s="75" t="s">
        <v>58</v>
      </c>
      <c r="M937" s="74">
        <v>42653</v>
      </c>
      <c r="N937" s="76">
        <v>24.167000000000002</v>
      </c>
      <c r="O937" s="76">
        <v>38.984000000000002</v>
      </c>
      <c r="P937" s="77">
        <f t="shared" si="70"/>
        <v>0.61310878470641783</v>
      </c>
      <c r="Q937" s="77">
        <v>0.08</v>
      </c>
      <c r="R937" s="72">
        <f t="shared" si="71"/>
        <v>42.102720000000005</v>
      </c>
      <c r="S937" s="73">
        <v>46</v>
      </c>
      <c r="T937" s="78">
        <f t="shared" si="72"/>
        <v>1936.7251200000003</v>
      </c>
      <c r="U937" s="77">
        <v>0.02</v>
      </c>
      <c r="V937" s="79">
        <f t="shared" si="73"/>
        <v>38.734502400000004</v>
      </c>
      <c r="W937" s="76">
        <v>4.97</v>
      </c>
      <c r="X937" s="76">
        <f t="shared" si="74"/>
        <v>1902.9606176000002</v>
      </c>
    </row>
    <row r="938" spans="1:24" x14ac:dyDescent="0.2">
      <c r="A938" s="73" t="s">
        <v>1532</v>
      </c>
      <c r="B938" s="74">
        <v>42639</v>
      </c>
      <c r="C938" s="75" t="s">
        <v>294</v>
      </c>
      <c r="D938" s="75" t="s">
        <v>3978</v>
      </c>
      <c r="E938" s="75" t="s">
        <v>52</v>
      </c>
      <c r="F938" s="75" t="s">
        <v>52</v>
      </c>
      <c r="G938" s="75" t="s">
        <v>64</v>
      </c>
      <c r="H938" s="75" t="s">
        <v>105</v>
      </c>
      <c r="I938" s="75" t="s">
        <v>127</v>
      </c>
      <c r="J938" s="75" t="s">
        <v>60</v>
      </c>
      <c r="K938" s="75" t="s">
        <v>77</v>
      </c>
      <c r="L938" s="75" t="s">
        <v>58</v>
      </c>
      <c r="M938" s="74">
        <v>42648</v>
      </c>
      <c r="N938" s="76">
        <v>21.812999999999999</v>
      </c>
      <c r="O938" s="76">
        <v>34.078000000000003</v>
      </c>
      <c r="P938" s="77">
        <f t="shared" si="70"/>
        <v>0.56227937468482114</v>
      </c>
      <c r="Q938" s="77">
        <v>0.08</v>
      </c>
      <c r="R938" s="72">
        <f t="shared" si="71"/>
        <v>36.804240000000007</v>
      </c>
      <c r="S938" s="73">
        <v>32</v>
      </c>
      <c r="T938" s="78">
        <f t="shared" si="72"/>
        <v>1177.7356800000002</v>
      </c>
      <c r="U938" s="77">
        <v>0.04</v>
      </c>
      <c r="V938" s="79">
        <f t="shared" si="73"/>
        <v>47.109427200000013</v>
      </c>
      <c r="W938" s="76">
        <v>19.560000000000002</v>
      </c>
      <c r="X938" s="76">
        <f t="shared" si="74"/>
        <v>1150.1862528000001</v>
      </c>
    </row>
    <row r="939" spans="1:24" x14ac:dyDescent="0.2">
      <c r="A939" s="73" t="s">
        <v>1533</v>
      </c>
      <c r="B939" s="74">
        <v>42641</v>
      </c>
      <c r="C939" s="75" t="s">
        <v>273</v>
      </c>
      <c r="D939" s="75" t="s">
        <v>3968</v>
      </c>
      <c r="E939" s="75" t="s">
        <v>71</v>
      </c>
      <c r="F939" s="75" t="s">
        <v>72</v>
      </c>
      <c r="G939" s="75" t="s">
        <v>64</v>
      </c>
      <c r="H939" s="75" t="s">
        <v>73</v>
      </c>
      <c r="I939" s="75" t="s">
        <v>127</v>
      </c>
      <c r="J939" s="75" t="s">
        <v>60</v>
      </c>
      <c r="K939" s="75" t="s">
        <v>77</v>
      </c>
      <c r="L939" s="75" t="s">
        <v>58</v>
      </c>
      <c r="M939" s="74">
        <v>42650</v>
      </c>
      <c r="N939" s="76">
        <v>5.0490000000000004</v>
      </c>
      <c r="O939" s="76">
        <v>8.0080000000000009</v>
      </c>
      <c r="P939" s="77">
        <f t="shared" si="70"/>
        <v>0.58605664488017439</v>
      </c>
      <c r="Q939" s="77">
        <v>0.08</v>
      </c>
      <c r="R939" s="72">
        <f t="shared" si="71"/>
        <v>8.6486400000000021</v>
      </c>
      <c r="S939" s="73">
        <v>52</v>
      </c>
      <c r="T939" s="78">
        <f t="shared" si="72"/>
        <v>449.72928000000013</v>
      </c>
      <c r="U939" s="77">
        <v>0.02</v>
      </c>
      <c r="V939" s="79">
        <f t="shared" si="73"/>
        <v>8.9945856000000024</v>
      </c>
      <c r="W939" s="76">
        <v>11.200000000000001</v>
      </c>
      <c r="X939" s="76">
        <f t="shared" si="74"/>
        <v>451.93469440000013</v>
      </c>
    </row>
    <row r="940" spans="1:24" x14ac:dyDescent="0.2">
      <c r="A940" s="73" t="s">
        <v>1534</v>
      </c>
      <c r="B940" s="74">
        <v>42642</v>
      </c>
      <c r="C940" s="75" t="s">
        <v>560</v>
      </c>
      <c r="D940" s="75" t="s">
        <v>4095</v>
      </c>
      <c r="E940" s="75" t="s">
        <v>52</v>
      </c>
      <c r="F940" s="75" t="s">
        <v>52</v>
      </c>
      <c r="G940" s="75" t="s">
        <v>64</v>
      </c>
      <c r="H940" s="75" t="s">
        <v>217</v>
      </c>
      <c r="I940" s="75" t="s">
        <v>55</v>
      </c>
      <c r="J940" s="75" t="s">
        <v>60</v>
      </c>
      <c r="K940" s="75" t="s">
        <v>77</v>
      </c>
      <c r="L940" s="75" t="s">
        <v>58</v>
      </c>
      <c r="M940" s="74">
        <v>42650</v>
      </c>
      <c r="N940" s="76">
        <v>21.812999999999999</v>
      </c>
      <c r="O940" s="76">
        <v>34.078000000000003</v>
      </c>
      <c r="P940" s="77">
        <f t="shared" si="70"/>
        <v>0.56227937468482114</v>
      </c>
      <c r="Q940" s="77">
        <v>0.08</v>
      </c>
      <c r="R940" s="72">
        <f t="shared" si="71"/>
        <v>36.804240000000007</v>
      </c>
      <c r="S940" s="73">
        <v>39</v>
      </c>
      <c r="T940" s="78">
        <f t="shared" si="72"/>
        <v>1435.3653600000002</v>
      </c>
      <c r="U940" s="77">
        <v>0.02</v>
      </c>
      <c r="V940" s="79">
        <f t="shared" si="73"/>
        <v>28.707307200000006</v>
      </c>
      <c r="W940" s="76">
        <v>19.560000000000002</v>
      </c>
      <c r="X940" s="76">
        <f t="shared" si="74"/>
        <v>1426.2180528000001</v>
      </c>
    </row>
    <row r="941" spans="1:24" x14ac:dyDescent="0.2">
      <c r="A941" s="73" t="s">
        <v>1535</v>
      </c>
      <c r="B941" s="74">
        <v>42642</v>
      </c>
      <c r="C941" s="75" t="s">
        <v>1536</v>
      </c>
      <c r="D941" s="75" t="s">
        <v>4392</v>
      </c>
      <c r="E941" s="75" t="s">
        <v>52</v>
      </c>
      <c r="F941" s="75" t="s">
        <v>52</v>
      </c>
      <c r="G941" s="75" t="s">
        <v>97</v>
      </c>
      <c r="H941" s="75" t="s">
        <v>217</v>
      </c>
      <c r="I941" s="75" t="s">
        <v>55</v>
      </c>
      <c r="J941" s="75" t="s">
        <v>60</v>
      </c>
      <c r="K941" s="75" t="s">
        <v>61</v>
      </c>
      <c r="L941" s="75" t="s">
        <v>58</v>
      </c>
      <c r="M941" s="74">
        <v>42650</v>
      </c>
      <c r="N941" s="76">
        <v>1.4300000000000002</v>
      </c>
      <c r="O941" s="76">
        <v>3.1680000000000001</v>
      </c>
      <c r="P941" s="77">
        <f t="shared" si="70"/>
        <v>1.2153846153846153</v>
      </c>
      <c r="Q941" s="77">
        <v>0.08</v>
      </c>
      <c r="R941" s="72">
        <f t="shared" si="71"/>
        <v>3.4214400000000005</v>
      </c>
      <c r="S941" s="73">
        <v>48</v>
      </c>
      <c r="T941" s="78">
        <f t="shared" si="72"/>
        <v>164.22912000000002</v>
      </c>
      <c r="U941" s="77">
        <v>6.0000000000000005E-2</v>
      </c>
      <c r="V941" s="79">
        <f t="shared" si="73"/>
        <v>9.8537472000000026</v>
      </c>
      <c r="W941" s="76">
        <v>1.06</v>
      </c>
      <c r="X941" s="76">
        <f t="shared" si="74"/>
        <v>155.43537280000001</v>
      </c>
    </row>
    <row r="942" spans="1:24" x14ac:dyDescent="0.2">
      <c r="A942" s="73" t="s">
        <v>1537</v>
      </c>
      <c r="B942" s="74">
        <v>42647</v>
      </c>
      <c r="C942" s="75" t="s">
        <v>244</v>
      </c>
      <c r="D942" s="75" t="s">
        <v>3954</v>
      </c>
      <c r="E942" s="75" t="s">
        <v>52</v>
      </c>
      <c r="F942" s="75" t="s">
        <v>52</v>
      </c>
      <c r="G942" s="75" t="s">
        <v>53</v>
      </c>
      <c r="H942" s="75" t="s">
        <v>116</v>
      </c>
      <c r="I942" s="75" t="s">
        <v>127</v>
      </c>
      <c r="J942" s="75" t="s">
        <v>60</v>
      </c>
      <c r="K942" s="75" t="s">
        <v>77</v>
      </c>
      <c r="L942" s="75" t="s">
        <v>58</v>
      </c>
      <c r="M942" s="74">
        <v>42656</v>
      </c>
      <c r="N942" s="76">
        <v>3.8720000000000003</v>
      </c>
      <c r="O942" s="76">
        <v>6.2480000000000002</v>
      </c>
      <c r="P942" s="77">
        <f t="shared" si="70"/>
        <v>0.61363636363636354</v>
      </c>
      <c r="Q942" s="77">
        <v>0.08</v>
      </c>
      <c r="R942" s="72">
        <f t="shared" si="71"/>
        <v>6.7478400000000009</v>
      </c>
      <c r="S942" s="73">
        <v>25</v>
      </c>
      <c r="T942" s="78">
        <f t="shared" si="72"/>
        <v>168.69600000000003</v>
      </c>
      <c r="U942" s="77">
        <v>0.03</v>
      </c>
      <c r="V942" s="79">
        <f t="shared" si="73"/>
        <v>5.0608800000000009</v>
      </c>
      <c r="W942" s="76">
        <v>1.44</v>
      </c>
      <c r="X942" s="76">
        <f t="shared" si="74"/>
        <v>165.07512000000003</v>
      </c>
    </row>
    <row r="943" spans="1:24" x14ac:dyDescent="0.2">
      <c r="A943" s="73" t="s">
        <v>1538</v>
      </c>
      <c r="B943" s="74">
        <v>42649</v>
      </c>
      <c r="C943" s="75" t="s">
        <v>93</v>
      </c>
      <c r="D943" s="75" t="s">
        <v>3908</v>
      </c>
      <c r="E943" s="75" t="s">
        <v>52</v>
      </c>
      <c r="F943" s="75" t="s">
        <v>52</v>
      </c>
      <c r="G943" s="75" t="s">
        <v>53</v>
      </c>
      <c r="H943" s="75" t="s">
        <v>54</v>
      </c>
      <c r="I943" s="75" t="s">
        <v>127</v>
      </c>
      <c r="J943" s="75" t="s">
        <v>60</v>
      </c>
      <c r="K943" s="75" t="s">
        <v>77</v>
      </c>
      <c r="L943" s="75" t="s">
        <v>58</v>
      </c>
      <c r="M943" s="74">
        <v>42656</v>
      </c>
      <c r="N943" s="76">
        <v>12.144</v>
      </c>
      <c r="O943" s="76">
        <v>18.678000000000001</v>
      </c>
      <c r="P943" s="77">
        <f t="shared" si="70"/>
        <v>0.53804347826086962</v>
      </c>
      <c r="Q943" s="77">
        <v>0.08</v>
      </c>
      <c r="R943" s="72">
        <f t="shared" si="71"/>
        <v>20.172240000000002</v>
      </c>
      <c r="S943" s="73">
        <v>45</v>
      </c>
      <c r="T943" s="78">
        <f t="shared" si="72"/>
        <v>907.75080000000014</v>
      </c>
      <c r="U943" s="77">
        <v>9.9999999999999992E-2</v>
      </c>
      <c r="V943" s="79">
        <f t="shared" si="73"/>
        <v>90.775080000000003</v>
      </c>
      <c r="W943" s="76">
        <v>12.440000000000001</v>
      </c>
      <c r="X943" s="76">
        <f t="shared" si="74"/>
        <v>829.41572000000019</v>
      </c>
    </row>
    <row r="944" spans="1:24" x14ac:dyDescent="0.2">
      <c r="A944" s="73" t="s">
        <v>1539</v>
      </c>
      <c r="B944" s="74">
        <v>42652</v>
      </c>
      <c r="C944" s="75" t="s">
        <v>434</v>
      </c>
      <c r="D944" s="75" t="s">
        <v>4040</v>
      </c>
      <c r="E944" s="75" t="s">
        <v>71</v>
      </c>
      <c r="F944" s="75" t="s">
        <v>72</v>
      </c>
      <c r="G944" s="75" t="s">
        <v>64</v>
      </c>
      <c r="H944" s="75" t="s">
        <v>90</v>
      </c>
      <c r="I944" s="75" t="s">
        <v>66</v>
      </c>
      <c r="J944" s="75" t="s">
        <v>60</v>
      </c>
      <c r="K944" s="75" t="s">
        <v>61</v>
      </c>
      <c r="L944" s="75" t="s">
        <v>58</v>
      </c>
      <c r="M944" s="74">
        <v>42663</v>
      </c>
      <c r="N944" s="76">
        <v>2.5410000000000004</v>
      </c>
      <c r="O944" s="76">
        <v>4.1580000000000004</v>
      </c>
      <c r="P944" s="77">
        <f t="shared" si="70"/>
        <v>0.63636363636363624</v>
      </c>
      <c r="Q944" s="77">
        <v>0.08</v>
      </c>
      <c r="R944" s="72">
        <f t="shared" si="71"/>
        <v>4.4906400000000009</v>
      </c>
      <c r="S944" s="73">
        <v>24</v>
      </c>
      <c r="T944" s="78">
        <f t="shared" si="72"/>
        <v>107.77536000000002</v>
      </c>
      <c r="U944" s="77">
        <v>0.11</v>
      </c>
      <c r="V944" s="79">
        <f t="shared" si="73"/>
        <v>11.855289600000003</v>
      </c>
      <c r="W944" s="76">
        <v>0.76</v>
      </c>
      <c r="X944" s="76">
        <f t="shared" si="74"/>
        <v>96.68007040000002</v>
      </c>
    </row>
    <row r="945" spans="1:24" x14ac:dyDescent="0.2">
      <c r="A945" s="73" t="s">
        <v>1540</v>
      </c>
      <c r="B945" s="74">
        <v>42653</v>
      </c>
      <c r="C945" s="75" t="s">
        <v>1481</v>
      </c>
      <c r="D945" s="75" t="s">
        <v>4382</v>
      </c>
      <c r="E945" s="75" t="s">
        <v>71</v>
      </c>
      <c r="F945" s="75" t="s">
        <v>72</v>
      </c>
      <c r="G945" s="75" t="s">
        <v>97</v>
      </c>
      <c r="H945" s="75" t="s">
        <v>73</v>
      </c>
      <c r="I945" s="75" t="s">
        <v>74</v>
      </c>
      <c r="J945" s="75" t="s">
        <v>60</v>
      </c>
      <c r="K945" s="75" t="s">
        <v>77</v>
      </c>
      <c r="L945" s="75" t="s">
        <v>58</v>
      </c>
      <c r="M945" s="74">
        <v>42662</v>
      </c>
      <c r="N945" s="76">
        <v>59.719000000000001</v>
      </c>
      <c r="O945" s="76">
        <v>99.528000000000006</v>
      </c>
      <c r="P945" s="77">
        <f t="shared" si="70"/>
        <v>0.66660526800515751</v>
      </c>
      <c r="Q945" s="77">
        <v>0.08</v>
      </c>
      <c r="R945" s="72">
        <f t="shared" si="71"/>
        <v>107.49024000000001</v>
      </c>
      <c r="S945" s="73">
        <v>27</v>
      </c>
      <c r="T945" s="78">
        <f t="shared" si="72"/>
        <v>2902.2364800000005</v>
      </c>
      <c r="U945" s="77">
        <v>0.03</v>
      </c>
      <c r="V945" s="79">
        <f t="shared" si="73"/>
        <v>87.067094400000016</v>
      </c>
      <c r="W945" s="76">
        <v>20.04</v>
      </c>
      <c r="X945" s="76">
        <f t="shared" si="74"/>
        <v>2835.2093856000006</v>
      </c>
    </row>
    <row r="946" spans="1:24" x14ac:dyDescent="0.2">
      <c r="A946" s="73" t="s">
        <v>1541</v>
      </c>
      <c r="B946" s="74">
        <v>42654</v>
      </c>
      <c r="C946" s="75" t="s">
        <v>1240</v>
      </c>
      <c r="D946" s="75" t="s">
        <v>4318</v>
      </c>
      <c r="E946" s="75" t="s">
        <v>52</v>
      </c>
      <c r="F946" s="75" t="s">
        <v>52</v>
      </c>
      <c r="G946" s="75" t="s">
        <v>53</v>
      </c>
      <c r="H946" s="75" t="s">
        <v>224</v>
      </c>
      <c r="I946" s="75" t="s">
        <v>66</v>
      </c>
      <c r="J946" s="75" t="s">
        <v>60</v>
      </c>
      <c r="K946" s="75" t="s">
        <v>77</v>
      </c>
      <c r="L946" s="75" t="s">
        <v>58</v>
      </c>
      <c r="M946" s="74">
        <v>42666</v>
      </c>
      <c r="N946" s="76">
        <v>18.535000000000004</v>
      </c>
      <c r="O946" s="76">
        <v>29.898000000000003</v>
      </c>
      <c r="P946" s="77">
        <f t="shared" si="70"/>
        <v>0.61305637982195826</v>
      </c>
      <c r="Q946" s="77">
        <v>0.08</v>
      </c>
      <c r="R946" s="72">
        <f t="shared" si="71"/>
        <v>32.289840000000005</v>
      </c>
      <c r="S946" s="73">
        <v>40</v>
      </c>
      <c r="T946" s="78">
        <f t="shared" si="72"/>
        <v>1291.5936000000002</v>
      </c>
      <c r="U946" s="77">
        <v>0.02</v>
      </c>
      <c r="V946" s="79">
        <f t="shared" si="73"/>
        <v>25.831872000000004</v>
      </c>
      <c r="W946" s="76">
        <v>8.2800000000000011</v>
      </c>
      <c r="X946" s="76">
        <f t="shared" si="74"/>
        <v>1274.0417280000001</v>
      </c>
    </row>
    <row r="947" spans="1:24" x14ac:dyDescent="0.2">
      <c r="A947" s="73" t="s">
        <v>1542</v>
      </c>
      <c r="B947" s="74">
        <v>42655</v>
      </c>
      <c r="C947" s="75" t="s">
        <v>450</v>
      </c>
      <c r="D947" s="75" t="s">
        <v>4047</v>
      </c>
      <c r="E947" s="75" t="s">
        <v>52</v>
      </c>
      <c r="F947" s="75" t="s">
        <v>52</v>
      </c>
      <c r="G947" s="75" t="s">
        <v>64</v>
      </c>
      <c r="H947" s="75" t="s">
        <v>54</v>
      </c>
      <c r="I947" s="75" t="s">
        <v>55</v>
      </c>
      <c r="J947" s="75" t="s">
        <v>56</v>
      </c>
      <c r="K947" s="75" t="s">
        <v>77</v>
      </c>
      <c r="L947" s="75" t="s">
        <v>58</v>
      </c>
      <c r="M947" s="74">
        <v>42665</v>
      </c>
      <c r="N947" s="76">
        <v>7.0289999999999999</v>
      </c>
      <c r="O947" s="76">
        <v>21.978000000000002</v>
      </c>
      <c r="P947" s="77">
        <f t="shared" si="70"/>
        <v>2.126760563380282</v>
      </c>
      <c r="Q947" s="77">
        <v>0.08</v>
      </c>
      <c r="R947" s="72">
        <f t="shared" si="71"/>
        <v>23.736240000000002</v>
      </c>
      <c r="S947" s="73">
        <v>11</v>
      </c>
      <c r="T947" s="78">
        <f t="shared" si="72"/>
        <v>261.09864000000005</v>
      </c>
      <c r="U947" s="77">
        <v>6.9999999999999993E-2</v>
      </c>
      <c r="V947" s="79">
        <f t="shared" si="73"/>
        <v>18.276904800000001</v>
      </c>
      <c r="W947" s="76">
        <v>4.05</v>
      </c>
      <c r="X947" s="76">
        <f t="shared" si="74"/>
        <v>246.87173520000005</v>
      </c>
    </row>
    <row r="948" spans="1:24" x14ac:dyDescent="0.2">
      <c r="A948" s="73" t="s">
        <v>1543</v>
      </c>
      <c r="B948" s="74">
        <v>42656</v>
      </c>
      <c r="C948" s="75" t="s">
        <v>879</v>
      </c>
      <c r="D948" s="75" t="s">
        <v>4217</v>
      </c>
      <c r="E948" s="75" t="s">
        <v>71</v>
      </c>
      <c r="F948" s="75" t="s">
        <v>72</v>
      </c>
      <c r="G948" s="75" t="s">
        <v>53</v>
      </c>
      <c r="H948" s="75" t="s">
        <v>90</v>
      </c>
      <c r="I948" s="75" t="s">
        <v>74</v>
      </c>
      <c r="J948" s="75" t="s">
        <v>188</v>
      </c>
      <c r="K948" s="75" t="s">
        <v>109</v>
      </c>
      <c r="L948" s="75" t="s">
        <v>58</v>
      </c>
      <c r="M948" s="74">
        <v>42663</v>
      </c>
      <c r="N948" s="76">
        <v>61.776000000000003</v>
      </c>
      <c r="O948" s="76">
        <v>150.678</v>
      </c>
      <c r="P948" s="77">
        <f t="shared" si="70"/>
        <v>1.4391025641025639</v>
      </c>
      <c r="Q948" s="77">
        <v>0.08</v>
      </c>
      <c r="R948" s="72">
        <f t="shared" si="71"/>
        <v>162.73224000000002</v>
      </c>
      <c r="S948" s="73">
        <v>29</v>
      </c>
      <c r="T948" s="78">
        <f t="shared" si="72"/>
        <v>4719.2349600000007</v>
      </c>
      <c r="U948" s="77">
        <v>9.9999999999999992E-2</v>
      </c>
      <c r="V948" s="79">
        <f t="shared" si="73"/>
        <v>471.92349600000006</v>
      </c>
      <c r="W948" s="76">
        <v>24.54</v>
      </c>
      <c r="X948" s="76">
        <f t="shared" si="74"/>
        <v>4271.8514640000003</v>
      </c>
    </row>
    <row r="949" spans="1:24" x14ac:dyDescent="0.2">
      <c r="A949" s="73" t="s">
        <v>1544</v>
      </c>
      <c r="B949" s="74">
        <v>42657</v>
      </c>
      <c r="C949" s="75" t="s">
        <v>836</v>
      </c>
      <c r="D949" s="75" t="s">
        <v>4203</v>
      </c>
      <c r="E949" s="75" t="s">
        <v>52</v>
      </c>
      <c r="F949" s="75" t="s">
        <v>52</v>
      </c>
      <c r="G949" s="75" t="s">
        <v>64</v>
      </c>
      <c r="H949" s="75" t="s">
        <v>105</v>
      </c>
      <c r="I949" s="75" t="s">
        <v>55</v>
      </c>
      <c r="J949" s="75" t="s">
        <v>60</v>
      </c>
      <c r="K949" s="75" t="s">
        <v>61</v>
      </c>
      <c r="L949" s="75" t="s">
        <v>58</v>
      </c>
      <c r="M949" s="74">
        <v>42666</v>
      </c>
      <c r="N949" s="76">
        <v>1.1990000000000003</v>
      </c>
      <c r="O949" s="76">
        <v>2.8600000000000003</v>
      </c>
      <c r="P949" s="77">
        <f t="shared" si="70"/>
        <v>1.3853211009174309</v>
      </c>
      <c r="Q949" s="77">
        <v>0.08</v>
      </c>
      <c r="R949" s="72">
        <f t="shared" si="71"/>
        <v>3.0888000000000004</v>
      </c>
      <c r="S949" s="73">
        <v>14</v>
      </c>
      <c r="T949" s="78">
        <f t="shared" si="72"/>
        <v>43.243200000000009</v>
      </c>
      <c r="U949" s="77">
        <v>6.0000000000000005E-2</v>
      </c>
      <c r="V949" s="79">
        <f t="shared" si="73"/>
        <v>2.5945920000000009</v>
      </c>
      <c r="W949" s="76">
        <v>2.4499999999999997</v>
      </c>
      <c r="X949" s="76">
        <f t="shared" si="74"/>
        <v>43.098608000000013</v>
      </c>
    </row>
    <row r="950" spans="1:24" x14ac:dyDescent="0.2">
      <c r="A950" s="73" t="s">
        <v>1545</v>
      </c>
      <c r="B950" s="74">
        <v>42659</v>
      </c>
      <c r="C950" s="75" t="s">
        <v>979</v>
      </c>
      <c r="D950" s="75" t="s">
        <v>4251</v>
      </c>
      <c r="E950" s="75" t="s">
        <v>52</v>
      </c>
      <c r="F950" s="75" t="s">
        <v>52</v>
      </c>
      <c r="G950" s="75" t="s">
        <v>97</v>
      </c>
      <c r="H950" s="75" t="s">
        <v>123</v>
      </c>
      <c r="I950" s="75" t="s">
        <v>55</v>
      </c>
      <c r="J950" s="75" t="s">
        <v>188</v>
      </c>
      <c r="K950" s="75" t="s">
        <v>109</v>
      </c>
      <c r="L950" s="75" t="s">
        <v>58</v>
      </c>
      <c r="M950" s="74">
        <v>42669</v>
      </c>
      <c r="N950" s="76">
        <v>61.776000000000003</v>
      </c>
      <c r="O950" s="76">
        <v>150.678</v>
      </c>
      <c r="P950" s="77">
        <f t="shared" si="70"/>
        <v>1.4391025641025639</v>
      </c>
      <c r="Q950" s="77">
        <v>0.08</v>
      </c>
      <c r="R950" s="72">
        <f t="shared" si="71"/>
        <v>162.73224000000002</v>
      </c>
      <c r="S950" s="73">
        <v>23</v>
      </c>
      <c r="T950" s="78">
        <f t="shared" si="72"/>
        <v>3742.8415200000004</v>
      </c>
      <c r="U950" s="77">
        <v>6.0000000000000005E-2</v>
      </c>
      <c r="V950" s="79">
        <f t="shared" si="73"/>
        <v>224.57049120000005</v>
      </c>
      <c r="W950" s="76">
        <v>24.54</v>
      </c>
      <c r="X950" s="76">
        <f t="shared" si="74"/>
        <v>3542.8110288000003</v>
      </c>
    </row>
    <row r="951" spans="1:24" x14ac:dyDescent="0.2">
      <c r="A951" s="73" t="s">
        <v>1546</v>
      </c>
      <c r="B951" s="74">
        <v>42660</v>
      </c>
      <c r="C951" s="75" t="s">
        <v>1088</v>
      </c>
      <c r="D951" s="75" t="s">
        <v>4283</v>
      </c>
      <c r="E951" s="75" t="s">
        <v>52</v>
      </c>
      <c r="F951" s="75" t="s">
        <v>52</v>
      </c>
      <c r="G951" s="75" t="s">
        <v>53</v>
      </c>
      <c r="H951" s="75" t="s">
        <v>54</v>
      </c>
      <c r="I951" s="75" t="s">
        <v>82</v>
      </c>
      <c r="J951" s="75" t="s">
        <v>60</v>
      </c>
      <c r="K951" s="75" t="s">
        <v>57</v>
      </c>
      <c r="L951" s="75" t="s">
        <v>58</v>
      </c>
      <c r="M951" s="74">
        <v>42669</v>
      </c>
      <c r="N951" s="76">
        <v>5.7090000000000005</v>
      </c>
      <c r="O951" s="76">
        <v>14.278000000000002</v>
      </c>
      <c r="P951" s="77">
        <f t="shared" si="70"/>
        <v>1.5009633911368019</v>
      </c>
      <c r="Q951" s="77">
        <v>0.08</v>
      </c>
      <c r="R951" s="72">
        <f t="shared" si="71"/>
        <v>15.420240000000003</v>
      </c>
      <c r="S951" s="73">
        <v>51</v>
      </c>
      <c r="T951" s="78">
        <f t="shared" si="72"/>
        <v>786.43224000000021</v>
      </c>
      <c r="U951" s="77">
        <v>9.9999999999999992E-2</v>
      </c>
      <c r="V951" s="79">
        <f t="shared" si="73"/>
        <v>78.643224000000018</v>
      </c>
      <c r="W951" s="76">
        <v>3.19</v>
      </c>
      <c r="X951" s="76">
        <f t="shared" si="74"/>
        <v>710.97901600000023</v>
      </c>
    </row>
    <row r="952" spans="1:24" x14ac:dyDescent="0.2">
      <c r="A952" s="73" t="s">
        <v>1547</v>
      </c>
      <c r="B952" s="74">
        <v>42661</v>
      </c>
      <c r="C952" s="75" t="s">
        <v>199</v>
      </c>
      <c r="D952" s="75" t="s">
        <v>3939</v>
      </c>
      <c r="E952" s="75" t="s">
        <v>52</v>
      </c>
      <c r="F952" s="75" t="s">
        <v>52</v>
      </c>
      <c r="G952" s="75" t="s">
        <v>97</v>
      </c>
      <c r="H952" s="75" t="s">
        <v>65</v>
      </c>
      <c r="I952" s="75" t="s">
        <v>74</v>
      </c>
      <c r="J952" s="75" t="s">
        <v>60</v>
      </c>
      <c r="K952" s="75" t="s">
        <v>77</v>
      </c>
      <c r="L952" s="75" t="s">
        <v>58</v>
      </c>
      <c r="M952" s="74">
        <v>42668</v>
      </c>
      <c r="N952" s="76">
        <v>2.4859999999999998</v>
      </c>
      <c r="O952" s="76">
        <v>3.9380000000000006</v>
      </c>
      <c r="P952" s="77">
        <f t="shared" si="70"/>
        <v>0.58407079646017734</v>
      </c>
      <c r="Q952" s="77">
        <v>0.08</v>
      </c>
      <c r="R952" s="72">
        <f t="shared" si="71"/>
        <v>4.2530400000000013</v>
      </c>
      <c r="S952" s="73">
        <v>36</v>
      </c>
      <c r="T952" s="78">
        <f t="shared" si="72"/>
        <v>153.10944000000003</v>
      </c>
      <c r="U952" s="77">
        <v>0.08</v>
      </c>
      <c r="V952" s="79">
        <f t="shared" si="73"/>
        <v>12.248755200000003</v>
      </c>
      <c r="W952" s="76">
        <v>5.52</v>
      </c>
      <c r="X952" s="76">
        <f t="shared" si="74"/>
        <v>146.38068480000004</v>
      </c>
    </row>
    <row r="953" spans="1:24" x14ac:dyDescent="0.2">
      <c r="A953" s="73" t="s">
        <v>1548</v>
      </c>
      <c r="B953" s="74">
        <v>42663</v>
      </c>
      <c r="C953" s="75" t="s">
        <v>141</v>
      </c>
      <c r="D953" s="75" t="s">
        <v>3921</v>
      </c>
      <c r="E953" s="75" t="s">
        <v>52</v>
      </c>
      <c r="F953" s="75" t="s">
        <v>52</v>
      </c>
      <c r="G953" s="75" t="s">
        <v>64</v>
      </c>
      <c r="H953" s="75" t="s">
        <v>101</v>
      </c>
      <c r="I953" s="75" t="s">
        <v>74</v>
      </c>
      <c r="J953" s="75" t="s">
        <v>60</v>
      </c>
      <c r="K953" s="75" t="s">
        <v>77</v>
      </c>
      <c r="L953" s="75" t="s">
        <v>58</v>
      </c>
      <c r="M953" s="74">
        <v>42672</v>
      </c>
      <c r="N953" s="76">
        <v>1.7490000000000003</v>
      </c>
      <c r="O953" s="76">
        <v>2.871</v>
      </c>
      <c r="P953" s="77">
        <f t="shared" si="70"/>
        <v>0.64150943396226379</v>
      </c>
      <c r="Q953" s="77">
        <v>0.08</v>
      </c>
      <c r="R953" s="72">
        <f t="shared" si="71"/>
        <v>3.1006800000000001</v>
      </c>
      <c r="S953" s="73">
        <v>46</v>
      </c>
      <c r="T953" s="78">
        <f t="shared" si="72"/>
        <v>142.63128</v>
      </c>
      <c r="U953" s="77">
        <v>0.08</v>
      </c>
      <c r="V953" s="79">
        <f t="shared" si="73"/>
        <v>11.4105024</v>
      </c>
      <c r="W953" s="76">
        <v>0.55000000000000004</v>
      </c>
      <c r="X953" s="76">
        <f t="shared" si="74"/>
        <v>131.7707776</v>
      </c>
    </row>
    <row r="954" spans="1:24" x14ac:dyDescent="0.2">
      <c r="A954" s="73" t="s">
        <v>1549</v>
      </c>
      <c r="B954" s="74">
        <v>42664</v>
      </c>
      <c r="C954" s="75" t="s">
        <v>1026</v>
      </c>
      <c r="D954" s="75" t="s">
        <v>4268</v>
      </c>
      <c r="E954" s="75" t="s">
        <v>52</v>
      </c>
      <c r="F954" s="75" t="s">
        <v>52</v>
      </c>
      <c r="G954" s="75" t="s">
        <v>80</v>
      </c>
      <c r="H954" s="75" t="s">
        <v>105</v>
      </c>
      <c r="I954" s="75" t="s">
        <v>82</v>
      </c>
      <c r="J954" s="75" t="s">
        <v>56</v>
      </c>
      <c r="K954" s="75" t="s">
        <v>75</v>
      </c>
      <c r="L954" s="75" t="s">
        <v>58</v>
      </c>
      <c r="M954" s="74">
        <v>42673</v>
      </c>
      <c r="N954" s="76">
        <v>9.7020000000000017</v>
      </c>
      <c r="O954" s="76">
        <v>23.088999999999999</v>
      </c>
      <c r="P954" s="77">
        <f t="shared" si="70"/>
        <v>1.3798185941043077</v>
      </c>
      <c r="Q954" s="77">
        <v>0.08</v>
      </c>
      <c r="R954" s="72">
        <f t="shared" si="71"/>
        <v>24.936119999999999</v>
      </c>
      <c r="S954" s="73">
        <v>19</v>
      </c>
      <c r="T954" s="78">
        <f t="shared" si="72"/>
        <v>473.78627999999998</v>
      </c>
      <c r="U954" s="77">
        <v>0.01</v>
      </c>
      <c r="V954" s="79">
        <f t="shared" si="73"/>
        <v>4.7378628000000003</v>
      </c>
      <c r="W954" s="76">
        <v>4.8599999999999994</v>
      </c>
      <c r="X954" s="76">
        <f t="shared" si="74"/>
        <v>473.90841719999997</v>
      </c>
    </row>
    <row r="955" spans="1:24" x14ac:dyDescent="0.2">
      <c r="A955" s="73" t="s">
        <v>1550</v>
      </c>
      <c r="B955" s="74">
        <v>42664</v>
      </c>
      <c r="C955" s="75" t="s">
        <v>248</v>
      </c>
      <c r="D955" s="75" t="s">
        <v>3956</v>
      </c>
      <c r="E955" s="75" t="s">
        <v>71</v>
      </c>
      <c r="F955" s="75" t="s">
        <v>72</v>
      </c>
      <c r="G955" s="75" t="s">
        <v>53</v>
      </c>
      <c r="H955" s="75" t="s">
        <v>90</v>
      </c>
      <c r="I955" s="75" t="s">
        <v>66</v>
      </c>
      <c r="J955" s="75" t="s">
        <v>188</v>
      </c>
      <c r="K955" s="75" t="s">
        <v>109</v>
      </c>
      <c r="L955" s="75" t="s">
        <v>58</v>
      </c>
      <c r="M955" s="74">
        <v>42678</v>
      </c>
      <c r="N955" s="76">
        <v>61.776000000000003</v>
      </c>
      <c r="O955" s="76">
        <v>150.678</v>
      </c>
      <c r="P955" s="77">
        <f t="shared" si="70"/>
        <v>1.4391025641025639</v>
      </c>
      <c r="Q955" s="77">
        <v>0.08</v>
      </c>
      <c r="R955" s="72">
        <f t="shared" si="71"/>
        <v>162.73224000000002</v>
      </c>
      <c r="S955" s="73">
        <v>5</v>
      </c>
      <c r="T955" s="78">
        <f t="shared" si="72"/>
        <v>813.66120000000012</v>
      </c>
      <c r="U955" s="77">
        <v>0.11</v>
      </c>
      <c r="V955" s="79">
        <f t="shared" si="73"/>
        <v>89.502732000000009</v>
      </c>
      <c r="W955" s="76">
        <v>24.54</v>
      </c>
      <c r="X955" s="76">
        <f t="shared" si="74"/>
        <v>748.69846800000005</v>
      </c>
    </row>
    <row r="956" spans="1:24" x14ac:dyDescent="0.2">
      <c r="A956" s="73" t="s">
        <v>1551</v>
      </c>
      <c r="B956" s="74">
        <v>42664</v>
      </c>
      <c r="C956" s="75" t="s">
        <v>697</v>
      </c>
      <c r="D956" s="75" t="s">
        <v>4148</v>
      </c>
      <c r="E956" s="75" t="s">
        <v>52</v>
      </c>
      <c r="F956" s="75" t="s">
        <v>52</v>
      </c>
      <c r="G956" s="75" t="s">
        <v>80</v>
      </c>
      <c r="H956" s="75" t="s">
        <v>101</v>
      </c>
      <c r="I956" s="75" t="s">
        <v>55</v>
      </c>
      <c r="J956" s="75" t="s">
        <v>60</v>
      </c>
      <c r="K956" s="75" t="s">
        <v>77</v>
      </c>
      <c r="L956" s="75" t="s">
        <v>58</v>
      </c>
      <c r="M956" s="74">
        <v>42673</v>
      </c>
      <c r="N956" s="76">
        <v>2.0240000000000005</v>
      </c>
      <c r="O956" s="76">
        <v>3.1680000000000001</v>
      </c>
      <c r="P956" s="77">
        <f t="shared" si="70"/>
        <v>0.56521739130434756</v>
      </c>
      <c r="Q956" s="77">
        <v>0.08</v>
      </c>
      <c r="R956" s="72">
        <f t="shared" si="71"/>
        <v>3.4214400000000005</v>
      </c>
      <c r="S956" s="73">
        <v>34</v>
      </c>
      <c r="T956" s="78">
        <f t="shared" si="72"/>
        <v>116.32896000000002</v>
      </c>
      <c r="U956" s="77">
        <v>0.02</v>
      </c>
      <c r="V956" s="79">
        <f t="shared" si="73"/>
        <v>2.3265792000000007</v>
      </c>
      <c r="W956" s="76">
        <v>1.54</v>
      </c>
      <c r="X956" s="76">
        <f t="shared" si="74"/>
        <v>115.54238080000003</v>
      </c>
    </row>
    <row r="957" spans="1:24" x14ac:dyDescent="0.2">
      <c r="A957" s="73" t="s">
        <v>1552</v>
      </c>
      <c r="B957" s="74">
        <v>42666</v>
      </c>
      <c r="C957" s="75" t="s">
        <v>570</v>
      </c>
      <c r="D957" s="75" t="s">
        <v>4098</v>
      </c>
      <c r="E957" s="75" t="s">
        <v>71</v>
      </c>
      <c r="F957" s="75" t="s">
        <v>72</v>
      </c>
      <c r="G957" s="75" t="s">
        <v>53</v>
      </c>
      <c r="H957" s="75" t="s">
        <v>90</v>
      </c>
      <c r="I957" s="75" t="s">
        <v>82</v>
      </c>
      <c r="J957" s="75" t="s">
        <v>60</v>
      </c>
      <c r="K957" s="75" t="s">
        <v>77</v>
      </c>
      <c r="L957" s="75" t="s">
        <v>67</v>
      </c>
      <c r="M957" s="74">
        <v>42675</v>
      </c>
      <c r="N957" s="76">
        <v>1.7490000000000003</v>
      </c>
      <c r="O957" s="76">
        <v>2.871</v>
      </c>
      <c r="P957" s="77">
        <f t="shared" si="70"/>
        <v>0.64150943396226379</v>
      </c>
      <c r="Q957" s="77">
        <v>0.08</v>
      </c>
      <c r="R957" s="72">
        <f t="shared" si="71"/>
        <v>3.1006800000000001</v>
      </c>
      <c r="S957" s="73">
        <v>27</v>
      </c>
      <c r="T957" s="78">
        <f t="shared" si="72"/>
        <v>83.718360000000004</v>
      </c>
      <c r="U957" s="77">
        <v>0.05</v>
      </c>
      <c r="V957" s="79">
        <f t="shared" si="73"/>
        <v>4.185918</v>
      </c>
      <c r="W957" s="76">
        <v>0.55000000000000004</v>
      </c>
      <c r="X957" s="76">
        <f t="shared" si="74"/>
        <v>80.082442</v>
      </c>
    </row>
    <row r="958" spans="1:24" x14ac:dyDescent="0.2">
      <c r="A958" s="73" t="s">
        <v>1553</v>
      </c>
      <c r="B958" s="74">
        <v>42666</v>
      </c>
      <c r="C958" s="75" t="s">
        <v>886</v>
      </c>
      <c r="D958" s="75" t="s">
        <v>4219</v>
      </c>
      <c r="E958" s="75" t="s">
        <v>52</v>
      </c>
      <c r="F958" s="75" t="s">
        <v>52</v>
      </c>
      <c r="G958" s="75" t="s">
        <v>53</v>
      </c>
      <c r="H958" s="75" t="s">
        <v>65</v>
      </c>
      <c r="I958" s="75" t="s">
        <v>127</v>
      </c>
      <c r="J958" s="75" t="s">
        <v>60</v>
      </c>
      <c r="K958" s="75" t="s">
        <v>61</v>
      </c>
      <c r="L958" s="75" t="s">
        <v>58</v>
      </c>
      <c r="M958" s="74">
        <v>42675</v>
      </c>
      <c r="N958" s="76">
        <v>0.9900000000000001</v>
      </c>
      <c r="O958" s="76">
        <v>2.3100000000000005</v>
      </c>
      <c r="P958" s="77">
        <f t="shared" si="70"/>
        <v>1.3333333333333335</v>
      </c>
      <c r="Q958" s="77">
        <v>0.08</v>
      </c>
      <c r="R958" s="72">
        <f t="shared" si="71"/>
        <v>2.4948000000000006</v>
      </c>
      <c r="S958" s="73">
        <v>35</v>
      </c>
      <c r="T958" s="78">
        <f t="shared" si="72"/>
        <v>87.318000000000026</v>
      </c>
      <c r="U958" s="77">
        <v>6.0000000000000005E-2</v>
      </c>
      <c r="V958" s="79">
        <f t="shared" si="73"/>
        <v>5.2390800000000022</v>
      </c>
      <c r="W958" s="76">
        <v>0.75</v>
      </c>
      <c r="X958" s="76">
        <f t="shared" si="74"/>
        <v>82.828920000000025</v>
      </c>
    </row>
    <row r="959" spans="1:24" x14ac:dyDescent="0.2">
      <c r="A959" s="73" t="s">
        <v>1554</v>
      </c>
      <c r="B959" s="74">
        <v>42669</v>
      </c>
      <c r="C959" s="75" t="s">
        <v>810</v>
      </c>
      <c r="D959" s="75" t="s">
        <v>4393</v>
      </c>
      <c r="E959" s="75" t="s">
        <v>71</v>
      </c>
      <c r="F959" s="75" t="s">
        <v>72</v>
      </c>
      <c r="G959" s="75" t="s">
        <v>97</v>
      </c>
      <c r="H959" s="75" t="s">
        <v>73</v>
      </c>
      <c r="I959" s="75" t="s">
        <v>66</v>
      </c>
      <c r="J959" s="75" t="s">
        <v>60</v>
      </c>
      <c r="K959" s="75" t="s">
        <v>77</v>
      </c>
      <c r="L959" s="75" t="s">
        <v>67</v>
      </c>
      <c r="M959" s="74">
        <v>42685</v>
      </c>
      <c r="N959" s="76">
        <v>4.9060000000000006</v>
      </c>
      <c r="O959" s="76">
        <v>11.979000000000001</v>
      </c>
      <c r="P959" s="77">
        <f t="shared" si="70"/>
        <v>1.4417040358744393</v>
      </c>
      <c r="Q959" s="77">
        <v>0.08</v>
      </c>
      <c r="R959" s="72">
        <f t="shared" si="71"/>
        <v>12.937320000000001</v>
      </c>
      <c r="S959" s="73">
        <v>32</v>
      </c>
      <c r="T959" s="78">
        <f t="shared" si="72"/>
        <v>413.99424000000005</v>
      </c>
      <c r="U959" s="77">
        <v>0.09</v>
      </c>
      <c r="V959" s="79">
        <f t="shared" si="73"/>
        <v>37.259481600000001</v>
      </c>
      <c r="W959" s="76">
        <v>4.55</v>
      </c>
      <c r="X959" s="76">
        <f t="shared" si="74"/>
        <v>381.28475840000004</v>
      </c>
    </row>
    <row r="960" spans="1:24" x14ac:dyDescent="0.2">
      <c r="A960" s="73" t="s">
        <v>1555</v>
      </c>
      <c r="B960" s="74">
        <v>42669</v>
      </c>
      <c r="C960" s="75" t="s">
        <v>108</v>
      </c>
      <c r="D960" s="75" t="s">
        <v>3912</v>
      </c>
      <c r="E960" s="75" t="s">
        <v>71</v>
      </c>
      <c r="F960" s="75" t="s">
        <v>72</v>
      </c>
      <c r="G960" s="75" t="s">
        <v>53</v>
      </c>
      <c r="H960" s="75" t="s">
        <v>90</v>
      </c>
      <c r="I960" s="75" t="s">
        <v>82</v>
      </c>
      <c r="J960" s="75" t="s">
        <v>60</v>
      </c>
      <c r="K960" s="75" t="s">
        <v>77</v>
      </c>
      <c r="L960" s="75" t="s">
        <v>58</v>
      </c>
      <c r="M960" s="74">
        <v>42678</v>
      </c>
      <c r="N960" s="76">
        <v>2.1779999999999999</v>
      </c>
      <c r="O960" s="76">
        <v>3.4650000000000003</v>
      </c>
      <c r="P960" s="77">
        <f t="shared" si="70"/>
        <v>0.59090909090909105</v>
      </c>
      <c r="Q960" s="77">
        <v>0.08</v>
      </c>
      <c r="R960" s="72">
        <f t="shared" si="71"/>
        <v>3.7422000000000004</v>
      </c>
      <c r="S960" s="73">
        <v>26</v>
      </c>
      <c r="T960" s="78">
        <f t="shared" si="72"/>
        <v>97.297200000000004</v>
      </c>
      <c r="U960" s="77">
        <v>0.03</v>
      </c>
      <c r="V960" s="79">
        <f t="shared" si="73"/>
        <v>2.9189159999999998</v>
      </c>
      <c r="W960" s="76">
        <v>0.54</v>
      </c>
      <c r="X960" s="76">
        <f t="shared" si="74"/>
        <v>94.918284000000014</v>
      </c>
    </row>
    <row r="961" spans="1:24" x14ac:dyDescent="0.2">
      <c r="A961" s="73" t="s">
        <v>1556</v>
      </c>
      <c r="B961" s="74">
        <v>42670</v>
      </c>
      <c r="C961" s="75" t="s">
        <v>1557</v>
      </c>
      <c r="D961" s="75" t="s">
        <v>4394</v>
      </c>
      <c r="E961" s="75" t="s">
        <v>52</v>
      </c>
      <c r="F961" s="75" t="s">
        <v>52</v>
      </c>
      <c r="G961" s="75" t="s">
        <v>97</v>
      </c>
      <c r="H961" s="75" t="s">
        <v>81</v>
      </c>
      <c r="I961" s="75" t="s">
        <v>82</v>
      </c>
      <c r="J961" s="75" t="s">
        <v>56</v>
      </c>
      <c r="K961" s="75" t="s">
        <v>77</v>
      </c>
      <c r="L961" s="75" t="s">
        <v>58</v>
      </c>
      <c r="M961" s="74">
        <v>42678</v>
      </c>
      <c r="N961" s="76">
        <v>7.0289999999999999</v>
      </c>
      <c r="O961" s="76">
        <v>21.978000000000002</v>
      </c>
      <c r="P961" s="77">
        <f t="shared" si="70"/>
        <v>2.126760563380282</v>
      </c>
      <c r="Q961" s="77">
        <v>0.08</v>
      </c>
      <c r="R961" s="72">
        <f t="shared" si="71"/>
        <v>23.736240000000002</v>
      </c>
      <c r="S961" s="73">
        <v>11</v>
      </c>
      <c r="T961" s="78">
        <f t="shared" si="72"/>
        <v>261.09864000000005</v>
      </c>
      <c r="U961" s="77">
        <v>9.9999999999999992E-2</v>
      </c>
      <c r="V961" s="79">
        <f t="shared" si="73"/>
        <v>26.109864000000002</v>
      </c>
      <c r="W961" s="76">
        <v>4.05</v>
      </c>
      <c r="X961" s="76">
        <f t="shared" si="74"/>
        <v>239.03877600000004</v>
      </c>
    </row>
    <row r="962" spans="1:24" x14ac:dyDescent="0.2">
      <c r="A962" s="73" t="s">
        <v>1558</v>
      </c>
      <c r="B962" s="74">
        <v>42672</v>
      </c>
      <c r="C962" s="75" t="s">
        <v>1559</v>
      </c>
      <c r="D962" s="75" t="s">
        <v>4395</v>
      </c>
      <c r="E962" s="75" t="s">
        <v>52</v>
      </c>
      <c r="F962" s="75" t="s">
        <v>52</v>
      </c>
      <c r="G962" s="75" t="s">
        <v>53</v>
      </c>
      <c r="H962" s="75" t="s">
        <v>116</v>
      </c>
      <c r="I962" s="75" t="s">
        <v>55</v>
      </c>
      <c r="J962" s="75" t="s">
        <v>56</v>
      </c>
      <c r="K962" s="75" t="s">
        <v>75</v>
      </c>
      <c r="L962" s="75" t="s">
        <v>58</v>
      </c>
      <c r="M962" s="74">
        <v>42679</v>
      </c>
      <c r="N962" s="76">
        <v>10.901000000000002</v>
      </c>
      <c r="O962" s="76">
        <v>17.589000000000002</v>
      </c>
      <c r="P962" s="77">
        <f t="shared" si="70"/>
        <v>0.61352169525731581</v>
      </c>
      <c r="Q962" s="77">
        <v>0.08</v>
      </c>
      <c r="R962" s="72">
        <f t="shared" si="71"/>
        <v>18.996120000000005</v>
      </c>
      <c r="S962" s="73">
        <v>35</v>
      </c>
      <c r="T962" s="78">
        <f t="shared" si="72"/>
        <v>664.86420000000021</v>
      </c>
      <c r="U962" s="77">
        <v>0.02</v>
      </c>
      <c r="V962" s="79">
        <f t="shared" si="73"/>
        <v>13.297284000000005</v>
      </c>
      <c r="W962" s="76">
        <v>11.33</v>
      </c>
      <c r="X962" s="76">
        <f t="shared" si="74"/>
        <v>662.89691600000026</v>
      </c>
    </row>
    <row r="963" spans="1:24" x14ac:dyDescent="0.2">
      <c r="A963" s="73" t="s">
        <v>1560</v>
      </c>
      <c r="B963" s="74">
        <v>42672</v>
      </c>
      <c r="C963" s="75" t="s">
        <v>1253</v>
      </c>
      <c r="D963" s="75" t="s">
        <v>4321</v>
      </c>
      <c r="E963" s="75" t="s">
        <v>71</v>
      </c>
      <c r="F963" s="75" t="s">
        <v>72</v>
      </c>
      <c r="G963" s="75" t="s">
        <v>53</v>
      </c>
      <c r="H963" s="75" t="s">
        <v>73</v>
      </c>
      <c r="I963" s="75" t="s">
        <v>55</v>
      </c>
      <c r="J963" s="75" t="s">
        <v>60</v>
      </c>
      <c r="K963" s="75" t="s">
        <v>77</v>
      </c>
      <c r="L963" s="75" t="s">
        <v>58</v>
      </c>
      <c r="M963" s="74">
        <v>42680</v>
      </c>
      <c r="N963" s="76">
        <v>4.0150000000000006</v>
      </c>
      <c r="O963" s="76">
        <v>6.5780000000000012</v>
      </c>
      <c r="P963" s="77">
        <f t="shared" ref="P963:P1026" si="75">(O963-N963)/N963</f>
        <v>0.63835616438356169</v>
      </c>
      <c r="Q963" s="77">
        <v>0.08</v>
      </c>
      <c r="R963" s="72">
        <f t="shared" ref="R963:R1026" si="76">(Q963+1)*O963</f>
        <v>7.1042400000000017</v>
      </c>
      <c r="S963" s="73">
        <v>25</v>
      </c>
      <c r="T963" s="78">
        <f t="shared" ref="T963:T1026" si="77">S963*R963</f>
        <v>177.60600000000005</v>
      </c>
      <c r="U963" s="77">
        <v>0.02</v>
      </c>
      <c r="V963" s="79">
        <f t="shared" ref="V963:V1026" si="78">U963*T963</f>
        <v>3.5521200000000013</v>
      </c>
      <c r="W963" s="76">
        <v>1.54</v>
      </c>
      <c r="X963" s="76">
        <f t="shared" ref="X963:X1026" si="79">T963-V963+W963</f>
        <v>175.59388000000004</v>
      </c>
    </row>
    <row r="964" spans="1:24" x14ac:dyDescent="0.2">
      <c r="A964" s="73" t="s">
        <v>1561</v>
      </c>
      <c r="B964" s="74">
        <v>42672</v>
      </c>
      <c r="C964" s="75" t="s">
        <v>397</v>
      </c>
      <c r="D964" s="75" t="s">
        <v>4024</v>
      </c>
      <c r="E964" s="75" t="s">
        <v>52</v>
      </c>
      <c r="F964" s="75" t="s">
        <v>52</v>
      </c>
      <c r="G964" s="75" t="s">
        <v>97</v>
      </c>
      <c r="H964" s="75" t="s">
        <v>116</v>
      </c>
      <c r="I964" s="75" t="s">
        <v>74</v>
      </c>
      <c r="J964" s="75" t="s">
        <v>60</v>
      </c>
      <c r="K964" s="75" t="s">
        <v>77</v>
      </c>
      <c r="L964" s="75" t="s">
        <v>58</v>
      </c>
      <c r="M964" s="74">
        <v>42682</v>
      </c>
      <c r="N964" s="76">
        <v>3.8500000000000005</v>
      </c>
      <c r="O964" s="76">
        <v>6.3140000000000009</v>
      </c>
      <c r="P964" s="77">
        <f t="shared" si="75"/>
        <v>0.64</v>
      </c>
      <c r="Q964" s="77">
        <v>0.08</v>
      </c>
      <c r="R964" s="72">
        <f t="shared" si="76"/>
        <v>6.8191200000000016</v>
      </c>
      <c r="S964" s="73">
        <v>50</v>
      </c>
      <c r="T964" s="78">
        <f t="shared" si="77"/>
        <v>340.95600000000007</v>
      </c>
      <c r="U964" s="77">
        <v>6.0000000000000005E-2</v>
      </c>
      <c r="V964" s="79">
        <f t="shared" si="78"/>
        <v>20.457360000000005</v>
      </c>
      <c r="W964" s="76">
        <v>5.0599999999999996</v>
      </c>
      <c r="X964" s="76">
        <f t="shared" si="79"/>
        <v>325.55864000000008</v>
      </c>
    </row>
    <row r="965" spans="1:24" x14ac:dyDescent="0.2">
      <c r="A965" s="73" t="s">
        <v>1562</v>
      </c>
      <c r="B965" s="74">
        <v>42674</v>
      </c>
      <c r="C965" s="75" t="s">
        <v>542</v>
      </c>
      <c r="D965" s="75" t="s">
        <v>4087</v>
      </c>
      <c r="E965" s="75" t="s">
        <v>52</v>
      </c>
      <c r="F965" s="75" t="s">
        <v>52</v>
      </c>
      <c r="G965" s="75" t="s">
        <v>53</v>
      </c>
      <c r="H965" s="75" t="s">
        <v>65</v>
      </c>
      <c r="I965" s="75" t="s">
        <v>82</v>
      </c>
      <c r="J965" s="75" t="s">
        <v>56</v>
      </c>
      <c r="K965" s="75" t="s">
        <v>77</v>
      </c>
      <c r="L965" s="75" t="s">
        <v>58</v>
      </c>
      <c r="M965" s="74">
        <v>42682</v>
      </c>
      <c r="N965" s="76">
        <v>43.604000000000006</v>
      </c>
      <c r="O965" s="76">
        <v>167.72800000000001</v>
      </c>
      <c r="P965" s="77">
        <f t="shared" si="75"/>
        <v>2.8466195761856703</v>
      </c>
      <c r="Q965" s="77">
        <v>0.08</v>
      </c>
      <c r="R965" s="72">
        <f t="shared" si="76"/>
        <v>181.14624000000003</v>
      </c>
      <c r="S965" s="73">
        <v>46</v>
      </c>
      <c r="T965" s="78">
        <f t="shared" si="77"/>
        <v>8332.7270400000016</v>
      </c>
      <c r="U965" s="77">
        <v>0.04</v>
      </c>
      <c r="V965" s="79">
        <f t="shared" si="78"/>
        <v>333.30908160000007</v>
      </c>
      <c r="W965" s="76">
        <v>6.55</v>
      </c>
      <c r="X965" s="76">
        <f t="shared" si="79"/>
        <v>8005.9679584000014</v>
      </c>
    </row>
    <row r="966" spans="1:24" x14ac:dyDescent="0.2">
      <c r="A966" s="73" t="s">
        <v>1563</v>
      </c>
      <c r="B966" s="74">
        <v>42674</v>
      </c>
      <c r="C966" s="75" t="s">
        <v>1564</v>
      </c>
      <c r="D966" s="75" t="s">
        <v>4396</v>
      </c>
      <c r="E966" s="75" t="s">
        <v>52</v>
      </c>
      <c r="F966" s="75" t="s">
        <v>52</v>
      </c>
      <c r="G966" s="75" t="s">
        <v>97</v>
      </c>
      <c r="H966" s="75" t="s">
        <v>224</v>
      </c>
      <c r="I966" s="75" t="s">
        <v>74</v>
      </c>
      <c r="J966" s="75" t="s">
        <v>60</v>
      </c>
      <c r="K966" s="75" t="s">
        <v>57</v>
      </c>
      <c r="L966" s="75" t="s">
        <v>58</v>
      </c>
      <c r="M966" s="74">
        <v>42682</v>
      </c>
      <c r="N966" s="76">
        <v>2.75</v>
      </c>
      <c r="O966" s="76">
        <v>6.2480000000000002</v>
      </c>
      <c r="P966" s="77">
        <f t="shared" si="75"/>
        <v>1.272</v>
      </c>
      <c r="Q966" s="77">
        <v>0.08</v>
      </c>
      <c r="R966" s="72">
        <f t="shared" si="76"/>
        <v>6.7478400000000009</v>
      </c>
      <c r="S966" s="73">
        <v>36</v>
      </c>
      <c r="T966" s="78">
        <f t="shared" si="77"/>
        <v>242.92224000000004</v>
      </c>
      <c r="U966" s="77">
        <v>0.01</v>
      </c>
      <c r="V966" s="79">
        <f t="shared" si="78"/>
        <v>2.4292224000000004</v>
      </c>
      <c r="W966" s="76">
        <v>3.65</v>
      </c>
      <c r="X966" s="76">
        <f t="shared" si="79"/>
        <v>244.14301760000004</v>
      </c>
    </row>
    <row r="967" spans="1:24" x14ac:dyDescent="0.2">
      <c r="A967" s="73" t="s">
        <v>1565</v>
      </c>
      <c r="B967" s="74">
        <v>42674</v>
      </c>
      <c r="C967" s="75" t="s">
        <v>1057</v>
      </c>
      <c r="D967" s="75" t="s">
        <v>4276</v>
      </c>
      <c r="E967" s="75" t="s">
        <v>52</v>
      </c>
      <c r="F967" s="75" t="s">
        <v>52</v>
      </c>
      <c r="G967" s="75" t="s">
        <v>97</v>
      </c>
      <c r="H967" s="75" t="s">
        <v>123</v>
      </c>
      <c r="I967" s="75" t="s">
        <v>74</v>
      </c>
      <c r="J967" s="75" t="s">
        <v>60</v>
      </c>
      <c r="K967" s="75" t="s">
        <v>57</v>
      </c>
      <c r="L967" s="75" t="s">
        <v>58</v>
      </c>
      <c r="M967" s="74">
        <v>42683</v>
      </c>
      <c r="N967" s="76">
        <v>18.480000000000004</v>
      </c>
      <c r="O967" s="76">
        <v>45.067</v>
      </c>
      <c r="P967" s="77">
        <f t="shared" si="75"/>
        <v>1.4386904761904757</v>
      </c>
      <c r="Q967" s="77">
        <v>0.08</v>
      </c>
      <c r="R967" s="72">
        <f t="shared" si="76"/>
        <v>48.672360000000005</v>
      </c>
      <c r="S967" s="73">
        <v>28</v>
      </c>
      <c r="T967" s="78">
        <f t="shared" si="77"/>
        <v>1362.82608</v>
      </c>
      <c r="U967" s="77">
        <v>6.9999999999999993E-2</v>
      </c>
      <c r="V967" s="79">
        <f t="shared" si="78"/>
        <v>95.39782559999999</v>
      </c>
      <c r="W967" s="76">
        <v>9.0400000000000009</v>
      </c>
      <c r="X967" s="76">
        <f t="shared" si="79"/>
        <v>1276.4682544</v>
      </c>
    </row>
    <row r="968" spans="1:24" x14ac:dyDescent="0.2">
      <c r="A968" s="73" t="s">
        <v>1566</v>
      </c>
      <c r="B968" s="74">
        <v>42674</v>
      </c>
      <c r="C968" s="75" t="s">
        <v>693</v>
      </c>
      <c r="D968" s="75" t="s">
        <v>4147</v>
      </c>
      <c r="E968" s="75" t="s">
        <v>52</v>
      </c>
      <c r="F968" s="75" t="s">
        <v>52</v>
      </c>
      <c r="G968" s="75" t="s">
        <v>97</v>
      </c>
      <c r="H968" s="75" t="s">
        <v>217</v>
      </c>
      <c r="I968" s="75" t="s">
        <v>66</v>
      </c>
      <c r="J968" s="75" t="s">
        <v>60</v>
      </c>
      <c r="K968" s="75" t="s">
        <v>61</v>
      </c>
      <c r="L968" s="75" t="s">
        <v>58</v>
      </c>
      <c r="M968" s="74">
        <v>42685</v>
      </c>
      <c r="N968" s="76">
        <v>1.4300000000000002</v>
      </c>
      <c r="O968" s="76">
        <v>3.1680000000000001</v>
      </c>
      <c r="P968" s="77">
        <f t="shared" si="75"/>
        <v>1.2153846153846153</v>
      </c>
      <c r="Q968" s="77">
        <v>0.08</v>
      </c>
      <c r="R968" s="72">
        <f t="shared" si="76"/>
        <v>3.4214400000000005</v>
      </c>
      <c r="S968" s="73">
        <v>43</v>
      </c>
      <c r="T968" s="78">
        <f t="shared" si="77"/>
        <v>147.12192000000002</v>
      </c>
      <c r="U968" s="77">
        <v>0.11</v>
      </c>
      <c r="V968" s="79">
        <f t="shared" si="78"/>
        <v>16.183411200000002</v>
      </c>
      <c r="W968" s="76">
        <v>1.06</v>
      </c>
      <c r="X968" s="76">
        <f t="shared" si="79"/>
        <v>131.99850880000002</v>
      </c>
    </row>
    <row r="969" spans="1:24" x14ac:dyDescent="0.2">
      <c r="A969" s="73" t="s">
        <v>1567</v>
      </c>
      <c r="B969" s="74">
        <v>42675</v>
      </c>
      <c r="C969" s="75" t="s">
        <v>1568</v>
      </c>
      <c r="D969" s="75" t="s">
        <v>4397</v>
      </c>
      <c r="E969" s="75" t="s">
        <v>52</v>
      </c>
      <c r="F969" s="75" t="s">
        <v>52</v>
      </c>
      <c r="G969" s="75" t="s">
        <v>53</v>
      </c>
      <c r="H969" s="75" t="s">
        <v>54</v>
      </c>
      <c r="I969" s="75" t="s">
        <v>74</v>
      </c>
      <c r="J969" s="75" t="s">
        <v>60</v>
      </c>
      <c r="K969" s="75" t="s">
        <v>77</v>
      </c>
      <c r="L969" s="75" t="s">
        <v>58</v>
      </c>
      <c r="M969" s="74">
        <v>42683</v>
      </c>
      <c r="N969" s="76">
        <v>4.2240000000000002</v>
      </c>
      <c r="O969" s="76">
        <v>6.9300000000000006</v>
      </c>
      <c r="P969" s="77">
        <f t="shared" si="75"/>
        <v>0.64062500000000011</v>
      </c>
      <c r="Q969" s="77">
        <v>0.08</v>
      </c>
      <c r="R969" s="72">
        <f t="shared" si="76"/>
        <v>7.4844000000000008</v>
      </c>
      <c r="S969" s="73">
        <v>37</v>
      </c>
      <c r="T969" s="78">
        <f t="shared" si="77"/>
        <v>276.92280000000005</v>
      </c>
      <c r="U969" s="77">
        <v>0.04</v>
      </c>
      <c r="V969" s="79">
        <f t="shared" si="78"/>
        <v>11.076912000000002</v>
      </c>
      <c r="W969" s="76">
        <v>0.55000000000000004</v>
      </c>
      <c r="X969" s="76">
        <f t="shared" si="79"/>
        <v>266.39588800000007</v>
      </c>
    </row>
    <row r="970" spans="1:24" x14ac:dyDescent="0.2">
      <c r="A970" s="73" t="s">
        <v>1569</v>
      </c>
      <c r="B970" s="74">
        <v>42677</v>
      </c>
      <c r="C970" s="75" t="s">
        <v>1570</v>
      </c>
      <c r="D970" s="75" t="s">
        <v>4398</v>
      </c>
      <c r="E970" s="75" t="s">
        <v>52</v>
      </c>
      <c r="F970" s="75" t="s">
        <v>52</v>
      </c>
      <c r="G970" s="75" t="s">
        <v>64</v>
      </c>
      <c r="H970" s="75" t="s">
        <v>123</v>
      </c>
      <c r="I970" s="75" t="s">
        <v>66</v>
      </c>
      <c r="J970" s="75" t="s">
        <v>60</v>
      </c>
      <c r="K970" s="75" t="s">
        <v>77</v>
      </c>
      <c r="L970" s="75" t="s">
        <v>58</v>
      </c>
      <c r="M970" s="74">
        <v>42691</v>
      </c>
      <c r="N970" s="76">
        <v>3.8500000000000005</v>
      </c>
      <c r="O970" s="76">
        <v>6.3140000000000009</v>
      </c>
      <c r="P970" s="77">
        <f t="shared" si="75"/>
        <v>0.64</v>
      </c>
      <c r="Q970" s="77">
        <v>0.08</v>
      </c>
      <c r="R970" s="72">
        <f t="shared" si="76"/>
        <v>6.8191200000000016</v>
      </c>
      <c r="S970" s="73">
        <v>7</v>
      </c>
      <c r="T970" s="78">
        <f t="shared" si="77"/>
        <v>47.733840000000015</v>
      </c>
      <c r="U970" s="77">
        <v>0.08</v>
      </c>
      <c r="V970" s="79">
        <f t="shared" si="78"/>
        <v>3.8187072000000013</v>
      </c>
      <c r="W970" s="76">
        <v>5.0599999999999996</v>
      </c>
      <c r="X970" s="76">
        <f t="shared" si="79"/>
        <v>48.975132800000019</v>
      </c>
    </row>
    <row r="971" spans="1:24" x14ac:dyDescent="0.2">
      <c r="A971" s="73" t="s">
        <v>1571</v>
      </c>
      <c r="B971" s="74">
        <v>42680</v>
      </c>
      <c r="C971" s="75" t="s">
        <v>1572</v>
      </c>
      <c r="D971" s="75" t="s">
        <v>4399</v>
      </c>
      <c r="E971" s="75" t="s">
        <v>52</v>
      </c>
      <c r="F971" s="75" t="s">
        <v>52</v>
      </c>
      <c r="G971" s="75" t="s">
        <v>80</v>
      </c>
      <c r="H971" s="75" t="s">
        <v>123</v>
      </c>
      <c r="I971" s="75" t="s">
        <v>66</v>
      </c>
      <c r="J971" s="75" t="s">
        <v>60</v>
      </c>
      <c r="K971" s="75" t="s">
        <v>77</v>
      </c>
      <c r="L971" s="75" t="s">
        <v>58</v>
      </c>
      <c r="M971" s="74">
        <v>42692</v>
      </c>
      <c r="N971" s="76">
        <v>9.8120000000000012</v>
      </c>
      <c r="O971" s="76">
        <v>32.713999999999999</v>
      </c>
      <c r="P971" s="77">
        <f t="shared" si="75"/>
        <v>2.3340807174887885</v>
      </c>
      <c r="Q971" s="77">
        <v>0.08</v>
      </c>
      <c r="R971" s="72">
        <f t="shared" si="76"/>
        <v>35.331119999999999</v>
      </c>
      <c r="S971" s="73">
        <v>33</v>
      </c>
      <c r="T971" s="78">
        <f t="shared" si="77"/>
        <v>1165.92696</v>
      </c>
      <c r="U971" s="77">
        <v>0.01</v>
      </c>
      <c r="V971" s="79">
        <f t="shared" si="78"/>
        <v>11.6592696</v>
      </c>
      <c r="W971" s="76">
        <v>6.6899999999999995</v>
      </c>
      <c r="X971" s="76">
        <f t="shared" si="79"/>
        <v>1160.9576904</v>
      </c>
    </row>
    <row r="972" spans="1:24" x14ac:dyDescent="0.2">
      <c r="A972" s="73" t="s">
        <v>1573</v>
      </c>
      <c r="B972" s="74">
        <v>42680</v>
      </c>
      <c r="C972" s="75" t="s">
        <v>466</v>
      </c>
      <c r="D972" s="75" t="s">
        <v>4054</v>
      </c>
      <c r="E972" s="75" t="s">
        <v>52</v>
      </c>
      <c r="F972" s="75" t="s">
        <v>52</v>
      </c>
      <c r="G972" s="75" t="s">
        <v>97</v>
      </c>
      <c r="H972" s="75" t="s">
        <v>86</v>
      </c>
      <c r="I972" s="75" t="s">
        <v>66</v>
      </c>
      <c r="J972" s="75" t="s">
        <v>60</v>
      </c>
      <c r="K972" s="75" t="s">
        <v>61</v>
      </c>
      <c r="L972" s="75" t="s">
        <v>58</v>
      </c>
      <c r="M972" s="74">
        <v>42689</v>
      </c>
      <c r="N972" s="76">
        <v>1.1990000000000003</v>
      </c>
      <c r="O972" s="76">
        <v>2.0020000000000002</v>
      </c>
      <c r="P972" s="77">
        <f t="shared" si="75"/>
        <v>0.66972477064220159</v>
      </c>
      <c r="Q972" s="77">
        <v>0.08</v>
      </c>
      <c r="R972" s="72">
        <f t="shared" si="76"/>
        <v>2.1621600000000005</v>
      </c>
      <c r="S972" s="73">
        <v>42</v>
      </c>
      <c r="T972" s="78">
        <f t="shared" si="77"/>
        <v>90.810720000000018</v>
      </c>
      <c r="U972" s="77">
        <v>6.0000000000000005E-2</v>
      </c>
      <c r="V972" s="79">
        <f t="shared" si="78"/>
        <v>5.4486432000000011</v>
      </c>
      <c r="W972" s="76">
        <v>1.05</v>
      </c>
      <c r="X972" s="76">
        <f t="shared" si="79"/>
        <v>86.412076800000008</v>
      </c>
    </row>
    <row r="973" spans="1:24" x14ac:dyDescent="0.2">
      <c r="A973" s="73" t="s">
        <v>1574</v>
      </c>
      <c r="B973" s="74">
        <v>42680</v>
      </c>
      <c r="C973" s="75" t="s">
        <v>89</v>
      </c>
      <c r="D973" s="75" t="s">
        <v>3907</v>
      </c>
      <c r="E973" s="75" t="s">
        <v>71</v>
      </c>
      <c r="F973" s="75" t="s">
        <v>72</v>
      </c>
      <c r="G973" s="75" t="s">
        <v>80</v>
      </c>
      <c r="H973" s="75" t="s">
        <v>90</v>
      </c>
      <c r="I973" s="75" t="s">
        <v>74</v>
      </c>
      <c r="J973" s="75" t="s">
        <v>60</v>
      </c>
      <c r="K973" s="75" t="s">
        <v>61</v>
      </c>
      <c r="L973" s="75" t="s">
        <v>58</v>
      </c>
      <c r="M973" s="74">
        <v>42687</v>
      </c>
      <c r="N973" s="76">
        <v>0.9900000000000001</v>
      </c>
      <c r="O973" s="76">
        <v>2.3100000000000005</v>
      </c>
      <c r="P973" s="77">
        <f t="shared" si="75"/>
        <v>1.3333333333333335</v>
      </c>
      <c r="Q973" s="77">
        <v>0.08</v>
      </c>
      <c r="R973" s="72">
        <f t="shared" si="76"/>
        <v>2.4948000000000006</v>
      </c>
      <c r="S973" s="73">
        <v>29</v>
      </c>
      <c r="T973" s="78">
        <f t="shared" si="77"/>
        <v>72.34920000000001</v>
      </c>
      <c r="U973" s="77">
        <v>0.05</v>
      </c>
      <c r="V973" s="79">
        <f t="shared" si="78"/>
        <v>3.6174600000000008</v>
      </c>
      <c r="W973" s="76">
        <v>0.75</v>
      </c>
      <c r="X973" s="76">
        <f t="shared" si="79"/>
        <v>69.481740000000016</v>
      </c>
    </row>
    <row r="974" spans="1:24" x14ac:dyDescent="0.2">
      <c r="A974" s="73" t="s">
        <v>1575</v>
      </c>
      <c r="B974" s="74">
        <v>42681</v>
      </c>
      <c r="C974" s="75" t="s">
        <v>1576</v>
      </c>
      <c r="D974" s="75" t="s">
        <v>4400</v>
      </c>
      <c r="E974" s="75" t="s">
        <v>52</v>
      </c>
      <c r="F974" s="75" t="s">
        <v>52</v>
      </c>
      <c r="G974" s="75" t="s">
        <v>53</v>
      </c>
      <c r="H974" s="75" t="s">
        <v>217</v>
      </c>
      <c r="I974" s="75" t="s">
        <v>127</v>
      </c>
      <c r="J974" s="75" t="s">
        <v>60</v>
      </c>
      <c r="K974" s="75" t="s">
        <v>57</v>
      </c>
      <c r="L974" s="75" t="s">
        <v>58</v>
      </c>
      <c r="M974" s="74">
        <v>42690</v>
      </c>
      <c r="N974" s="76">
        <v>1.034</v>
      </c>
      <c r="O974" s="76">
        <v>2.2880000000000003</v>
      </c>
      <c r="P974" s="77">
        <f t="shared" si="75"/>
        <v>1.2127659574468086</v>
      </c>
      <c r="Q974" s="77">
        <v>0.08</v>
      </c>
      <c r="R974" s="72">
        <f t="shared" si="76"/>
        <v>2.4710400000000003</v>
      </c>
      <c r="S974" s="73">
        <v>41</v>
      </c>
      <c r="T974" s="78">
        <f t="shared" si="77"/>
        <v>101.31264000000002</v>
      </c>
      <c r="U974" s="77">
        <v>0.05</v>
      </c>
      <c r="V974" s="79">
        <f t="shared" si="78"/>
        <v>5.0656320000000008</v>
      </c>
      <c r="W974" s="76">
        <v>2.61</v>
      </c>
      <c r="X974" s="76">
        <f t="shared" si="79"/>
        <v>98.857008000000022</v>
      </c>
    </row>
    <row r="975" spans="1:24" x14ac:dyDescent="0.2">
      <c r="A975" s="73" t="s">
        <v>1577</v>
      </c>
      <c r="B975" s="74">
        <v>42682</v>
      </c>
      <c r="C975" s="75" t="s">
        <v>1245</v>
      </c>
      <c r="D975" s="75" t="s">
        <v>4319</v>
      </c>
      <c r="E975" s="75" t="s">
        <v>52</v>
      </c>
      <c r="F975" s="75" t="s">
        <v>52</v>
      </c>
      <c r="G975" s="75" t="s">
        <v>80</v>
      </c>
      <c r="H975" s="75" t="s">
        <v>217</v>
      </c>
      <c r="I975" s="75" t="s">
        <v>74</v>
      </c>
      <c r="J975" s="75" t="s">
        <v>56</v>
      </c>
      <c r="K975" s="75" t="s">
        <v>57</v>
      </c>
      <c r="L975" s="75" t="s">
        <v>58</v>
      </c>
      <c r="M975" s="74">
        <v>42691</v>
      </c>
      <c r="N975" s="76">
        <v>22.198</v>
      </c>
      <c r="O975" s="76">
        <v>38.951000000000001</v>
      </c>
      <c r="P975" s="77">
        <f t="shared" si="75"/>
        <v>0.75470763131813678</v>
      </c>
      <c r="Q975" s="77">
        <v>0.08</v>
      </c>
      <c r="R975" s="72">
        <f t="shared" si="76"/>
        <v>42.067080000000004</v>
      </c>
      <c r="S975" s="73">
        <v>23</v>
      </c>
      <c r="T975" s="78">
        <f t="shared" si="77"/>
        <v>967.54284000000007</v>
      </c>
      <c r="U975" s="77">
        <v>9.9999999999999992E-2</v>
      </c>
      <c r="V975" s="79">
        <f t="shared" si="78"/>
        <v>96.754283999999998</v>
      </c>
      <c r="W975" s="76">
        <v>2.04</v>
      </c>
      <c r="X975" s="76">
        <f t="shared" si="79"/>
        <v>872.82855600000005</v>
      </c>
    </row>
    <row r="976" spans="1:24" x14ac:dyDescent="0.2">
      <c r="A976" s="73" t="s">
        <v>1578</v>
      </c>
      <c r="B976" s="74">
        <v>42684</v>
      </c>
      <c r="C976" s="75" t="s">
        <v>526</v>
      </c>
      <c r="D976" s="75" t="s">
        <v>4080</v>
      </c>
      <c r="E976" s="75" t="s">
        <v>52</v>
      </c>
      <c r="F976" s="75" t="s">
        <v>52</v>
      </c>
      <c r="G976" s="75" t="s">
        <v>64</v>
      </c>
      <c r="H976" s="75" t="s">
        <v>224</v>
      </c>
      <c r="I976" s="75" t="s">
        <v>74</v>
      </c>
      <c r="J976" s="75" t="s">
        <v>60</v>
      </c>
      <c r="K976" s="75" t="s">
        <v>77</v>
      </c>
      <c r="L976" s="75" t="s">
        <v>58</v>
      </c>
      <c r="M976" s="74">
        <v>42691</v>
      </c>
      <c r="N976" s="76">
        <v>21.812999999999999</v>
      </c>
      <c r="O976" s="76">
        <v>34.078000000000003</v>
      </c>
      <c r="P976" s="77">
        <f t="shared" si="75"/>
        <v>0.56227937468482114</v>
      </c>
      <c r="Q976" s="77">
        <v>0.08</v>
      </c>
      <c r="R976" s="72">
        <f t="shared" si="76"/>
        <v>36.804240000000007</v>
      </c>
      <c r="S976" s="73">
        <v>17</v>
      </c>
      <c r="T976" s="78">
        <f t="shared" si="77"/>
        <v>625.67208000000016</v>
      </c>
      <c r="U976" s="77">
        <v>0.01</v>
      </c>
      <c r="V976" s="79">
        <f t="shared" si="78"/>
        <v>6.2567208000000019</v>
      </c>
      <c r="W976" s="76">
        <v>19.560000000000002</v>
      </c>
      <c r="X976" s="76">
        <f t="shared" si="79"/>
        <v>638.97535920000018</v>
      </c>
    </row>
    <row r="977" spans="1:24" x14ac:dyDescent="0.2">
      <c r="A977" s="73" t="s">
        <v>1579</v>
      </c>
      <c r="B977" s="74">
        <v>42685</v>
      </c>
      <c r="C977" s="75" t="s">
        <v>1580</v>
      </c>
      <c r="D977" s="75" t="s">
        <v>4401</v>
      </c>
      <c r="E977" s="75" t="s">
        <v>52</v>
      </c>
      <c r="F977" s="75" t="s">
        <v>52</v>
      </c>
      <c r="G977" s="75" t="s">
        <v>64</v>
      </c>
      <c r="H977" s="75" t="s">
        <v>81</v>
      </c>
      <c r="I977" s="75" t="s">
        <v>66</v>
      </c>
      <c r="J977" s="75" t="s">
        <v>60</v>
      </c>
      <c r="K977" s="75" t="s">
        <v>77</v>
      </c>
      <c r="L977" s="75" t="s">
        <v>58</v>
      </c>
      <c r="M977" s="74">
        <v>42694</v>
      </c>
      <c r="N977" s="76">
        <v>2.1779999999999999</v>
      </c>
      <c r="O977" s="76">
        <v>3.4650000000000003</v>
      </c>
      <c r="P977" s="77">
        <f t="shared" si="75"/>
        <v>0.59090909090909105</v>
      </c>
      <c r="Q977" s="77">
        <v>0.08</v>
      </c>
      <c r="R977" s="72">
        <f t="shared" si="76"/>
        <v>3.7422000000000004</v>
      </c>
      <c r="S977" s="73">
        <v>43</v>
      </c>
      <c r="T977" s="78">
        <f t="shared" si="77"/>
        <v>160.91460000000001</v>
      </c>
      <c r="U977" s="77">
        <v>6.9999999999999993E-2</v>
      </c>
      <c r="V977" s="79">
        <f t="shared" si="78"/>
        <v>11.264021999999999</v>
      </c>
      <c r="W977" s="76">
        <v>0.54</v>
      </c>
      <c r="X977" s="76">
        <f t="shared" si="79"/>
        <v>150.19057799999999</v>
      </c>
    </row>
    <row r="978" spans="1:24" x14ac:dyDescent="0.2">
      <c r="A978" s="73" t="s">
        <v>1581</v>
      </c>
      <c r="B978" s="74">
        <v>42686</v>
      </c>
      <c r="C978" s="75" t="s">
        <v>1582</v>
      </c>
      <c r="D978" s="75" t="s">
        <v>4402</v>
      </c>
      <c r="E978" s="75" t="s">
        <v>52</v>
      </c>
      <c r="F978" s="75" t="s">
        <v>52</v>
      </c>
      <c r="G978" s="75" t="s">
        <v>53</v>
      </c>
      <c r="H978" s="75" t="s">
        <v>123</v>
      </c>
      <c r="I978" s="75" t="s">
        <v>55</v>
      </c>
      <c r="J978" s="75" t="s">
        <v>60</v>
      </c>
      <c r="K978" s="75" t="s">
        <v>61</v>
      </c>
      <c r="L978" s="75" t="s">
        <v>58</v>
      </c>
      <c r="M978" s="74">
        <v>42694</v>
      </c>
      <c r="N978" s="76">
        <v>1.1990000000000003</v>
      </c>
      <c r="O978" s="76">
        <v>2.8600000000000003</v>
      </c>
      <c r="P978" s="77">
        <f t="shared" si="75"/>
        <v>1.3853211009174309</v>
      </c>
      <c r="Q978" s="77">
        <v>0.08</v>
      </c>
      <c r="R978" s="72">
        <f t="shared" si="76"/>
        <v>3.0888000000000004</v>
      </c>
      <c r="S978" s="73">
        <v>13</v>
      </c>
      <c r="T978" s="78">
        <f t="shared" si="77"/>
        <v>40.154400000000003</v>
      </c>
      <c r="U978" s="77">
        <v>9.9999999999999992E-2</v>
      </c>
      <c r="V978" s="79">
        <f t="shared" si="78"/>
        <v>4.0154399999999999</v>
      </c>
      <c r="W978" s="76">
        <v>2.4499999999999997</v>
      </c>
      <c r="X978" s="76">
        <f t="shared" si="79"/>
        <v>38.588960000000007</v>
      </c>
    </row>
    <row r="979" spans="1:24" x14ac:dyDescent="0.2">
      <c r="A979" s="73" t="s">
        <v>1583</v>
      </c>
      <c r="B979" s="74">
        <v>42688</v>
      </c>
      <c r="C979" s="75" t="s">
        <v>1584</v>
      </c>
      <c r="D979" s="75" t="s">
        <v>4403</v>
      </c>
      <c r="E979" s="75" t="s">
        <v>52</v>
      </c>
      <c r="F979" s="75" t="s">
        <v>52</v>
      </c>
      <c r="G979" s="75" t="s">
        <v>53</v>
      </c>
      <c r="H979" s="75" t="s">
        <v>54</v>
      </c>
      <c r="I979" s="75" t="s">
        <v>127</v>
      </c>
      <c r="J979" s="75" t="s">
        <v>60</v>
      </c>
      <c r="K979" s="75" t="s">
        <v>61</v>
      </c>
      <c r="L979" s="75" t="s">
        <v>58</v>
      </c>
      <c r="M979" s="74">
        <v>42695</v>
      </c>
      <c r="N979" s="76">
        <v>2.5190000000000001</v>
      </c>
      <c r="O979" s="76">
        <v>3.9380000000000006</v>
      </c>
      <c r="P979" s="77">
        <f t="shared" si="75"/>
        <v>0.56331877729257662</v>
      </c>
      <c r="Q979" s="77">
        <v>0.08</v>
      </c>
      <c r="R979" s="72">
        <f t="shared" si="76"/>
        <v>4.2530400000000013</v>
      </c>
      <c r="S979" s="73">
        <v>34</v>
      </c>
      <c r="T979" s="78">
        <f t="shared" si="77"/>
        <v>144.60336000000004</v>
      </c>
      <c r="U979" s="77">
        <v>9.9999999999999992E-2</v>
      </c>
      <c r="V979" s="79">
        <f t="shared" si="78"/>
        <v>14.460336000000003</v>
      </c>
      <c r="W979" s="76">
        <v>1.68</v>
      </c>
      <c r="X979" s="76">
        <f t="shared" si="79"/>
        <v>131.82302400000003</v>
      </c>
    </row>
    <row r="980" spans="1:24" x14ac:dyDescent="0.2">
      <c r="A980" s="73" t="s">
        <v>1585</v>
      </c>
      <c r="B980" s="74">
        <v>42689</v>
      </c>
      <c r="C980" s="75" t="s">
        <v>686</v>
      </c>
      <c r="D980" s="75" t="s">
        <v>4144</v>
      </c>
      <c r="E980" s="75" t="s">
        <v>71</v>
      </c>
      <c r="F980" s="75" t="s">
        <v>72</v>
      </c>
      <c r="G980" s="75" t="s">
        <v>64</v>
      </c>
      <c r="H980" s="75" t="s">
        <v>73</v>
      </c>
      <c r="I980" s="75" t="s">
        <v>127</v>
      </c>
      <c r="J980" s="75" t="s">
        <v>60</v>
      </c>
      <c r="K980" s="75" t="s">
        <v>77</v>
      </c>
      <c r="L980" s="75" t="s">
        <v>58</v>
      </c>
      <c r="M980" s="74">
        <v>42698</v>
      </c>
      <c r="N980" s="76">
        <v>15.004000000000001</v>
      </c>
      <c r="O980" s="76">
        <v>23.078000000000003</v>
      </c>
      <c r="P980" s="77">
        <f t="shared" si="75"/>
        <v>0.5381231671554253</v>
      </c>
      <c r="Q980" s="77">
        <v>0.08</v>
      </c>
      <c r="R980" s="72">
        <f t="shared" si="76"/>
        <v>24.924240000000005</v>
      </c>
      <c r="S980" s="73">
        <v>44</v>
      </c>
      <c r="T980" s="78">
        <f t="shared" si="77"/>
        <v>1096.6665600000001</v>
      </c>
      <c r="U980" s="77">
        <v>0.11</v>
      </c>
      <c r="V980" s="79">
        <f t="shared" si="78"/>
        <v>120.63332160000002</v>
      </c>
      <c r="W980" s="76">
        <v>1.54</v>
      </c>
      <c r="X980" s="76">
        <f t="shared" si="79"/>
        <v>977.57323840000004</v>
      </c>
    </row>
    <row r="981" spans="1:24" x14ac:dyDescent="0.2">
      <c r="A981" s="73" t="s">
        <v>1586</v>
      </c>
      <c r="B981" s="74">
        <v>42689</v>
      </c>
      <c r="C981" s="75" t="s">
        <v>100</v>
      </c>
      <c r="D981" s="75" t="s">
        <v>3910</v>
      </c>
      <c r="E981" s="75" t="s">
        <v>52</v>
      </c>
      <c r="F981" s="75" t="s">
        <v>52</v>
      </c>
      <c r="G981" s="75" t="s">
        <v>53</v>
      </c>
      <c r="H981" s="75" t="s">
        <v>101</v>
      </c>
      <c r="I981" s="75" t="s">
        <v>55</v>
      </c>
      <c r="J981" s="75" t="s">
        <v>60</v>
      </c>
      <c r="K981" s="75" t="s">
        <v>77</v>
      </c>
      <c r="L981" s="75" t="s">
        <v>58</v>
      </c>
      <c r="M981" s="74">
        <v>42698</v>
      </c>
      <c r="N981" s="76">
        <v>12.144</v>
      </c>
      <c r="O981" s="76">
        <v>18.678000000000001</v>
      </c>
      <c r="P981" s="77">
        <f t="shared" si="75"/>
        <v>0.53804347826086962</v>
      </c>
      <c r="Q981" s="77">
        <v>0.08</v>
      </c>
      <c r="R981" s="72">
        <f t="shared" si="76"/>
        <v>20.172240000000002</v>
      </c>
      <c r="S981" s="73">
        <v>48</v>
      </c>
      <c r="T981" s="78">
        <f t="shared" si="77"/>
        <v>968.2675200000001</v>
      </c>
      <c r="U981" s="77">
        <v>9.9999999999999992E-2</v>
      </c>
      <c r="V981" s="79">
        <f t="shared" si="78"/>
        <v>96.826751999999999</v>
      </c>
      <c r="W981" s="76">
        <v>12.440000000000001</v>
      </c>
      <c r="X981" s="76">
        <f t="shared" si="79"/>
        <v>883.88076800000022</v>
      </c>
    </row>
    <row r="982" spans="1:24" x14ac:dyDescent="0.2">
      <c r="A982" s="73" t="s">
        <v>1587</v>
      </c>
      <c r="B982" s="74">
        <v>42692</v>
      </c>
      <c r="C982" s="75" t="s">
        <v>434</v>
      </c>
      <c r="D982" s="75" t="s">
        <v>4040</v>
      </c>
      <c r="E982" s="75" t="s">
        <v>71</v>
      </c>
      <c r="F982" s="75" t="s">
        <v>72</v>
      </c>
      <c r="G982" s="75" t="s">
        <v>97</v>
      </c>
      <c r="H982" s="75" t="s">
        <v>90</v>
      </c>
      <c r="I982" s="75" t="s">
        <v>82</v>
      </c>
      <c r="J982" s="75" t="s">
        <v>60</v>
      </c>
      <c r="K982" s="75" t="s">
        <v>61</v>
      </c>
      <c r="L982" s="75" t="s">
        <v>58</v>
      </c>
      <c r="M982" s="74">
        <v>42700</v>
      </c>
      <c r="N982" s="76">
        <v>1.1550000000000002</v>
      </c>
      <c r="O982" s="76">
        <v>2.145</v>
      </c>
      <c r="P982" s="77">
        <f t="shared" si="75"/>
        <v>0.85714285714285676</v>
      </c>
      <c r="Q982" s="77">
        <v>0.08</v>
      </c>
      <c r="R982" s="72">
        <f t="shared" si="76"/>
        <v>2.3166000000000002</v>
      </c>
      <c r="S982" s="73">
        <v>22</v>
      </c>
      <c r="T982" s="78">
        <f t="shared" si="77"/>
        <v>50.965200000000003</v>
      </c>
      <c r="U982" s="77">
        <v>6.9999999999999993E-2</v>
      </c>
      <c r="V982" s="79">
        <f t="shared" si="78"/>
        <v>3.567564</v>
      </c>
      <c r="W982" s="76">
        <v>1.68</v>
      </c>
      <c r="X982" s="76">
        <f t="shared" si="79"/>
        <v>49.077636000000005</v>
      </c>
    </row>
    <row r="983" spans="1:24" x14ac:dyDescent="0.2">
      <c r="A983" s="73" t="s">
        <v>1588</v>
      </c>
      <c r="B983" s="74">
        <v>42694</v>
      </c>
      <c r="C983" s="75" t="s">
        <v>1589</v>
      </c>
      <c r="D983" s="75" t="s">
        <v>4404</v>
      </c>
      <c r="E983" s="75" t="s">
        <v>52</v>
      </c>
      <c r="F983" s="75" t="s">
        <v>52</v>
      </c>
      <c r="G983" s="75" t="s">
        <v>53</v>
      </c>
      <c r="H983" s="75" t="s">
        <v>105</v>
      </c>
      <c r="I983" s="75" t="s">
        <v>66</v>
      </c>
      <c r="J983" s="75" t="s">
        <v>60</v>
      </c>
      <c r="K983" s="75" t="s">
        <v>77</v>
      </c>
      <c r="L983" s="75" t="s">
        <v>58</v>
      </c>
      <c r="M983" s="74">
        <v>42706</v>
      </c>
      <c r="N983" s="76">
        <v>3.8720000000000003</v>
      </c>
      <c r="O983" s="76">
        <v>6.2480000000000002</v>
      </c>
      <c r="P983" s="77">
        <f t="shared" si="75"/>
        <v>0.61363636363636354</v>
      </c>
      <c r="Q983" s="77">
        <v>0.08</v>
      </c>
      <c r="R983" s="72">
        <f t="shared" si="76"/>
        <v>6.7478400000000009</v>
      </c>
      <c r="S983" s="73">
        <v>12</v>
      </c>
      <c r="T983" s="78">
        <f t="shared" si="77"/>
        <v>80.974080000000015</v>
      </c>
      <c r="U983" s="77">
        <v>9.9999999999999992E-2</v>
      </c>
      <c r="V983" s="79">
        <f t="shared" si="78"/>
        <v>8.0974080000000015</v>
      </c>
      <c r="W983" s="76">
        <v>1.44</v>
      </c>
      <c r="X983" s="76">
        <f t="shared" si="79"/>
        <v>74.316672000000011</v>
      </c>
    </row>
    <row r="984" spans="1:24" x14ac:dyDescent="0.2">
      <c r="A984" s="73" t="s">
        <v>1590</v>
      </c>
      <c r="B984" s="74">
        <v>42695</v>
      </c>
      <c r="C984" s="75" t="s">
        <v>1591</v>
      </c>
      <c r="D984" s="75" t="s">
        <v>4405</v>
      </c>
      <c r="E984" s="75" t="s">
        <v>52</v>
      </c>
      <c r="F984" s="75" t="s">
        <v>52</v>
      </c>
      <c r="G984" s="75" t="s">
        <v>53</v>
      </c>
      <c r="H984" s="75" t="s">
        <v>54</v>
      </c>
      <c r="I984" s="75" t="s">
        <v>82</v>
      </c>
      <c r="J984" s="75" t="s">
        <v>60</v>
      </c>
      <c r="K984" s="75" t="s">
        <v>61</v>
      </c>
      <c r="L984" s="75" t="s">
        <v>58</v>
      </c>
      <c r="M984" s="74">
        <v>42704</v>
      </c>
      <c r="N984" s="76">
        <v>4.125</v>
      </c>
      <c r="O984" s="76">
        <v>7.7880000000000011</v>
      </c>
      <c r="P984" s="77">
        <f t="shared" si="75"/>
        <v>0.88800000000000023</v>
      </c>
      <c r="Q984" s="77">
        <v>0.08</v>
      </c>
      <c r="R984" s="72">
        <f t="shared" si="76"/>
        <v>8.4110400000000016</v>
      </c>
      <c r="S984" s="73">
        <v>31</v>
      </c>
      <c r="T984" s="78">
        <f t="shared" si="77"/>
        <v>260.74224000000004</v>
      </c>
      <c r="U984" s="77">
        <v>0.08</v>
      </c>
      <c r="V984" s="79">
        <f t="shared" si="78"/>
        <v>20.859379200000003</v>
      </c>
      <c r="W984" s="76">
        <v>2.4</v>
      </c>
      <c r="X984" s="76">
        <f t="shared" si="79"/>
        <v>242.28286080000004</v>
      </c>
    </row>
    <row r="985" spans="1:24" x14ac:dyDescent="0.2">
      <c r="A985" s="73" t="s">
        <v>1592</v>
      </c>
      <c r="B985" s="74">
        <v>42698</v>
      </c>
      <c r="C985" s="75" t="s">
        <v>286</v>
      </c>
      <c r="D985" s="75" t="s">
        <v>3974</v>
      </c>
      <c r="E985" s="75" t="s">
        <v>52</v>
      </c>
      <c r="F985" s="75" t="s">
        <v>52</v>
      </c>
      <c r="G985" s="75" t="s">
        <v>64</v>
      </c>
      <c r="H985" s="75" t="s">
        <v>81</v>
      </c>
      <c r="I985" s="75" t="s">
        <v>55</v>
      </c>
      <c r="J985" s="75" t="s">
        <v>60</v>
      </c>
      <c r="K985" s="75" t="s">
        <v>77</v>
      </c>
      <c r="L985" s="75" t="s">
        <v>58</v>
      </c>
      <c r="M985" s="74">
        <v>42707</v>
      </c>
      <c r="N985" s="76">
        <v>3.74</v>
      </c>
      <c r="O985" s="76">
        <v>5.9400000000000013</v>
      </c>
      <c r="P985" s="77">
        <f t="shared" si="75"/>
        <v>0.5882352941176473</v>
      </c>
      <c r="Q985" s="77">
        <v>0.08</v>
      </c>
      <c r="R985" s="72">
        <f t="shared" si="76"/>
        <v>6.4152000000000022</v>
      </c>
      <c r="S985" s="73">
        <v>3</v>
      </c>
      <c r="T985" s="78">
        <f t="shared" si="77"/>
        <v>19.245600000000007</v>
      </c>
      <c r="U985" s="77">
        <v>0.01</v>
      </c>
      <c r="V985" s="79">
        <f t="shared" si="78"/>
        <v>0.19245600000000007</v>
      </c>
      <c r="W985" s="76">
        <v>7.83</v>
      </c>
      <c r="X985" s="76">
        <f t="shared" si="79"/>
        <v>26.883144000000009</v>
      </c>
    </row>
    <row r="986" spans="1:24" x14ac:dyDescent="0.2">
      <c r="A986" s="73" t="s">
        <v>1593</v>
      </c>
      <c r="B986" s="74">
        <v>42698</v>
      </c>
      <c r="C986" s="75" t="s">
        <v>1594</v>
      </c>
      <c r="D986" s="75" t="s">
        <v>4406</v>
      </c>
      <c r="E986" s="75" t="s">
        <v>52</v>
      </c>
      <c r="F986" s="75" t="s">
        <v>52</v>
      </c>
      <c r="G986" s="75" t="s">
        <v>97</v>
      </c>
      <c r="H986" s="75" t="s">
        <v>282</v>
      </c>
      <c r="I986" s="75" t="s">
        <v>55</v>
      </c>
      <c r="J986" s="75" t="s">
        <v>60</v>
      </c>
      <c r="K986" s="75" t="s">
        <v>77</v>
      </c>
      <c r="L986" s="75" t="s">
        <v>58</v>
      </c>
      <c r="M986" s="74">
        <v>42707</v>
      </c>
      <c r="N986" s="76">
        <v>2.0240000000000005</v>
      </c>
      <c r="O986" s="76">
        <v>3.1680000000000001</v>
      </c>
      <c r="P986" s="77">
        <f t="shared" si="75"/>
        <v>0.56521739130434756</v>
      </c>
      <c r="Q986" s="77">
        <v>0.08</v>
      </c>
      <c r="R986" s="72">
        <f t="shared" si="76"/>
        <v>3.4214400000000005</v>
      </c>
      <c r="S986" s="73">
        <v>8</v>
      </c>
      <c r="T986" s="78">
        <f t="shared" si="77"/>
        <v>27.371520000000004</v>
      </c>
      <c r="U986" s="77">
        <v>6.9999999999999993E-2</v>
      </c>
      <c r="V986" s="79">
        <f t="shared" si="78"/>
        <v>1.9160064000000001</v>
      </c>
      <c r="W986" s="76">
        <v>1.04</v>
      </c>
      <c r="X986" s="76">
        <f t="shared" si="79"/>
        <v>26.495513600000002</v>
      </c>
    </row>
    <row r="987" spans="1:24" x14ac:dyDescent="0.2">
      <c r="A987" s="73" t="s">
        <v>1595</v>
      </c>
      <c r="B987" s="74">
        <v>42698</v>
      </c>
      <c r="C987" s="75" t="s">
        <v>554</v>
      </c>
      <c r="D987" s="75" t="s">
        <v>4092</v>
      </c>
      <c r="E987" s="75" t="s">
        <v>52</v>
      </c>
      <c r="F987" s="75" t="s">
        <v>52</v>
      </c>
      <c r="G987" s="75" t="s">
        <v>80</v>
      </c>
      <c r="H987" s="75" t="s">
        <v>224</v>
      </c>
      <c r="I987" s="75" t="s">
        <v>66</v>
      </c>
      <c r="J987" s="75" t="s">
        <v>60</v>
      </c>
      <c r="K987" s="75" t="s">
        <v>61</v>
      </c>
      <c r="L987" s="75" t="s">
        <v>58</v>
      </c>
      <c r="M987" s="74">
        <v>42709</v>
      </c>
      <c r="N987" s="76">
        <v>0.95700000000000007</v>
      </c>
      <c r="O987" s="76">
        <v>1.9910000000000003</v>
      </c>
      <c r="P987" s="77">
        <f t="shared" si="75"/>
        <v>1.0804597701149428</v>
      </c>
      <c r="Q987" s="77">
        <v>0.08</v>
      </c>
      <c r="R987" s="72">
        <f t="shared" si="76"/>
        <v>2.1502800000000004</v>
      </c>
      <c r="S987" s="73">
        <v>20</v>
      </c>
      <c r="T987" s="78">
        <f t="shared" si="77"/>
        <v>43.005600000000008</v>
      </c>
      <c r="U987" s="77">
        <v>6.9999999999999993E-2</v>
      </c>
      <c r="V987" s="79">
        <f t="shared" si="78"/>
        <v>3.0103920000000004</v>
      </c>
      <c r="W987" s="76">
        <v>0.8</v>
      </c>
      <c r="X987" s="76">
        <f t="shared" si="79"/>
        <v>40.795208000000002</v>
      </c>
    </row>
    <row r="988" spans="1:24" x14ac:dyDescent="0.2">
      <c r="A988" s="73" t="s">
        <v>1596</v>
      </c>
      <c r="B988" s="74">
        <v>42699</v>
      </c>
      <c r="C988" s="75" t="s">
        <v>664</v>
      </c>
      <c r="D988" s="75" t="s">
        <v>4136</v>
      </c>
      <c r="E988" s="75" t="s">
        <v>52</v>
      </c>
      <c r="F988" s="75" t="s">
        <v>52</v>
      </c>
      <c r="G988" s="75" t="s">
        <v>53</v>
      </c>
      <c r="H988" s="75" t="s">
        <v>116</v>
      </c>
      <c r="I988" s="75" t="s">
        <v>74</v>
      </c>
      <c r="J988" s="75" t="s">
        <v>56</v>
      </c>
      <c r="K988" s="75" t="s">
        <v>77</v>
      </c>
      <c r="L988" s="75" t="s">
        <v>58</v>
      </c>
      <c r="M988" s="74">
        <v>42708</v>
      </c>
      <c r="N988" s="76">
        <v>68.64</v>
      </c>
      <c r="O988" s="76">
        <v>171.58900000000003</v>
      </c>
      <c r="P988" s="77">
        <f t="shared" si="75"/>
        <v>1.4998397435897439</v>
      </c>
      <c r="Q988" s="77">
        <v>0.08</v>
      </c>
      <c r="R988" s="72">
        <f t="shared" si="76"/>
        <v>185.31612000000004</v>
      </c>
      <c r="S988" s="73">
        <v>26</v>
      </c>
      <c r="T988" s="78">
        <f t="shared" si="77"/>
        <v>4818.2191200000007</v>
      </c>
      <c r="U988" s="77">
        <v>0.05</v>
      </c>
      <c r="V988" s="79">
        <f t="shared" si="78"/>
        <v>240.91095600000006</v>
      </c>
      <c r="W988" s="76">
        <v>8.1300000000000008</v>
      </c>
      <c r="X988" s="76">
        <f t="shared" si="79"/>
        <v>4585.4381640000011</v>
      </c>
    </row>
    <row r="989" spans="1:24" x14ac:dyDescent="0.2">
      <c r="A989" s="73" t="s">
        <v>1597</v>
      </c>
      <c r="B989" s="74">
        <v>42699</v>
      </c>
      <c r="C989" s="75" t="s">
        <v>894</v>
      </c>
      <c r="D989" s="75" t="s">
        <v>4222</v>
      </c>
      <c r="E989" s="75" t="s">
        <v>52</v>
      </c>
      <c r="F989" s="75" t="s">
        <v>52</v>
      </c>
      <c r="G989" s="75" t="s">
        <v>64</v>
      </c>
      <c r="H989" s="75" t="s">
        <v>65</v>
      </c>
      <c r="I989" s="75" t="s">
        <v>66</v>
      </c>
      <c r="J989" s="75" t="s">
        <v>56</v>
      </c>
      <c r="K989" s="75" t="s">
        <v>128</v>
      </c>
      <c r="L989" s="75" t="s">
        <v>129</v>
      </c>
      <c r="M989" s="74">
        <v>42706</v>
      </c>
      <c r="N989" s="76">
        <v>306.88900000000001</v>
      </c>
      <c r="O989" s="76">
        <v>494.98900000000003</v>
      </c>
      <c r="P989" s="77">
        <f t="shared" si="75"/>
        <v>0.61292519445141413</v>
      </c>
      <c r="Q989" s="77">
        <v>0.08</v>
      </c>
      <c r="R989" s="72">
        <f t="shared" si="76"/>
        <v>534.58812000000012</v>
      </c>
      <c r="S989" s="73">
        <v>20</v>
      </c>
      <c r="T989" s="78">
        <f t="shared" si="77"/>
        <v>10691.762400000003</v>
      </c>
      <c r="U989" s="77">
        <v>9.9999999999999992E-2</v>
      </c>
      <c r="V989" s="79">
        <f t="shared" si="78"/>
        <v>1069.1762400000002</v>
      </c>
      <c r="W989" s="76">
        <v>49.05</v>
      </c>
      <c r="X989" s="76">
        <f t="shared" si="79"/>
        <v>9671.6361600000018</v>
      </c>
    </row>
    <row r="990" spans="1:24" x14ac:dyDescent="0.2">
      <c r="A990" s="73" t="s">
        <v>1598</v>
      </c>
      <c r="B990" s="74">
        <v>42700</v>
      </c>
      <c r="C990" s="75" t="s">
        <v>946</v>
      </c>
      <c r="D990" s="75" t="s">
        <v>4240</v>
      </c>
      <c r="E990" s="75" t="s">
        <v>52</v>
      </c>
      <c r="F990" s="75" t="s">
        <v>52</v>
      </c>
      <c r="G990" s="75" t="s">
        <v>64</v>
      </c>
      <c r="H990" s="75" t="s">
        <v>282</v>
      </c>
      <c r="I990" s="75" t="s">
        <v>82</v>
      </c>
      <c r="J990" s="75" t="s">
        <v>60</v>
      </c>
      <c r="K990" s="75" t="s">
        <v>77</v>
      </c>
      <c r="L990" s="75" t="s">
        <v>58</v>
      </c>
      <c r="M990" s="74">
        <v>42708</v>
      </c>
      <c r="N990" s="76">
        <v>2.1339999999999999</v>
      </c>
      <c r="O990" s="76">
        <v>3.3880000000000003</v>
      </c>
      <c r="P990" s="77">
        <f t="shared" si="75"/>
        <v>0.58762886597938169</v>
      </c>
      <c r="Q990" s="77">
        <v>0.08</v>
      </c>
      <c r="R990" s="72">
        <f t="shared" si="76"/>
        <v>3.6590400000000005</v>
      </c>
      <c r="S990" s="73">
        <v>20</v>
      </c>
      <c r="T990" s="78">
        <f t="shared" si="77"/>
        <v>73.180800000000005</v>
      </c>
      <c r="U990" s="77">
        <v>0.03</v>
      </c>
      <c r="V990" s="79">
        <f t="shared" si="78"/>
        <v>2.195424</v>
      </c>
      <c r="W990" s="76">
        <v>1.04</v>
      </c>
      <c r="X990" s="76">
        <f t="shared" si="79"/>
        <v>72.025376000000009</v>
      </c>
    </row>
    <row r="991" spans="1:24" x14ac:dyDescent="0.2">
      <c r="A991" s="73" t="s">
        <v>1599</v>
      </c>
      <c r="B991" s="74">
        <v>42701</v>
      </c>
      <c r="C991" s="75" t="s">
        <v>302</v>
      </c>
      <c r="D991" s="75" t="s">
        <v>3982</v>
      </c>
      <c r="E991" s="75" t="s">
        <v>52</v>
      </c>
      <c r="F991" s="75" t="s">
        <v>52</v>
      </c>
      <c r="G991" s="75" t="s">
        <v>64</v>
      </c>
      <c r="H991" s="75" t="s">
        <v>105</v>
      </c>
      <c r="I991" s="75" t="s">
        <v>74</v>
      </c>
      <c r="J991" s="75" t="s">
        <v>60</v>
      </c>
      <c r="K991" s="75" t="s">
        <v>61</v>
      </c>
      <c r="L991" s="75" t="s">
        <v>58</v>
      </c>
      <c r="M991" s="74">
        <v>42709</v>
      </c>
      <c r="N991" s="76">
        <v>2.9480000000000004</v>
      </c>
      <c r="O991" s="76">
        <v>6.6880000000000006</v>
      </c>
      <c r="P991" s="77">
        <f t="shared" si="75"/>
        <v>1.2686567164179103</v>
      </c>
      <c r="Q991" s="77">
        <v>0.08</v>
      </c>
      <c r="R991" s="72">
        <f t="shared" si="76"/>
        <v>7.223040000000001</v>
      </c>
      <c r="S991" s="73">
        <v>51</v>
      </c>
      <c r="T991" s="78">
        <f t="shared" si="77"/>
        <v>368.37504000000007</v>
      </c>
      <c r="U991" s="77">
        <v>0.09</v>
      </c>
      <c r="V991" s="79">
        <f t="shared" si="78"/>
        <v>33.153753600000002</v>
      </c>
      <c r="W991" s="76">
        <v>1.22</v>
      </c>
      <c r="X991" s="76">
        <f t="shared" si="79"/>
        <v>336.44128640000008</v>
      </c>
    </row>
    <row r="992" spans="1:24" x14ac:dyDescent="0.2">
      <c r="A992" s="73" t="s">
        <v>1600</v>
      </c>
      <c r="B992" s="74">
        <v>42703</v>
      </c>
      <c r="C992" s="75" t="s">
        <v>363</v>
      </c>
      <c r="D992" s="75" t="s">
        <v>4009</v>
      </c>
      <c r="E992" s="75" t="s">
        <v>52</v>
      </c>
      <c r="F992" s="75" t="s">
        <v>52</v>
      </c>
      <c r="G992" s="75" t="s">
        <v>80</v>
      </c>
      <c r="H992" s="75" t="s">
        <v>224</v>
      </c>
      <c r="I992" s="75" t="s">
        <v>127</v>
      </c>
      <c r="J992" s="75" t="s">
        <v>56</v>
      </c>
      <c r="K992" s="75" t="s">
        <v>77</v>
      </c>
      <c r="L992" s="75" t="s">
        <v>58</v>
      </c>
      <c r="M992" s="74">
        <v>42711</v>
      </c>
      <c r="N992" s="76">
        <v>59.972000000000008</v>
      </c>
      <c r="O992" s="76">
        <v>111.06700000000001</v>
      </c>
      <c r="P992" s="77">
        <f t="shared" si="75"/>
        <v>0.85198092443140117</v>
      </c>
      <c r="Q992" s="77">
        <v>0.08</v>
      </c>
      <c r="R992" s="72">
        <f t="shared" si="76"/>
        <v>119.95236000000001</v>
      </c>
      <c r="S992" s="73">
        <v>44</v>
      </c>
      <c r="T992" s="78">
        <f t="shared" si="77"/>
        <v>5277.9038400000009</v>
      </c>
      <c r="U992" s="77">
        <v>0.11</v>
      </c>
      <c r="V992" s="79">
        <f t="shared" si="78"/>
        <v>580.56942240000012</v>
      </c>
      <c r="W992" s="76">
        <v>7.2299999999999995</v>
      </c>
      <c r="X992" s="76">
        <f t="shared" si="79"/>
        <v>4704.5644176000005</v>
      </c>
    </row>
    <row r="993" spans="1:24" x14ac:dyDescent="0.2">
      <c r="A993" s="73" t="s">
        <v>1601</v>
      </c>
      <c r="B993" s="74">
        <v>42705</v>
      </c>
      <c r="C993" s="75" t="s">
        <v>338</v>
      </c>
      <c r="D993" s="75" t="s">
        <v>3997</v>
      </c>
      <c r="E993" s="75" t="s">
        <v>52</v>
      </c>
      <c r="F993" s="75" t="s">
        <v>52</v>
      </c>
      <c r="G993" s="75" t="s">
        <v>64</v>
      </c>
      <c r="H993" s="75" t="s">
        <v>81</v>
      </c>
      <c r="I993" s="75" t="s">
        <v>55</v>
      </c>
      <c r="J993" s="75" t="s">
        <v>60</v>
      </c>
      <c r="K993" s="75" t="s">
        <v>77</v>
      </c>
      <c r="L993" s="75" t="s">
        <v>58</v>
      </c>
      <c r="M993" s="74">
        <v>42714</v>
      </c>
      <c r="N993" s="76">
        <v>2.0240000000000005</v>
      </c>
      <c r="O993" s="76">
        <v>3.1680000000000001</v>
      </c>
      <c r="P993" s="77">
        <f t="shared" si="75"/>
        <v>0.56521739130434756</v>
      </c>
      <c r="Q993" s="77">
        <v>0.08</v>
      </c>
      <c r="R993" s="72">
        <f t="shared" si="76"/>
        <v>3.4214400000000005</v>
      </c>
      <c r="S993" s="73">
        <v>42</v>
      </c>
      <c r="T993" s="78">
        <f t="shared" si="77"/>
        <v>143.70048000000003</v>
      </c>
      <c r="U993" s="77">
        <v>0.01</v>
      </c>
      <c r="V993" s="79">
        <f t="shared" si="78"/>
        <v>1.4370048000000002</v>
      </c>
      <c r="W993" s="76">
        <v>1.54</v>
      </c>
      <c r="X993" s="76">
        <f t="shared" si="79"/>
        <v>143.80347520000001</v>
      </c>
    </row>
    <row r="994" spans="1:24" x14ac:dyDescent="0.2">
      <c r="A994" s="73" t="s">
        <v>1602</v>
      </c>
      <c r="B994" s="74">
        <v>42706</v>
      </c>
      <c r="C994" s="75" t="s">
        <v>1603</v>
      </c>
      <c r="D994" s="75" t="s">
        <v>4393</v>
      </c>
      <c r="E994" s="75" t="s">
        <v>71</v>
      </c>
      <c r="F994" s="75" t="s">
        <v>72</v>
      </c>
      <c r="G994" s="75" t="s">
        <v>97</v>
      </c>
      <c r="H994" s="75" t="s">
        <v>73</v>
      </c>
      <c r="I994" s="75" t="s">
        <v>127</v>
      </c>
      <c r="J994" s="75" t="s">
        <v>56</v>
      </c>
      <c r="K994" s="75" t="s">
        <v>77</v>
      </c>
      <c r="L994" s="75" t="s">
        <v>58</v>
      </c>
      <c r="M994" s="74">
        <v>42714</v>
      </c>
      <c r="N994" s="76">
        <v>7.0289999999999999</v>
      </c>
      <c r="O994" s="76">
        <v>21.978000000000002</v>
      </c>
      <c r="P994" s="77">
        <f t="shared" si="75"/>
        <v>2.126760563380282</v>
      </c>
      <c r="Q994" s="77">
        <v>0.08</v>
      </c>
      <c r="R994" s="72">
        <f t="shared" si="76"/>
        <v>23.736240000000002</v>
      </c>
      <c r="S994" s="73">
        <v>31</v>
      </c>
      <c r="T994" s="78">
        <f t="shared" si="77"/>
        <v>735.82344000000012</v>
      </c>
      <c r="U994" s="77">
        <v>6.9999999999999993E-2</v>
      </c>
      <c r="V994" s="79">
        <f t="shared" si="78"/>
        <v>51.507640800000004</v>
      </c>
      <c r="W994" s="76">
        <v>4.05</v>
      </c>
      <c r="X994" s="76">
        <f t="shared" si="79"/>
        <v>688.36579920000008</v>
      </c>
    </row>
    <row r="995" spans="1:24" x14ac:dyDescent="0.2">
      <c r="A995" s="73" t="s">
        <v>1604</v>
      </c>
      <c r="B995" s="74">
        <v>42707</v>
      </c>
      <c r="C995" s="75" t="s">
        <v>1184</v>
      </c>
      <c r="D995" s="75" t="s">
        <v>4307</v>
      </c>
      <c r="E995" s="75" t="s">
        <v>52</v>
      </c>
      <c r="F995" s="75" t="s">
        <v>52</v>
      </c>
      <c r="G995" s="75" t="s">
        <v>53</v>
      </c>
      <c r="H995" s="75" t="s">
        <v>54</v>
      </c>
      <c r="I995" s="75" t="s">
        <v>127</v>
      </c>
      <c r="J995" s="75" t="s">
        <v>60</v>
      </c>
      <c r="K995" s="75" t="s">
        <v>57</v>
      </c>
      <c r="L995" s="75" t="s">
        <v>67</v>
      </c>
      <c r="M995" s="74">
        <v>42716</v>
      </c>
      <c r="N995" s="76">
        <v>1.6060000000000001</v>
      </c>
      <c r="O995" s="76">
        <v>3.927</v>
      </c>
      <c r="P995" s="77">
        <f t="shared" si="75"/>
        <v>1.4452054794520546</v>
      </c>
      <c r="Q995" s="77">
        <v>0.08</v>
      </c>
      <c r="R995" s="72">
        <f t="shared" si="76"/>
        <v>4.2411600000000007</v>
      </c>
      <c r="S995" s="73">
        <v>12</v>
      </c>
      <c r="T995" s="78">
        <f t="shared" si="77"/>
        <v>50.893920000000008</v>
      </c>
      <c r="U995" s="77">
        <v>0.02</v>
      </c>
      <c r="V995" s="79">
        <f t="shared" si="78"/>
        <v>1.0178784000000003</v>
      </c>
      <c r="W995" s="76">
        <v>4.22</v>
      </c>
      <c r="X995" s="76">
        <f t="shared" si="79"/>
        <v>54.096041600000007</v>
      </c>
    </row>
    <row r="996" spans="1:24" x14ac:dyDescent="0.2">
      <c r="A996" s="73" t="s">
        <v>1605</v>
      </c>
      <c r="B996" s="74">
        <v>42708</v>
      </c>
      <c r="C996" s="75" t="s">
        <v>585</v>
      </c>
      <c r="D996" s="75" t="s">
        <v>4104</v>
      </c>
      <c r="E996" s="75" t="s">
        <v>52</v>
      </c>
      <c r="F996" s="75" t="s">
        <v>52</v>
      </c>
      <c r="G996" s="75" t="s">
        <v>53</v>
      </c>
      <c r="H996" s="75" t="s">
        <v>224</v>
      </c>
      <c r="I996" s="75" t="s">
        <v>66</v>
      </c>
      <c r="J996" s="75" t="s">
        <v>56</v>
      </c>
      <c r="K996" s="75" t="s">
        <v>77</v>
      </c>
      <c r="L996" s="75" t="s">
        <v>58</v>
      </c>
      <c r="M996" s="74">
        <v>42717</v>
      </c>
      <c r="N996" s="76">
        <v>35.222000000000008</v>
      </c>
      <c r="O996" s="76">
        <v>167.72800000000001</v>
      </c>
      <c r="P996" s="77">
        <f t="shared" si="75"/>
        <v>3.7620237351655206</v>
      </c>
      <c r="Q996" s="77">
        <v>0.08</v>
      </c>
      <c r="R996" s="72">
        <f t="shared" si="76"/>
        <v>181.14624000000003</v>
      </c>
      <c r="S996" s="73">
        <v>48</v>
      </c>
      <c r="T996" s="78">
        <f t="shared" si="77"/>
        <v>8695.0195200000016</v>
      </c>
      <c r="U996" s="77">
        <v>0.02</v>
      </c>
      <c r="V996" s="79">
        <f t="shared" si="78"/>
        <v>173.90039040000005</v>
      </c>
      <c r="W996" s="76">
        <v>4.05</v>
      </c>
      <c r="X996" s="76">
        <f t="shared" si="79"/>
        <v>8525.1691296000008</v>
      </c>
    </row>
    <row r="997" spans="1:24" x14ac:dyDescent="0.2">
      <c r="A997" s="73" t="s">
        <v>1606</v>
      </c>
      <c r="B997" s="74">
        <v>42710</v>
      </c>
      <c r="C997" s="75" t="s">
        <v>1607</v>
      </c>
      <c r="D997" s="75" t="s">
        <v>4393</v>
      </c>
      <c r="E997" s="75" t="s">
        <v>71</v>
      </c>
      <c r="F997" s="75" t="s">
        <v>72</v>
      </c>
      <c r="G997" s="75" t="s">
        <v>64</v>
      </c>
      <c r="H997" s="75" t="s">
        <v>90</v>
      </c>
      <c r="I997" s="75" t="s">
        <v>127</v>
      </c>
      <c r="J997" s="75" t="s">
        <v>60</v>
      </c>
      <c r="K997" s="75" t="s">
        <v>77</v>
      </c>
      <c r="L997" s="75" t="s">
        <v>58</v>
      </c>
      <c r="M997" s="74">
        <v>42719</v>
      </c>
      <c r="N997" s="76">
        <v>16.445</v>
      </c>
      <c r="O997" s="76">
        <v>38.236000000000004</v>
      </c>
      <c r="P997" s="77">
        <f t="shared" si="75"/>
        <v>1.3250836120401339</v>
      </c>
      <c r="Q997" s="77">
        <v>0.08</v>
      </c>
      <c r="R997" s="72">
        <f t="shared" si="76"/>
        <v>41.294880000000006</v>
      </c>
      <c r="S997" s="73">
        <v>12</v>
      </c>
      <c r="T997" s="78">
        <f t="shared" si="77"/>
        <v>495.53856000000007</v>
      </c>
      <c r="U997" s="77">
        <v>6.9999999999999993E-2</v>
      </c>
      <c r="V997" s="79">
        <f t="shared" si="78"/>
        <v>34.687699200000004</v>
      </c>
      <c r="W997" s="76">
        <v>8.2700000000000014</v>
      </c>
      <c r="X997" s="76">
        <f t="shared" si="79"/>
        <v>469.12086080000006</v>
      </c>
    </row>
    <row r="998" spans="1:24" x14ac:dyDescent="0.2">
      <c r="A998" s="73" t="s">
        <v>1608</v>
      </c>
      <c r="B998" s="74">
        <v>42711</v>
      </c>
      <c r="C998" s="75" t="s">
        <v>1095</v>
      </c>
      <c r="D998" s="75" t="s">
        <v>4285</v>
      </c>
      <c r="E998" s="75" t="s">
        <v>52</v>
      </c>
      <c r="F998" s="75" t="s">
        <v>52</v>
      </c>
      <c r="G998" s="75" t="s">
        <v>53</v>
      </c>
      <c r="H998" s="75" t="s">
        <v>116</v>
      </c>
      <c r="I998" s="75" t="s">
        <v>127</v>
      </c>
      <c r="J998" s="75" t="s">
        <v>60</v>
      </c>
      <c r="K998" s="75" t="s">
        <v>61</v>
      </c>
      <c r="L998" s="75" t="s">
        <v>58</v>
      </c>
      <c r="M998" s="74">
        <v>42719</v>
      </c>
      <c r="N998" s="76">
        <v>1.1990000000000003</v>
      </c>
      <c r="O998" s="76">
        <v>2.8600000000000003</v>
      </c>
      <c r="P998" s="77">
        <f t="shared" si="75"/>
        <v>1.3853211009174309</v>
      </c>
      <c r="Q998" s="77">
        <v>0.08</v>
      </c>
      <c r="R998" s="72">
        <f t="shared" si="76"/>
        <v>3.0888000000000004</v>
      </c>
      <c r="S998" s="73">
        <v>10</v>
      </c>
      <c r="T998" s="78">
        <f t="shared" si="77"/>
        <v>30.888000000000005</v>
      </c>
      <c r="U998" s="77">
        <v>0.03</v>
      </c>
      <c r="V998" s="79">
        <f t="shared" si="78"/>
        <v>0.92664000000000013</v>
      </c>
      <c r="W998" s="76">
        <v>2.4499999999999997</v>
      </c>
      <c r="X998" s="76">
        <f t="shared" si="79"/>
        <v>32.411360000000009</v>
      </c>
    </row>
    <row r="999" spans="1:24" x14ac:dyDescent="0.2">
      <c r="A999" s="73" t="s">
        <v>1609</v>
      </c>
      <c r="B999" s="74">
        <v>42712</v>
      </c>
      <c r="C999" s="75" t="s">
        <v>852</v>
      </c>
      <c r="D999" s="75" t="s">
        <v>4209</v>
      </c>
      <c r="E999" s="75" t="s">
        <v>52</v>
      </c>
      <c r="F999" s="75" t="s">
        <v>52</v>
      </c>
      <c r="G999" s="75" t="s">
        <v>53</v>
      </c>
      <c r="H999" s="75" t="s">
        <v>54</v>
      </c>
      <c r="I999" s="75" t="s">
        <v>82</v>
      </c>
      <c r="J999" s="75" t="s">
        <v>60</v>
      </c>
      <c r="K999" s="75" t="s">
        <v>61</v>
      </c>
      <c r="L999" s="75" t="s">
        <v>58</v>
      </c>
      <c r="M999" s="74">
        <v>42721</v>
      </c>
      <c r="N999" s="76">
        <v>0.26400000000000001</v>
      </c>
      <c r="O999" s="76">
        <v>1.3860000000000001</v>
      </c>
      <c r="P999" s="77">
        <f t="shared" si="75"/>
        <v>4.25</v>
      </c>
      <c r="Q999" s="77">
        <v>0.08</v>
      </c>
      <c r="R999" s="72">
        <f t="shared" si="76"/>
        <v>1.4968800000000002</v>
      </c>
      <c r="S999" s="73">
        <v>39</v>
      </c>
      <c r="T999" s="78">
        <f t="shared" si="77"/>
        <v>58.378320000000009</v>
      </c>
      <c r="U999" s="77">
        <v>0.04</v>
      </c>
      <c r="V999" s="79">
        <f t="shared" si="78"/>
        <v>2.3351328000000002</v>
      </c>
      <c r="W999" s="76">
        <v>0.75</v>
      </c>
      <c r="X999" s="76">
        <f t="shared" si="79"/>
        <v>56.793187200000006</v>
      </c>
    </row>
    <row r="1000" spans="1:24" x14ac:dyDescent="0.2">
      <c r="A1000" s="73" t="s">
        <v>1610</v>
      </c>
      <c r="B1000" s="74">
        <v>42712</v>
      </c>
      <c r="C1000" s="75" t="s">
        <v>629</v>
      </c>
      <c r="D1000" s="75" t="s">
        <v>4121</v>
      </c>
      <c r="E1000" s="75" t="s">
        <v>71</v>
      </c>
      <c r="F1000" s="75" t="s">
        <v>72</v>
      </c>
      <c r="G1000" s="75" t="s">
        <v>80</v>
      </c>
      <c r="H1000" s="75" t="s">
        <v>73</v>
      </c>
      <c r="I1000" s="75" t="s">
        <v>66</v>
      </c>
      <c r="J1000" s="75" t="s">
        <v>60</v>
      </c>
      <c r="K1000" s="75" t="s">
        <v>61</v>
      </c>
      <c r="L1000" s="75" t="s">
        <v>58</v>
      </c>
      <c r="M1000" s="74">
        <v>42723</v>
      </c>
      <c r="N1000" s="76">
        <v>2.6290000000000004</v>
      </c>
      <c r="O1000" s="76">
        <v>4.6859999999999999</v>
      </c>
      <c r="P1000" s="77">
        <f t="shared" si="75"/>
        <v>0.78242677824267748</v>
      </c>
      <c r="Q1000" s="77">
        <v>0.08</v>
      </c>
      <c r="R1000" s="72">
        <f t="shared" si="76"/>
        <v>5.06088</v>
      </c>
      <c r="S1000" s="73">
        <v>46</v>
      </c>
      <c r="T1000" s="78">
        <f t="shared" si="77"/>
        <v>232.80047999999999</v>
      </c>
      <c r="U1000" s="77">
        <v>0.02</v>
      </c>
      <c r="V1000" s="79">
        <f t="shared" si="78"/>
        <v>4.6560096</v>
      </c>
      <c r="W1000" s="76">
        <v>1.25</v>
      </c>
      <c r="X1000" s="76">
        <f t="shared" si="79"/>
        <v>229.39447039999999</v>
      </c>
    </row>
    <row r="1001" spans="1:24" x14ac:dyDescent="0.2">
      <c r="A1001" s="73" t="s">
        <v>1611</v>
      </c>
      <c r="B1001" s="74">
        <v>42712</v>
      </c>
      <c r="C1001" s="75" t="s">
        <v>576</v>
      </c>
      <c r="D1001" s="75" t="s">
        <v>4101</v>
      </c>
      <c r="E1001" s="75" t="s">
        <v>52</v>
      </c>
      <c r="F1001" s="75" t="s">
        <v>52</v>
      </c>
      <c r="G1001" s="75" t="s">
        <v>97</v>
      </c>
      <c r="H1001" s="75" t="s">
        <v>282</v>
      </c>
      <c r="I1001" s="75" t="s">
        <v>74</v>
      </c>
      <c r="J1001" s="75" t="s">
        <v>60</v>
      </c>
      <c r="K1001" s="75" t="s">
        <v>57</v>
      </c>
      <c r="L1001" s="75" t="s">
        <v>58</v>
      </c>
      <c r="M1001" s="74">
        <v>42721</v>
      </c>
      <c r="N1001" s="76">
        <v>1.034</v>
      </c>
      <c r="O1001" s="76">
        <v>2.2880000000000003</v>
      </c>
      <c r="P1001" s="77">
        <f t="shared" si="75"/>
        <v>1.2127659574468086</v>
      </c>
      <c r="Q1001" s="77">
        <v>0.08</v>
      </c>
      <c r="R1001" s="72">
        <f t="shared" si="76"/>
        <v>2.4710400000000003</v>
      </c>
      <c r="S1001" s="73">
        <v>38</v>
      </c>
      <c r="T1001" s="78">
        <f t="shared" si="77"/>
        <v>93.89952000000001</v>
      </c>
      <c r="U1001" s="77">
        <v>0.11</v>
      </c>
      <c r="V1001" s="79">
        <f t="shared" si="78"/>
        <v>10.328947200000002</v>
      </c>
      <c r="W1001" s="76">
        <v>2.61</v>
      </c>
      <c r="X1001" s="76">
        <f t="shared" si="79"/>
        <v>86.180572800000007</v>
      </c>
    </row>
    <row r="1002" spans="1:24" x14ac:dyDescent="0.2">
      <c r="A1002" s="73" t="s">
        <v>1612</v>
      </c>
      <c r="B1002" s="74">
        <v>42712</v>
      </c>
      <c r="C1002" s="75" t="s">
        <v>318</v>
      </c>
      <c r="D1002" s="75" t="s">
        <v>3989</v>
      </c>
      <c r="E1002" s="75" t="s">
        <v>52</v>
      </c>
      <c r="F1002" s="75" t="s">
        <v>52</v>
      </c>
      <c r="G1002" s="75" t="s">
        <v>53</v>
      </c>
      <c r="H1002" s="75" t="s">
        <v>54</v>
      </c>
      <c r="I1002" s="75" t="s">
        <v>66</v>
      </c>
      <c r="J1002" s="75" t="s">
        <v>60</v>
      </c>
      <c r="K1002" s="75" t="s">
        <v>61</v>
      </c>
      <c r="L1002" s="75" t="s">
        <v>58</v>
      </c>
      <c r="M1002" s="74">
        <v>42724</v>
      </c>
      <c r="N1002" s="76">
        <v>2.0020000000000002</v>
      </c>
      <c r="O1002" s="76">
        <v>3.278</v>
      </c>
      <c r="P1002" s="77">
        <f t="shared" si="75"/>
        <v>0.63736263736263721</v>
      </c>
      <c r="Q1002" s="77">
        <v>0.08</v>
      </c>
      <c r="R1002" s="72">
        <f t="shared" si="76"/>
        <v>3.5402400000000003</v>
      </c>
      <c r="S1002" s="73">
        <v>47</v>
      </c>
      <c r="T1002" s="78">
        <f t="shared" si="77"/>
        <v>166.39128000000002</v>
      </c>
      <c r="U1002" s="77">
        <v>6.0000000000000005E-2</v>
      </c>
      <c r="V1002" s="79">
        <f t="shared" si="78"/>
        <v>9.9834768000000018</v>
      </c>
      <c r="W1002" s="76">
        <v>1.6300000000000001</v>
      </c>
      <c r="X1002" s="76">
        <f t="shared" si="79"/>
        <v>158.03780320000001</v>
      </c>
    </row>
    <row r="1003" spans="1:24" x14ac:dyDescent="0.2">
      <c r="A1003" s="73" t="s">
        <v>1613</v>
      </c>
      <c r="B1003" s="74">
        <v>42716</v>
      </c>
      <c r="C1003" s="75" t="s">
        <v>826</v>
      </c>
      <c r="D1003" s="75" t="s">
        <v>4200</v>
      </c>
      <c r="E1003" s="75" t="s">
        <v>52</v>
      </c>
      <c r="F1003" s="75" t="s">
        <v>52</v>
      </c>
      <c r="G1003" s="75" t="s">
        <v>97</v>
      </c>
      <c r="H1003" s="75" t="s">
        <v>65</v>
      </c>
      <c r="I1003" s="75" t="s">
        <v>127</v>
      </c>
      <c r="J1003" s="75" t="s">
        <v>60</v>
      </c>
      <c r="K1003" s="75" t="s">
        <v>77</v>
      </c>
      <c r="L1003" s="75" t="s">
        <v>58</v>
      </c>
      <c r="M1003" s="74">
        <v>42724</v>
      </c>
      <c r="N1003" s="76">
        <v>9.8120000000000012</v>
      </c>
      <c r="O1003" s="76">
        <v>32.713999999999999</v>
      </c>
      <c r="P1003" s="77">
        <f t="shared" si="75"/>
        <v>2.3340807174887885</v>
      </c>
      <c r="Q1003" s="77">
        <v>0.08</v>
      </c>
      <c r="R1003" s="72">
        <f t="shared" si="76"/>
        <v>35.331119999999999</v>
      </c>
      <c r="S1003" s="73">
        <v>24</v>
      </c>
      <c r="T1003" s="78">
        <f t="shared" si="77"/>
        <v>847.94687999999996</v>
      </c>
      <c r="U1003" s="77">
        <v>0.08</v>
      </c>
      <c r="V1003" s="79">
        <f t="shared" si="78"/>
        <v>67.835750399999995</v>
      </c>
      <c r="W1003" s="76">
        <v>6.6899999999999995</v>
      </c>
      <c r="X1003" s="76">
        <f t="shared" si="79"/>
        <v>786.80112959999997</v>
      </c>
    </row>
    <row r="1004" spans="1:24" x14ac:dyDescent="0.2">
      <c r="A1004" s="73" t="s">
        <v>1614</v>
      </c>
      <c r="B1004" s="74">
        <v>42717</v>
      </c>
      <c r="C1004" s="75" t="s">
        <v>782</v>
      </c>
      <c r="D1004" s="75" t="s">
        <v>4180</v>
      </c>
      <c r="E1004" s="75" t="s">
        <v>52</v>
      </c>
      <c r="F1004" s="75" t="s">
        <v>52</v>
      </c>
      <c r="G1004" s="75" t="s">
        <v>53</v>
      </c>
      <c r="H1004" s="75" t="s">
        <v>282</v>
      </c>
      <c r="I1004" s="75" t="s">
        <v>66</v>
      </c>
      <c r="J1004" s="75" t="s">
        <v>188</v>
      </c>
      <c r="K1004" s="75" t="s">
        <v>57</v>
      </c>
      <c r="L1004" s="75" t="s">
        <v>67</v>
      </c>
      <c r="M1004" s="74">
        <v>42733</v>
      </c>
      <c r="N1004" s="76">
        <v>6.0500000000000007</v>
      </c>
      <c r="O1004" s="76">
        <v>13.442000000000002</v>
      </c>
      <c r="P1004" s="77">
        <f t="shared" si="75"/>
        <v>1.2218181818181819</v>
      </c>
      <c r="Q1004" s="77">
        <v>0.08</v>
      </c>
      <c r="R1004" s="72">
        <f t="shared" si="76"/>
        <v>14.517360000000004</v>
      </c>
      <c r="S1004" s="73">
        <v>19</v>
      </c>
      <c r="T1004" s="78">
        <f t="shared" si="77"/>
        <v>275.82984000000005</v>
      </c>
      <c r="U1004" s="77">
        <v>0.02</v>
      </c>
      <c r="V1004" s="79">
        <f t="shared" si="78"/>
        <v>5.5165968000000012</v>
      </c>
      <c r="W1004" s="76">
        <v>2.9</v>
      </c>
      <c r="X1004" s="76">
        <f t="shared" si="79"/>
        <v>273.21324320000002</v>
      </c>
    </row>
    <row r="1005" spans="1:24" x14ac:dyDescent="0.2">
      <c r="A1005" s="73" t="s">
        <v>1615</v>
      </c>
      <c r="B1005" s="74">
        <v>42719</v>
      </c>
      <c r="C1005" s="75" t="s">
        <v>1616</v>
      </c>
      <c r="D1005" s="75" t="s">
        <v>4407</v>
      </c>
      <c r="E1005" s="75" t="s">
        <v>52</v>
      </c>
      <c r="F1005" s="75" t="s">
        <v>52</v>
      </c>
      <c r="G1005" s="75" t="s">
        <v>97</v>
      </c>
      <c r="H1005" s="75" t="s">
        <v>54</v>
      </c>
      <c r="I1005" s="75" t="s">
        <v>127</v>
      </c>
      <c r="J1005" s="75" t="s">
        <v>60</v>
      </c>
      <c r="K1005" s="75" t="s">
        <v>61</v>
      </c>
      <c r="L1005" s="75" t="s">
        <v>58</v>
      </c>
      <c r="M1005" s="74">
        <v>42728</v>
      </c>
      <c r="N1005" s="76">
        <v>2.7720000000000002</v>
      </c>
      <c r="O1005" s="76">
        <v>4.4000000000000004</v>
      </c>
      <c r="P1005" s="77">
        <f t="shared" si="75"/>
        <v>0.58730158730158732</v>
      </c>
      <c r="Q1005" s="77">
        <v>0.08</v>
      </c>
      <c r="R1005" s="72">
        <f t="shared" si="76"/>
        <v>4.7520000000000007</v>
      </c>
      <c r="S1005" s="73">
        <v>30</v>
      </c>
      <c r="T1005" s="78">
        <f t="shared" si="77"/>
        <v>142.56000000000003</v>
      </c>
      <c r="U1005" s="77">
        <v>0.05</v>
      </c>
      <c r="V1005" s="79">
        <f t="shared" si="78"/>
        <v>7.1280000000000019</v>
      </c>
      <c r="W1005" s="76">
        <v>1.35</v>
      </c>
      <c r="X1005" s="76">
        <f t="shared" si="79"/>
        <v>136.78200000000001</v>
      </c>
    </row>
    <row r="1006" spans="1:24" x14ac:dyDescent="0.2">
      <c r="A1006" s="73" t="s">
        <v>1617</v>
      </c>
      <c r="B1006" s="74">
        <v>42720</v>
      </c>
      <c r="C1006" s="75" t="s">
        <v>211</v>
      </c>
      <c r="D1006" s="75" t="s">
        <v>3942</v>
      </c>
      <c r="E1006" s="75" t="s">
        <v>52</v>
      </c>
      <c r="F1006" s="75" t="s">
        <v>52</v>
      </c>
      <c r="G1006" s="75" t="s">
        <v>97</v>
      </c>
      <c r="H1006" s="75" t="s">
        <v>54</v>
      </c>
      <c r="I1006" s="75" t="s">
        <v>82</v>
      </c>
      <c r="J1006" s="75" t="s">
        <v>60</v>
      </c>
      <c r="K1006" s="75" t="s">
        <v>57</v>
      </c>
      <c r="L1006" s="75" t="s">
        <v>58</v>
      </c>
      <c r="M1006" s="74">
        <v>42728</v>
      </c>
      <c r="N1006" s="76">
        <v>4.6090000000000009</v>
      </c>
      <c r="O1006" s="76">
        <v>11.253000000000002</v>
      </c>
      <c r="P1006" s="77">
        <f t="shared" si="75"/>
        <v>1.4415274463007159</v>
      </c>
      <c r="Q1006" s="77">
        <v>0.08</v>
      </c>
      <c r="R1006" s="72">
        <f t="shared" si="76"/>
        <v>12.153240000000002</v>
      </c>
      <c r="S1006" s="73">
        <v>21</v>
      </c>
      <c r="T1006" s="78">
        <f t="shared" si="77"/>
        <v>255.21804000000003</v>
      </c>
      <c r="U1006" s="77">
        <v>6.0000000000000005E-2</v>
      </c>
      <c r="V1006" s="79">
        <f t="shared" si="78"/>
        <v>15.313082400000003</v>
      </c>
      <c r="W1006" s="76">
        <v>4.7299999999999995</v>
      </c>
      <c r="X1006" s="76">
        <f t="shared" si="79"/>
        <v>244.63495760000001</v>
      </c>
    </row>
    <row r="1007" spans="1:24" x14ac:dyDescent="0.2">
      <c r="A1007" s="73" t="s">
        <v>1618</v>
      </c>
      <c r="B1007" s="74">
        <v>42721</v>
      </c>
      <c r="C1007" s="75" t="s">
        <v>168</v>
      </c>
      <c r="D1007" s="75" t="s">
        <v>3929</v>
      </c>
      <c r="E1007" s="75" t="s">
        <v>52</v>
      </c>
      <c r="F1007" s="75" t="s">
        <v>52</v>
      </c>
      <c r="G1007" s="75" t="s">
        <v>97</v>
      </c>
      <c r="H1007" s="75" t="s">
        <v>101</v>
      </c>
      <c r="I1007" s="75" t="s">
        <v>82</v>
      </c>
      <c r="J1007" s="75" t="s">
        <v>56</v>
      </c>
      <c r="K1007" s="75" t="s">
        <v>77</v>
      </c>
      <c r="L1007" s="75" t="s">
        <v>58</v>
      </c>
      <c r="M1007" s="74">
        <v>42730</v>
      </c>
      <c r="N1007" s="76">
        <v>35.222000000000008</v>
      </c>
      <c r="O1007" s="76">
        <v>167.72800000000001</v>
      </c>
      <c r="P1007" s="77">
        <f t="shared" si="75"/>
        <v>3.7620237351655206</v>
      </c>
      <c r="Q1007" s="77">
        <v>0.08</v>
      </c>
      <c r="R1007" s="72">
        <f t="shared" si="76"/>
        <v>181.14624000000003</v>
      </c>
      <c r="S1007" s="73">
        <v>14</v>
      </c>
      <c r="T1007" s="78">
        <f t="shared" si="77"/>
        <v>2536.0473600000005</v>
      </c>
      <c r="U1007" s="77">
        <v>0.08</v>
      </c>
      <c r="V1007" s="79">
        <f t="shared" si="78"/>
        <v>202.88378880000005</v>
      </c>
      <c r="W1007" s="76">
        <v>4.05</v>
      </c>
      <c r="X1007" s="76">
        <f t="shared" si="79"/>
        <v>2337.2135712000008</v>
      </c>
    </row>
    <row r="1008" spans="1:24" x14ac:dyDescent="0.2">
      <c r="A1008" s="73" t="s">
        <v>1619</v>
      </c>
      <c r="B1008" s="74">
        <v>42723</v>
      </c>
      <c r="C1008" s="75" t="s">
        <v>1620</v>
      </c>
      <c r="D1008" s="75" t="s">
        <v>4408</v>
      </c>
      <c r="E1008" s="75" t="s">
        <v>52</v>
      </c>
      <c r="F1008" s="75" t="s">
        <v>52</v>
      </c>
      <c r="G1008" s="75" t="s">
        <v>97</v>
      </c>
      <c r="H1008" s="75" t="s">
        <v>54</v>
      </c>
      <c r="I1008" s="75" t="s">
        <v>82</v>
      </c>
      <c r="J1008" s="75" t="s">
        <v>60</v>
      </c>
      <c r="K1008" s="75" t="s">
        <v>57</v>
      </c>
      <c r="L1008" s="75" t="s">
        <v>58</v>
      </c>
      <c r="M1008" s="74">
        <v>42731</v>
      </c>
      <c r="N1008" s="76">
        <v>1.034</v>
      </c>
      <c r="O1008" s="76">
        <v>2.2880000000000003</v>
      </c>
      <c r="P1008" s="77">
        <f t="shared" si="75"/>
        <v>1.2127659574468086</v>
      </c>
      <c r="Q1008" s="77">
        <v>0.08</v>
      </c>
      <c r="R1008" s="72">
        <f t="shared" si="76"/>
        <v>2.4710400000000003</v>
      </c>
      <c r="S1008" s="73">
        <v>51</v>
      </c>
      <c r="T1008" s="78">
        <f t="shared" si="77"/>
        <v>126.02304000000002</v>
      </c>
      <c r="U1008" s="77">
        <v>0.08</v>
      </c>
      <c r="V1008" s="79">
        <f t="shared" si="78"/>
        <v>10.081843200000002</v>
      </c>
      <c r="W1008" s="76">
        <v>2.61</v>
      </c>
      <c r="X1008" s="76">
        <f t="shared" si="79"/>
        <v>118.55119680000003</v>
      </c>
    </row>
    <row r="1009" spans="1:24" x14ac:dyDescent="0.2">
      <c r="A1009" s="73" t="s">
        <v>1621</v>
      </c>
      <c r="B1009" s="74">
        <v>42724</v>
      </c>
      <c r="C1009" s="75" t="s">
        <v>239</v>
      </c>
      <c r="D1009" s="75" t="s">
        <v>3952</v>
      </c>
      <c r="E1009" s="75" t="s">
        <v>52</v>
      </c>
      <c r="F1009" s="75" t="s">
        <v>52</v>
      </c>
      <c r="G1009" s="75" t="s">
        <v>97</v>
      </c>
      <c r="H1009" s="75" t="s">
        <v>123</v>
      </c>
      <c r="I1009" s="75" t="s">
        <v>82</v>
      </c>
      <c r="J1009" s="75" t="s">
        <v>60</v>
      </c>
      <c r="K1009" s="75" t="s">
        <v>77</v>
      </c>
      <c r="L1009" s="75" t="s">
        <v>58</v>
      </c>
      <c r="M1009" s="74">
        <v>42732</v>
      </c>
      <c r="N1009" s="76">
        <v>1.298</v>
      </c>
      <c r="O1009" s="76">
        <v>2.0680000000000001</v>
      </c>
      <c r="P1009" s="77">
        <f t="shared" si="75"/>
        <v>0.59322033898305082</v>
      </c>
      <c r="Q1009" s="77">
        <v>0.08</v>
      </c>
      <c r="R1009" s="72">
        <f t="shared" si="76"/>
        <v>2.2334400000000003</v>
      </c>
      <c r="S1009" s="73">
        <v>21</v>
      </c>
      <c r="T1009" s="78">
        <f t="shared" si="77"/>
        <v>46.902240000000006</v>
      </c>
      <c r="U1009" s="77">
        <v>6.9999999999999993E-2</v>
      </c>
      <c r="V1009" s="79">
        <f t="shared" si="78"/>
        <v>3.2831568</v>
      </c>
      <c r="W1009" s="76">
        <v>1.54</v>
      </c>
      <c r="X1009" s="76">
        <f t="shared" si="79"/>
        <v>45.159083200000005</v>
      </c>
    </row>
    <row r="1010" spans="1:24" x14ac:dyDescent="0.2">
      <c r="A1010" s="73" t="s">
        <v>1622</v>
      </c>
      <c r="B1010" s="74">
        <v>42726</v>
      </c>
      <c r="C1010" s="75" t="s">
        <v>1623</v>
      </c>
      <c r="D1010" s="75" t="s">
        <v>4393</v>
      </c>
      <c r="E1010" s="75" t="s">
        <v>71</v>
      </c>
      <c r="F1010" s="75" t="s">
        <v>72</v>
      </c>
      <c r="G1010" s="75" t="s">
        <v>97</v>
      </c>
      <c r="H1010" s="75" t="s">
        <v>90</v>
      </c>
      <c r="I1010" s="75" t="s">
        <v>127</v>
      </c>
      <c r="J1010" s="75" t="s">
        <v>60</v>
      </c>
      <c r="K1010" s="75" t="s">
        <v>77</v>
      </c>
      <c r="L1010" s="75" t="s">
        <v>58</v>
      </c>
      <c r="M1010" s="74">
        <v>42734</v>
      </c>
      <c r="N1010" s="76">
        <v>2.6950000000000003</v>
      </c>
      <c r="O1010" s="76">
        <v>4.2790000000000008</v>
      </c>
      <c r="P1010" s="77">
        <f t="shared" si="75"/>
        <v>0.58775510204081649</v>
      </c>
      <c r="Q1010" s="77">
        <v>0.08</v>
      </c>
      <c r="R1010" s="72">
        <f t="shared" si="76"/>
        <v>4.6213200000000008</v>
      </c>
      <c r="S1010" s="73">
        <v>5</v>
      </c>
      <c r="T1010" s="78">
        <f t="shared" si="77"/>
        <v>23.106600000000004</v>
      </c>
      <c r="U1010" s="77">
        <v>0.01</v>
      </c>
      <c r="V1010" s="79">
        <f t="shared" si="78"/>
        <v>0.23106600000000005</v>
      </c>
      <c r="W1010" s="76">
        <v>7.06</v>
      </c>
      <c r="X1010" s="76">
        <f t="shared" si="79"/>
        <v>29.935534000000004</v>
      </c>
    </row>
    <row r="1011" spans="1:24" x14ac:dyDescent="0.2">
      <c r="A1011" s="73" t="s">
        <v>1624</v>
      </c>
      <c r="B1011" s="74">
        <v>42727</v>
      </c>
      <c r="C1011" s="75" t="s">
        <v>363</v>
      </c>
      <c r="D1011" s="75" t="s">
        <v>4009</v>
      </c>
      <c r="E1011" s="75" t="s">
        <v>52</v>
      </c>
      <c r="F1011" s="75" t="s">
        <v>52</v>
      </c>
      <c r="G1011" s="75" t="s">
        <v>64</v>
      </c>
      <c r="H1011" s="75" t="s">
        <v>224</v>
      </c>
      <c r="I1011" s="75" t="s">
        <v>74</v>
      </c>
      <c r="J1011" s="75" t="s">
        <v>60</v>
      </c>
      <c r="K1011" s="75" t="s">
        <v>77</v>
      </c>
      <c r="L1011" s="75" t="s">
        <v>58</v>
      </c>
      <c r="M1011" s="74">
        <v>42735</v>
      </c>
      <c r="N1011" s="76">
        <v>57.277000000000008</v>
      </c>
      <c r="O1011" s="76">
        <v>92.378000000000014</v>
      </c>
      <c r="P1011" s="77">
        <f t="shared" si="75"/>
        <v>0.61282888419435377</v>
      </c>
      <c r="Q1011" s="77">
        <v>0.08</v>
      </c>
      <c r="R1011" s="72">
        <f t="shared" si="76"/>
        <v>99.76824000000002</v>
      </c>
      <c r="S1011" s="73">
        <v>40</v>
      </c>
      <c r="T1011" s="78">
        <f t="shared" si="77"/>
        <v>3990.7296000000006</v>
      </c>
      <c r="U1011" s="77">
        <v>0.01</v>
      </c>
      <c r="V1011" s="79">
        <f t="shared" si="78"/>
        <v>39.907296000000009</v>
      </c>
      <c r="W1011" s="76">
        <v>5.0599999999999996</v>
      </c>
      <c r="X1011" s="76">
        <f t="shared" si="79"/>
        <v>3955.8823040000007</v>
      </c>
    </row>
    <row r="1012" spans="1:24" x14ac:dyDescent="0.2">
      <c r="A1012" s="73" t="s">
        <v>1625</v>
      </c>
      <c r="B1012" s="74">
        <v>42730</v>
      </c>
      <c r="C1012" s="75" t="s">
        <v>852</v>
      </c>
      <c r="D1012" s="75" t="s">
        <v>4209</v>
      </c>
      <c r="E1012" s="75" t="s">
        <v>52</v>
      </c>
      <c r="F1012" s="75" t="s">
        <v>52</v>
      </c>
      <c r="G1012" s="75" t="s">
        <v>80</v>
      </c>
      <c r="H1012" s="75" t="s">
        <v>54</v>
      </c>
      <c r="I1012" s="75" t="s">
        <v>127</v>
      </c>
      <c r="J1012" s="75" t="s">
        <v>60</v>
      </c>
      <c r="K1012" s="75" t="s">
        <v>77</v>
      </c>
      <c r="L1012" s="75" t="s">
        <v>58</v>
      </c>
      <c r="M1012" s="74">
        <v>42739</v>
      </c>
      <c r="N1012" s="76">
        <v>4.125</v>
      </c>
      <c r="O1012" s="76">
        <v>6.3470000000000004</v>
      </c>
      <c r="P1012" s="77">
        <f t="shared" si="75"/>
        <v>0.53866666666666674</v>
      </c>
      <c r="Q1012" s="77">
        <v>0.08</v>
      </c>
      <c r="R1012" s="72">
        <f t="shared" si="76"/>
        <v>6.8547600000000006</v>
      </c>
      <c r="S1012" s="73">
        <v>44</v>
      </c>
      <c r="T1012" s="78">
        <f t="shared" si="77"/>
        <v>301.60944000000001</v>
      </c>
      <c r="U1012" s="77">
        <v>0.01</v>
      </c>
      <c r="V1012" s="79">
        <f t="shared" si="78"/>
        <v>3.0160944000000001</v>
      </c>
      <c r="W1012" s="76">
        <v>5.0199999999999996</v>
      </c>
      <c r="X1012" s="76">
        <f t="shared" si="79"/>
        <v>303.6133456</v>
      </c>
    </row>
    <row r="1013" spans="1:24" x14ac:dyDescent="0.2">
      <c r="A1013" s="73" t="s">
        <v>1626</v>
      </c>
      <c r="B1013" s="74">
        <v>42730</v>
      </c>
      <c r="C1013" s="75" t="s">
        <v>1627</v>
      </c>
      <c r="D1013" s="75" t="s">
        <v>4409</v>
      </c>
      <c r="E1013" s="75" t="s">
        <v>52</v>
      </c>
      <c r="F1013" s="75" t="s">
        <v>52</v>
      </c>
      <c r="G1013" s="75" t="s">
        <v>80</v>
      </c>
      <c r="H1013" s="75" t="s">
        <v>86</v>
      </c>
      <c r="I1013" s="75" t="s">
        <v>55</v>
      </c>
      <c r="J1013" s="75" t="s">
        <v>60</v>
      </c>
      <c r="K1013" s="75" t="s">
        <v>61</v>
      </c>
      <c r="L1013" s="75" t="s">
        <v>58</v>
      </c>
      <c r="M1013" s="74">
        <v>42738</v>
      </c>
      <c r="N1013" s="76">
        <v>1.2869999999999999</v>
      </c>
      <c r="O1013" s="76">
        <v>3.0579999999999998</v>
      </c>
      <c r="P1013" s="77">
        <f t="shared" si="75"/>
        <v>1.3760683760683761</v>
      </c>
      <c r="Q1013" s="77">
        <v>0.08</v>
      </c>
      <c r="R1013" s="72">
        <f t="shared" si="76"/>
        <v>3.3026400000000002</v>
      </c>
      <c r="S1013" s="73">
        <v>50</v>
      </c>
      <c r="T1013" s="78">
        <f t="shared" si="77"/>
        <v>165.13200000000001</v>
      </c>
      <c r="U1013" s="77">
        <v>0.04</v>
      </c>
      <c r="V1013" s="79">
        <f t="shared" si="78"/>
        <v>6.6052800000000005</v>
      </c>
      <c r="W1013" s="76">
        <v>1.25</v>
      </c>
      <c r="X1013" s="76">
        <f t="shared" si="79"/>
        <v>159.77672000000001</v>
      </c>
    </row>
    <row r="1014" spans="1:24" x14ac:dyDescent="0.2">
      <c r="A1014" s="73" t="s">
        <v>1628</v>
      </c>
      <c r="B1014" s="74">
        <v>42730</v>
      </c>
      <c r="C1014" s="75" t="s">
        <v>1095</v>
      </c>
      <c r="D1014" s="75" t="s">
        <v>4285</v>
      </c>
      <c r="E1014" s="75" t="s">
        <v>52</v>
      </c>
      <c r="F1014" s="75" t="s">
        <v>52</v>
      </c>
      <c r="G1014" s="75" t="s">
        <v>53</v>
      </c>
      <c r="H1014" s="75" t="s">
        <v>116</v>
      </c>
      <c r="I1014" s="75" t="s">
        <v>55</v>
      </c>
      <c r="J1014" s="75" t="s">
        <v>56</v>
      </c>
      <c r="K1014" s="75" t="s">
        <v>77</v>
      </c>
      <c r="L1014" s="75" t="s">
        <v>58</v>
      </c>
      <c r="M1014" s="74">
        <v>42738</v>
      </c>
      <c r="N1014" s="76">
        <v>11.077000000000002</v>
      </c>
      <c r="O1014" s="76">
        <v>17.578000000000003</v>
      </c>
      <c r="P1014" s="77">
        <f t="shared" si="75"/>
        <v>0.58689175769612711</v>
      </c>
      <c r="Q1014" s="77">
        <v>0.08</v>
      </c>
      <c r="R1014" s="72">
        <f t="shared" si="76"/>
        <v>18.984240000000003</v>
      </c>
      <c r="S1014" s="73">
        <v>16</v>
      </c>
      <c r="T1014" s="78">
        <f t="shared" si="77"/>
        <v>303.74784000000005</v>
      </c>
      <c r="U1014" s="77">
        <v>6.0000000000000005E-2</v>
      </c>
      <c r="V1014" s="79">
        <f t="shared" si="78"/>
        <v>18.224870400000004</v>
      </c>
      <c r="W1014" s="76">
        <v>4.05</v>
      </c>
      <c r="X1014" s="76">
        <f t="shared" si="79"/>
        <v>289.57296960000008</v>
      </c>
    </row>
    <row r="1015" spans="1:24" x14ac:dyDescent="0.2">
      <c r="A1015" s="73" t="s">
        <v>1629</v>
      </c>
      <c r="B1015" s="74">
        <v>42733</v>
      </c>
      <c r="C1015" s="75" t="s">
        <v>528</v>
      </c>
      <c r="D1015" s="75" t="s">
        <v>4081</v>
      </c>
      <c r="E1015" s="75" t="s">
        <v>52</v>
      </c>
      <c r="F1015" s="75" t="s">
        <v>52</v>
      </c>
      <c r="G1015" s="75" t="s">
        <v>53</v>
      </c>
      <c r="H1015" s="75" t="s">
        <v>81</v>
      </c>
      <c r="I1015" s="75" t="s">
        <v>66</v>
      </c>
      <c r="J1015" s="75" t="s">
        <v>60</v>
      </c>
      <c r="K1015" s="75" t="s">
        <v>77</v>
      </c>
      <c r="L1015" s="75" t="s">
        <v>58</v>
      </c>
      <c r="M1015" s="74">
        <v>42744</v>
      </c>
      <c r="N1015" s="76">
        <v>1.298</v>
      </c>
      <c r="O1015" s="76">
        <v>2.0680000000000001</v>
      </c>
      <c r="P1015" s="77">
        <f t="shared" si="75"/>
        <v>0.59322033898305082</v>
      </c>
      <c r="Q1015" s="77">
        <v>0.08</v>
      </c>
      <c r="R1015" s="72">
        <f t="shared" si="76"/>
        <v>2.2334400000000003</v>
      </c>
      <c r="S1015" s="73">
        <v>24</v>
      </c>
      <c r="T1015" s="78">
        <f t="shared" si="77"/>
        <v>53.602560000000011</v>
      </c>
      <c r="U1015" s="77">
        <v>0.05</v>
      </c>
      <c r="V1015" s="79">
        <f t="shared" si="78"/>
        <v>2.6801280000000007</v>
      </c>
      <c r="W1015" s="76">
        <v>1.54</v>
      </c>
      <c r="X1015" s="76">
        <f t="shared" si="79"/>
        <v>52.462432000000007</v>
      </c>
    </row>
    <row r="1016" spans="1:24" x14ac:dyDescent="0.2">
      <c r="A1016" s="73" t="s">
        <v>1630</v>
      </c>
      <c r="B1016" s="74">
        <v>42736</v>
      </c>
      <c r="C1016" s="75" t="s">
        <v>913</v>
      </c>
      <c r="D1016" s="75" t="s">
        <v>4228</v>
      </c>
      <c r="E1016" s="75" t="s">
        <v>52</v>
      </c>
      <c r="F1016" s="75" t="s">
        <v>52</v>
      </c>
      <c r="G1016" s="75" t="s">
        <v>97</v>
      </c>
      <c r="H1016" s="75" t="s">
        <v>224</v>
      </c>
      <c r="I1016" s="75" t="s">
        <v>74</v>
      </c>
      <c r="J1016" s="75" t="s">
        <v>56</v>
      </c>
      <c r="K1016" s="75" t="s">
        <v>77</v>
      </c>
      <c r="L1016" s="75" t="s">
        <v>58</v>
      </c>
      <c r="M1016" s="74">
        <v>42744</v>
      </c>
      <c r="N1016" s="76">
        <v>35.222000000000008</v>
      </c>
      <c r="O1016" s="76">
        <v>167.72800000000001</v>
      </c>
      <c r="P1016" s="77">
        <f t="shared" si="75"/>
        <v>3.7620237351655206</v>
      </c>
      <c r="Q1016" s="77">
        <v>0.08</v>
      </c>
      <c r="R1016" s="72">
        <f t="shared" si="76"/>
        <v>181.14624000000003</v>
      </c>
      <c r="S1016" s="73">
        <v>48</v>
      </c>
      <c r="T1016" s="78">
        <f t="shared" si="77"/>
        <v>8695.0195200000016</v>
      </c>
      <c r="U1016" s="77">
        <v>0.05</v>
      </c>
      <c r="V1016" s="79">
        <f t="shared" si="78"/>
        <v>434.75097600000009</v>
      </c>
      <c r="W1016" s="76">
        <v>4.05</v>
      </c>
      <c r="X1016" s="76">
        <f t="shared" si="79"/>
        <v>8264.3185440000016</v>
      </c>
    </row>
    <row r="1017" spans="1:24" x14ac:dyDescent="0.2">
      <c r="A1017" s="73" t="s">
        <v>1631</v>
      </c>
      <c r="B1017" s="74">
        <v>42737</v>
      </c>
      <c r="C1017" s="75" t="s">
        <v>228</v>
      </c>
      <c r="D1017" s="75" t="s">
        <v>3947</v>
      </c>
      <c r="E1017" s="75" t="s">
        <v>52</v>
      </c>
      <c r="F1017" s="75" t="s">
        <v>52</v>
      </c>
      <c r="G1017" s="75" t="s">
        <v>80</v>
      </c>
      <c r="H1017" s="75" t="s">
        <v>217</v>
      </c>
      <c r="I1017" s="75" t="s">
        <v>74</v>
      </c>
      <c r="J1017" s="75" t="s">
        <v>60</v>
      </c>
      <c r="K1017" s="75" t="s">
        <v>77</v>
      </c>
      <c r="L1017" s="75" t="s">
        <v>58</v>
      </c>
      <c r="M1017" s="74">
        <v>42745</v>
      </c>
      <c r="N1017" s="76">
        <v>2.0240000000000005</v>
      </c>
      <c r="O1017" s="76">
        <v>3.1680000000000001</v>
      </c>
      <c r="P1017" s="77">
        <f t="shared" si="75"/>
        <v>0.56521739130434756</v>
      </c>
      <c r="Q1017" s="77">
        <v>0.08</v>
      </c>
      <c r="R1017" s="72">
        <f t="shared" si="76"/>
        <v>3.4214400000000005</v>
      </c>
      <c r="S1017" s="73">
        <v>28</v>
      </c>
      <c r="T1017" s="78">
        <f t="shared" si="77"/>
        <v>95.800320000000013</v>
      </c>
      <c r="U1017" s="77">
        <v>0.02</v>
      </c>
      <c r="V1017" s="79">
        <f t="shared" si="78"/>
        <v>1.9160064000000003</v>
      </c>
      <c r="W1017" s="76">
        <v>1.04</v>
      </c>
      <c r="X1017" s="76">
        <f t="shared" si="79"/>
        <v>94.924313600000019</v>
      </c>
    </row>
    <row r="1018" spans="1:24" x14ac:dyDescent="0.2">
      <c r="A1018" s="73" t="s">
        <v>1632</v>
      </c>
      <c r="B1018" s="74">
        <v>42737</v>
      </c>
      <c r="C1018" s="75" t="s">
        <v>450</v>
      </c>
      <c r="D1018" s="75" t="s">
        <v>4047</v>
      </c>
      <c r="E1018" s="75" t="s">
        <v>52</v>
      </c>
      <c r="F1018" s="75" t="s">
        <v>52</v>
      </c>
      <c r="G1018" s="75" t="s">
        <v>64</v>
      </c>
      <c r="H1018" s="75" t="s">
        <v>54</v>
      </c>
      <c r="I1018" s="75" t="s">
        <v>55</v>
      </c>
      <c r="J1018" s="75" t="s">
        <v>60</v>
      </c>
      <c r="K1018" s="75" t="s">
        <v>61</v>
      </c>
      <c r="L1018" s="75" t="s">
        <v>58</v>
      </c>
      <c r="M1018" s="74">
        <v>42746</v>
      </c>
      <c r="N1018" s="76">
        <v>1.7600000000000002</v>
      </c>
      <c r="O1018" s="76">
        <v>2.8820000000000006</v>
      </c>
      <c r="P1018" s="77">
        <f t="shared" si="75"/>
        <v>0.63750000000000007</v>
      </c>
      <c r="Q1018" s="77">
        <v>0.08</v>
      </c>
      <c r="R1018" s="72">
        <f t="shared" si="76"/>
        <v>3.1125600000000007</v>
      </c>
      <c r="S1018" s="73">
        <v>37</v>
      </c>
      <c r="T1018" s="78">
        <f t="shared" si="77"/>
        <v>115.16472000000003</v>
      </c>
      <c r="U1018" s="77">
        <v>0.05</v>
      </c>
      <c r="V1018" s="79">
        <f t="shared" si="78"/>
        <v>5.7582360000000019</v>
      </c>
      <c r="W1018" s="76">
        <v>0.85000000000000009</v>
      </c>
      <c r="X1018" s="76">
        <f t="shared" si="79"/>
        <v>110.25648400000003</v>
      </c>
    </row>
    <row r="1019" spans="1:24" x14ac:dyDescent="0.2">
      <c r="A1019" s="73" t="s">
        <v>1633</v>
      </c>
      <c r="B1019" s="74">
        <v>42739</v>
      </c>
      <c r="C1019" s="75" t="s">
        <v>1634</v>
      </c>
      <c r="D1019" s="75" t="s">
        <v>4410</v>
      </c>
      <c r="E1019" s="75" t="s">
        <v>52</v>
      </c>
      <c r="F1019" s="75" t="s">
        <v>52</v>
      </c>
      <c r="G1019" s="75" t="s">
        <v>80</v>
      </c>
      <c r="H1019" s="75" t="s">
        <v>81</v>
      </c>
      <c r="I1019" s="75" t="s">
        <v>55</v>
      </c>
      <c r="J1019" s="75" t="s">
        <v>56</v>
      </c>
      <c r="K1019" s="75" t="s">
        <v>77</v>
      </c>
      <c r="L1019" s="75" t="s">
        <v>58</v>
      </c>
      <c r="M1019" s="74">
        <v>42747</v>
      </c>
      <c r="N1019" s="76">
        <v>66.649000000000015</v>
      </c>
      <c r="O1019" s="76">
        <v>111.07800000000002</v>
      </c>
      <c r="P1019" s="77">
        <f t="shared" si="75"/>
        <v>0.66661165208780315</v>
      </c>
      <c r="Q1019" s="77">
        <v>0.08</v>
      </c>
      <c r="R1019" s="72">
        <f t="shared" si="76"/>
        <v>119.96424000000003</v>
      </c>
      <c r="S1019" s="73">
        <v>14</v>
      </c>
      <c r="T1019" s="78">
        <f t="shared" si="77"/>
        <v>1679.4993600000005</v>
      </c>
      <c r="U1019" s="77">
        <v>0.01</v>
      </c>
      <c r="V1019" s="79">
        <f t="shared" si="78"/>
        <v>16.794993600000005</v>
      </c>
      <c r="W1019" s="76">
        <v>7.2299999999999995</v>
      </c>
      <c r="X1019" s="76">
        <f t="shared" si="79"/>
        <v>1669.9343664000005</v>
      </c>
    </row>
    <row r="1020" spans="1:24" x14ac:dyDescent="0.2">
      <c r="A1020" s="73" t="s">
        <v>1635</v>
      </c>
      <c r="B1020" s="74">
        <v>42743</v>
      </c>
      <c r="C1020" s="75" t="s">
        <v>957</v>
      </c>
      <c r="D1020" s="75" t="s">
        <v>4245</v>
      </c>
      <c r="E1020" s="75" t="s">
        <v>52</v>
      </c>
      <c r="F1020" s="75" t="s">
        <v>52</v>
      </c>
      <c r="G1020" s="75" t="s">
        <v>97</v>
      </c>
      <c r="H1020" s="75" t="s">
        <v>282</v>
      </c>
      <c r="I1020" s="75" t="s">
        <v>55</v>
      </c>
      <c r="J1020" s="75" t="s">
        <v>60</v>
      </c>
      <c r="K1020" s="75" t="s">
        <v>77</v>
      </c>
      <c r="L1020" s="75" t="s">
        <v>58</v>
      </c>
      <c r="M1020" s="74">
        <v>42751</v>
      </c>
      <c r="N1020" s="76">
        <v>2.0240000000000005</v>
      </c>
      <c r="O1020" s="76">
        <v>3.1680000000000001</v>
      </c>
      <c r="P1020" s="77">
        <f t="shared" si="75"/>
        <v>0.56521739130434756</v>
      </c>
      <c r="Q1020" s="77">
        <v>0.08</v>
      </c>
      <c r="R1020" s="72">
        <f t="shared" si="76"/>
        <v>3.4214400000000005</v>
      </c>
      <c r="S1020" s="73">
        <v>24</v>
      </c>
      <c r="T1020" s="78">
        <f t="shared" si="77"/>
        <v>82.114560000000012</v>
      </c>
      <c r="U1020" s="77">
        <v>0.03</v>
      </c>
      <c r="V1020" s="79">
        <f t="shared" si="78"/>
        <v>2.4634368000000002</v>
      </c>
      <c r="W1020" s="76">
        <v>1.04</v>
      </c>
      <c r="X1020" s="76">
        <f t="shared" si="79"/>
        <v>80.691123200000021</v>
      </c>
    </row>
    <row r="1021" spans="1:24" x14ac:dyDescent="0.2">
      <c r="A1021" s="73" t="s">
        <v>1636</v>
      </c>
      <c r="B1021" s="74">
        <v>42744</v>
      </c>
      <c r="C1021" s="75" t="s">
        <v>848</v>
      </c>
      <c r="D1021" s="75" t="s">
        <v>4207</v>
      </c>
      <c r="E1021" s="75" t="s">
        <v>52</v>
      </c>
      <c r="F1021" s="75" t="s">
        <v>52</v>
      </c>
      <c r="G1021" s="75" t="s">
        <v>53</v>
      </c>
      <c r="H1021" s="75" t="s">
        <v>217</v>
      </c>
      <c r="I1021" s="75" t="s">
        <v>82</v>
      </c>
      <c r="J1021" s="75" t="s">
        <v>60</v>
      </c>
      <c r="K1021" s="75" t="s">
        <v>57</v>
      </c>
      <c r="L1021" s="75" t="s">
        <v>58</v>
      </c>
      <c r="M1021" s="74">
        <v>42753</v>
      </c>
      <c r="N1021" s="76">
        <v>5.7090000000000005</v>
      </c>
      <c r="O1021" s="76">
        <v>14.278000000000002</v>
      </c>
      <c r="P1021" s="77">
        <f t="shared" si="75"/>
        <v>1.5009633911368019</v>
      </c>
      <c r="Q1021" s="77">
        <v>0.08</v>
      </c>
      <c r="R1021" s="72">
        <f t="shared" si="76"/>
        <v>15.420240000000003</v>
      </c>
      <c r="S1021" s="73">
        <v>51</v>
      </c>
      <c r="T1021" s="78">
        <f t="shared" si="77"/>
        <v>786.43224000000021</v>
      </c>
      <c r="U1021" s="77">
        <v>0.03</v>
      </c>
      <c r="V1021" s="79">
        <f t="shared" si="78"/>
        <v>23.592967200000004</v>
      </c>
      <c r="W1021" s="76">
        <v>3.19</v>
      </c>
      <c r="X1021" s="76">
        <f t="shared" si="79"/>
        <v>766.02927280000029</v>
      </c>
    </row>
    <row r="1022" spans="1:24" x14ac:dyDescent="0.2">
      <c r="A1022" s="73" t="s">
        <v>1637</v>
      </c>
      <c r="B1022" s="74">
        <v>42747</v>
      </c>
      <c r="C1022" s="75" t="s">
        <v>1338</v>
      </c>
      <c r="D1022" s="75" t="s">
        <v>4342</v>
      </c>
      <c r="E1022" s="75" t="s">
        <v>52</v>
      </c>
      <c r="F1022" s="75" t="s">
        <v>52</v>
      </c>
      <c r="G1022" s="75" t="s">
        <v>97</v>
      </c>
      <c r="H1022" s="75" t="s">
        <v>105</v>
      </c>
      <c r="I1022" s="75" t="s">
        <v>55</v>
      </c>
      <c r="J1022" s="75" t="s">
        <v>60</v>
      </c>
      <c r="K1022" s="75" t="s">
        <v>77</v>
      </c>
      <c r="L1022" s="75" t="s">
        <v>58</v>
      </c>
      <c r="M1022" s="74">
        <v>42755</v>
      </c>
      <c r="N1022" s="76">
        <v>2.4859999999999998</v>
      </c>
      <c r="O1022" s="76">
        <v>3.9380000000000006</v>
      </c>
      <c r="P1022" s="77">
        <f t="shared" si="75"/>
        <v>0.58407079646017734</v>
      </c>
      <c r="Q1022" s="77">
        <v>0.08</v>
      </c>
      <c r="R1022" s="72">
        <f t="shared" si="76"/>
        <v>4.2530400000000013</v>
      </c>
      <c r="S1022" s="73">
        <v>40</v>
      </c>
      <c r="T1022" s="78">
        <f t="shared" si="77"/>
        <v>170.12160000000006</v>
      </c>
      <c r="U1022" s="77">
        <v>0.04</v>
      </c>
      <c r="V1022" s="79">
        <f t="shared" si="78"/>
        <v>6.804864000000002</v>
      </c>
      <c r="W1022" s="76">
        <v>5.52</v>
      </c>
      <c r="X1022" s="76">
        <f t="shared" si="79"/>
        <v>168.83673600000006</v>
      </c>
    </row>
    <row r="1023" spans="1:24" x14ac:dyDescent="0.2">
      <c r="A1023" s="73" t="s">
        <v>1638</v>
      </c>
      <c r="B1023" s="74">
        <v>42750</v>
      </c>
      <c r="C1023" s="75" t="s">
        <v>1639</v>
      </c>
      <c r="D1023" s="75" t="s">
        <v>4411</v>
      </c>
      <c r="E1023" s="75" t="s">
        <v>52</v>
      </c>
      <c r="F1023" s="75" t="s">
        <v>52</v>
      </c>
      <c r="G1023" s="75" t="s">
        <v>53</v>
      </c>
      <c r="H1023" s="75" t="s">
        <v>217</v>
      </c>
      <c r="I1023" s="75" t="s">
        <v>82</v>
      </c>
      <c r="J1023" s="75" t="s">
        <v>60</v>
      </c>
      <c r="K1023" s="75" t="s">
        <v>77</v>
      </c>
      <c r="L1023" s="75" t="s">
        <v>58</v>
      </c>
      <c r="M1023" s="74">
        <v>42758</v>
      </c>
      <c r="N1023" s="76">
        <v>5.0490000000000004</v>
      </c>
      <c r="O1023" s="76">
        <v>8.0080000000000009</v>
      </c>
      <c r="P1023" s="77">
        <f t="shared" si="75"/>
        <v>0.58605664488017439</v>
      </c>
      <c r="Q1023" s="77">
        <v>0.08</v>
      </c>
      <c r="R1023" s="72">
        <f t="shared" si="76"/>
        <v>8.6486400000000021</v>
      </c>
      <c r="S1023" s="73">
        <v>41</v>
      </c>
      <c r="T1023" s="78">
        <f t="shared" si="77"/>
        <v>354.59424000000007</v>
      </c>
      <c r="U1023" s="77">
        <v>0.09</v>
      </c>
      <c r="V1023" s="79">
        <f t="shared" si="78"/>
        <v>31.913481600000004</v>
      </c>
      <c r="W1023" s="76">
        <v>11.200000000000001</v>
      </c>
      <c r="X1023" s="76">
        <f t="shared" si="79"/>
        <v>333.88075840000005</v>
      </c>
    </row>
    <row r="1024" spans="1:24" x14ac:dyDescent="0.2">
      <c r="A1024" s="73" t="s">
        <v>1640</v>
      </c>
      <c r="B1024" s="74">
        <v>42751</v>
      </c>
      <c r="C1024" s="75" t="s">
        <v>533</v>
      </c>
      <c r="D1024" s="75" t="s">
        <v>4083</v>
      </c>
      <c r="E1024" s="75" t="s">
        <v>52</v>
      </c>
      <c r="F1024" s="75" t="s">
        <v>52</v>
      </c>
      <c r="G1024" s="75" t="s">
        <v>97</v>
      </c>
      <c r="H1024" s="75" t="s">
        <v>116</v>
      </c>
      <c r="I1024" s="75" t="s">
        <v>74</v>
      </c>
      <c r="J1024" s="75" t="s">
        <v>60</v>
      </c>
      <c r="K1024" s="75" t="s">
        <v>61</v>
      </c>
      <c r="L1024" s="75" t="s">
        <v>67</v>
      </c>
      <c r="M1024" s="74">
        <v>42760</v>
      </c>
      <c r="N1024" s="76">
        <v>0.78100000000000003</v>
      </c>
      <c r="O1024" s="76">
        <v>1.254</v>
      </c>
      <c r="P1024" s="77">
        <f t="shared" si="75"/>
        <v>0.60563380281690138</v>
      </c>
      <c r="Q1024" s="77">
        <v>0.08</v>
      </c>
      <c r="R1024" s="72">
        <f t="shared" si="76"/>
        <v>1.3543200000000002</v>
      </c>
      <c r="S1024" s="73">
        <v>16</v>
      </c>
      <c r="T1024" s="78">
        <f t="shared" si="77"/>
        <v>21.669120000000003</v>
      </c>
      <c r="U1024" s="77">
        <v>0.01</v>
      </c>
      <c r="V1024" s="79">
        <f t="shared" si="78"/>
        <v>0.21669120000000003</v>
      </c>
      <c r="W1024" s="76">
        <v>0.75</v>
      </c>
      <c r="X1024" s="76">
        <f t="shared" si="79"/>
        <v>22.202428800000003</v>
      </c>
    </row>
    <row r="1025" spans="1:24" x14ac:dyDescent="0.2">
      <c r="A1025" s="73" t="s">
        <v>1641</v>
      </c>
      <c r="B1025" s="74">
        <v>42752</v>
      </c>
      <c r="C1025" s="75" t="s">
        <v>771</v>
      </c>
      <c r="D1025" s="75" t="s">
        <v>4176</v>
      </c>
      <c r="E1025" s="75" t="s">
        <v>52</v>
      </c>
      <c r="F1025" s="75" t="s">
        <v>52</v>
      </c>
      <c r="G1025" s="75" t="s">
        <v>53</v>
      </c>
      <c r="H1025" s="75" t="s">
        <v>282</v>
      </c>
      <c r="I1025" s="75" t="s">
        <v>74</v>
      </c>
      <c r="J1025" s="75" t="s">
        <v>56</v>
      </c>
      <c r="K1025" s="75" t="s">
        <v>75</v>
      </c>
      <c r="L1025" s="75" t="s">
        <v>58</v>
      </c>
      <c r="M1025" s="74">
        <v>42761</v>
      </c>
      <c r="N1025" s="76">
        <v>9.7020000000000017</v>
      </c>
      <c r="O1025" s="76">
        <v>23.088999999999999</v>
      </c>
      <c r="P1025" s="77">
        <f t="shared" si="75"/>
        <v>1.3798185941043077</v>
      </c>
      <c r="Q1025" s="77">
        <v>0.08</v>
      </c>
      <c r="R1025" s="72">
        <f t="shared" si="76"/>
        <v>24.936119999999999</v>
      </c>
      <c r="S1025" s="73">
        <v>31</v>
      </c>
      <c r="T1025" s="78">
        <f t="shared" si="77"/>
        <v>773.01972000000001</v>
      </c>
      <c r="U1025" s="77">
        <v>0.04</v>
      </c>
      <c r="V1025" s="79">
        <f t="shared" si="78"/>
        <v>30.9207888</v>
      </c>
      <c r="W1025" s="76">
        <v>4.8599999999999994</v>
      </c>
      <c r="X1025" s="76">
        <f t="shared" si="79"/>
        <v>746.95893120000005</v>
      </c>
    </row>
    <row r="1026" spans="1:24" x14ac:dyDescent="0.2">
      <c r="A1026" s="73" t="s">
        <v>1642</v>
      </c>
      <c r="B1026" s="74">
        <v>42752</v>
      </c>
      <c r="C1026" s="75" t="s">
        <v>1643</v>
      </c>
      <c r="D1026" s="75" t="s">
        <v>4412</v>
      </c>
      <c r="E1026" s="75" t="s">
        <v>52</v>
      </c>
      <c r="F1026" s="75" t="s">
        <v>52</v>
      </c>
      <c r="G1026" s="75" t="s">
        <v>97</v>
      </c>
      <c r="H1026" s="75" t="s">
        <v>123</v>
      </c>
      <c r="I1026" s="75" t="s">
        <v>55</v>
      </c>
      <c r="J1026" s="75" t="s">
        <v>60</v>
      </c>
      <c r="K1026" s="75" t="s">
        <v>57</v>
      </c>
      <c r="L1026" s="75" t="s">
        <v>67</v>
      </c>
      <c r="M1026" s="74">
        <v>42761</v>
      </c>
      <c r="N1026" s="76">
        <v>5.7090000000000005</v>
      </c>
      <c r="O1026" s="76">
        <v>14.278000000000002</v>
      </c>
      <c r="P1026" s="77">
        <f t="shared" si="75"/>
        <v>1.5009633911368019</v>
      </c>
      <c r="Q1026" s="77">
        <v>0.08</v>
      </c>
      <c r="R1026" s="72">
        <f t="shared" si="76"/>
        <v>15.420240000000003</v>
      </c>
      <c r="S1026" s="73">
        <v>12</v>
      </c>
      <c r="T1026" s="78">
        <f t="shared" si="77"/>
        <v>185.04288000000003</v>
      </c>
      <c r="U1026" s="77">
        <v>6.0000000000000005E-2</v>
      </c>
      <c r="V1026" s="79">
        <f t="shared" si="78"/>
        <v>11.102572800000003</v>
      </c>
      <c r="W1026" s="76">
        <v>3.19</v>
      </c>
      <c r="X1026" s="76">
        <f t="shared" si="79"/>
        <v>177.13030720000003</v>
      </c>
    </row>
    <row r="1027" spans="1:24" x14ac:dyDescent="0.2">
      <c r="A1027" s="73" t="s">
        <v>1644</v>
      </c>
      <c r="B1027" s="74">
        <v>42752</v>
      </c>
      <c r="C1027" s="75" t="s">
        <v>1381</v>
      </c>
      <c r="D1027" s="75" t="s">
        <v>4353</v>
      </c>
      <c r="E1027" s="75" t="s">
        <v>71</v>
      </c>
      <c r="F1027" s="75" t="s">
        <v>72</v>
      </c>
      <c r="G1027" s="75" t="s">
        <v>64</v>
      </c>
      <c r="H1027" s="75" t="s">
        <v>90</v>
      </c>
      <c r="I1027" s="75" t="s">
        <v>66</v>
      </c>
      <c r="J1027" s="75" t="s">
        <v>60</v>
      </c>
      <c r="K1027" s="75" t="s">
        <v>77</v>
      </c>
      <c r="L1027" s="75" t="s">
        <v>67</v>
      </c>
      <c r="M1027" s="74">
        <v>42766</v>
      </c>
      <c r="N1027" s="76">
        <v>21.812999999999999</v>
      </c>
      <c r="O1027" s="76">
        <v>34.078000000000003</v>
      </c>
      <c r="P1027" s="77">
        <f t="shared" ref="P1027:P1040" si="80">(O1027-N1027)/N1027</f>
        <v>0.56227937468482114</v>
      </c>
      <c r="Q1027" s="77">
        <v>0.08</v>
      </c>
      <c r="R1027" s="72">
        <f t="shared" ref="R1027:R1040" si="81">(Q1027+1)*O1027</f>
        <v>36.804240000000007</v>
      </c>
      <c r="S1027" s="73">
        <v>43</v>
      </c>
      <c r="T1027" s="78">
        <f t="shared" ref="T1027:T1040" si="82">S1027*R1027</f>
        <v>1582.5823200000002</v>
      </c>
      <c r="U1027" s="77">
        <v>0.05</v>
      </c>
      <c r="V1027" s="79">
        <f t="shared" ref="V1027:V1040" si="83">U1027*T1027</f>
        <v>79.12911600000001</v>
      </c>
      <c r="W1027" s="76">
        <v>19.560000000000002</v>
      </c>
      <c r="X1027" s="76">
        <f t="shared" ref="X1027:X1040" si="84">T1027-V1027+W1027</f>
        <v>1523.0132040000001</v>
      </c>
    </row>
    <row r="1028" spans="1:24" x14ac:dyDescent="0.2">
      <c r="A1028" s="73" t="s">
        <v>1645</v>
      </c>
      <c r="B1028" s="74">
        <v>42753</v>
      </c>
      <c r="C1028" s="75" t="s">
        <v>913</v>
      </c>
      <c r="D1028" s="75" t="s">
        <v>4228</v>
      </c>
      <c r="E1028" s="75" t="s">
        <v>52</v>
      </c>
      <c r="F1028" s="75" t="s">
        <v>52</v>
      </c>
      <c r="G1028" s="75" t="s">
        <v>53</v>
      </c>
      <c r="H1028" s="75" t="s">
        <v>224</v>
      </c>
      <c r="I1028" s="75" t="s">
        <v>74</v>
      </c>
      <c r="J1028" s="75" t="s">
        <v>60</v>
      </c>
      <c r="K1028" s="75" t="s">
        <v>77</v>
      </c>
      <c r="L1028" s="75" t="s">
        <v>58</v>
      </c>
      <c r="M1028" s="74">
        <v>42761</v>
      </c>
      <c r="N1028" s="76">
        <v>5.0490000000000004</v>
      </c>
      <c r="O1028" s="76">
        <v>8.0080000000000009</v>
      </c>
      <c r="P1028" s="77">
        <f t="shared" si="80"/>
        <v>0.58605664488017439</v>
      </c>
      <c r="Q1028" s="77">
        <v>0.08</v>
      </c>
      <c r="R1028" s="72">
        <f t="shared" si="81"/>
        <v>8.6486400000000021</v>
      </c>
      <c r="S1028" s="73">
        <v>26</v>
      </c>
      <c r="T1028" s="78">
        <f t="shared" si="82"/>
        <v>224.86464000000007</v>
      </c>
      <c r="U1028" s="77">
        <v>0.11</v>
      </c>
      <c r="V1028" s="79">
        <f t="shared" si="83"/>
        <v>24.735110400000007</v>
      </c>
      <c r="W1028" s="76">
        <v>11.200000000000001</v>
      </c>
      <c r="X1028" s="76">
        <f t="shared" si="84"/>
        <v>211.32952960000006</v>
      </c>
    </row>
    <row r="1029" spans="1:24" x14ac:dyDescent="0.2">
      <c r="A1029" s="73" t="s">
        <v>1646</v>
      </c>
      <c r="B1029" s="74">
        <v>42756</v>
      </c>
      <c r="C1029" s="75" t="s">
        <v>1012</v>
      </c>
      <c r="D1029" s="75" t="s">
        <v>4262</v>
      </c>
      <c r="E1029" s="75" t="s">
        <v>52</v>
      </c>
      <c r="F1029" s="75" t="s">
        <v>52</v>
      </c>
      <c r="G1029" s="75" t="s">
        <v>53</v>
      </c>
      <c r="H1029" s="75" t="s">
        <v>81</v>
      </c>
      <c r="I1029" s="75" t="s">
        <v>74</v>
      </c>
      <c r="J1029" s="75" t="s">
        <v>60</v>
      </c>
      <c r="K1029" s="75" t="s">
        <v>61</v>
      </c>
      <c r="L1029" s="75" t="s">
        <v>58</v>
      </c>
      <c r="M1029" s="74">
        <v>42765</v>
      </c>
      <c r="N1029" s="76">
        <v>2.3760000000000003</v>
      </c>
      <c r="O1029" s="76">
        <v>4.2350000000000003</v>
      </c>
      <c r="P1029" s="77">
        <f t="shared" si="80"/>
        <v>0.78240740740740733</v>
      </c>
      <c r="Q1029" s="77">
        <v>0.08</v>
      </c>
      <c r="R1029" s="72">
        <f t="shared" si="81"/>
        <v>4.5738000000000003</v>
      </c>
      <c r="S1029" s="73">
        <v>20</v>
      </c>
      <c r="T1029" s="78">
        <f t="shared" si="82"/>
        <v>91.475999999999999</v>
      </c>
      <c r="U1029" s="77">
        <v>0.05</v>
      </c>
      <c r="V1029" s="79">
        <f t="shared" si="83"/>
        <v>4.5738000000000003</v>
      </c>
      <c r="W1029" s="76">
        <v>0.75</v>
      </c>
      <c r="X1029" s="76">
        <f t="shared" si="84"/>
        <v>87.652199999999993</v>
      </c>
    </row>
    <row r="1030" spans="1:24" x14ac:dyDescent="0.2">
      <c r="A1030" s="73" t="s">
        <v>1647</v>
      </c>
      <c r="B1030" s="74">
        <v>42757</v>
      </c>
      <c r="C1030" s="75" t="s">
        <v>1648</v>
      </c>
      <c r="D1030" s="75" t="s">
        <v>4413</v>
      </c>
      <c r="E1030" s="75" t="s">
        <v>52</v>
      </c>
      <c r="F1030" s="75" t="s">
        <v>52</v>
      </c>
      <c r="G1030" s="75" t="s">
        <v>53</v>
      </c>
      <c r="H1030" s="75" t="s">
        <v>123</v>
      </c>
      <c r="I1030" s="75" t="s">
        <v>74</v>
      </c>
      <c r="J1030" s="75" t="s">
        <v>60</v>
      </c>
      <c r="K1030" s="75" t="s">
        <v>77</v>
      </c>
      <c r="L1030" s="75" t="s">
        <v>58</v>
      </c>
      <c r="M1030" s="74">
        <v>42766</v>
      </c>
      <c r="N1030" s="76">
        <v>3.8500000000000005</v>
      </c>
      <c r="O1030" s="76">
        <v>6.3140000000000009</v>
      </c>
      <c r="P1030" s="77">
        <f t="shared" si="80"/>
        <v>0.64</v>
      </c>
      <c r="Q1030" s="77">
        <v>0.08</v>
      </c>
      <c r="R1030" s="72">
        <f t="shared" si="81"/>
        <v>6.8191200000000016</v>
      </c>
      <c r="S1030" s="73">
        <v>48</v>
      </c>
      <c r="T1030" s="78">
        <f t="shared" si="82"/>
        <v>327.31776000000008</v>
      </c>
      <c r="U1030" s="77">
        <v>6.0000000000000005E-2</v>
      </c>
      <c r="V1030" s="79">
        <f t="shared" si="83"/>
        <v>19.639065600000006</v>
      </c>
      <c r="W1030" s="76">
        <v>5.0599999999999996</v>
      </c>
      <c r="X1030" s="76">
        <f t="shared" si="84"/>
        <v>312.7386944000001</v>
      </c>
    </row>
    <row r="1031" spans="1:24" x14ac:dyDescent="0.2">
      <c r="A1031" s="73" t="s">
        <v>1649</v>
      </c>
      <c r="B1031" s="74">
        <v>42759</v>
      </c>
      <c r="C1031" s="75" t="s">
        <v>1038</v>
      </c>
      <c r="D1031" s="75" t="s">
        <v>4181</v>
      </c>
      <c r="E1031" s="75" t="s">
        <v>71</v>
      </c>
      <c r="F1031" s="75" t="s">
        <v>72</v>
      </c>
      <c r="G1031" s="75" t="s">
        <v>64</v>
      </c>
      <c r="H1031" s="75" t="s">
        <v>73</v>
      </c>
      <c r="I1031" s="75" t="s">
        <v>127</v>
      </c>
      <c r="J1031" s="75" t="s">
        <v>56</v>
      </c>
      <c r="K1031" s="75" t="s">
        <v>77</v>
      </c>
      <c r="L1031" s="75" t="s">
        <v>58</v>
      </c>
      <c r="M1031" s="74">
        <v>42767</v>
      </c>
      <c r="N1031" s="76">
        <v>172.15</v>
      </c>
      <c r="O1031" s="76">
        <v>331.06700000000006</v>
      </c>
      <c r="P1031" s="77">
        <f t="shared" si="80"/>
        <v>0.92313099041533575</v>
      </c>
      <c r="Q1031" s="77">
        <v>0.08</v>
      </c>
      <c r="R1031" s="72">
        <f t="shared" si="81"/>
        <v>357.55236000000008</v>
      </c>
      <c r="S1031" s="73">
        <v>31</v>
      </c>
      <c r="T1031" s="78">
        <f t="shared" si="82"/>
        <v>11084.123160000003</v>
      </c>
      <c r="U1031" s="77">
        <v>0.04</v>
      </c>
      <c r="V1031" s="79">
        <f t="shared" si="83"/>
        <v>443.36492640000012</v>
      </c>
      <c r="W1031" s="76">
        <v>7.2299999999999995</v>
      </c>
      <c r="X1031" s="76">
        <f t="shared" si="84"/>
        <v>10647.988233600003</v>
      </c>
    </row>
    <row r="1032" spans="1:24" x14ac:dyDescent="0.2">
      <c r="A1032" s="73" t="s">
        <v>1650</v>
      </c>
      <c r="B1032" s="74">
        <v>42760</v>
      </c>
      <c r="C1032" s="75" t="s">
        <v>838</v>
      </c>
      <c r="D1032" s="75" t="s">
        <v>4204</v>
      </c>
      <c r="E1032" s="75" t="s">
        <v>52</v>
      </c>
      <c r="F1032" s="75" t="s">
        <v>52</v>
      </c>
      <c r="G1032" s="75" t="s">
        <v>53</v>
      </c>
      <c r="H1032" s="75" t="s">
        <v>123</v>
      </c>
      <c r="I1032" s="75" t="s">
        <v>82</v>
      </c>
      <c r="J1032" s="75" t="s">
        <v>60</v>
      </c>
      <c r="K1032" s="75" t="s">
        <v>77</v>
      </c>
      <c r="L1032" s="75" t="s">
        <v>58</v>
      </c>
      <c r="M1032" s="74">
        <v>42768</v>
      </c>
      <c r="N1032" s="76">
        <v>4.3890000000000002</v>
      </c>
      <c r="O1032" s="76">
        <v>6.8530000000000006</v>
      </c>
      <c r="P1032" s="77">
        <f t="shared" si="80"/>
        <v>0.5614035087719299</v>
      </c>
      <c r="Q1032" s="77">
        <v>0.08</v>
      </c>
      <c r="R1032" s="72">
        <f t="shared" si="81"/>
        <v>7.4012400000000014</v>
      </c>
      <c r="S1032" s="73">
        <v>27</v>
      </c>
      <c r="T1032" s="78">
        <f t="shared" si="82"/>
        <v>199.83348000000004</v>
      </c>
      <c r="U1032" s="77">
        <v>0.08</v>
      </c>
      <c r="V1032" s="79">
        <f t="shared" si="83"/>
        <v>15.986678400000004</v>
      </c>
      <c r="W1032" s="76">
        <v>7.02</v>
      </c>
      <c r="X1032" s="76">
        <f t="shared" si="84"/>
        <v>190.86680160000003</v>
      </c>
    </row>
    <row r="1033" spans="1:24" x14ac:dyDescent="0.2">
      <c r="A1033" s="73" t="s">
        <v>1651</v>
      </c>
      <c r="B1033" s="74">
        <v>42763</v>
      </c>
      <c r="C1033" s="75" t="s">
        <v>407</v>
      </c>
      <c r="D1033" s="75" t="s">
        <v>4028</v>
      </c>
      <c r="E1033" s="75" t="s">
        <v>52</v>
      </c>
      <c r="F1033" s="75" t="s">
        <v>52</v>
      </c>
      <c r="G1033" s="75" t="s">
        <v>97</v>
      </c>
      <c r="H1033" s="75" t="s">
        <v>217</v>
      </c>
      <c r="I1033" s="75" t="s">
        <v>74</v>
      </c>
      <c r="J1033" s="75" t="s">
        <v>56</v>
      </c>
      <c r="K1033" s="75" t="s">
        <v>128</v>
      </c>
      <c r="L1033" s="75" t="s">
        <v>129</v>
      </c>
      <c r="M1033" s="74">
        <v>42773</v>
      </c>
      <c r="N1033" s="76">
        <v>82.5</v>
      </c>
      <c r="O1033" s="76">
        <v>133.06700000000001</v>
      </c>
      <c r="P1033" s="77">
        <f t="shared" si="80"/>
        <v>0.61293333333333344</v>
      </c>
      <c r="Q1033" s="77">
        <v>0.08</v>
      </c>
      <c r="R1033" s="72">
        <f t="shared" si="81"/>
        <v>143.71236000000002</v>
      </c>
      <c r="S1033" s="73">
        <v>6</v>
      </c>
      <c r="T1033" s="78">
        <f t="shared" si="82"/>
        <v>862.27416000000017</v>
      </c>
      <c r="U1033" s="77">
        <v>0.08</v>
      </c>
      <c r="V1033" s="79">
        <f t="shared" si="83"/>
        <v>68.98193280000001</v>
      </c>
      <c r="W1033" s="76">
        <v>26.35</v>
      </c>
      <c r="X1033" s="76">
        <f t="shared" si="84"/>
        <v>819.64222720000021</v>
      </c>
    </row>
    <row r="1034" spans="1:24" x14ac:dyDescent="0.2">
      <c r="A1034" s="73" t="s">
        <v>1652</v>
      </c>
      <c r="B1034" s="74">
        <v>42765</v>
      </c>
      <c r="C1034" s="75" t="s">
        <v>1110</v>
      </c>
      <c r="D1034" s="75" t="s">
        <v>4290</v>
      </c>
      <c r="E1034" s="75" t="s">
        <v>52</v>
      </c>
      <c r="F1034" s="75" t="s">
        <v>52</v>
      </c>
      <c r="G1034" s="75" t="s">
        <v>53</v>
      </c>
      <c r="H1034" s="75" t="s">
        <v>217</v>
      </c>
      <c r="I1034" s="75" t="s">
        <v>66</v>
      </c>
      <c r="J1034" s="75" t="s">
        <v>60</v>
      </c>
      <c r="K1034" s="75" t="s">
        <v>57</v>
      </c>
      <c r="L1034" s="75" t="s">
        <v>58</v>
      </c>
      <c r="M1034" s="74">
        <v>42776</v>
      </c>
      <c r="N1034" s="76">
        <v>1.6060000000000001</v>
      </c>
      <c r="O1034" s="76">
        <v>3.927</v>
      </c>
      <c r="P1034" s="77">
        <f t="shared" si="80"/>
        <v>1.4452054794520546</v>
      </c>
      <c r="Q1034" s="77">
        <v>0.08</v>
      </c>
      <c r="R1034" s="72">
        <f t="shared" si="81"/>
        <v>4.2411600000000007</v>
      </c>
      <c r="S1034" s="73">
        <v>27</v>
      </c>
      <c r="T1034" s="78">
        <f t="shared" si="82"/>
        <v>114.51132000000001</v>
      </c>
      <c r="U1034" s="77">
        <v>0.02</v>
      </c>
      <c r="V1034" s="79">
        <f t="shared" si="83"/>
        <v>2.2902264000000003</v>
      </c>
      <c r="W1034" s="76">
        <v>4.22</v>
      </c>
      <c r="X1034" s="76">
        <f t="shared" si="84"/>
        <v>116.44109360000002</v>
      </c>
    </row>
    <row r="1035" spans="1:24" x14ac:dyDescent="0.2">
      <c r="A1035" s="73" t="s">
        <v>1653</v>
      </c>
      <c r="B1035" s="74">
        <v>42766</v>
      </c>
      <c r="C1035" s="75" t="s">
        <v>852</v>
      </c>
      <c r="D1035" s="75" t="s">
        <v>4209</v>
      </c>
      <c r="E1035" s="75" t="s">
        <v>52</v>
      </c>
      <c r="F1035" s="75" t="s">
        <v>52</v>
      </c>
      <c r="G1035" s="75" t="s">
        <v>53</v>
      </c>
      <c r="H1035" s="75" t="s">
        <v>54</v>
      </c>
      <c r="I1035" s="75" t="s">
        <v>74</v>
      </c>
      <c r="J1035" s="75" t="s">
        <v>60</v>
      </c>
      <c r="K1035" s="75" t="s">
        <v>61</v>
      </c>
      <c r="L1035" s="75" t="s">
        <v>58</v>
      </c>
      <c r="M1035" s="74">
        <v>42775</v>
      </c>
      <c r="N1035" s="76">
        <v>4.125</v>
      </c>
      <c r="O1035" s="76">
        <v>7.7880000000000011</v>
      </c>
      <c r="P1035" s="77">
        <f t="shared" si="80"/>
        <v>0.88800000000000023</v>
      </c>
      <c r="Q1035" s="77">
        <v>0.08</v>
      </c>
      <c r="R1035" s="72">
        <f t="shared" si="81"/>
        <v>8.4110400000000016</v>
      </c>
      <c r="S1035" s="73">
        <v>48</v>
      </c>
      <c r="T1035" s="78">
        <f t="shared" si="82"/>
        <v>403.72992000000011</v>
      </c>
      <c r="U1035" s="77">
        <v>0.11</v>
      </c>
      <c r="V1035" s="79">
        <f t="shared" si="83"/>
        <v>44.41029120000001</v>
      </c>
      <c r="W1035" s="76">
        <v>2.4</v>
      </c>
      <c r="X1035" s="76">
        <f t="shared" si="84"/>
        <v>361.71962880000007</v>
      </c>
    </row>
    <row r="1036" spans="1:24" x14ac:dyDescent="0.2">
      <c r="A1036" s="73" t="s">
        <v>1654</v>
      </c>
      <c r="B1036" s="74">
        <v>42767</v>
      </c>
      <c r="C1036" s="75" t="s">
        <v>221</v>
      </c>
      <c r="D1036" s="75" t="s">
        <v>3944</v>
      </c>
      <c r="E1036" s="75" t="s">
        <v>71</v>
      </c>
      <c r="F1036" s="75" t="s">
        <v>72</v>
      </c>
      <c r="G1036" s="75" t="s">
        <v>97</v>
      </c>
      <c r="H1036" s="75" t="s">
        <v>73</v>
      </c>
      <c r="I1036" s="75" t="s">
        <v>127</v>
      </c>
      <c r="J1036" s="75" t="s">
        <v>60</v>
      </c>
      <c r="K1036" s="75" t="s">
        <v>77</v>
      </c>
      <c r="L1036" s="75" t="s">
        <v>58</v>
      </c>
      <c r="M1036" s="74">
        <v>42776</v>
      </c>
      <c r="N1036" s="76">
        <v>1.7490000000000003</v>
      </c>
      <c r="O1036" s="76">
        <v>2.871</v>
      </c>
      <c r="P1036" s="77">
        <f t="shared" si="80"/>
        <v>0.64150943396226379</v>
      </c>
      <c r="Q1036" s="77">
        <v>0.08</v>
      </c>
      <c r="R1036" s="72">
        <f t="shared" si="81"/>
        <v>3.1006800000000001</v>
      </c>
      <c r="S1036" s="73">
        <v>40</v>
      </c>
      <c r="T1036" s="78">
        <f t="shared" si="82"/>
        <v>124.02720000000001</v>
      </c>
      <c r="U1036" s="77">
        <v>0.05</v>
      </c>
      <c r="V1036" s="79">
        <f t="shared" si="83"/>
        <v>6.2013600000000011</v>
      </c>
      <c r="W1036" s="76">
        <v>0.55000000000000004</v>
      </c>
      <c r="X1036" s="76">
        <f t="shared" si="84"/>
        <v>118.37584</v>
      </c>
    </row>
    <row r="1037" spans="1:24" x14ac:dyDescent="0.2">
      <c r="A1037" s="73" t="s">
        <v>1655</v>
      </c>
      <c r="B1037" s="74">
        <v>42768</v>
      </c>
      <c r="C1037" s="75" t="s">
        <v>1656</v>
      </c>
      <c r="D1037" s="75" t="s">
        <v>4414</v>
      </c>
      <c r="E1037" s="75" t="s">
        <v>52</v>
      </c>
      <c r="F1037" s="75" t="s">
        <v>52</v>
      </c>
      <c r="G1037" s="75" t="s">
        <v>64</v>
      </c>
      <c r="H1037" s="75" t="s">
        <v>123</v>
      </c>
      <c r="I1037" s="75" t="s">
        <v>127</v>
      </c>
      <c r="J1037" s="75" t="s">
        <v>60</v>
      </c>
      <c r="K1037" s="75" t="s">
        <v>77</v>
      </c>
      <c r="L1037" s="75" t="s">
        <v>58</v>
      </c>
      <c r="M1037" s="74">
        <v>42776</v>
      </c>
      <c r="N1037" s="76">
        <v>15.004000000000001</v>
      </c>
      <c r="O1037" s="76">
        <v>23.078000000000003</v>
      </c>
      <c r="P1037" s="77">
        <f t="shared" si="80"/>
        <v>0.5381231671554253</v>
      </c>
      <c r="Q1037" s="77">
        <v>0.08</v>
      </c>
      <c r="R1037" s="72">
        <f t="shared" si="81"/>
        <v>24.924240000000005</v>
      </c>
      <c r="S1037" s="73">
        <v>43</v>
      </c>
      <c r="T1037" s="78">
        <f t="shared" si="82"/>
        <v>1071.7423200000003</v>
      </c>
      <c r="U1037" s="77">
        <v>6.0000000000000005E-2</v>
      </c>
      <c r="V1037" s="79">
        <f t="shared" si="83"/>
        <v>64.304539200000022</v>
      </c>
      <c r="W1037" s="76">
        <v>1.54</v>
      </c>
      <c r="X1037" s="76">
        <f t="shared" si="84"/>
        <v>1008.9777808000002</v>
      </c>
    </row>
    <row r="1038" spans="1:24" x14ac:dyDescent="0.2">
      <c r="A1038" s="73" t="s">
        <v>1657</v>
      </c>
      <c r="B1038" s="74">
        <v>42769</v>
      </c>
      <c r="C1038" s="75" t="s">
        <v>250</v>
      </c>
      <c r="D1038" s="75" t="s">
        <v>3957</v>
      </c>
      <c r="E1038" s="75" t="s">
        <v>52</v>
      </c>
      <c r="F1038" s="75" t="s">
        <v>52</v>
      </c>
      <c r="G1038" s="75" t="s">
        <v>97</v>
      </c>
      <c r="H1038" s="75" t="s">
        <v>251</v>
      </c>
      <c r="I1038" s="75" t="s">
        <v>55</v>
      </c>
      <c r="J1038" s="75" t="s">
        <v>60</v>
      </c>
      <c r="K1038" s="75" t="s">
        <v>77</v>
      </c>
      <c r="L1038" s="75" t="s">
        <v>58</v>
      </c>
      <c r="M1038" s="74">
        <v>42778</v>
      </c>
      <c r="N1038" s="76">
        <v>15.004000000000001</v>
      </c>
      <c r="O1038" s="76">
        <v>23.078000000000003</v>
      </c>
      <c r="P1038" s="77">
        <f t="shared" si="80"/>
        <v>0.5381231671554253</v>
      </c>
      <c r="Q1038" s="77">
        <v>0.08</v>
      </c>
      <c r="R1038" s="72">
        <f t="shared" si="81"/>
        <v>24.924240000000005</v>
      </c>
      <c r="S1038" s="73">
        <v>4</v>
      </c>
      <c r="T1038" s="78">
        <f t="shared" si="82"/>
        <v>99.696960000000018</v>
      </c>
      <c r="U1038" s="77">
        <v>0.02</v>
      </c>
      <c r="V1038" s="79">
        <f t="shared" si="83"/>
        <v>1.9939392000000005</v>
      </c>
      <c r="W1038" s="76">
        <v>1.54</v>
      </c>
      <c r="X1038" s="76">
        <f t="shared" si="84"/>
        <v>99.243020800000025</v>
      </c>
    </row>
    <row r="1039" spans="1:24" x14ac:dyDescent="0.2">
      <c r="A1039" s="73" t="s">
        <v>1658</v>
      </c>
      <c r="B1039" s="74">
        <v>42771</v>
      </c>
      <c r="C1039" s="75" t="s">
        <v>832</v>
      </c>
      <c r="D1039" s="75" t="s">
        <v>4202</v>
      </c>
      <c r="E1039" s="75" t="s">
        <v>71</v>
      </c>
      <c r="F1039" s="75" t="s">
        <v>72</v>
      </c>
      <c r="G1039" s="75" t="s">
        <v>97</v>
      </c>
      <c r="H1039" s="75" t="s">
        <v>73</v>
      </c>
      <c r="I1039" s="75" t="s">
        <v>66</v>
      </c>
      <c r="J1039" s="75" t="s">
        <v>56</v>
      </c>
      <c r="K1039" s="75" t="s">
        <v>77</v>
      </c>
      <c r="L1039" s="75" t="s">
        <v>58</v>
      </c>
      <c r="M1039" s="74">
        <v>42778</v>
      </c>
      <c r="N1039" s="76">
        <v>7.0289999999999999</v>
      </c>
      <c r="O1039" s="76">
        <v>21.978000000000002</v>
      </c>
      <c r="P1039" s="77">
        <f t="shared" si="80"/>
        <v>2.126760563380282</v>
      </c>
      <c r="Q1039" s="77">
        <v>0.08</v>
      </c>
      <c r="R1039" s="72">
        <f t="shared" si="81"/>
        <v>23.736240000000002</v>
      </c>
      <c r="S1039" s="73">
        <v>33</v>
      </c>
      <c r="T1039" s="78">
        <f t="shared" si="82"/>
        <v>783.29592000000002</v>
      </c>
      <c r="U1039" s="77">
        <v>0.01</v>
      </c>
      <c r="V1039" s="79">
        <f t="shared" si="83"/>
        <v>7.8329592000000003</v>
      </c>
      <c r="W1039" s="76">
        <v>4.05</v>
      </c>
      <c r="X1039" s="76">
        <f t="shared" si="84"/>
        <v>779.51296079999997</v>
      </c>
    </row>
    <row r="1040" spans="1:24" x14ac:dyDescent="0.2">
      <c r="A1040" s="73" t="s">
        <v>1659</v>
      </c>
      <c r="B1040" s="74">
        <v>42771</v>
      </c>
      <c r="C1040" s="75" t="s">
        <v>1660</v>
      </c>
      <c r="D1040" s="75" t="s">
        <v>4393</v>
      </c>
      <c r="E1040" s="75" t="s">
        <v>71</v>
      </c>
      <c r="F1040" s="75" t="s">
        <v>72</v>
      </c>
      <c r="G1040" s="75" t="s">
        <v>80</v>
      </c>
      <c r="H1040" s="75" t="s">
        <v>73</v>
      </c>
      <c r="I1040" s="75" t="s">
        <v>55</v>
      </c>
      <c r="J1040" s="75" t="s">
        <v>60</v>
      </c>
      <c r="K1040" s="75" t="s">
        <v>61</v>
      </c>
      <c r="L1040" s="75" t="s">
        <v>58</v>
      </c>
      <c r="M1040" s="74">
        <v>42778</v>
      </c>
      <c r="N1040" s="76">
        <v>1.0230000000000001</v>
      </c>
      <c r="O1040" s="76">
        <v>1.6280000000000001</v>
      </c>
      <c r="P1040" s="77">
        <f t="shared" si="80"/>
        <v>0.59139784946236551</v>
      </c>
      <c r="Q1040" s="77">
        <v>0.08</v>
      </c>
      <c r="R1040" s="72">
        <f t="shared" si="81"/>
        <v>1.7582400000000002</v>
      </c>
      <c r="S1040" s="73">
        <v>12</v>
      </c>
      <c r="T1040" s="78">
        <f t="shared" si="82"/>
        <v>21.098880000000001</v>
      </c>
      <c r="U1040" s="77">
        <v>0.11</v>
      </c>
      <c r="V1040" s="79">
        <f t="shared" si="83"/>
        <v>2.3208768000000002</v>
      </c>
      <c r="W1040" s="76">
        <v>0.75</v>
      </c>
      <c r="X1040" s="76">
        <f t="shared" si="84"/>
        <v>19.528003200000001</v>
      </c>
    </row>
  </sheetData>
  <autoFilter ref="A1:X1040" xr:uid="{E68F38B0-9800-40D0-8E13-618AE4CFA8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A610B-9DD8-48C9-9AC5-BF0343348BA6}">
  <dimension ref="A1:Y1040"/>
  <sheetViews>
    <sheetView topLeftCell="G1" workbookViewId="0">
      <selection activeCell="M11" sqref="M11"/>
    </sheetView>
  </sheetViews>
  <sheetFormatPr baseColWidth="10" defaultColWidth="8.83203125" defaultRowHeight="15" outlineLevelCol="1" x14ac:dyDescent="0.2"/>
  <cols>
    <col min="2" max="2" width="10.6640625" bestFit="1" customWidth="1"/>
    <col min="3" max="3" width="22.6640625" bestFit="1" customWidth="1"/>
    <col min="4" max="4" width="46.6640625" bestFit="1" customWidth="1"/>
    <col min="5" max="6" width="9.5" bestFit="1" customWidth="1"/>
    <col min="7" max="7" width="14.5" bestFit="1" customWidth="1"/>
    <col min="8" max="8" width="17.5" bestFit="1" customWidth="1"/>
    <col min="9" max="9" width="13.33203125" bestFit="1" customWidth="1"/>
    <col min="10" max="10" width="16.33203125" hidden="1" customWidth="1" outlineLevel="1"/>
    <col min="11" max="11" width="17.33203125" hidden="1" customWidth="1" outlineLevel="1"/>
    <col min="12" max="12" width="13.6640625" hidden="1" customWidth="1" outlineLevel="1"/>
    <col min="13" max="14" width="10.5" hidden="1" customWidth="1" outlineLevel="1"/>
    <col min="15" max="15" width="11.1640625" hidden="1" customWidth="1" outlineLevel="1"/>
    <col min="16" max="16" width="14.33203125" style="36" hidden="1" customWidth="1" outlineLevel="1"/>
    <col min="17" max="17" width="11.1640625" customWidth="1" collapsed="1"/>
    <col min="18" max="18" width="17.5" style="36" bestFit="1" customWidth="1"/>
    <col min="19" max="19" width="14.5" bestFit="1" customWidth="1"/>
    <col min="20" max="20" width="8.83203125" style="36"/>
    <col min="21" max="21" width="10.6640625" bestFit="1" customWidth="1"/>
    <col min="22" max="22" width="10.1640625" style="36" bestFit="1" customWidth="1"/>
    <col min="23" max="23" width="13.1640625" bestFit="1" customWidth="1"/>
    <col min="24" max="24" width="17.33203125" style="36" bestFit="1" customWidth="1"/>
  </cols>
  <sheetData>
    <row r="1" spans="1:25" x14ac:dyDescent="0.2">
      <c r="A1" t="s">
        <v>28</v>
      </c>
      <c r="B1" t="s">
        <v>29</v>
      </c>
      <c r="C1" t="s">
        <v>30</v>
      </c>
      <c r="D1" t="s">
        <v>3901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42</v>
      </c>
      <c r="Q1" t="s">
        <v>27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4415</v>
      </c>
    </row>
    <row r="2" spans="1:25" x14ac:dyDescent="0.2">
      <c r="A2" t="s">
        <v>50</v>
      </c>
      <c r="B2">
        <v>41397</v>
      </c>
      <c r="C2" t="s">
        <v>51</v>
      </c>
      <c r="D2" t="s">
        <v>3902</v>
      </c>
      <c r="E2" t="s">
        <v>52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 t="s">
        <v>58</v>
      </c>
      <c r="M2">
        <v>41405</v>
      </c>
      <c r="N2">
        <v>2</v>
      </c>
      <c r="O2">
        <v>3</v>
      </c>
      <c r="P2">
        <f>(O2-N2)/N2</f>
        <v>0.5</v>
      </c>
      <c r="Q2">
        <v>0.08</v>
      </c>
      <c r="R2">
        <f>(Q2+1)*O2</f>
        <v>3.24</v>
      </c>
      <c r="S2">
        <v>43</v>
      </c>
      <c r="T2">
        <f>S2*R2</f>
        <v>139.32000000000002</v>
      </c>
      <c r="U2">
        <v>0.1</v>
      </c>
      <c r="V2">
        <f>U2*T2</f>
        <v>13.932000000000002</v>
      </c>
      <c r="W2">
        <v>2.88</v>
      </c>
      <c r="X2">
        <f>T2-V2+W2</f>
        <v>128.26800000000003</v>
      </c>
      <c r="Y2">
        <v>4.9000000000000004</v>
      </c>
    </row>
    <row r="3" spans="1:25" x14ac:dyDescent="0.2">
      <c r="A3" t="s">
        <v>59</v>
      </c>
      <c r="B3">
        <v>41397</v>
      </c>
      <c r="C3" t="s">
        <v>51</v>
      </c>
      <c r="D3" t="s">
        <v>3902</v>
      </c>
      <c r="E3" t="s">
        <v>52</v>
      </c>
      <c r="F3" t="s">
        <v>52</v>
      </c>
      <c r="G3" t="s">
        <v>53</v>
      </c>
      <c r="H3" t="s">
        <v>54</v>
      </c>
      <c r="I3" t="s">
        <v>55</v>
      </c>
      <c r="J3" t="s">
        <v>60</v>
      </c>
      <c r="K3" t="s">
        <v>61</v>
      </c>
      <c r="L3" t="s">
        <v>58</v>
      </c>
      <c r="M3">
        <v>41405</v>
      </c>
      <c r="N3">
        <v>3.8170000000000006</v>
      </c>
      <c r="O3">
        <v>7.3479999999999999</v>
      </c>
      <c r="P3">
        <f t="shared" ref="P3:P19" si="0">(O3-N3)/N3</f>
        <v>0.92507204610950977</v>
      </c>
      <c r="Q3">
        <v>0.08</v>
      </c>
      <c r="R3">
        <f t="shared" ref="R3:R19" si="1">(Q3+1)*O3</f>
        <v>7.9358400000000007</v>
      </c>
      <c r="S3">
        <v>4</v>
      </c>
      <c r="T3">
        <f t="shared" ref="T3:T19" si="2">S3*R3</f>
        <v>31.743360000000003</v>
      </c>
      <c r="U3">
        <v>0.02</v>
      </c>
      <c r="V3">
        <f t="shared" ref="V3:V19" si="3">U3*T3</f>
        <v>0.63486720000000008</v>
      </c>
      <c r="W3">
        <v>1.55</v>
      </c>
      <c r="X3">
        <f t="shared" ref="X3:X19" si="4">T3-V3+W3</f>
        <v>32.658492800000005</v>
      </c>
      <c r="Y3">
        <v>4.2</v>
      </c>
    </row>
    <row r="4" spans="1:25" x14ac:dyDescent="0.2">
      <c r="A4" t="s">
        <v>62</v>
      </c>
      <c r="B4">
        <v>41452</v>
      </c>
      <c r="C4" t="s">
        <v>63</v>
      </c>
      <c r="D4" t="s">
        <v>3903</v>
      </c>
      <c r="E4" t="s">
        <v>52</v>
      </c>
      <c r="F4" t="s">
        <v>52</v>
      </c>
      <c r="G4" t="s">
        <v>64</v>
      </c>
      <c r="H4" t="s">
        <v>65</v>
      </c>
      <c r="I4" t="s">
        <v>66</v>
      </c>
      <c r="J4" t="s">
        <v>60</v>
      </c>
      <c r="K4" t="s">
        <v>61</v>
      </c>
      <c r="L4" t="s">
        <v>67</v>
      </c>
      <c r="M4">
        <v>41464</v>
      </c>
      <c r="N4">
        <v>3.6520000000000001</v>
      </c>
      <c r="O4">
        <v>5.6980000000000004</v>
      </c>
      <c r="P4">
        <f t="shared" si="0"/>
        <v>0.56024096385542177</v>
      </c>
      <c r="Q4">
        <v>0.08</v>
      </c>
      <c r="R4">
        <f t="shared" si="1"/>
        <v>6.1538400000000006</v>
      </c>
      <c r="S4">
        <v>3</v>
      </c>
      <c r="T4">
        <f t="shared" si="2"/>
        <v>18.46152</v>
      </c>
      <c r="U4">
        <v>0.03</v>
      </c>
      <c r="V4">
        <f t="shared" si="3"/>
        <v>0.55384559999999994</v>
      </c>
      <c r="W4">
        <v>2.09</v>
      </c>
      <c r="X4">
        <f t="shared" si="4"/>
        <v>19.997674400000001</v>
      </c>
      <c r="Y4">
        <v>3</v>
      </c>
    </row>
    <row r="5" spans="1:25" x14ac:dyDescent="0.2">
      <c r="A5" t="s">
        <v>68</v>
      </c>
      <c r="B5">
        <v>41452</v>
      </c>
      <c r="C5" t="s">
        <v>63</v>
      </c>
      <c r="D5" t="s">
        <v>3903</v>
      </c>
      <c r="E5" t="s">
        <v>52</v>
      </c>
      <c r="F5" t="s">
        <v>52</v>
      </c>
      <c r="G5" t="s">
        <v>64</v>
      </c>
      <c r="H5" t="s">
        <v>65</v>
      </c>
      <c r="I5" t="s">
        <v>66</v>
      </c>
      <c r="J5" t="s">
        <v>60</v>
      </c>
      <c r="K5" t="s">
        <v>61</v>
      </c>
      <c r="L5" t="s">
        <v>58</v>
      </c>
      <c r="M5">
        <v>41463</v>
      </c>
      <c r="N5">
        <v>3.278</v>
      </c>
      <c r="O5">
        <v>6.4240000000000004</v>
      </c>
      <c r="P5">
        <f t="shared" si="0"/>
        <v>0.95973154362416113</v>
      </c>
      <c r="Q5">
        <v>0.08</v>
      </c>
      <c r="R5">
        <f t="shared" si="1"/>
        <v>6.937920000000001</v>
      </c>
      <c r="S5">
        <v>6</v>
      </c>
      <c r="T5">
        <f t="shared" si="2"/>
        <v>41.627520000000004</v>
      </c>
      <c r="U5">
        <v>9.9999999999999992E-2</v>
      </c>
      <c r="V5">
        <f t="shared" si="3"/>
        <v>4.1627520000000002</v>
      </c>
      <c r="W5">
        <v>0.88</v>
      </c>
      <c r="X5">
        <f t="shared" si="4"/>
        <v>38.344768000000009</v>
      </c>
      <c r="Y5">
        <v>1.6</v>
      </c>
    </row>
    <row r="6" spans="1:25" x14ac:dyDescent="0.2">
      <c r="A6" t="s">
        <v>69</v>
      </c>
      <c r="B6">
        <v>41458</v>
      </c>
      <c r="C6" t="s">
        <v>70</v>
      </c>
      <c r="D6" t="s">
        <v>3904</v>
      </c>
      <c r="E6" t="s">
        <v>71</v>
      </c>
      <c r="F6" t="s">
        <v>72</v>
      </c>
      <c r="G6" t="s">
        <v>53</v>
      </c>
      <c r="H6" t="s">
        <v>73</v>
      </c>
      <c r="I6" t="s">
        <v>74</v>
      </c>
      <c r="J6" t="s">
        <v>56</v>
      </c>
      <c r="K6" t="s">
        <v>75</v>
      </c>
      <c r="L6" t="s">
        <v>58</v>
      </c>
      <c r="M6">
        <v>41467</v>
      </c>
      <c r="N6">
        <v>9.7020000000000017</v>
      </c>
      <c r="O6">
        <v>23.088999999999999</v>
      </c>
      <c r="P6">
        <f t="shared" si="0"/>
        <v>1.3798185941043077</v>
      </c>
      <c r="Q6">
        <v>0.08</v>
      </c>
      <c r="R6">
        <f t="shared" si="1"/>
        <v>24.936119999999999</v>
      </c>
      <c r="S6">
        <v>43</v>
      </c>
      <c r="T6">
        <f t="shared" si="2"/>
        <v>1072.25316</v>
      </c>
      <c r="U6">
        <v>0.03</v>
      </c>
      <c r="V6">
        <f t="shared" si="3"/>
        <v>32.167594799999996</v>
      </c>
      <c r="W6">
        <v>4.8599999999999994</v>
      </c>
      <c r="X6">
        <f t="shared" si="4"/>
        <v>1044.9455651999999</v>
      </c>
      <c r="Y6">
        <v>3.4</v>
      </c>
    </row>
    <row r="7" spans="1:25" x14ac:dyDescent="0.2">
      <c r="A7" t="s">
        <v>76</v>
      </c>
      <c r="B7">
        <v>41458</v>
      </c>
      <c r="C7" t="s">
        <v>70</v>
      </c>
      <c r="D7" t="s">
        <v>3904</v>
      </c>
      <c r="E7" t="s">
        <v>71</v>
      </c>
      <c r="F7" t="s">
        <v>72</v>
      </c>
      <c r="G7" t="s">
        <v>53</v>
      </c>
      <c r="H7" t="s">
        <v>73</v>
      </c>
      <c r="I7" t="s">
        <v>74</v>
      </c>
      <c r="J7" t="s">
        <v>60</v>
      </c>
      <c r="K7" t="s">
        <v>77</v>
      </c>
      <c r="L7" t="s">
        <v>67</v>
      </c>
      <c r="M7">
        <v>41467</v>
      </c>
      <c r="N7">
        <v>3.74</v>
      </c>
      <c r="O7">
        <v>5.9400000000000013</v>
      </c>
      <c r="P7">
        <f t="shared" si="0"/>
        <v>0.5882352941176473</v>
      </c>
      <c r="Q7">
        <v>0.08</v>
      </c>
      <c r="R7">
        <f t="shared" si="1"/>
        <v>6.4152000000000022</v>
      </c>
      <c r="S7">
        <v>28</v>
      </c>
      <c r="T7">
        <f t="shared" si="2"/>
        <v>179.62560000000008</v>
      </c>
      <c r="U7">
        <v>6.0000000000000005E-2</v>
      </c>
      <c r="V7">
        <f t="shared" si="3"/>
        <v>10.777536000000005</v>
      </c>
      <c r="W7">
        <v>7.83</v>
      </c>
      <c r="X7">
        <f t="shared" si="4"/>
        <v>176.67806400000009</v>
      </c>
      <c r="Y7">
        <v>3.9</v>
      </c>
    </row>
    <row r="8" spans="1:25" x14ac:dyDescent="0.2">
      <c r="A8" t="s">
        <v>78</v>
      </c>
      <c r="B8">
        <v>41468</v>
      </c>
      <c r="C8" t="s">
        <v>79</v>
      </c>
      <c r="D8" t="s">
        <v>3905</v>
      </c>
      <c r="E8" t="s">
        <v>52</v>
      </c>
      <c r="F8" t="s">
        <v>52</v>
      </c>
      <c r="G8" t="s">
        <v>80</v>
      </c>
      <c r="H8" t="s">
        <v>81</v>
      </c>
      <c r="I8" t="s">
        <v>82</v>
      </c>
      <c r="J8" t="s">
        <v>60</v>
      </c>
      <c r="K8" t="s">
        <v>61</v>
      </c>
      <c r="L8" t="s">
        <v>58</v>
      </c>
      <c r="M8">
        <v>41476</v>
      </c>
      <c r="N8">
        <v>4.2679999999999998</v>
      </c>
      <c r="O8">
        <v>7.117</v>
      </c>
      <c r="P8">
        <f t="shared" si="0"/>
        <v>0.66752577319587636</v>
      </c>
      <c r="Q8">
        <v>0.08</v>
      </c>
      <c r="R8">
        <f t="shared" si="1"/>
        <v>7.6863600000000005</v>
      </c>
      <c r="S8">
        <v>22</v>
      </c>
      <c r="T8">
        <f t="shared" si="2"/>
        <v>169.09992</v>
      </c>
      <c r="U8">
        <v>0.03</v>
      </c>
      <c r="V8">
        <f t="shared" si="3"/>
        <v>5.0729975999999999</v>
      </c>
      <c r="W8">
        <v>1.27</v>
      </c>
      <c r="X8">
        <f t="shared" si="4"/>
        <v>165.2969224</v>
      </c>
      <c r="Y8">
        <v>5</v>
      </c>
    </row>
    <row r="9" spans="1:25" x14ac:dyDescent="0.2">
      <c r="A9" t="s">
        <v>83</v>
      </c>
      <c r="B9">
        <v>41468</v>
      </c>
      <c r="C9" t="s">
        <v>79</v>
      </c>
      <c r="D9" t="s">
        <v>3905</v>
      </c>
      <c r="E9" t="s">
        <v>52</v>
      </c>
      <c r="F9" t="s">
        <v>52</v>
      </c>
      <c r="G9" t="s">
        <v>80</v>
      </c>
      <c r="H9" t="s">
        <v>81</v>
      </c>
      <c r="I9" t="s">
        <v>82</v>
      </c>
      <c r="J9" t="s">
        <v>60</v>
      </c>
      <c r="K9" t="s">
        <v>61</v>
      </c>
      <c r="L9" t="s">
        <v>58</v>
      </c>
      <c r="M9">
        <v>41477</v>
      </c>
      <c r="N9">
        <v>1.4410000000000003</v>
      </c>
      <c r="O9">
        <v>3.1240000000000001</v>
      </c>
      <c r="P9">
        <f t="shared" si="0"/>
        <v>1.1679389312977095</v>
      </c>
      <c r="Q9">
        <v>0.08</v>
      </c>
      <c r="R9">
        <f t="shared" si="1"/>
        <v>3.3739200000000005</v>
      </c>
      <c r="S9">
        <v>41</v>
      </c>
      <c r="T9">
        <f t="shared" si="2"/>
        <v>138.33072000000001</v>
      </c>
      <c r="U9">
        <v>0.08</v>
      </c>
      <c r="V9">
        <f t="shared" si="3"/>
        <v>11.066457600000001</v>
      </c>
      <c r="W9">
        <v>0.98000000000000009</v>
      </c>
      <c r="X9">
        <f t="shared" si="4"/>
        <v>128.2442624</v>
      </c>
      <c r="Y9">
        <v>3.7</v>
      </c>
    </row>
    <row r="10" spans="1:25" x14ac:dyDescent="0.2">
      <c r="A10" t="s">
        <v>84</v>
      </c>
      <c r="B10">
        <v>41484</v>
      </c>
      <c r="C10" t="s">
        <v>85</v>
      </c>
      <c r="D10" t="s">
        <v>3906</v>
      </c>
      <c r="E10" t="s">
        <v>52</v>
      </c>
      <c r="F10" t="s">
        <v>52</v>
      </c>
      <c r="G10" t="s">
        <v>80</v>
      </c>
      <c r="H10" t="s">
        <v>86</v>
      </c>
      <c r="I10" t="s">
        <v>55</v>
      </c>
      <c r="J10" t="s">
        <v>60</v>
      </c>
      <c r="K10" t="s">
        <v>77</v>
      </c>
      <c r="L10" t="s">
        <v>58</v>
      </c>
      <c r="M10">
        <v>41492</v>
      </c>
      <c r="N10">
        <v>2.0240000000000005</v>
      </c>
      <c r="O10">
        <v>3.1680000000000001</v>
      </c>
      <c r="P10">
        <f t="shared" si="0"/>
        <v>0.56521739130434756</v>
      </c>
      <c r="Q10">
        <v>0.08</v>
      </c>
      <c r="R10">
        <f t="shared" si="1"/>
        <v>3.4214400000000005</v>
      </c>
      <c r="S10">
        <v>13</v>
      </c>
      <c r="T10">
        <f t="shared" si="2"/>
        <v>44.47872000000001</v>
      </c>
      <c r="U10">
        <v>9.9999999999999992E-2</v>
      </c>
      <c r="V10">
        <f t="shared" si="3"/>
        <v>4.4478720000000003</v>
      </c>
      <c r="W10">
        <v>1.54</v>
      </c>
      <c r="X10">
        <f t="shared" si="4"/>
        <v>41.570848000000005</v>
      </c>
      <c r="Y10">
        <v>1.4</v>
      </c>
    </row>
    <row r="11" spans="1:25" x14ac:dyDescent="0.2">
      <c r="A11" t="s">
        <v>87</v>
      </c>
      <c r="B11">
        <v>41484</v>
      </c>
      <c r="C11" t="s">
        <v>85</v>
      </c>
      <c r="D11" t="s">
        <v>3906</v>
      </c>
      <c r="E11" t="s">
        <v>52</v>
      </c>
      <c r="F11" t="s">
        <v>52</v>
      </c>
      <c r="G11" t="s">
        <v>80</v>
      </c>
      <c r="H11" t="s">
        <v>86</v>
      </c>
      <c r="I11" t="s">
        <v>55</v>
      </c>
      <c r="J11" t="s">
        <v>56</v>
      </c>
      <c r="K11" t="s">
        <v>77</v>
      </c>
      <c r="L11" t="s">
        <v>58</v>
      </c>
      <c r="M11">
        <v>41493</v>
      </c>
      <c r="N11">
        <v>7.0289999999999999</v>
      </c>
      <c r="O11">
        <v>21.978000000000002</v>
      </c>
      <c r="P11">
        <f t="shared" si="0"/>
        <v>2.126760563380282</v>
      </c>
      <c r="Q11">
        <v>0.08</v>
      </c>
      <c r="R11">
        <f t="shared" si="1"/>
        <v>23.736240000000002</v>
      </c>
      <c r="S11">
        <v>45</v>
      </c>
      <c r="T11">
        <f t="shared" si="2"/>
        <v>1068.1308000000001</v>
      </c>
      <c r="U11">
        <v>0.11</v>
      </c>
      <c r="V11">
        <f t="shared" si="3"/>
        <v>117.49438800000001</v>
      </c>
      <c r="W11">
        <v>4.05</v>
      </c>
      <c r="X11">
        <f t="shared" si="4"/>
        <v>954.68641200000002</v>
      </c>
      <c r="Y11">
        <v>4.5999999999999996</v>
      </c>
    </row>
    <row r="12" spans="1:25" x14ac:dyDescent="0.2">
      <c r="A12" t="s">
        <v>88</v>
      </c>
      <c r="B12">
        <v>41556</v>
      </c>
      <c r="C12" t="s">
        <v>89</v>
      </c>
      <c r="D12" t="s">
        <v>3907</v>
      </c>
      <c r="E12" t="s">
        <v>71</v>
      </c>
      <c r="F12" t="s">
        <v>72</v>
      </c>
      <c r="G12" t="s">
        <v>80</v>
      </c>
      <c r="H12" t="s">
        <v>90</v>
      </c>
      <c r="I12" t="s">
        <v>74</v>
      </c>
      <c r="J12" t="s">
        <v>60</v>
      </c>
      <c r="K12" t="s">
        <v>77</v>
      </c>
      <c r="L12" t="s">
        <v>58</v>
      </c>
      <c r="M12">
        <v>41565</v>
      </c>
      <c r="N12">
        <v>2.6950000000000003</v>
      </c>
      <c r="O12">
        <v>4.2790000000000008</v>
      </c>
      <c r="P12">
        <f t="shared" si="0"/>
        <v>0.58775510204081649</v>
      </c>
      <c r="Q12">
        <v>0.08</v>
      </c>
      <c r="R12">
        <f t="shared" si="1"/>
        <v>4.6213200000000008</v>
      </c>
      <c r="S12">
        <v>4</v>
      </c>
      <c r="T12">
        <f t="shared" si="2"/>
        <v>18.485280000000003</v>
      </c>
      <c r="U12">
        <v>0.08</v>
      </c>
      <c r="V12">
        <f t="shared" si="3"/>
        <v>1.4788224000000003</v>
      </c>
      <c r="W12">
        <v>7.06</v>
      </c>
      <c r="X12">
        <f t="shared" si="4"/>
        <v>24.066457600000003</v>
      </c>
      <c r="Y12">
        <v>1.5</v>
      </c>
    </row>
    <row r="13" spans="1:25" x14ac:dyDescent="0.2">
      <c r="A13" t="s">
        <v>91</v>
      </c>
      <c r="B13">
        <v>41556</v>
      </c>
      <c r="C13" t="s">
        <v>89</v>
      </c>
      <c r="D13" t="s">
        <v>3907</v>
      </c>
      <c r="E13" t="s">
        <v>71</v>
      </c>
      <c r="F13" t="s">
        <v>72</v>
      </c>
      <c r="G13" t="s">
        <v>80</v>
      </c>
      <c r="H13" t="s">
        <v>90</v>
      </c>
      <c r="I13" t="s">
        <v>74</v>
      </c>
      <c r="J13" t="s">
        <v>60</v>
      </c>
      <c r="K13" t="s">
        <v>77</v>
      </c>
      <c r="L13" t="s">
        <v>58</v>
      </c>
      <c r="M13">
        <v>41564</v>
      </c>
      <c r="N13">
        <v>74.503000000000014</v>
      </c>
      <c r="O13">
        <v>181.72</v>
      </c>
      <c r="P13">
        <f t="shared" si="0"/>
        <v>1.4390964122250105</v>
      </c>
      <c r="Q13">
        <v>0.08</v>
      </c>
      <c r="R13">
        <f t="shared" si="1"/>
        <v>196.25760000000002</v>
      </c>
      <c r="S13">
        <v>8</v>
      </c>
      <c r="T13">
        <f t="shared" si="2"/>
        <v>1570.0608000000002</v>
      </c>
      <c r="U13">
        <v>9.9999999999999992E-2</v>
      </c>
      <c r="V13">
        <f t="shared" si="3"/>
        <v>157.00608</v>
      </c>
      <c r="W13">
        <v>20.04</v>
      </c>
      <c r="X13">
        <f t="shared" si="4"/>
        <v>1433.0947200000001</v>
      </c>
      <c r="Y13">
        <v>3.5</v>
      </c>
    </row>
    <row r="14" spans="1:25" x14ac:dyDescent="0.2">
      <c r="A14" t="s">
        <v>92</v>
      </c>
      <c r="B14">
        <v>41558</v>
      </c>
      <c r="C14" t="s">
        <v>93</v>
      </c>
      <c r="D14" t="s">
        <v>3908</v>
      </c>
      <c r="E14" t="s">
        <v>52</v>
      </c>
      <c r="F14" t="s">
        <v>52</v>
      </c>
      <c r="G14" t="s">
        <v>53</v>
      </c>
      <c r="H14" t="s">
        <v>54</v>
      </c>
      <c r="I14" t="s">
        <v>82</v>
      </c>
      <c r="J14" t="s">
        <v>56</v>
      </c>
      <c r="K14" t="s">
        <v>77</v>
      </c>
      <c r="L14" t="s">
        <v>58</v>
      </c>
      <c r="M14">
        <v>41566</v>
      </c>
      <c r="N14">
        <v>68.64</v>
      </c>
      <c r="O14">
        <v>171.58900000000003</v>
      </c>
      <c r="P14">
        <f t="shared" si="0"/>
        <v>1.4998397435897439</v>
      </c>
      <c r="Q14">
        <v>0.08</v>
      </c>
      <c r="R14">
        <f t="shared" si="1"/>
        <v>185.31612000000004</v>
      </c>
      <c r="S14">
        <v>50</v>
      </c>
      <c r="T14">
        <f t="shared" si="2"/>
        <v>9265.8060000000023</v>
      </c>
      <c r="U14">
        <v>0.05</v>
      </c>
      <c r="V14">
        <f t="shared" si="3"/>
        <v>463.29030000000012</v>
      </c>
      <c r="W14">
        <v>8.1300000000000008</v>
      </c>
      <c r="X14">
        <f t="shared" si="4"/>
        <v>8810.6457000000009</v>
      </c>
      <c r="Y14">
        <v>2.4</v>
      </c>
    </row>
    <row r="15" spans="1:25" x14ac:dyDescent="0.2">
      <c r="A15" t="s">
        <v>94</v>
      </c>
      <c r="B15">
        <v>41558</v>
      </c>
      <c r="C15" t="s">
        <v>93</v>
      </c>
      <c r="D15" t="s">
        <v>3908</v>
      </c>
      <c r="E15" t="s">
        <v>52</v>
      </c>
      <c r="F15" t="s">
        <v>52</v>
      </c>
      <c r="G15" t="s">
        <v>53</v>
      </c>
      <c r="H15" t="s">
        <v>54</v>
      </c>
      <c r="I15" t="s">
        <v>82</v>
      </c>
      <c r="J15" t="s">
        <v>60</v>
      </c>
      <c r="K15" t="s">
        <v>77</v>
      </c>
      <c r="L15" t="s">
        <v>58</v>
      </c>
      <c r="M15">
        <v>41565</v>
      </c>
      <c r="N15">
        <v>3.74</v>
      </c>
      <c r="O15">
        <v>5.9400000000000013</v>
      </c>
      <c r="P15">
        <f t="shared" si="0"/>
        <v>0.5882352941176473</v>
      </c>
      <c r="Q15">
        <v>0.08</v>
      </c>
      <c r="R15">
        <f t="shared" si="1"/>
        <v>6.4152000000000022</v>
      </c>
      <c r="S15">
        <v>10</v>
      </c>
      <c r="T15">
        <f t="shared" si="2"/>
        <v>64.152000000000015</v>
      </c>
      <c r="U15">
        <v>0.09</v>
      </c>
      <c r="V15">
        <f t="shared" si="3"/>
        <v>5.7736800000000015</v>
      </c>
      <c r="W15">
        <v>7.83</v>
      </c>
      <c r="X15">
        <f t="shared" si="4"/>
        <v>66.208320000000015</v>
      </c>
      <c r="Y15">
        <v>1.2</v>
      </c>
    </row>
    <row r="16" spans="1:25" x14ac:dyDescent="0.2">
      <c r="A16" t="s">
        <v>95</v>
      </c>
      <c r="B16">
        <v>41617</v>
      </c>
      <c r="C16" t="s">
        <v>96</v>
      </c>
      <c r="D16" t="s">
        <v>3909</v>
      </c>
      <c r="E16" t="s">
        <v>71</v>
      </c>
      <c r="F16" t="s">
        <v>72</v>
      </c>
      <c r="G16" t="s">
        <v>97</v>
      </c>
      <c r="H16" t="s">
        <v>90</v>
      </c>
      <c r="I16" t="s">
        <v>66</v>
      </c>
      <c r="J16" t="s">
        <v>60</v>
      </c>
      <c r="K16" t="s">
        <v>77</v>
      </c>
      <c r="L16" t="s">
        <v>58</v>
      </c>
      <c r="M16">
        <v>41626</v>
      </c>
      <c r="N16">
        <v>5.8630000000000004</v>
      </c>
      <c r="O16">
        <v>9.4600000000000009</v>
      </c>
      <c r="P16">
        <f t="shared" si="0"/>
        <v>0.61350844277673544</v>
      </c>
      <c r="Q16">
        <v>0.08</v>
      </c>
      <c r="R16">
        <f t="shared" si="1"/>
        <v>10.216800000000001</v>
      </c>
      <c r="S16">
        <v>8</v>
      </c>
      <c r="T16">
        <f t="shared" si="2"/>
        <v>81.734400000000008</v>
      </c>
      <c r="U16">
        <v>0.05</v>
      </c>
      <c r="V16">
        <f t="shared" si="3"/>
        <v>4.0867200000000006</v>
      </c>
      <c r="W16">
        <v>6.24</v>
      </c>
      <c r="X16">
        <f t="shared" si="4"/>
        <v>83.887680000000003</v>
      </c>
      <c r="Y16">
        <v>4.0999999999999996</v>
      </c>
    </row>
    <row r="17" spans="1:25" x14ac:dyDescent="0.2">
      <c r="A17" t="s">
        <v>98</v>
      </c>
      <c r="B17">
        <v>41617</v>
      </c>
      <c r="C17" t="s">
        <v>96</v>
      </c>
      <c r="D17" t="s">
        <v>3909</v>
      </c>
      <c r="E17" t="s">
        <v>71</v>
      </c>
      <c r="F17" t="s">
        <v>72</v>
      </c>
      <c r="G17" t="s">
        <v>97</v>
      </c>
      <c r="H17" t="s">
        <v>90</v>
      </c>
      <c r="I17" t="s">
        <v>66</v>
      </c>
      <c r="J17" t="s">
        <v>60</v>
      </c>
      <c r="K17" t="s">
        <v>61</v>
      </c>
      <c r="L17" t="s">
        <v>58</v>
      </c>
      <c r="M17">
        <v>41628</v>
      </c>
      <c r="N17">
        <v>2.5190000000000001</v>
      </c>
      <c r="O17">
        <v>3.9380000000000006</v>
      </c>
      <c r="P17">
        <f t="shared" si="0"/>
        <v>0.56331877729257662</v>
      </c>
      <c r="Q17">
        <v>0.08</v>
      </c>
      <c r="R17">
        <f t="shared" si="1"/>
        <v>4.2530400000000013</v>
      </c>
      <c r="S17">
        <v>32</v>
      </c>
      <c r="T17">
        <f t="shared" si="2"/>
        <v>136.09728000000004</v>
      </c>
      <c r="U17">
        <v>0.02</v>
      </c>
      <c r="V17">
        <f t="shared" si="3"/>
        <v>2.7219456000000011</v>
      </c>
      <c r="W17">
        <v>1.68</v>
      </c>
      <c r="X17">
        <f t="shared" si="4"/>
        <v>135.05533440000005</v>
      </c>
      <c r="Y17">
        <v>4.0999999999999996</v>
      </c>
    </row>
    <row r="18" spans="1:25" x14ac:dyDescent="0.2">
      <c r="A18" t="s">
        <v>99</v>
      </c>
      <c r="B18">
        <v>41641</v>
      </c>
      <c r="C18" t="s">
        <v>100</v>
      </c>
      <c r="D18" t="s">
        <v>3910</v>
      </c>
      <c r="E18" t="s">
        <v>52</v>
      </c>
      <c r="F18" t="s">
        <v>52</v>
      </c>
      <c r="G18" t="s">
        <v>80</v>
      </c>
      <c r="H18" t="s">
        <v>101</v>
      </c>
      <c r="I18" t="s">
        <v>82</v>
      </c>
      <c r="J18" t="s">
        <v>60</v>
      </c>
      <c r="K18" t="s">
        <v>77</v>
      </c>
      <c r="L18" t="s">
        <v>58</v>
      </c>
      <c r="M18">
        <v>41650</v>
      </c>
      <c r="N18">
        <v>3.8720000000000003</v>
      </c>
      <c r="O18">
        <v>6.1380000000000008</v>
      </c>
      <c r="P18">
        <f t="shared" si="0"/>
        <v>0.58522727272727282</v>
      </c>
      <c r="Q18">
        <v>0.08</v>
      </c>
      <c r="R18">
        <f t="shared" si="1"/>
        <v>6.6290400000000016</v>
      </c>
      <c r="S18">
        <v>51</v>
      </c>
      <c r="T18">
        <f t="shared" si="2"/>
        <v>338.08104000000009</v>
      </c>
      <c r="U18">
        <v>0.03</v>
      </c>
      <c r="V18">
        <f t="shared" si="3"/>
        <v>10.142431200000003</v>
      </c>
      <c r="W18">
        <v>3.04</v>
      </c>
      <c r="X18">
        <f t="shared" si="4"/>
        <v>330.97860880000013</v>
      </c>
      <c r="Y18">
        <v>4</v>
      </c>
    </row>
    <row r="19" spans="1:25" x14ac:dyDescent="0.2">
      <c r="A19" t="s">
        <v>102</v>
      </c>
      <c r="B19">
        <v>41641</v>
      </c>
      <c r="C19" t="s">
        <v>100</v>
      </c>
      <c r="D19" t="s">
        <v>3910</v>
      </c>
      <c r="E19" t="s">
        <v>52</v>
      </c>
      <c r="F19" t="s">
        <v>52</v>
      </c>
      <c r="G19" t="s">
        <v>80</v>
      </c>
      <c r="H19" t="s">
        <v>101</v>
      </c>
      <c r="I19" t="s">
        <v>82</v>
      </c>
      <c r="J19" t="s">
        <v>60</v>
      </c>
      <c r="K19" t="s">
        <v>77</v>
      </c>
      <c r="L19" t="s">
        <v>58</v>
      </c>
      <c r="M19">
        <v>41649</v>
      </c>
      <c r="N19">
        <v>24.398000000000003</v>
      </c>
      <c r="O19">
        <v>59.510000000000005</v>
      </c>
      <c r="P19">
        <f t="shared" si="0"/>
        <v>1.4391343552750224</v>
      </c>
      <c r="Q19">
        <v>0.08</v>
      </c>
      <c r="R19">
        <f t="shared" si="1"/>
        <v>64.270800000000008</v>
      </c>
      <c r="S19">
        <v>44</v>
      </c>
      <c r="T19">
        <f t="shared" si="2"/>
        <v>2827.9152000000004</v>
      </c>
      <c r="U19">
        <v>0.03</v>
      </c>
      <c r="V19">
        <f t="shared" si="3"/>
        <v>84.837456000000003</v>
      </c>
      <c r="W19">
        <v>20.04</v>
      </c>
      <c r="X19">
        <f t="shared" si="4"/>
        <v>2763.1177440000001</v>
      </c>
      <c r="Y19">
        <v>2.8</v>
      </c>
    </row>
    <row r="20" spans="1:25" x14ac:dyDescent="0.2">
      <c r="P20"/>
      <c r="R20"/>
      <c r="T20"/>
      <c r="V20"/>
      <c r="X20"/>
    </row>
    <row r="21" spans="1:25" x14ac:dyDescent="0.2">
      <c r="P21"/>
      <c r="R21"/>
      <c r="T21"/>
      <c r="V21"/>
      <c r="X21"/>
    </row>
    <row r="22" spans="1:25" x14ac:dyDescent="0.2">
      <c r="P22"/>
      <c r="R22"/>
      <c r="T22"/>
      <c r="V22"/>
      <c r="X22"/>
    </row>
    <row r="23" spans="1:25" x14ac:dyDescent="0.2">
      <c r="P23"/>
      <c r="R23"/>
      <c r="T23"/>
      <c r="V23"/>
      <c r="X23"/>
    </row>
    <row r="24" spans="1:25" x14ac:dyDescent="0.2">
      <c r="P24"/>
      <c r="R24"/>
      <c r="T24"/>
      <c r="V24"/>
      <c r="X24"/>
    </row>
    <row r="25" spans="1:25" x14ac:dyDescent="0.2">
      <c r="P25"/>
      <c r="R25"/>
      <c r="T25"/>
      <c r="V25"/>
      <c r="X25"/>
    </row>
    <row r="26" spans="1:25" x14ac:dyDescent="0.2">
      <c r="P26"/>
      <c r="R26"/>
      <c r="T26"/>
      <c r="V26"/>
      <c r="X26"/>
    </row>
    <row r="27" spans="1:25" x14ac:dyDescent="0.2">
      <c r="P27"/>
      <c r="R27"/>
      <c r="T27"/>
      <c r="V27"/>
      <c r="X27"/>
    </row>
    <row r="28" spans="1:25" x14ac:dyDescent="0.2">
      <c r="P28"/>
      <c r="R28"/>
      <c r="T28"/>
      <c r="V28"/>
      <c r="X28"/>
    </row>
    <row r="29" spans="1:25" x14ac:dyDescent="0.2">
      <c r="P29"/>
      <c r="R29"/>
      <c r="T29"/>
      <c r="V29"/>
      <c r="X29"/>
    </row>
    <row r="30" spans="1:25" x14ac:dyDescent="0.2">
      <c r="P30"/>
      <c r="R30"/>
      <c r="T30"/>
      <c r="V30"/>
      <c r="X30"/>
    </row>
    <row r="31" spans="1:25" x14ac:dyDescent="0.2">
      <c r="P31"/>
      <c r="R31"/>
      <c r="T31"/>
      <c r="V31"/>
      <c r="X31"/>
    </row>
    <row r="32" spans="1:25" x14ac:dyDescent="0.2">
      <c r="P32"/>
      <c r="R32"/>
      <c r="T32"/>
      <c r="V32"/>
      <c r="X32"/>
    </row>
    <row r="33" customFormat="1" x14ac:dyDescent="0.2"/>
    <row r="34" customFormat="1" x14ac:dyDescent="0.2"/>
    <row r="35" customFormat="1" x14ac:dyDescent="0.2"/>
    <row r="36" customFormat="1" x14ac:dyDescent="0.2"/>
    <row r="37" customFormat="1" x14ac:dyDescent="0.2"/>
    <row r="38" customFormat="1" x14ac:dyDescent="0.2"/>
    <row r="39" customFormat="1" x14ac:dyDescent="0.2"/>
    <row r="40" customFormat="1" x14ac:dyDescent="0.2"/>
    <row r="41" customFormat="1" x14ac:dyDescent="0.2"/>
    <row r="42" customFormat="1" x14ac:dyDescent="0.2"/>
    <row r="43" customFormat="1" x14ac:dyDescent="0.2"/>
    <row r="44" customFormat="1" x14ac:dyDescent="0.2"/>
    <row r="45" customFormat="1" x14ac:dyDescent="0.2"/>
    <row r="46" customFormat="1" x14ac:dyDescent="0.2"/>
    <row r="47" customFormat="1" x14ac:dyDescent="0.2"/>
    <row r="48" customFormat="1" x14ac:dyDescent="0.2"/>
    <row r="49" customFormat="1" x14ac:dyDescent="0.2"/>
    <row r="50" customFormat="1" x14ac:dyDescent="0.2"/>
    <row r="51" customFormat="1" x14ac:dyDescent="0.2"/>
    <row r="52" customFormat="1" x14ac:dyDescent="0.2"/>
    <row r="53" customFormat="1" x14ac:dyDescent="0.2"/>
    <row r="54" customFormat="1" x14ac:dyDescent="0.2"/>
    <row r="55" customFormat="1" x14ac:dyDescent="0.2"/>
    <row r="56" customFormat="1" x14ac:dyDescent="0.2"/>
    <row r="57" customFormat="1" x14ac:dyDescent="0.2"/>
    <row r="58" customFormat="1" x14ac:dyDescent="0.2"/>
    <row r="59" customFormat="1" x14ac:dyDescent="0.2"/>
    <row r="60" customFormat="1" x14ac:dyDescent="0.2"/>
    <row r="61" customFormat="1" x14ac:dyDescent="0.2"/>
    <row r="62" customFormat="1" x14ac:dyDescent="0.2"/>
    <row r="63" customFormat="1" x14ac:dyDescent="0.2"/>
    <row r="64" customFormat="1" x14ac:dyDescent="0.2"/>
    <row r="65" customFormat="1" x14ac:dyDescent="0.2"/>
    <row r="66" customFormat="1" x14ac:dyDescent="0.2"/>
    <row r="67" customFormat="1" x14ac:dyDescent="0.2"/>
    <row r="68" customFormat="1" x14ac:dyDescent="0.2"/>
    <row r="69" customFormat="1" x14ac:dyDescent="0.2"/>
    <row r="70" customFormat="1" x14ac:dyDescent="0.2"/>
    <row r="71" customFormat="1" x14ac:dyDescent="0.2"/>
    <row r="72" customFormat="1" x14ac:dyDescent="0.2"/>
    <row r="73" customFormat="1" x14ac:dyDescent="0.2"/>
    <row r="74" customFormat="1" x14ac:dyDescent="0.2"/>
    <row r="75" customFormat="1" x14ac:dyDescent="0.2"/>
    <row r="76" customFormat="1" x14ac:dyDescent="0.2"/>
    <row r="77" customFormat="1" x14ac:dyDescent="0.2"/>
    <row r="78" customFormat="1" x14ac:dyDescent="0.2"/>
    <row r="79" customFormat="1" x14ac:dyDescent="0.2"/>
    <row r="80" customFormat="1" x14ac:dyDescent="0.2"/>
    <row r="81" customFormat="1" x14ac:dyDescent="0.2"/>
    <row r="82" customFormat="1" x14ac:dyDescent="0.2"/>
    <row r="83" customFormat="1" x14ac:dyDescent="0.2"/>
    <row r="84" customFormat="1" x14ac:dyDescent="0.2"/>
    <row r="85" customFormat="1" x14ac:dyDescent="0.2"/>
    <row r="86" customFormat="1" x14ac:dyDescent="0.2"/>
    <row r="87" customFormat="1" x14ac:dyDescent="0.2"/>
    <row r="88" customFormat="1" x14ac:dyDescent="0.2"/>
    <row r="89" customFormat="1" x14ac:dyDescent="0.2"/>
    <row r="90" customFormat="1" x14ac:dyDescent="0.2"/>
    <row r="91" customFormat="1" x14ac:dyDescent="0.2"/>
    <row r="92" customFormat="1" x14ac:dyDescent="0.2"/>
    <row r="93" customFormat="1" x14ac:dyDescent="0.2"/>
    <row r="94" customFormat="1" x14ac:dyDescent="0.2"/>
    <row r="95" customFormat="1" x14ac:dyDescent="0.2"/>
    <row r="96" customFormat="1" x14ac:dyDescent="0.2"/>
    <row r="97" customFormat="1" x14ac:dyDescent="0.2"/>
    <row r="98" customFormat="1" x14ac:dyDescent="0.2"/>
    <row r="99" customFormat="1" x14ac:dyDescent="0.2"/>
    <row r="100" customFormat="1" x14ac:dyDescent="0.2"/>
    <row r="101" customFormat="1" x14ac:dyDescent="0.2"/>
    <row r="102" customFormat="1" x14ac:dyDescent="0.2"/>
    <row r="103" customFormat="1" x14ac:dyDescent="0.2"/>
    <row r="104" customFormat="1" x14ac:dyDescent="0.2"/>
    <row r="105" customFormat="1" x14ac:dyDescent="0.2"/>
    <row r="106" customFormat="1" x14ac:dyDescent="0.2"/>
    <row r="107" customFormat="1" x14ac:dyDescent="0.2"/>
    <row r="108" customFormat="1" x14ac:dyDescent="0.2"/>
    <row r="109" customFormat="1" x14ac:dyDescent="0.2"/>
    <row r="110" customFormat="1" x14ac:dyDescent="0.2"/>
    <row r="111" customFormat="1" x14ac:dyDescent="0.2"/>
    <row r="112" customFormat="1" x14ac:dyDescent="0.2"/>
    <row r="113" customFormat="1" x14ac:dyDescent="0.2"/>
    <row r="114" customFormat="1" x14ac:dyDescent="0.2"/>
    <row r="115" customFormat="1" x14ac:dyDescent="0.2"/>
    <row r="116" customFormat="1" x14ac:dyDescent="0.2"/>
    <row r="117" customFormat="1" x14ac:dyDescent="0.2"/>
    <row r="118" customFormat="1" x14ac:dyDescent="0.2"/>
    <row r="119" customFormat="1" x14ac:dyDescent="0.2"/>
    <row r="120" customFormat="1" x14ac:dyDescent="0.2"/>
    <row r="121" customFormat="1" x14ac:dyDescent="0.2"/>
    <row r="122" customFormat="1" x14ac:dyDescent="0.2"/>
    <row r="123" customFormat="1" x14ac:dyDescent="0.2"/>
    <row r="124" customFormat="1" x14ac:dyDescent="0.2"/>
    <row r="125" customFormat="1" x14ac:dyDescent="0.2"/>
    <row r="126" customFormat="1" x14ac:dyDescent="0.2"/>
    <row r="127" customFormat="1" x14ac:dyDescent="0.2"/>
    <row r="128" customFormat="1" x14ac:dyDescent="0.2"/>
    <row r="129" customFormat="1" x14ac:dyDescent="0.2"/>
    <row r="130" customFormat="1" x14ac:dyDescent="0.2"/>
    <row r="131" customFormat="1" x14ac:dyDescent="0.2"/>
    <row r="132" customFormat="1" x14ac:dyDescent="0.2"/>
    <row r="133" customFormat="1" x14ac:dyDescent="0.2"/>
    <row r="134" customFormat="1" x14ac:dyDescent="0.2"/>
    <row r="135" customFormat="1" x14ac:dyDescent="0.2"/>
    <row r="136" customFormat="1" x14ac:dyDescent="0.2"/>
    <row r="137" customFormat="1" x14ac:dyDescent="0.2"/>
    <row r="138" customFormat="1" x14ac:dyDescent="0.2"/>
    <row r="139" customFormat="1" x14ac:dyDescent="0.2"/>
    <row r="140" customFormat="1" x14ac:dyDescent="0.2"/>
    <row r="141" customFormat="1" x14ac:dyDescent="0.2"/>
    <row r="142" customFormat="1" x14ac:dyDescent="0.2"/>
    <row r="143" customFormat="1" x14ac:dyDescent="0.2"/>
    <row r="144" customFormat="1" x14ac:dyDescent="0.2"/>
    <row r="145" customFormat="1" x14ac:dyDescent="0.2"/>
    <row r="146" customFormat="1" x14ac:dyDescent="0.2"/>
    <row r="147" customFormat="1" x14ac:dyDescent="0.2"/>
    <row r="148" customFormat="1" x14ac:dyDescent="0.2"/>
    <row r="149" customFormat="1" x14ac:dyDescent="0.2"/>
    <row r="150" customFormat="1" x14ac:dyDescent="0.2"/>
    <row r="151" customFormat="1" x14ac:dyDescent="0.2"/>
    <row r="152" customFormat="1" x14ac:dyDescent="0.2"/>
    <row r="153" customFormat="1" x14ac:dyDescent="0.2"/>
    <row r="154" customFormat="1" x14ac:dyDescent="0.2"/>
    <row r="155" customFormat="1" x14ac:dyDescent="0.2"/>
    <row r="156" customFormat="1" x14ac:dyDescent="0.2"/>
    <row r="157" customFormat="1" x14ac:dyDescent="0.2"/>
    <row r="158" customFormat="1" x14ac:dyDescent="0.2"/>
    <row r="159" customFormat="1" x14ac:dyDescent="0.2"/>
    <row r="160" customFormat="1" x14ac:dyDescent="0.2"/>
    <row r="161" customFormat="1" x14ac:dyDescent="0.2"/>
    <row r="162" customFormat="1" x14ac:dyDescent="0.2"/>
    <row r="163" customFormat="1" x14ac:dyDescent="0.2"/>
    <row r="164" customFormat="1" x14ac:dyDescent="0.2"/>
    <row r="165" customFormat="1" x14ac:dyDescent="0.2"/>
    <row r="166" customFormat="1" x14ac:dyDescent="0.2"/>
    <row r="167" customFormat="1" x14ac:dyDescent="0.2"/>
    <row r="168" customFormat="1" x14ac:dyDescent="0.2"/>
    <row r="169" customFormat="1" x14ac:dyDescent="0.2"/>
    <row r="170" customFormat="1" x14ac:dyDescent="0.2"/>
    <row r="171" customFormat="1" x14ac:dyDescent="0.2"/>
    <row r="172" customFormat="1" x14ac:dyDescent="0.2"/>
    <row r="173" customFormat="1" x14ac:dyDescent="0.2"/>
    <row r="174" customFormat="1" x14ac:dyDescent="0.2"/>
    <row r="175" customFormat="1" x14ac:dyDescent="0.2"/>
    <row r="176" customFormat="1" x14ac:dyDescent="0.2"/>
    <row r="177" customFormat="1" x14ac:dyDescent="0.2"/>
    <row r="178" customFormat="1" x14ac:dyDescent="0.2"/>
    <row r="179" customFormat="1" x14ac:dyDescent="0.2"/>
    <row r="180" customFormat="1" x14ac:dyDescent="0.2"/>
    <row r="181" customFormat="1" x14ac:dyDescent="0.2"/>
    <row r="182" customFormat="1" x14ac:dyDescent="0.2"/>
    <row r="183" customFormat="1" x14ac:dyDescent="0.2"/>
    <row r="184" customFormat="1" x14ac:dyDescent="0.2"/>
    <row r="185" customFormat="1" x14ac:dyDescent="0.2"/>
    <row r="186" customFormat="1" x14ac:dyDescent="0.2"/>
    <row r="187" customFormat="1" x14ac:dyDescent="0.2"/>
    <row r="188" customFormat="1" x14ac:dyDescent="0.2"/>
    <row r="189" customFormat="1" x14ac:dyDescent="0.2"/>
    <row r="190" customFormat="1" x14ac:dyDescent="0.2"/>
    <row r="191" customFormat="1" x14ac:dyDescent="0.2"/>
    <row r="192" customFormat="1" x14ac:dyDescent="0.2"/>
    <row r="193" customFormat="1" x14ac:dyDescent="0.2"/>
    <row r="194" customFormat="1" x14ac:dyDescent="0.2"/>
    <row r="195" customFormat="1" x14ac:dyDescent="0.2"/>
    <row r="196" customFormat="1" x14ac:dyDescent="0.2"/>
    <row r="197" customFormat="1" x14ac:dyDescent="0.2"/>
    <row r="198" customFormat="1" x14ac:dyDescent="0.2"/>
    <row r="199" customFormat="1" x14ac:dyDescent="0.2"/>
    <row r="200" customFormat="1" x14ac:dyDescent="0.2"/>
    <row r="201" customFormat="1" x14ac:dyDescent="0.2"/>
    <row r="202" customFormat="1" x14ac:dyDescent="0.2"/>
    <row r="203" customFormat="1" x14ac:dyDescent="0.2"/>
    <row r="204" customFormat="1" x14ac:dyDescent="0.2"/>
    <row r="205" customFormat="1" x14ac:dyDescent="0.2"/>
    <row r="206" customFormat="1" x14ac:dyDescent="0.2"/>
    <row r="207" customFormat="1" x14ac:dyDescent="0.2"/>
    <row r="208" customFormat="1" x14ac:dyDescent="0.2"/>
    <row r="209" customFormat="1" x14ac:dyDescent="0.2"/>
    <row r="210" customFormat="1" x14ac:dyDescent="0.2"/>
    <row r="211" customFormat="1" x14ac:dyDescent="0.2"/>
    <row r="212" customFormat="1" x14ac:dyDescent="0.2"/>
    <row r="213" customFormat="1" x14ac:dyDescent="0.2"/>
    <row r="214" customFormat="1" x14ac:dyDescent="0.2"/>
    <row r="215" customFormat="1" x14ac:dyDescent="0.2"/>
    <row r="216" customFormat="1" x14ac:dyDescent="0.2"/>
    <row r="217" customFormat="1" x14ac:dyDescent="0.2"/>
    <row r="218" customFormat="1" x14ac:dyDescent="0.2"/>
    <row r="219" customFormat="1" x14ac:dyDescent="0.2"/>
    <row r="220" customFormat="1" x14ac:dyDescent="0.2"/>
    <row r="221" customFormat="1" x14ac:dyDescent="0.2"/>
    <row r="222" customFormat="1" x14ac:dyDescent="0.2"/>
    <row r="223" customFormat="1" x14ac:dyDescent="0.2"/>
    <row r="224" customFormat="1" x14ac:dyDescent="0.2"/>
    <row r="225" customFormat="1" x14ac:dyDescent="0.2"/>
    <row r="226" customFormat="1" x14ac:dyDescent="0.2"/>
    <row r="227" customFormat="1" x14ac:dyDescent="0.2"/>
    <row r="228" customFormat="1" x14ac:dyDescent="0.2"/>
    <row r="229" customFormat="1" x14ac:dyDescent="0.2"/>
    <row r="230" customFormat="1" x14ac:dyDescent="0.2"/>
    <row r="231" customFormat="1" x14ac:dyDescent="0.2"/>
    <row r="232" customFormat="1" x14ac:dyDescent="0.2"/>
    <row r="233" customFormat="1" x14ac:dyDescent="0.2"/>
    <row r="234" customFormat="1" x14ac:dyDescent="0.2"/>
    <row r="235" customFormat="1" x14ac:dyDescent="0.2"/>
    <row r="236" customFormat="1" x14ac:dyDescent="0.2"/>
    <row r="237" customFormat="1" x14ac:dyDescent="0.2"/>
    <row r="238" customFormat="1" x14ac:dyDescent="0.2"/>
    <row r="239" customFormat="1" x14ac:dyDescent="0.2"/>
    <row r="240" customFormat="1" x14ac:dyDescent="0.2"/>
    <row r="241" customFormat="1" x14ac:dyDescent="0.2"/>
    <row r="242" customFormat="1" x14ac:dyDescent="0.2"/>
    <row r="243" customFormat="1" x14ac:dyDescent="0.2"/>
    <row r="244" customFormat="1" x14ac:dyDescent="0.2"/>
    <row r="245" customFormat="1" x14ac:dyDescent="0.2"/>
    <row r="246" customFormat="1" x14ac:dyDescent="0.2"/>
    <row r="247" customFormat="1" x14ac:dyDescent="0.2"/>
    <row r="248" customFormat="1" x14ac:dyDescent="0.2"/>
    <row r="249" customFormat="1" x14ac:dyDescent="0.2"/>
    <row r="250" customFormat="1" x14ac:dyDescent="0.2"/>
    <row r="251" customFormat="1" x14ac:dyDescent="0.2"/>
    <row r="252" customFormat="1" x14ac:dyDescent="0.2"/>
    <row r="253" customFormat="1" x14ac:dyDescent="0.2"/>
    <row r="254" customFormat="1" x14ac:dyDescent="0.2"/>
    <row r="255" customFormat="1" x14ac:dyDescent="0.2"/>
    <row r="256" customFormat="1" x14ac:dyDescent="0.2"/>
    <row r="257" customFormat="1" x14ac:dyDescent="0.2"/>
    <row r="258" customFormat="1" x14ac:dyDescent="0.2"/>
    <row r="259" customFormat="1" x14ac:dyDescent="0.2"/>
    <row r="260" customFormat="1" x14ac:dyDescent="0.2"/>
    <row r="261" customFormat="1" x14ac:dyDescent="0.2"/>
    <row r="262" customFormat="1" x14ac:dyDescent="0.2"/>
    <row r="263" customFormat="1" x14ac:dyDescent="0.2"/>
    <row r="264" customFormat="1" x14ac:dyDescent="0.2"/>
    <row r="265" customFormat="1" x14ac:dyDescent="0.2"/>
    <row r="266" customFormat="1" x14ac:dyDescent="0.2"/>
    <row r="267" customFormat="1" x14ac:dyDescent="0.2"/>
    <row r="268" customFormat="1" x14ac:dyDescent="0.2"/>
    <row r="269" customFormat="1" x14ac:dyDescent="0.2"/>
    <row r="270" customFormat="1" x14ac:dyDescent="0.2"/>
    <row r="271" customFormat="1" x14ac:dyDescent="0.2"/>
    <row r="272" customFormat="1" x14ac:dyDescent="0.2"/>
    <row r="273" customFormat="1" x14ac:dyDescent="0.2"/>
    <row r="274" customFormat="1" x14ac:dyDescent="0.2"/>
    <row r="275" customFormat="1" x14ac:dyDescent="0.2"/>
    <row r="276" customFormat="1" x14ac:dyDescent="0.2"/>
    <row r="277" customFormat="1" x14ac:dyDescent="0.2"/>
    <row r="278" customFormat="1" x14ac:dyDescent="0.2"/>
    <row r="279" customFormat="1" x14ac:dyDescent="0.2"/>
    <row r="280" customFormat="1" x14ac:dyDescent="0.2"/>
    <row r="281" customFormat="1" x14ac:dyDescent="0.2"/>
    <row r="282" customFormat="1" x14ac:dyDescent="0.2"/>
    <row r="283" customFormat="1" x14ac:dyDescent="0.2"/>
    <row r="284" customFormat="1" x14ac:dyDescent="0.2"/>
    <row r="285" customFormat="1" x14ac:dyDescent="0.2"/>
    <row r="286" customFormat="1" x14ac:dyDescent="0.2"/>
    <row r="287" customFormat="1" x14ac:dyDescent="0.2"/>
    <row r="288" customFormat="1" x14ac:dyDescent="0.2"/>
    <row r="289" customFormat="1" x14ac:dyDescent="0.2"/>
    <row r="290" customFormat="1" x14ac:dyDescent="0.2"/>
    <row r="291" customFormat="1" x14ac:dyDescent="0.2"/>
    <row r="292" customFormat="1" x14ac:dyDescent="0.2"/>
    <row r="293" customFormat="1" x14ac:dyDescent="0.2"/>
    <row r="294" customFormat="1" x14ac:dyDescent="0.2"/>
    <row r="295" customFormat="1" x14ac:dyDescent="0.2"/>
    <row r="296" customFormat="1" x14ac:dyDescent="0.2"/>
    <row r="297" customFormat="1" x14ac:dyDescent="0.2"/>
    <row r="298" customFormat="1" x14ac:dyDescent="0.2"/>
    <row r="299" customFormat="1" x14ac:dyDescent="0.2"/>
    <row r="300" customFormat="1" x14ac:dyDescent="0.2"/>
    <row r="301" customFormat="1" x14ac:dyDescent="0.2"/>
    <row r="302" customFormat="1" x14ac:dyDescent="0.2"/>
    <row r="303" customFormat="1" x14ac:dyDescent="0.2"/>
    <row r="304" customFormat="1" x14ac:dyDescent="0.2"/>
    <row r="305" customFormat="1" x14ac:dyDescent="0.2"/>
    <row r="306" customFormat="1" x14ac:dyDescent="0.2"/>
    <row r="307" customFormat="1" x14ac:dyDescent="0.2"/>
    <row r="308" customFormat="1" x14ac:dyDescent="0.2"/>
    <row r="309" customFormat="1" x14ac:dyDescent="0.2"/>
    <row r="310" customFormat="1" x14ac:dyDescent="0.2"/>
    <row r="311" customFormat="1" x14ac:dyDescent="0.2"/>
    <row r="312" customFormat="1" x14ac:dyDescent="0.2"/>
    <row r="313" customFormat="1" x14ac:dyDescent="0.2"/>
    <row r="314" customFormat="1" x14ac:dyDescent="0.2"/>
    <row r="315" customFormat="1" x14ac:dyDescent="0.2"/>
    <row r="316" customFormat="1" x14ac:dyDescent="0.2"/>
    <row r="317" customFormat="1" x14ac:dyDescent="0.2"/>
    <row r="318" customFormat="1" x14ac:dyDescent="0.2"/>
    <row r="319" customFormat="1" x14ac:dyDescent="0.2"/>
    <row r="320" customFormat="1" x14ac:dyDescent="0.2"/>
    <row r="321" customFormat="1" x14ac:dyDescent="0.2"/>
    <row r="322" customFormat="1" x14ac:dyDescent="0.2"/>
    <row r="323" customFormat="1" x14ac:dyDescent="0.2"/>
    <row r="324" customFormat="1" x14ac:dyDescent="0.2"/>
    <row r="325" customFormat="1" x14ac:dyDescent="0.2"/>
    <row r="326" customFormat="1" x14ac:dyDescent="0.2"/>
    <row r="327" customFormat="1" x14ac:dyDescent="0.2"/>
    <row r="328" customFormat="1" x14ac:dyDescent="0.2"/>
    <row r="329" customFormat="1" x14ac:dyDescent="0.2"/>
    <row r="330" customFormat="1" x14ac:dyDescent="0.2"/>
    <row r="331" customFormat="1" x14ac:dyDescent="0.2"/>
    <row r="332" customFormat="1" x14ac:dyDescent="0.2"/>
    <row r="333" customFormat="1" x14ac:dyDescent="0.2"/>
    <row r="334" customFormat="1" x14ac:dyDescent="0.2"/>
    <row r="335" customFormat="1" x14ac:dyDescent="0.2"/>
    <row r="336" customFormat="1" x14ac:dyDescent="0.2"/>
    <row r="337" customFormat="1" x14ac:dyDescent="0.2"/>
    <row r="338" customFormat="1" x14ac:dyDescent="0.2"/>
    <row r="339" customFormat="1" x14ac:dyDescent="0.2"/>
    <row r="340" customFormat="1" x14ac:dyDescent="0.2"/>
    <row r="341" customFormat="1" x14ac:dyDescent="0.2"/>
    <row r="342" customFormat="1" x14ac:dyDescent="0.2"/>
    <row r="343" customFormat="1" x14ac:dyDescent="0.2"/>
    <row r="344" customFormat="1" x14ac:dyDescent="0.2"/>
    <row r="345" customFormat="1" x14ac:dyDescent="0.2"/>
    <row r="346" customFormat="1" x14ac:dyDescent="0.2"/>
    <row r="347" customFormat="1" x14ac:dyDescent="0.2"/>
    <row r="348" customFormat="1" x14ac:dyDescent="0.2"/>
    <row r="349" customFormat="1" x14ac:dyDescent="0.2"/>
    <row r="350" customFormat="1" x14ac:dyDescent="0.2"/>
    <row r="351" customFormat="1" x14ac:dyDescent="0.2"/>
    <row r="352" customFormat="1" x14ac:dyDescent="0.2"/>
    <row r="353" customFormat="1" x14ac:dyDescent="0.2"/>
    <row r="354" customFormat="1" x14ac:dyDescent="0.2"/>
    <row r="355" customFormat="1" x14ac:dyDescent="0.2"/>
    <row r="356" customFormat="1" x14ac:dyDescent="0.2"/>
    <row r="357" customFormat="1" x14ac:dyDescent="0.2"/>
    <row r="358" customFormat="1" x14ac:dyDescent="0.2"/>
    <row r="359" customFormat="1" x14ac:dyDescent="0.2"/>
    <row r="360" customFormat="1" x14ac:dyDescent="0.2"/>
    <row r="361" customFormat="1" x14ac:dyDescent="0.2"/>
    <row r="362" customFormat="1" x14ac:dyDescent="0.2"/>
    <row r="363" customFormat="1" x14ac:dyDescent="0.2"/>
    <row r="364" customFormat="1" x14ac:dyDescent="0.2"/>
    <row r="365" customFormat="1" x14ac:dyDescent="0.2"/>
    <row r="366" customFormat="1" x14ac:dyDescent="0.2"/>
    <row r="367" customFormat="1" x14ac:dyDescent="0.2"/>
    <row r="368" customFormat="1" x14ac:dyDescent="0.2"/>
    <row r="369" customFormat="1" x14ac:dyDescent="0.2"/>
    <row r="370" customFormat="1" x14ac:dyDescent="0.2"/>
    <row r="371" customFormat="1" x14ac:dyDescent="0.2"/>
    <row r="372" customFormat="1" x14ac:dyDescent="0.2"/>
    <row r="373" customFormat="1" x14ac:dyDescent="0.2"/>
    <row r="374" customFormat="1" x14ac:dyDescent="0.2"/>
    <row r="375" customFormat="1" x14ac:dyDescent="0.2"/>
    <row r="376" customFormat="1" x14ac:dyDescent="0.2"/>
    <row r="377" customFormat="1" x14ac:dyDescent="0.2"/>
    <row r="378" customFormat="1" x14ac:dyDescent="0.2"/>
    <row r="379" customFormat="1" x14ac:dyDescent="0.2"/>
    <row r="380" customFormat="1" x14ac:dyDescent="0.2"/>
    <row r="381" customFormat="1" x14ac:dyDescent="0.2"/>
    <row r="382" customFormat="1" x14ac:dyDescent="0.2"/>
    <row r="383" customFormat="1" x14ac:dyDescent="0.2"/>
    <row r="384" customFormat="1" x14ac:dyDescent="0.2"/>
    <row r="385" customFormat="1" x14ac:dyDescent="0.2"/>
    <row r="386" customFormat="1" x14ac:dyDescent="0.2"/>
    <row r="387" customFormat="1" x14ac:dyDescent="0.2"/>
    <row r="388" customFormat="1" x14ac:dyDescent="0.2"/>
    <row r="389" customFormat="1" x14ac:dyDescent="0.2"/>
    <row r="390" customFormat="1" x14ac:dyDescent="0.2"/>
    <row r="391" customFormat="1" x14ac:dyDescent="0.2"/>
    <row r="392" customFormat="1" x14ac:dyDescent="0.2"/>
    <row r="393" customFormat="1" x14ac:dyDescent="0.2"/>
    <row r="394" customFormat="1" x14ac:dyDescent="0.2"/>
    <row r="395" customFormat="1" x14ac:dyDescent="0.2"/>
    <row r="396" customFormat="1" x14ac:dyDescent="0.2"/>
    <row r="397" customFormat="1" x14ac:dyDescent="0.2"/>
    <row r="398" customFormat="1" x14ac:dyDescent="0.2"/>
    <row r="399" customFormat="1" x14ac:dyDescent="0.2"/>
    <row r="400" customFormat="1" x14ac:dyDescent="0.2"/>
    <row r="401" customFormat="1" x14ac:dyDescent="0.2"/>
    <row r="402" customFormat="1" x14ac:dyDescent="0.2"/>
    <row r="403" customFormat="1" x14ac:dyDescent="0.2"/>
    <row r="404" customFormat="1" x14ac:dyDescent="0.2"/>
    <row r="405" customFormat="1" x14ac:dyDescent="0.2"/>
    <row r="406" customFormat="1" x14ac:dyDescent="0.2"/>
    <row r="407" customFormat="1" x14ac:dyDescent="0.2"/>
    <row r="408" customFormat="1" x14ac:dyDescent="0.2"/>
    <row r="409" customFormat="1" x14ac:dyDescent="0.2"/>
    <row r="410" customFormat="1" x14ac:dyDescent="0.2"/>
    <row r="411" customFormat="1" x14ac:dyDescent="0.2"/>
    <row r="412" customFormat="1" x14ac:dyDescent="0.2"/>
    <row r="413" customFormat="1" x14ac:dyDescent="0.2"/>
    <row r="414" customFormat="1" x14ac:dyDescent="0.2"/>
    <row r="415" customFormat="1" x14ac:dyDescent="0.2"/>
    <row r="416" customFormat="1" x14ac:dyDescent="0.2"/>
    <row r="417" customFormat="1" x14ac:dyDescent="0.2"/>
    <row r="418" customFormat="1" x14ac:dyDescent="0.2"/>
    <row r="419" customFormat="1" x14ac:dyDescent="0.2"/>
    <row r="420" customFormat="1" x14ac:dyDescent="0.2"/>
    <row r="421" customFormat="1" x14ac:dyDescent="0.2"/>
    <row r="422" customFormat="1" x14ac:dyDescent="0.2"/>
    <row r="423" customFormat="1" x14ac:dyDescent="0.2"/>
    <row r="424" customFormat="1" x14ac:dyDescent="0.2"/>
    <row r="425" customFormat="1" x14ac:dyDescent="0.2"/>
    <row r="426" customFormat="1" x14ac:dyDescent="0.2"/>
    <row r="427" customFormat="1" x14ac:dyDescent="0.2"/>
    <row r="428" customFormat="1" x14ac:dyDescent="0.2"/>
    <row r="429" customFormat="1" x14ac:dyDescent="0.2"/>
    <row r="430" customFormat="1" x14ac:dyDescent="0.2"/>
    <row r="431" customFormat="1" x14ac:dyDescent="0.2"/>
    <row r="432" customFormat="1" x14ac:dyDescent="0.2"/>
    <row r="433" customFormat="1" x14ac:dyDescent="0.2"/>
    <row r="434" customFormat="1" x14ac:dyDescent="0.2"/>
    <row r="435" customFormat="1" x14ac:dyDescent="0.2"/>
    <row r="436" customFormat="1" x14ac:dyDescent="0.2"/>
    <row r="437" customFormat="1" x14ac:dyDescent="0.2"/>
    <row r="438" customFormat="1" x14ac:dyDescent="0.2"/>
    <row r="439" customFormat="1" x14ac:dyDescent="0.2"/>
    <row r="440" customFormat="1" x14ac:dyDescent="0.2"/>
    <row r="441" customFormat="1" x14ac:dyDescent="0.2"/>
    <row r="442" customFormat="1" x14ac:dyDescent="0.2"/>
    <row r="443" customFormat="1" x14ac:dyDescent="0.2"/>
    <row r="444" customFormat="1" x14ac:dyDescent="0.2"/>
    <row r="445" customFormat="1" x14ac:dyDescent="0.2"/>
    <row r="446" customFormat="1" x14ac:dyDescent="0.2"/>
    <row r="447" customFormat="1" x14ac:dyDescent="0.2"/>
    <row r="448" customFormat="1" x14ac:dyDescent="0.2"/>
    <row r="449" customFormat="1" x14ac:dyDescent="0.2"/>
    <row r="450" customFormat="1" x14ac:dyDescent="0.2"/>
    <row r="451" customFormat="1" x14ac:dyDescent="0.2"/>
    <row r="452" customFormat="1" x14ac:dyDescent="0.2"/>
    <row r="453" customFormat="1" x14ac:dyDescent="0.2"/>
    <row r="454" customFormat="1" x14ac:dyDescent="0.2"/>
    <row r="455" customFormat="1" x14ac:dyDescent="0.2"/>
    <row r="456" customFormat="1" x14ac:dyDescent="0.2"/>
    <row r="457" customFormat="1" x14ac:dyDescent="0.2"/>
    <row r="458" customFormat="1" x14ac:dyDescent="0.2"/>
    <row r="459" customFormat="1" x14ac:dyDescent="0.2"/>
    <row r="460" customFormat="1" x14ac:dyDescent="0.2"/>
    <row r="461" customFormat="1" x14ac:dyDescent="0.2"/>
    <row r="462" customFormat="1" x14ac:dyDescent="0.2"/>
    <row r="463" customFormat="1" x14ac:dyDescent="0.2"/>
    <row r="464" customFormat="1" x14ac:dyDescent="0.2"/>
    <row r="465" customFormat="1" x14ac:dyDescent="0.2"/>
    <row r="466" customFormat="1" x14ac:dyDescent="0.2"/>
    <row r="467" customFormat="1" x14ac:dyDescent="0.2"/>
    <row r="468" customFormat="1" x14ac:dyDescent="0.2"/>
    <row r="469" customFormat="1" x14ac:dyDescent="0.2"/>
    <row r="470" customFormat="1" x14ac:dyDescent="0.2"/>
    <row r="471" customFormat="1" x14ac:dyDescent="0.2"/>
    <row r="472" customFormat="1" x14ac:dyDescent="0.2"/>
    <row r="473" customFormat="1" x14ac:dyDescent="0.2"/>
    <row r="474" customFormat="1" x14ac:dyDescent="0.2"/>
    <row r="475" customFormat="1" x14ac:dyDescent="0.2"/>
    <row r="476" customFormat="1" x14ac:dyDescent="0.2"/>
    <row r="477" customFormat="1" x14ac:dyDescent="0.2"/>
    <row r="478" customFormat="1" x14ac:dyDescent="0.2"/>
    <row r="479" customFormat="1" x14ac:dyDescent="0.2"/>
    <row r="480" customFormat="1" x14ac:dyDescent="0.2"/>
    <row r="481" customFormat="1" x14ac:dyDescent="0.2"/>
    <row r="482" customFormat="1" x14ac:dyDescent="0.2"/>
    <row r="483" customFormat="1" x14ac:dyDescent="0.2"/>
    <row r="484" customFormat="1" x14ac:dyDescent="0.2"/>
    <row r="485" customFormat="1" x14ac:dyDescent="0.2"/>
    <row r="486" customFormat="1" x14ac:dyDescent="0.2"/>
    <row r="487" customFormat="1" x14ac:dyDescent="0.2"/>
    <row r="488" customFormat="1" x14ac:dyDescent="0.2"/>
    <row r="489" customFormat="1" x14ac:dyDescent="0.2"/>
    <row r="490" customFormat="1" x14ac:dyDescent="0.2"/>
    <row r="491" customFormat="1" x14ac:dyDescent="0.2"/>
    <row r="492" customFormat="1" x14ac:dyDescent="0.2"/>
    <row r="493" customFormat="1" x14ac:dyDescent="0.2"/>
    <row r="494" customFormat="1" x14ac:dyDescent="0.2"/>
    <row r="495" customFormat="1" x14ac:dyDescent="0.2"/>
    <row r="496" customFormat="1" x14ac:dyDescent="0.2"/>
    <row r="497" customFormat="1" x14ac:dyDescent="0.2"/>
    <row r="498" customFormat="1" x14ac:dyDescent="0.2"/>
    <row r="499" customFormat="1" x14ac:dyDescent="0.2"/>
    <row r="500" customFormat="1" x14ac:dyDescent="0.2"/>
    <row r="501" customFormat="1" x14ac:dyDescent="0.2"/>
    <row r="502" customFormat="1" x14ac:dyDescent="0.2"/>
    <row r="503" customFormat="1" x14ac:dyDescent="0.2"/>
    <row r="504" customFormat="1" x14ac:dyDescent="0.2"/>
    <row r="505" customFormat="1" x14ac:dyDescent="0.2"/>
    <row r="506" customFormat="1" x14ac:dyDescent="0.2"/>
    <row r="507" customFormat="1" x14ac:dyDescent="0.2"/>
    <row r="508" customFormat="1" x14ac:dyDescent="0.2"/>
    <row r="509" customFormat="1" x14ac:dyDescent="0.2"/>
    <row r="510" customFormat="1" x14ac:dyDescent="0.2"/>
    <row r="511" customFormat="1" x14ac:dyDescent="0.2"/>
    <row r="512" customFormat="1" x14ac:dyDescent="0.2"/>
    <row r="513" customFormat="1" x14ac:dyDescent="0.2"/>
    <row r="514" customFormat="1" x14ac:dyDescent="0.2"/>
    <row r="515" customFormat="1" x14ac:dyDescent="0.2"/>
    <row r="516" customFormat="1" x14ac:dyDescent="0.2"/>
    <row r="517" customFormat="1" x14ac:dyDescent="0.2"/>
    <row r="518" customFormat="1" x14ac:dyDescent="0.2"/>
    <row r="519" customFormat="1" x14ac:dyDescent="0.2"/>
    <row r="520" customFormat="1" x14ac:dyDescent="0.2"/>
    <row r="521" customFormat="1" x14ac:dyDescent="0.2"/>
    <row r="522" customFormat="1" x14ac:dyDescent="0.2"/>
    <row r="523" customFormat="1" x14ac:dyDescent="0.2"/>
    <row r="524" customFormat="1" x14ac:dyDescent="0.2"/>
    <row r="525" customFormat="1" x14ac:dyDescent="0.2"/>
    <row r="526" customFormat="1" x14ac:dyDescent="0.2"/>
    <row r="527" customFormat="1" x14ac:dyDescent="0.2"/>
    <row r="528" customFormat="1" x14ac:dyDescent="0.2"/>
    <row r="529" customFormat="1" x14ac:dyDescent="0.2"/>
    <row r="530" customFormat="1" x14ac:dyDescent="0.2"/>
    <row r="531" customFormat="1" x14ac:dyDescent="0.2"/>
    <row r="532" customFormat="1" x14ac:dyDescent="0.2"/>
    <row r="533" customFormat="1" x14ac:dyDescent="0.2"/>
    <row r="534" customFormat="1" x14ac:dyDescent="0.2"/>
    <row r="535" customFormat="1" x14ac:dyDescent="0.2"/>
    <row r="536" customFormat="1" x14ac:dyDescent="0.2"/>
    <row r="537" customFormat="1" x14ac:dyDescent="0.2"/>
    <row r="538" customFormat="1" x14ac:dyDescent="0.2"/>
    <row r="539" customFormat="1" x14ac:dyDescent="0.2"/>
    <row r="540" customFormat="1" x14ac:dyDescent="0.2"/>
    <row r="541" customFormat="1" x14ac:dyDescent="0.2"/>
    <row r="542" customFormat="1" x14ac:dyDescent="0.2"/>
    <row r="543" customFormat="1" x14ac:dyDescent="0.2"/>
    <row r="544" customFormat="1" x14ac:dyDescent="0.2"/>
    <row r="545" customFormat="1" x14ac:dyDescent="0.2"/>
    <row r="546" customFormat="1" x14ac:dyDescent="0.2"/>
    <row r="547" customFormat="1" x14ac:dyDescent="0.2"/>
    <row r="548" customFormat="1" x14ac:dyDescent="0.2"/>
    <row r="549" customFormat="1" x14ac:dyDescent="0.2"/>
    <row r="550" customFormat="1" x14ac:dyDescent="0.2"/>
    <row r="551" customFormat="1" x14ac:dyDescent="0.2"/>
    <row r="552" customFormat="1" x14ac:dyDescent="0.2"/>
    <row r="553" customFormat="1" x14ac:dyDescent="0.2"/>
    <row r="554" customFormat="1" x14ac:dyDescent="0.2"/>
    <row r="555" customFormat="1" x14ac:dyDescent="0.2"/>
    <row r="556" customFormat="1" x14ac:dyDescent="0.2"/>
    <row r="557" customFormat="1" x14ac:dyDescent="0.2"/>
    <row r="558" customFormat="1" x14ac:dyDescent="0.2"/>
    <row r="559" customFormat="1" x14ac:dyDescent="0.2"/>
    <row r="560" customFormat="1" x14ac:dyDescent="0.2"/>
    <row r="561" customFormat="1" x14ac:dyDescent="0.2"/>
    <row r="562" customFormat="1" x14ac:dyDescent="0.2"/>
    <row r="563" customFormat="1" x14ac:dyDescent="0.2"/>
    <row r="564" customFormat="1" x14ac:dyDescent="0.2"/>
    <row r="565" customFormat="1" x14ac:dyDescent="0.2"/>
    <row r="566" customFormat="1" x14ac:dyDescent="0.2"/>
    <row r="567" customFormat="1" x14ac:dyDescent="0.2"/>
    <row r="568" customFormat="1" x14ac:dyDescent="0.2"/>
    <row r="569" customFormat="1" x14ac:dyDescent="0.2"/>
    <row r="570" customFormat="1" x14ac:dyDescent="0.2"/>
    <row r="571" customFormat="1" x14ac:dyDescent="0.2"/>
    <row r="572" customFormat="1" x14ac:dyDescent="0.2"/>
    <row r="573" customFormat="1" x14ac:dyDescent="0.2"/>
    <row r="574" customFormat="1" x14ac:dyDescent="0.2"/>
    <row r="575" customFormat="1" x14ac:dyDescent="0.2"/>
    <row r="576" customFormat="1" x14ac:dyDescent="0.2"/>
    <row r="577" customFormat="1" x14ac:dyDescent="0.2"/>
    <row r="578" customFormat="1" x14ac:dyDescent="0.2"/>
    <row r="579" customFormat="1" x14ac:dyDescent="0.2"/>
    <row r="580" customFormat="1" x14ac:dyDescent="0.2"/>
    <row r="581" customFormat="1" x14ac:dyDescent="0.2"/>
    <row r="582" customFormat="1" x14ac:dyDescent="0.2"/>
    <row r="583" customFormat="1" x14ac:dyDescent="0.2"/>
    <row r="584" customFormat="1" x14ac:dyDescent="0.2"/>
    <row r="585" customFormat="1" x14ac:dyDescent="0.2"/>
    <row r="586" customFormat="1" x14ac:dyDescent="0.2"/>
    <row r="587" customFormat="1" x14ac:dyDescent="0.2"/>
    <row r="588" customFormat="1" x14ac:dyDescent="0.2"/>
    <row r="589" customFormat="1" x14ac:dyDescent="0.2"/>
    <row r="590" customFormat="1" x14ac:dyDescent="0.2"/>
    <row r="591" customFormat="1" x14ac:dyDescent="0.2"/>
    <row r="592" customFormat="1" x14ac:dyDescent="0.2"/>
    <row r="593" customFormat="1" x14ac:dyDescent="0.2"/>
    <row r="594" customFormat="1" x14ac:dyDescent="0.2"/>
    <row r="595" customFormat="1" x14ac:dyDescent="0.2"/>
    <row r="596" customFormat="1" x14ac:dyDescent="0.2"/>
    <row r="597" customFormat="1" x14ac:dyDescent="0.2"/>
    <row r="598" customFormat="1" x14ac:dyDescent="0.2"/>
    <row r="599" customFormat="1" x14ac:dyDescent="0.2"/>
    <row r="600" customFormat="1" x14ac:dyDescent="0.2"/>
    <row r="601" customFormat="1" x14ac:dyDescent="0.2"/>
    <row r="602" customFormat="1" x14ac:dyDescent="0.2"/>
    <row r="603" customFormat="1" x14ac:dyDescent="0.2"/>
    <row r="604" customFormat="1" x14ac:dyDescent="0.2"/>
    <row r="605" customFormat="1" x14ac:dyDescent="0.2"/>
    <row r="606" customFormat="1" x14ac:dyDescent="0.2"/>
    <row r="607" customFormat="1" x14ac:dyDescent="0.2"/>
    <row r="608" customFormat="1" x14ac:dyDescent="0.2"/>
    <row r="609" customFormat="1" x14ac:dyDescent="0.2"/>
    <row r="610" customFormat="1" x14ac:dyDescent="0.2"/>
    <row r="611" customFormat="1" x14ac:dyDescent="0.2"/>
    <row r="612" customFormat="1" x14ac:dyDescent="0.2"/>
    <row r="613" customFormat="1" x14ac:dyDescent="0.2"/>
    <row r="614" customFormat="1" x14ac:dyDescent="0.2"/>
    <row r="615" customFormat="1" x14ac:dyDescent="0.2"/>
    <row r="616" customFormat="1" x14ac:dyDescent="0.2"/>
    <row r="617" customFormat="1" x14ac:dyDescent="0.2"/>
    <row r="618" customFormat="1" x14ac:dyDescent="0.2"/>
    <row r="619" customFormat="1" x14ac:dyDescent="0.2"/>
    <row r="620" customFormat="1" x14ac:dyDescent="0.2"/>
    <row r="621" customFormat="1" x14ac:dyDescent="0.2"/>
    <row r="622" customFormat="1" x14ac:dyDescent="0.2"/>
    <row r="623" customFormat="1" x14ac:dyDescent="0.2"/>
    <row r="624" customFormat="1" x14ac:dyDescent="0.2"/>
    <row r="625" customFormat="1" x14ac:dyDescent="0.2"/>
    <row r="626" customFormat="1" x14ac:dyDescent="0.2"/>
    <row r="627" customFormat="1" x14ac:dyDescent="0.2"/>
    <row r="628" customFormat="1" x14ac:dyDescent="0.2"/>
    <row r="629" customFormat="1" x14ac:dyDescent="0.2"/>
    <row r="630" customFormat="1" x14ac:dyDescent="0.2"/>
    <row r="631" customFormat="1" x14ac:dyDescent="0.2"/>
    <row r="632" customFormat="1" x14ac:dyDescent="0.2"/>
    <row r="633" customFormat="1" x14ac:dyDescent="0.2"/>
    <row r="634" customFormat="1" x14ac:dyDescent="0.2"/>
    <row r="635" customFormat="1" x14ac:dyDescent="0.2"/>
    <row r="636" customFormat="1" x14ac:dyDescent="0.2"/>
    <row r="637" customFormat="1" x14ac:dyDescent="0.2"/>
    <row r="638" customFormat="1" x14ac:dyDescent="0.2"/>
    <row r="639" customFormat="1" x14ac:dyDescent="0.2"/>
    <row r="640" customFormat="1" x14ac:dyDescent="0.2"/>
    <row r="641" customFormat="1" x14ac:dyDescent="0.2"/>
    <row r="642" customFormat="1" x14ac:dyDescent="0.2"/>
    <row r="643" customFormat="1" x14ac:dyDescent="0.2"/>
    <row r="644" customFormat="1" x14ac:dyDescent="0.2"/>
    <row r="645" customFormat="1" x14ac:dyDescent="0.2"/>
    <row r="646" customFormat="1" x14ac:dyDescent="0.2"/>
    <row r="647" customFormat="1" x14ac:dyDescent="0.2"/>
    <row r="648" customFormat="1" x14ac:dyDescent="0.2"/>
    <row r="649" customFormat="1" x14ac:dyDescent="0.2"/>
    <row r="650" customFormat="1" x14ac:dyDescent="0.2"/>
    <row r="651" customFormat="1" x14ac:dyDescent="0.2"/>
    <row r="652" customFormat="1" x14ac:dyDescent="0.2"/>
    <row r="653" customFormat="1" x14ac:dyDescent="0.2"/>
    <row r="654" customFormat="1" x14ac:dyDescent="0.2"/>
    <row r="655" customFormat="1" x14ac:dyDescent="0.2"/>
    <row r="656" customFormat="1" x14ac:dyDescent="0.2"/>
    <row r="657" customFormat="1" x14ac:dyDescent="0.2"/>
    <row r="658" customFormat="1" x14ac:dyDescent="0.2"/>
    <row r="659" customFormat="1" x14ac:dyDescent="0.2"/>
    <row r="660" customFormat="1" x14ac:dyDescent="0.2"/>
    <row r="661" customFormat="1" x14ac:dyDescent="0.2"/>
    <row r="662" customFormat="1" x14ac:dyDescent="0.2"/>
    <row r="663" customFormat="1" x14ac:dyDescent="0.2"/>
    <row r="664" customFormat="1" x14ac:dyDescent="0.2"/>
    <row r="665" customFormat="1" x14ac:dyDescent="0.2"/>
    <row r="666" customFormat="1" x14ac:dyDescent="0.2"/>
    <row r="667" customFormat="1" x14ac:dyDescent="0.2"/>
    <row r="668" customFormat="1" x14ac:dyDescent="0.2"/>
    <row r="669" customFormat="1" x14ac:dyDescent="0.2"/>
    <row r="670" customFormat="1" x14ac:dyDescent="0.2"/>
    <row r="671" customFormat="1" x14ac:dyDescent="0.2"/>
    <row r="672" customFormat="1" x14ac:dyDescent="0.2"/>
    <row r="673" customFormat="1" x14ac:dyDescent="0.2"/>
    <row r="674" customFormat="1" x14ac:dyDescent="0.2"/>
    <row r="675" customFormat="1" x14ac:dyDescent="0.2"/>
    <row r="676" customFormat="1" x14ac:dyDescent="0.2"/>
    <row r="677" customFormat="1" x14ac:dyDescent="0.2"/>
    <row r="678" customFormat="1" x14ac:dyDescent="0.2"/>
    <row r="679" customFormat="1" x14ac:dyDescent="0.2"/>
    <row r="680" customFormat="1" x14ac:dyDescent="0.2"/>
    <row r="681" customFormat="1" x14ac:dyDescent="0.2"/>
    <row r="682" customFormat="1" x14ac:dyDescent="0.2"/>
    <row r="683" customFormat="1" x14ac:dyDescent="0.2"/>
    <row r="684" customFormat="1" x14ac:dyDescent="0.2"/>
    <row r="685" customFormat="1" x14ac:dyDescent="0.2"/>
    <row r="686" customFormat="1" x14ac:dyDescent="0.2"/>
    <row r="687" customFormat="1" x14ac:dyDescent="0.2"/>
    <row r="688" customFormat="1" x14ac:dyDescent="0.2"/>
    <row r="689" customFormat="1" x14ac:dyDescent="0.2"/>
    <row r="690" customFormat="1" x14ac:dyDescent="0.2"/>
    <row r="691" customFormat="1" x14ac:dyDescent="0.2"/>
    <row r="692" customFormat="1" x14ac:dyDescent="0.2"/>
    <row r="693" customFormat="1" x14ac:dyDescent="0.2"/>
    <row r="694" customFormat="1" x14ac:dyDescent="0.2"/>
    <row r="695" customFormat="1" x14ac:dyDescent="0.2"/>
    <row r="696" customFormat="1" x14ac:dyDescent="0.2"/>
    <row r="697" customFormat="1" x14ac:dyDescent="0.2"/>
    <row r="698" customFormat="1" x14ac:dyDescent="0.2"/>
    <row r="699" customFormat="1" x14ac:dyDescent="0.2"/>
    <row r="700" customFormat="1" x14ac:dyDescent="0.2"/>
    <row r="701" customFormat="1" x14ac:dyDescent="0.2"/>
    <row r="702" customFormat="1" x14ac:dyDescent="0.2"/>
    <row r="703" customFormat="1" x14ac:dyDescent="0.2"/>
    <row r="704" customFormat="1" x14ac:dyDescent="0.2"/>
    <row r="705" customFormat="1" x14ac:dyDescent="0.2"/>
    <row r="706" customFormat="1" x14ac:dyDescent="0.2"/>
    <row r="707" customFormat="1" x14ac:dyDescent="0.2"/>
    <row r="708" customFormat="1" x14ac:dyDescent="0.2"/>
    <row r="709" customFormat="1" x14ac:dyDescent="0.2"/>
    <row r="710" customFormat="1" x14ac:dyDescent="0.2"/>
    <row r="711" customFormat="1" x14ac:dyDescent="0.2"/>
    <row r="712" customFormat="1" x14ac:dyDescent="0.2"/>
    <row r="713" customFormat="1" x14ac:dyDescent="0.2"/>
    <row r="714" customFormat="1" x14ac:dyDescent="0.2"/>
    <row r="715" customFormat="1" x14ac:dyDescent="0.2"/>
    <row r="716" customFormat="1" x14ac:dyDescent="0.2"/>
    <row r="717" customFormat="1" x14ac:dyDescent="0.2"/>
    <row r="718" customFormat="1" x14ac:dyDescent="0.2"/>
    <row r="719" customFormat="1" x14ac:dyDescent="0.2"/>
    <row r="720" customFormat="1" x14ac:dyDescent="0.2"/>
    <row r="721" customFormat="1" x14ac:dyDescent="0.2"/>
    <row r="722" customFormat="1" x14ac:dyDescent="0.2"/>
    <row r="723" customFormat="1" x14ac:dyDescent="0.2"/>
    <row r="724" customFormat="1" x14ac:dyDescent="0.2"/>
    <row r="725" customFormat="1" x14ac:dyDescent="0.2"/>
    <row r="726" customFormat="1" x14ac:dyDescent="0.2"/>
    <row r="727" customFormat="1" x14ac:dyDescent="0.2"/>
    <row r="728" customFormat="1" x14ac:dyDescent="0.2"/>
    <row r="729" customFormat="1" x14ac:dyDescent="0.2"/>
    <row r="730" customFormat="1" x14ac:dyDescent="0.2"/>
    <row r="731" customFormat="1" x14ac:dyDescent="0.2"/>
    <row r="732" customFormat="1" x14ac:dyDescent="0.2"/>
    <row r="733" customFormat="1" x14ac:dyDescent="0.2"/>
    <row r="734" customFormat="1" x14ac:dyDescent="0.2"/>
    <row r="735" customFormat="1" x14ac:dyDescent="0.2"/>
    <row r="736" customFormat="1" x14ac:dyDescent="0.2"/>
    <row r="737" customFormat="1" x14ac:dyDescent="0.2"/>
    <row r="738" customFormat="1" x14ac:dyDescent="0.2"/>
    <row r="739" customFormat="1" x14ac:dyDescent="0.2"/>
    <row r="740" customFormat="1" x14ac:dyDescent="0.2"/>
    <row r="741" customFormat="1" x14ac:dyDescent="0.2"/>
    <row r="742" customFormat="1" x14ac:dyDescent="0.2"/>
    <row r="743" customFormat="1" x14ac:dyDescent="0.2"/>
    <row r="744" customFormat="1" x14ac:dyDescent="0.2"/>
    <row r="745" customFormat="1" x14ac:dyDescent="0.2"/>
    <row r="746" customFormat="1" x14ac:dyDescent="0.2"/>
    <row r="747" customFormat="1" x14ac:dyDescent="0.2"/>
    <row r="748" customFormat="1" x14ac:dyDescent="0.2"/>
    <row r="749" customFormat="1" x14ac:dyDescent="0.2"/>
    <row r="750" customFormat="1" x14ac:dyDescent="0.2"/>
    <row r="751" customFormat="1" x14ac:dyDescent="0.2"/>
    <row r="752" customFormat="1" x14ac:dyDescent="0.2"/>
    <row r="753" customFormat="1" x14ac:dyDescent="0.2"/>
    <row r="754" customFormat="1" x14ac:dyDescent="0.2"/>
    <row r="755" customFormat="1" x14ac:dyDescent="0.2"/>
    <row r="756" customFormat="1" x14ac:dyDescent="0.2"/>
    <row r="757" customFormat="1" x14ac:dyDescent="0.2"/>
    <row r="758" customFormat="1" x14ac:dyDescent="0.2"/>
    <row r="759" customFormat="1" x14ac:dyDescent="0.2"/>
    <row r="760" customFormat="1" x14ac:dyDescent="0.2"/>
    <row r="761" customFormat="1" x14ac:dyDescent="0.2"/>
    <row r="762" customFormat="1" x14ac:dyDescent="0.2"/>
    <row r="763" customFormat="1" x14ac:dyDescent="0.2"/>
    <row r="764" customFormat="1" x14ac:dyDescent="0.2"/>
    <row r="765" customFormat="1" x14ac:dyDescent="0.2"/>
    <row r="766" customFormat="1" x14ac:dyDescent="0.2"/>
    <row r="767" customFormat="1" x14ac:dyDescent="0.2"/>
    <row r="768" customFormat="1" x14ac:dyDescent="0.2"/>
    <row r="769" customFormat="1" x14ac:dyDescent="0.2"/>
    <row r="770" customFormat="1" x14ac:dyDescent="0.2"/>
    <row r="771" customFormat="1" x14ac:dyDescent="0.2"/>
    <row r="772" customFormat="1" x14ac:dyDescent="0.2"/>
    <row r="773" customFormat="1" x14ac:dyDescent="0.2"/>
    <row r="774" customFormat="1" x14ac:dyDescent="0.2"/>
    <row r="775" customFormat="1" x14ac:dyDescent="0.2"/>
    <row r="776" customFormat="1" x14ac:dyDescent="0.2"/>
    <row r="777" customFormat="1" x14ac:dyDescent="0.2"/>
    <row r="778" customFormat="1" x14ac:dyDescent="0.2"/>
    <row r="779" customFormat="1" x14ac:dyDescent="0.2"/>
    <row r="780" customFormat="1" x14ac:dyDescent="0.2"/>
    <row r="781" customFormat="1" x14ac:dyDescent="0.2"/>
    <row r="782" customFormat="1" x14ac:dyDescent="0.2"/>
    <row r="783" customFormat="1" x14ac:dyDescent="0.2"/>
    <row r="784" customFormat="1" x14ac:dyDescent="0.2"/>
    <row r="785" customFormat="1" x14ac:dyDescent="0.2"/>
    <row r="786" customFormat="1" x14ac:dyDescent="0.2"/>
    <row r="787" customFormat="1" x14ac:dyDescent="0.2"/>
    <row r="788" customFormat="1" x14ac:dyDescent="0.2"/>
    <row r="789" customFormat="1" x14ac:dyDescent="0.2"/>
    <row r="790" customFormat="1" x14ac:dyDescent="0.2"/>
    <row r="791" customFormat="1" x14ac:dyDescent="0.2"/>
    <row r="792" customFormat="1" x14ac:dyDescent="0.2"/>
    <row r="793" customFormat="1" x14ac:dyDescent="0.2"/>
    <row r="794" customFormat="1" x14ac:dyDescent="0.2"/>
    <row r="795" customFormat="1" x14ac:dyDescent="0.2"/>
    <row r="796" customFormat="1" x14ac:dyDescent="0.2"/>
    <row r="797" customFormat="1" x14ac:dyDescent="0.2"/>
    <row r="798" customFormat="1" x14ac:dyDescent="0.2"/>
    <row r="799" customFormat="1" x14ac:dyDescent="0.2"/>
    <row r="800" customFormat="1" x14ac:dyDescent="0.2"/>
    <row r="801" customFormat="1" x14ac:dyDescent="0.2"/>
    <row r="802" customFormat="1" x14ac:dyDescent="0.2"/>
    <row r="803" customFormat="1" x14ac:dyDescent="0.2"/>
    <row r="804" customFormat="1" x14ac:dyDescent="0.2"/>
    <row r="805" customFormat="1" x14ac:dyDescent="0.2"/>
    <row r="806" customFormat="1" x14ac:dyDescent="0.2"/>
    <row r="807" customFormat="1" x14ac:dyDescent="0.2"/>
    <row r="808" customFormat="1" x14ac:dyDescent="0.2"/>
    <row r="809" customFormat="1" x14ac:dyDescent="0.2"/>
    <row r="810" customFormat="1" x14ac:dyDescent="0.2"/>
    <row r="811" customFormat="1" x14ac:dyDescent="0.2"/>
    <row r="812" customFormat="1" x14ac:dyDescent="0.2"/>
    <row r="813" customFormat="1" x14ac:dyDescent="0.2"/>
    <row r="814" customFormat="1" x14ac:dyDescent="0.2"/>
    <row r="815" customFormat="1" x14ac:dyDescent="0.2"/>
    <row r="816" customFormat="1" x14ac:dyDescent="0.2"/>
    <row r="817" customFormat="1" x14ac:dyDescent="0.2"/>
    <row r="818" customFormat="1" x14ac:dyDescent="0.2"/>
    <row r="819" customFormat="1" x14ac:dyDescent="0.2"/>
    <row r="820" customFormat="1" x14ac:dyDescent="0.2"/>
    <row r="821" customFormat="1" x14ac:dyDescent="0.2"/>
    <row r="822" customFormat="1" x14ac:dyDescent="0.2"/>
    <row r="823" customFormat="1" x14ac:dyDescent="0.2"/>
    <row r="824" customFormat="1" x14ac:dyDescent="0.2"/>
    <row r="825" customFormat="1" x14ac:dyDescent="0.2"/>
    <row r="826" customFormat="1" x14ac:dyDescent="0.2"/>
    <row r="827" customFormat="1" x14ac:dyDescent="0.2"/>
    <row r="828" customFormat="1" x14ac:dyDescent="0.2"/>
    <row r="829" customFormat="1" x14ac:dyDescent="0.2"/>
    <row r="830" customFormat="1" x14ac:dyDescent="0.2"/>
    <row r="831" customFormat="1" x14ac:dyDescent="0.2"/>
    <row r="832" customFormat="1" x14ac:dyDescent="0.2"/>
    <row r="833" customFormat="1" x14ac:dyDescent="0.2"/>
    <row r="834" customFormat="1" x14ac:dyDescent="0.2"/>
    <row r="835" customFormat="1" x14ac:dyDescent="0.2"/>
    <row r="836" customFormat="1" x14ac:dyDescent="0.2"/>
    <row r="837" customFormat="1" x14ac:dyDescent="0.2"/>
    <row r="838" customFormat="1" x14ac:dyDescent="0.2"/>
    <row r="839" customFormat="1" x14ac:dyDescent="0.2"/>
    <row r="840" customFormat="1" x14ac:dyDescent="0.2"/>
    <row r="841" customFormat="1" x14ac:dyDescent="0.2"/>
    <row r="842" customFormat="1" x14ac:dyDescent="0.2"/>
    <row r="843" customFormat="1" x14ac:dyDescent="0.2"/>
    <row r="844" customFormat="1" x14ac:dyDescent="0.2"/>
    <row r="845" customFormat="1" x14ac:dyDescent="0.2"/>
    <row r="846" customFormat="1" x14ac:dyDescent="0.2"/>
    <row r="847" customFormat="1" x14ac:dyDescent="0.2"/>
    <row r="848" customFormat="1" x14ac:dyDescent="0.2"/>
    <row r="849" customFormat="1" x14ac:dyDescent="0.2"/>
    <row r="850" customFormat="1" x14ac:dyDescent="0.2"/>
    <row r="851" customFormat="1" x14ac:dyDescent="0.2"/>
    <row r="852" customFormat="1" x14ac:dyDescent="0.2"/>
    <row r="853" customFormat="1" x14ac:dyDescent="0.2"/>
    <row r="854" customFormat="1" x14ac:dyDescent="0.2"/>
    <row r="855" customFormat="1" x14ac:dyDescent="0.2"/>
    <row r="856" customFormat="1" x14ac:dyDescent="0.2"/>
    <row r="857" customFormat="1" x14ac:dyDescent="0.2"/>
    <row r="858" customFormat="1" x14ac:dyDescent="0.2"/>
    <row r="859" customFormat="1" x14ac:dyDescent="0.2"/>
    <row r="860" customFormat="1" x14ac:dyDescent="0.2"/>
    <row r="861" customFormat="1" x14ac:dyDescent="0.2"/>
    <row r="862" customFormat="1" x14ac:dyDescent="0.2"/>
    <row r="863" customFormat="1" x14ac:dyDescent="0.2"/>
    <row r="864" customFormat="1" x14ac:dyDescent="0.2"/>
    <row r="865" customFormat="1" x14ac:dyDescent="0.2"/>
    <row r="866" customFormat="1" x14ac:dyDescent="0.2"/>
    <row r="867" customFormat="1" x14ac:dyDescent="0.2"/>
    <row r="868" customFormat="1" x14ac:dyDescent="0.2"/>
    <row r="869" customFormat="1" x14ac:dyDescent="0.2"/>
    <row r="870" customFormat="1" x14ac:dyDescent="0.2"/>
    <row r="871" customFormat="1" x14ac:dyDescent="0.2"/>
    <row r="872" customFormat="1" x14ac:dyDescent="0.2"/>
    <row r="873" customFormat="1" x14ac:dyDescent="0.2"/>
    <row r="874" customFormat="1" x14ac:dyDescent="0.2"/>
    <row r="875" customFormat="1" x14ac:dyDescent="0.2"/>
    <row r="876" customFormat="1" x14ac:dyDescent="0.2"/>
    <row r="877" customFormat="1" x14ac:dyDescent="0.2"/>
    <row r="878" customFormat="1" x14ac:dyDescent="0.2"/>
    <row r="879" customFormat="1" x14ac:dyDescent="0.2"/>
    <row r="880" customFormat="1" x14ac:dyDescent="0.2"/>
    <row r="881" customFormat="1" x14ac:dyDescent="0.2"/>
    <row r="882" customFormat="1" x14ac:dyDescent="0.2"/>
    <row r="883" customFormat="1" x14ac:dyDescent="0.2"/>
    <row r="884" customFormat="1" x14ac:dyDescent="0.2"/>
    <row r="885" customFormat="1" x14ac:dyDescent="0.2"/>
    <row r="886" customFormat="1" x14ac:dyDescent="0.2"/>
    <row r="887" customFormat="1" x14ac:dyDescent="0.2"/>
    <row r="888" customFormat="1" x14ac:dyDescent="0.2"/>
    <row r="889" customFormat="1" x14ac:dyDescent="0.2"/>
    <row r="890" customFormat="1" x14ac:dyDescent="0.2"/>
    <row r="891" customFormat="1" x14ac:dyDescent="0.2"/>
    <row r="892" customFormat="1" x14ac:dyDescent="0.2"/>
    <row r="893" customFormat="1" x14ac:dyDescent="0.2"/>
    <row r="894" customFormat="1" x14ac:dyDescent="0.2"/>
    <row r="895" customFormat="1" x14ac:dyDescent="0.2"/>
    <row r="896" customFormat="1" x14ac:dyDescent="0.2"/>
    <row r="897" customFormat="1" x14ac:dyDescent="0.2"/>
    <row r="898" customFormat="1" x14ac:dyDescent="0.2"/>
    <row r="899" customFormat="1" x14ac:dyDescent="0.2"/>
    <row r="900" customFormat="1" x14ac:dyDescent="0.2"/>
    <row r="901" customFormat="1" x14ac:dyDescent="0.2"/>
    <row r="902" customFormat="1" x14ac:dyDescent="0.2"/>
    <row r="903" customFormat="1" x14ac:dyDescent="0.2"/>
    <row r="904" customFormat="1" x14ac:dyDescent="0.2"/>
    <row r="905" customFormat="1" x14ac:dyDescent="0.2"/>
    <row r="906" customFormat="1" x14ac:dyDescent="0.2"/>
    <row r="907" customFormat="1" x14ac:dyDescent="0.2"/>
    <row r="908" customFormat="1" x14ac:dyDescent="0.2"/>
    <row r="909" customFormat="1" x14ac:dyDescent="0.2"/>
    <row r="910" customFormat="1" x14ac:dyDescent="0.2"/>
    <row r="911" customFormat="1" x14ac:dyDescent="0.2"/>
    <row r="912" customFormat="1" x14ac:dyDescent="0.2"/>
    <row r="913" customFormat="1" x14ac:dyDescent="0.2"/>
    <row r="914" customFormat="1" x14ac:dyDescent="0.2"/>
    <row r="915" customFormat="1" x14ac:dyDescent="0.2"/>
    <row r="916" customFormat="1" x14ac:dyDescent="0.2"/>
    <row r="917" customFormat="1" x14ac:dyDescent="0.2"/>
    <row r="918" customFormat="1" x14ac:dyDescent="0.2"/>
    <row r="919" customFormat="1" x14ac:dyDescent="0.2"/>
    <row r="920" customFormat="1" x14ac:dyDescent="0.2"/>
    <row r="921" customFormat="1" x14ac:dyDescent="0.2"/>
    <row r="922" customFormat="1" x14ac:dyDescent="0.2"/>
    <row r="923" customFormat="1" x14ac:dyDescent="0.2"/>
    <row r="924" customFormat="1" x14ac:dyDescent="0.2"/>
    <row r="925" customFormat="1" x14ac:dyDescent="0.2"/>
    <row r="926" customFormat="1" x14ac:dyDescent="0.2"/>
    <row r="927" customFormat="1" x14ac:dyDescent="0.2"/>
    <row r="928" customFormat="1" x14ac:dyDescent="0.2"/>
    <row r="929" customFormat="1" x14ac:dyDescent="0.2"/>
    <row r="930" customFormat="1" x14ac:dyDescent="0.2"/>
    <row r="931" customFormat="1" x14ac:dyDescent="0.2"/>
    <row r="932" customFormat="1" x14ac:dyDescent="0.2"/>
    <row r="933" customFormat="1" x14ac:dyDescent="0.2"/>
    <row r="934" customFormat="1" x14ac:dyDescent="0.2"/>
    <row r="935" customFormat="1" x14ac:dyDescent="0.2"/>
    <row r="936" customFormat="1" x14ac:dyDescent="0.2"/>
    <row r="937" customFormat="1" x14ac:dyDescent="0.2"/>
    <row r="938" customFormat="1" x14ac:dyDescent="0.2"/>
    <row r="939" customFormat="1" x14ac:dyDescent="0.2"/>
    <row r="940" customFormat="1" x14ac:dyDescent="0.2"/>
    <row r="941" customFormat="1" x14ac:dyDescent="0.2"/>
    <row r="942" customFormat="1" x14ac:dyDescent="0.2"/>
    <row r="943" customFormat="1" x14ac:dyDescent="0.2"/>
    <row r="944" customFormat="1" x14ac:dyDescent="0.2"/>
    <row r="945" customFormat="1" x14ac:dyDescent="0.2"/>
    <row r="946" customFormat="1" x14ac:dyDescent="0.2"/>
    <row r="947" customFormat="1" x14ac:dyDescent="0.2"/>
    <row r="948" customFormat="1" x14ac:dyDescent="0.2"/>
    <row r="949" customFormat="1" x14ac:dyDescent="0.2"/>
    <row r="950" customFormat="1" x14ac:dyDescent="0.2"/>
    <row r="951" customFormat="1" x14ac:dyDescent="0.2"/>
    <row r="952" customFormat="1" x14ac:dyDescent="0.2"/>
    <row r="953" customFormat="1" x14ac:dyDescent="0.2"/>
    <row r="954" customFormat="1" x14ac:dyDescent="0.2"/>
    <row r="955" customFormat="1" x14ac:dyDescent="0.2"/>
    <row r="956" customFormat="1" x14ac:dyDescent="0.2"/>
    <row r="957" customFormat="1" x14ac:dyDescent="0.2"/>
    <row r="958" customFormat="1" x14ac:dyDescent="0.2"/>
    <row r="959" customFormat="1" x14ac:dyDescent="0.2"/>
    <row r="960" customFormat="1" x14ac:dyDescent="0.2"/>
    <row r="961" customFormat="1" x14ac:dyDescent="0.2"/>
    <row r="962" customFormat="1" x14ac:dyDescent="0.2"/>
    <row r="963" customFormat="1" x14ac:dyDescent="0.2"/>
    <row r="964" customFormat="1" x14ac:dyDescent="0.2"/>
    <row r="965" customFormat="1" x14ac:dyDescent="0.2"/>
    <row r="966" customFormat="1" x14ac:dyDescent="0.2"/>
    <row r="967" customFormat="1" x14ac:dyDescent="0.2"/>
    <row r="968" customFormat="1" x14ac:dyDescent="0.2"/>
    <row r="969" customFormat="1" x14ac:dyDescent="0.2"/>
    <row r="970" customFormat="1" x14ac:dyDescent="0.2"/>
    <row r="971" customFormat="1" x14ac:dyDescent="0.2"/>
    <row r="972" customFormat="1" x14ac:dyDescent="0.2"/>
    <row r="973" customFormat="1" x14ac:dyDescent="0.2"/>
    <row r="974" customFormat="1" x14ac:dyDescent="0.2"/>
    <row r="975" customFormat="1" x14ac:dyDescent="0.2"/>
    <row r="976" customFormat="1" x14ac:dyDescent="0.2"/>
    <row r="977" customFormat="1" x14ac:dyDescent="0.2"/>
    <row r="978" customFormat="1" x14ac:dyDescent="0.2"/>
    <row r="979" customFormat="1" x14ac:dyDescent="0.2"/>
    <row r="980" customFormat="1" x14ac:dyDescent="0.2"/>
    <row r="981" customFormat="1" x14ac:dyDescent="0.2"/>
    <row r="982" customFormat="1" x14ac:dyDescent="0.2"/>
    <row r="983" customFormat="1" x14ac:dyDescent="0.2"/>
    <row r="984" customFormat="1" x14ac:dyDescent="0.2"/>
    <row r="985" customFormat="1" x14ac:dyDescent="0.2"/>
    <row r="986" customFormat="1" x14ac:dyDescent="0.2"/>
    <row r="987" customFormat="1" x14ac:dyDescent="0.2"/>
    <row r="988" customFormat="1" x14ac:dyDescent="0.2"/>
    <row r="989" customFormat="1" x14ac:dyDescent="0.2"/>
    <row r="990" customFormat="1" x14ac:dyDescent="0.2"/>
    <row r="991" customFormat="1" x14ac:dyDescent="0.2"/>
    <row r="992" customFormat="1" x14ac:dyDescent="0.2"/>
    <row r="993" customFormat="1" x14ac:dyDescent="0.2"/>
    <row r="994" customFormat="1" x14ac:dyDescent="0.2"/>
    <row r="995" customFormat="1" x14ac:dyDescent="0.2"/>
    <row r="996" customFormat="1" x14ac:dyDescent="0.2"/>
    <row r="997" customFormat="1" x14ac:dyDescent="0.2"/>
    <row r="998" customFormat="1" x14ac:dyDescent="0.2"/>
    <row r="999" customFormat="1" x14ac:dyDescent="0.2"/>
    <row r="1000" customFormat="1" x14ac:dyDescent="0.2"/>
    <row r="1001" customFormat="1" x14ac:dyDescent="0.2"/>
    <row r="1002" customFormat="1" x14ac:dyDescent="0.2"/>
    <row r="1003" customFormat="1" x14ac:dyDescent="0.2"/>
    <row r="1004" customFormat="1" x14ac:dyDescent="0.2"/>
    <row r="1005" customFormat="1" x14ac:dyDescent="0.2"/>
    <row r="1006" customFormat="1" x14ac:dyDescent="0.2"/>
    <row r="1007" customFormat="1" x14ac:dyDescent="0.2"/>
    <row r="1008" customFormat="1" x14ac:dyDescent="0.2"/>
    <row r="1009" customFormat="1" x14ac:dyDescent="0.2"/>
    <row r="1010" customFormat="1" x14ac:dyDescent="0.2"/>
    <row r="1011" customFormat="1" x14ac:dyDescent="0.2"/>
    <row r="1012" customFormat="1" x14ac:dyDescent="0.2"/>
    <row r="1013" customFormat="1" x14ac:dyDescent="0.2"/>
    <row r="1014" customFormat="1" x14ac:dyDescent="0.2"/>
    <row r="1015" customFormat="1" x14ac:dyDescent="0.2"/>
    <row r="1016" customFormat="1" x14ac:dyDescent="0.2"/>
    <row r="1017" customFormat="1" x14ac:dyDescent="0.2"/>
    <row r="1018" customFormat="1" x14ac:dyDescent="0.2"/>
    <row r="1019" customFormat="1" x14ac:dyDescent="0.2"/>
    <row r="1020" customFormat="1" x14ac:dyDescent="0.2"/>
    <row r="1021" customFormat="1" x14ac:dyDescent="0.2"/>
    <row r="1022" customFormat="1" x14ac:dyDescent="0.2"/>
    <row r="1023" customFormat="1" x14ac:dyDescent="0.2"/>
    <row r="1024" customFormat="1" x14ac:dyDescent="0.2"/>
    <row r="1025" customFormat="1" x14ac:dyDescent="0.2"/>
    <row r="1026" customFormat="1" x14ac:dyDescent="0.2"/>
    <row r="1027" customFormat="1" x14ac:dyDescent="0.2"/>
    <row r="1028" customFormat="1" x14ac:dyDescent="0.2"/>
    <row r="1029" customFormat="1" x14ac:dyDescent="0.2"/>
    <row r="1030" customFormat="1" x14ac:dyDescent="0.2"/>
    <row r="1031" customFormat="1" x14ac:dyDescent="0.2"/>
    <row r="1032" customFormat="1" x14ac:dyDescent="0.2"/>
    <row r="1033" customFormat="1" x14ac:dyDescent="0.2"/>
    <row r="1034" customFormat="1" x14ac:dyDescent="0.2"/>
    <row r="1035" customFormat="1" x14ac:dyDescent="0.2"/>
    <row r="1036" customFormat="1" x14ac:dyDescent="0.2"/>
    <row r="1037" customFormat="1" x14ac:dyDescent="0.2"/>
    <row r="1038" customFormat="1" x14ac:dyDescent="0.2"/>
    <row r="1039" customFormat="1" x14ac:dyDescent="0.2"/>
    <row r="1040" customFormat="1" x14ac:dyDescent="0.2"/>
  </sheetData>
  <sheetProtection algorithmName="SHA-512" hashValue="cwJumsLMfEEBmKYSDYOJDUE5XP1Flw1VzSlN1OIfKdSi8mytFguNO8WDs0M45j+cOA4xNU2tPdJpA0b/o8Qulg==" saltValue="fV3j4WkwqF2mHmvG+xIJIQ==" spinCount="100000" sheet="1" objects="1" scenarios="1" selectLockedCells="1" selectUnlockedCells="1"/>
  <conditionalFormatting sqref="I1:I19">
    <cfRule type="containsText" dxfId="1" priority="1" operator="containsText" text="LOW">
      <formula>NOT(ISERROR(SEARCH("LOW",I1)))</formula>
    </cfRule>
  </conditionalFormatting>
  <conditionalFormatting sqref="R2:R19">
    <cfRule type="iconSet" priority="3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U2:U19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{5B55B3D4-BA27-4DD0-ADF6-1AD9B2F14F18}</x14:id>
        </ext>
      </extLst>
    </cfRule>
  </conditionalFormatting>
  <conditionalFormatting sqref="V2:V19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2:W19">
    <cfRule type="iconSet" priority="4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X2:X19">
    <cfRule type="colorScale" priority="7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55B3D4-BA27-4DD0-ADF6-1AD9B2F14F1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U2:U19</xm:sqref>
        </x14:conditionalFormatting>
        <x14:conditionalFormatting xmlns:xm="http://schemas.microsoft.com/office/excel/2006/main">
          <x14:cfRule type="iconSet" priority="2" id="{9DDFF376-8982-4FB5-9EF7-E7852BC63F7A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Y2:Y19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D4BD1-47A0-4073-BB7C-24C62238A677}">
  <dimension ref="A1:AA1040"/>
  <sheetViews>
    <sheetView workbookViewId="0">
      <selection activeCell="F31" sqref="F31"/>
    </sheetView>
  </sheetViews>
  <sheetFormatPr baseColWidth="10" defaultColWidth="8.83203125" defaultRowHeight="15" outlineLevelCol="1" x14ac:dyDescent="0.2"/>
  <cols>
    <col min="1" max="1" width="11.6640625" customWidth="1"/>
    <col min="4" max="4" width="10.6640625" bestFit="1" customWidth="1"/>
    <col min="5" max="5" width="22.6640625" bestFit="1" customWidth="1"/>
    <col min="6" max="6" width="46.6640625" customWidth="1" outlineLevel="1"/>
    <col min="7" max="8" width="9.5" customWidth="1" outlineLevel="1"/>
    <col min="9" max="9" width="14.5" customWidth="1" outlineLevel="1"/>
    <col min="10" max="10" width="17.5" customWidth="1" outlineLevel="1"/>
    <col min="11" max="11" width="13.33203125" bestFit="1" customWidth="1"/>
    <col min="12" max="12" width="16.33203125" customWidth="1"/>
    <col min="13" max="13" width="17.33203125" customWidth="1"/>
    <col min="14" max="14" width="13.6640625" customWidth="1"/>
    <col min="15" max="16" width="10.5" customWidth="1"/>
    <col min="17" max="17" width="11.1640625" customWidth="1"/>
    <col min="18" max="18" width="14.33203125" style="36" customWidth="1"/>
    <col min="19" max="19" width="11.1640625" customWidth="1"/>
    <col min="20" max="20" width="17.5" style="36" bestFit="1" customWidth="1" collapsed="1"/>
    <col min="21" max="21" width="14.5" bestFit="1" customWidth="1"/>
    <col min="22" max="22" width="8.83203125" style="36"/>
    <col min="23" max="23" width="10.6640625" bestFit="1" customWidth="1"/>
    <col min="24" max="24" width="10.1640625" style="36" bestFit="1" customWidth="1"/>
    <col min="25" max="25" width="13.1640625" bestFit="1" customWidth="1"/>
    <col min="26" max="26" width="17.33203125" style="36" bestFit="1" customWidth="1"/>
  </cols>
  <sheetData>
    <row r="1" spans="1:27" x14ac:dyDescent="0.2">
      <c r="C1" t="s">
        <v>28</v>
      </c>
      <c r="D1" t="s">
        <v>29</v>
      </c>
      <c r="E1" s="99" t="s">
        <v>30</v>
      </c>
      <c r="F1" s="99" t="s">
        <v>3901</v>
      </c>
      <c r="G1" s="99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27</v>
      </c>
      <c r="T1" t="s">
        <v>43</v>
      </c>
      <c r="U1" t="s">
        <v>44</v>
      </c>
      <c r="V1" s="100" t="s">
        <v>45</v>
      </c>
      <c r="W1" s="100" t="s">
        <v>46</v>
      </c>
      <c r="X1" s="100" t="s">
        <v>47</v>
      </c>
      <c r="Y1" t="s">
        <v>48</v>
      </c>
      <c r="Z1" t="s">
        <v>49</v>
      </c>
      <c r="AA1" t="s">
        <v>4415</v>
      </c>
    </row>
    <row r="2" spans="1:27" x14ac:dyDescent="0.2">
      <c r="C2" t="s">
        <v>50</v>
      </c>
      <c r="D2">
        <v>41397</v>
      </c>
      <c r="E2" s="99" t="s">
        <v>51</v>
      </c>
      <c r="F2" s="99" t="s">
        <v>3902</v>
      </c>
      <c r="G2" s="99" t="s">
        <v>52</v>
      </c>
      <c r="H2" t="s">
        <v>52</v>
      </c>
      <c r="I2" t="s">
        <v>53</v>
      </c>
      <c r="J2" t="s">
        <v>54</v>
      </c>
      <c r="K2" t="s">
        <v>55</v>
      </c>
      <c r="L2" t="s">
        <v>56</v>
      </c>
      <c r="M2" t="s">
        <v>57</v>
      </c>
      <c r="N2" t="s">
        <v>58</v>
      </c>
      <c r="O2">
        <v>41405</v>
      </c>
      <c r="P2">
        <v>2</v>
      </c>
      <c r="Q2">
        <v>3</v>
      </c>
      <c r="R2">
        <f>(Q2-P2)/P2</f>
        <v>0.5</v>
      </c>
      <c r="S2">
        <v>0.08</v>
      </c>
      <c r="T2">
        <f>(S2+1)*Q2</f>
        <v>3.24</v>
      </c>
      <c r="U2">
        <v>43</v>
      </c>
      <c r="V2" s="100">
        <f>U2*T2</f>
        <v>139.32000000000002</v>
      </c>
      <c r="W2" s="100">
        <v>0.1</v>
      </c>
      <c r="X2" s="100">
        <f>W2*V2</f>
        <v>13.932000000000002</v>
      </c>
      <c r="Y2">
        <v>2.88</v>
      </c>
      <c r="Z2">
        <f>V2-X2+Y2</f>
        <v>128.26800000000003</v>
      </c>
      <c r="AA2">
        <v>4.9000000000000004</v>
      </c>
    </row>
    <row r="3" spans="1:27" x14ac:dyDescent="0.2">
      <c r="A3" s="117" t="s">
        <v>4416</v>
      </c>
      <c r="C3" s="96" t="s">
        <v>59</v>
      </c>
      <c r="D3" s="96">
        <v>41397</v>
      </c>
      <c r="E3" s="99" t="s">
        <v>51</v>
      </c>
      <c r="F3" s="99" t="s">
        <v>3902</v>
      </c>
      <c r="G3" s="99" t="s">
        <v>52</v>
      </c>
      <c r="H3" s="96" t="s">
        <v>52</v>
      </c>
      <c r="I3" s="96" t="s">
        <v>53</v>
      </c>
      <c r="J3" s="96" t="s">
        <v>54</v>
      </c>
      <c r="K3" s="96" t="s">
        <v>55</v>
      </c>
      <c r="L3" s="96" t="s">
        <v>60</v>
      </c>
      <c r="M3" s="96" t="s">
        <v>61</v>
      </c>
      <c r="N3" s="96" t="s">
        <v>58</v>
      </c>
      <c r="O3" s="96">
        <v>41405</v>
      </c>
      <c r="P3" s="96">
        <v>3.8170000000000006</v>
      </c>
      <c r="Q3" s="96">
        <v>7.3479999999999999</v>
      </c>
      <c r="R3" s="96">
        <f t="shared" ref="R3:R19" si="0">(Q3-P3)/P3</f>
        <v>0.92507204610950977</v>
      </c>
      <c r="S3" s="96">
        <v>0.08</v>
      </c>
      <c r="T3" s="96">
        <f t="shared" ref="T3:T19" si="1">(S3+1)*Q3</f>
        <v>7.9358400000000007</v>
      </c>
      <c r="U3" s="96">
        <v>4</v>
      </c>
      <c r="V3" s="100">
        <f t="shared" ref="V3:V19" si="2">U3*T3</f>
        <v>31.743360000000003</v>
      </c>
      <c r="W3" s="100">
        <v>0.02</v>
      </c>
      <c r="X3" s="100">
        <f t="shared" ref="X3:X19" si="3">W3*V3</f>
        <v>0.63486720000000008</v>
      </c>
      <c r="Y3" s="96">
        <v>1.55</v>
      </c>
      <c r="Z3" s="96">
        <f t="shared" ref="Z3:Z19" si="4">V3-X3+Y3</f>
        <v>32.658492800000005</v>
      </c>
      <c r="AA3" s="96">
        <v>4.2</v>
      </c>
    </row>
    <row r="4" spans="1:27" x14ac:dyDescent="0.2">
      <c r="A4" s="117"/>
      <c r="C4" t="s">
        <v>62</v>
      </c>
      <c r="D4">
        <v>41452</v>
      </c>
      <c r="E4" s="99" t="s">
        <v>63</v>
      </c>
      <c r="F4" s="99" t="s">
        <v>3903</v>
      </c>
      <c r="G4" s="99" t="s">
        <v>52</v>
      </c>
      <c r="H4" t="s">
        <v>52</v>
      </c>
      <c r="I4" t="s">
        <v>64</v>
      </c>
      <c r="J4" t="s">
        <v>65</v>
      </c>
      <c r="K4" t="s">
        <v>66</v>
      </c>
      <c r="L4" t="s">
        <v>60</v>
      </c>
      <c r="M4" t="s">
        <v>61</v>
      </c>
      <c r="N4" t="s">
        <v>67</v>
      </c>
      <c r="O4">
        <v>41464</v>
      </c>
      <c r="P4">
        <v>3.6520000000000001</v>
      </c>
      <c r="Q4">
        <v>5.6980000000000004</v>
      </c>
      <c r="R4">
        <f t="shared" si="0"/>
        <v>0.56024096385542177</v>
      </c>
      <c r="S4">
        <v>0.08</v>
      </c>
      <c r="T4">
        <f t="shared" si="1"/>
        <v>6.1538400000000006</v>
      </c>
      <c r="U4">
        <v>3</v>
      </c>
      <c r="V4" s="100">
        <f t="shared" si="2"/>
        <v>18.46152</v>
      </c>
      <c r="W4" s="100">
        <v>0.03</v>
      </c>
      <c r="X4" s="100">
        <f t="shared" si="3"/>
        <v>0.55384559999999994</v>
      </c>
      <c r="Y4">
        <v>2.09</v>
      </c>
      <c r="Z4">
        <f t="shared" si="4"/>
        <v>19.997674400000001</v>
      </c>
      <c r="AA4">
        <v>3</v>
      </c>
    </row>
    <row r="5" spans="1:27" x14ac:dyDescent="0.2">
      <c r="A5" s="117"/>
      <c r="C5" s="97" t="s">
        <v>68</v>
      </c>
      <c r="D5" s="97">
        <v>41452</v>
      </c>
      <c r="E5" s="99" t="s">
        <v>63</v>
      </c>
      <c r="F5" s="99" t="s">
        <v>3903</v>
      </c>
      <c r="G5" s="99" t="s">
        <v>52</v>
      </c>
      <c r="H5" s="97" t="s">
        <v>52</v>
      </c>
      <c r="I5" s="97" t="s">
        <v>64</v>
      </c>
      <c r="J5" s="97" t="s">
        <v>65</v>
      </c>
      <c r="K5" s="97" t="s">
        <v>66</v>
      </c>
      <c r="L5" s="97" t="s">
        <v>60</v>
      </c>
      <c r="M5" s="97" t="s">
        <v>61</v>
      </c>
      <c r="N5" s="97" t="s">
        <v>58</v>
      </c>
      <c r="O5" s="97">
        <v>41463</v>
      </c>
      <c r="P5" s="97">
        <v>3.278</v>
      </c>
      <c r="Q5" s="97">
        <v>6.4240000000000004</v>
      </c>
      <c r="R5" s="97">
        <f t="shared" si="0"/>
        <v>0.95973154362416113</v>
      </c>
      <c r="S5" s="97">
        <v>0.08</v>
      </c>
      <c r="T5" s="97">
        <f t="shared" si="1"/>
        <v>6.937920000000001</v>
      </c>
      <c r="U5" s="97">
        <v>6</v>
      </c>
      <c r="V5" s="100">
        <f t="shared" si="2"/>
        <v>41.627520000000004</v>
      </c>
      <c r="W5" s="100">
        <v>9.9999999999999992E-2</v>
      </c>
      <c r="X5" s="100">
        <f t="shared" si="3"/>
        <v>4.1627520000000002</v>
      </c>
      <c r="Y5" s="97">
        <v>0.88</v>
      </c>
      <c r="Z5" s="97">
        <f t="shared" si="4"/>
        <v>38.344768000000009</v>
      </c>
      <c r="AA5" s="97">
        <v>1.6</v>
      </c>
    </row>
    <row r="6" spans="1:27" x14ac:dyDescent="0.2">
      <c r="A6" s="117"/>
      <c r="C6" t="s">
        <v>69</v>
      </c>
      <c r="D6">
        <v>41458</v>
      </c>
      <c r="E6" s="99" t="s">
        <v>70</v>
      </c>
      <c r="F6" s="99" t="s">
        <v>3904</v>
      </c>
      <c r="G6" s="99" t="s">
        <v>71</v>
      </c>
      <c r="H6" t="s">
        <v>72</v>
      </c>
      <c r="I6" t="s">
        <v>53</v>
      </c>
      <c r="J6" t="s">
        <v>73</v>
      </c>
      <c r="K6" t="s">
        <v>74</v>
      </c>
      <c r="L6" t="s">
        <v>56</v>
      </c>
      <c r="M6" t="s">
        <v>75</v>
      </c>
      <c r="N6" t="s">
        <v>58</v>
      </c>
      <c r="O6">
        <v>41467</v>
      </c>
      <c r="P6">
        <v>9.7020000000000017</v>
      </c>
      <c r="Q6">
        <v>23.088999999999999</v>
      </c>
      <c r="R6">
        <f t="shared" si="0"/>
        <v>1.3798185941043077</v>
      </c>
      <c r="S6">
        <v>0.08</v>
      </c>
      <c r="T6">
        <f t="shared" si="1"/>
        <v>24.936119999999999</v>
      </c>
      <c r="U6">
        <v>43</v>
      </c>
      <c r="V6" s="100">
        <f t="shared" si="2"/>
        <v>1072.25316</v>
      </c>
      <c r="W6" s="100">
        <v>0.03</v>
      </c>
      <c r="X6" s="100">
        <f t="shared" si="3"/>
        <v>32.167594799999996</v>
      </c>
      <c r="Y6">
        <v>4.8599999999999994</v>
      </c>
      <c r="Z6">
        <f t="shared" si="4"/>
        <v>1044.9455651999999</v>
      </c>
      <c r="AA6">
        <v>3.4</v>
      </c>
    </row>
    <row r="7" spans="1:27" x14ac:dyDescent="0.2">
      <c r="A7" s="117"/>
      <c r="C7" s="98" t="s">
        <v>76</v>
      </c>
      <c r="D7" s="98">
        <v>41458</v>
      </c>
      <c r="E7" s="99" t="s">
        <v>70</v>
      </c>
      <c r="F7" s="99" t="s">
        <v>3904</v>
      </c>
      <c r="G7" s="99" t="s">
        <v>71</v>
      </c>
      <c r="H7" s="98" t="s">
        <v>72</v>
      </c>
      <c r="I7" s="98" t="s">
        <v>53</v>
      </c>
      <c r="J7" s="98" t="s">
        <v>73</v>
      </c>
      <c r="K7" s="98" t="s">
        <v>74</v>
      </c>
      <c r="L7" s="98" t="s">
        <v>60</v>
      </c>
      <c r="M7" s="98" t="s">
        <v>77</v>
      </c>
      <c r="N7" s="98" t="s">
        <v>67</v>
      </c>
      <c r="O7" s="98">
        <v>41467</v>
      </c>
      <c r="P7" s="98">
        <v>3.74</v>
      </c>
      <c r="Q7" s="98">
        <v>5.9400000000000013</v>
      </c>
      <c r="R7" s="98">
        <f t="shared" si="0"/>
        <v>0.5882352941176473</v>
      </c>
      <c r="S7" s="98">
        <v>0.08</v>
      </c>
      <c r="T7" s="98">
        <f t="shared" si="1"/>
        <v>6.4152000000000022</v>
      </c>
      <c r="U7" s="98">
        <v>28</v>
      </c>
      <c r="V7" s="100">
        <f t="shared" si="2"/>
        <v>179.62560000000008</v>
      </c>
      <c r="W7" s="100">
        <v>6.0000000000000005E-2</v>
      </c>
      <c r="X7" s="100">
        <f t="shared" si="3"/>
        <v>10.777536000000005</v>
      </c>
      <c r="Y7" s="98">
        <v>7.83</v>
      </c>
      <c r="Z7" s="98">
        <f t="shared" si="4"/>
        <v>176.67806400000009</v>
      </c>
      <c r="AA7" s="98">
        <v>3.9</v>
      </c>
    </row>
    <row r="8" spans="1:27" x14ac:dyDescent="0.2">
      <c r="C8" t="s">
        <v>78</v>
      </c>
      <c r="D8">
        <v>41468</v>
      </c>
      <c r="E8" s="99" t="s">
        <v>79</v>
      </c>
      <c r="F8" s="99" t="s">
        <v>3905</v>
      </c>
      <c r="G8" s="99" t="s">
        <v>52</v>
      </c>
      <c r="H8" t="s">
        <v>52</v>
      </c>
      <c r="I8" t="s">
        <v>80</v>
      </c>
      <c r="J8" t="s">
        <v>81</v>
      </c>
      <c r="K8" t="s">
        <v>82</v>
      </c>
      <c r="L8" t="s">
        <v>60</v>
      </c>
      <c r="M8" t="s">
        <v>61</v>
      </c>
      <c r="N8" t="s">
        <v>58</v>
      </c>
      <c r="O8">
        <v>41476</v>
      </c>
      <c r="P8">
        <v>4.2679999999999998</v>
      </c>
      <c r="Q8">
        <v>7.117</v>
      </c>
      <c r="R8">
        <f t="shared" si="0"/>
        <v>0.66752577319587636</v>
      </c>
      <c r="S8">
        <v>0.08</v>
      </c>
      <c r="T8">
        <f t="shared" si="1"/>
        <v>7.6863600000000005</v>
      </c>
      <c r="U8">
        <v>22</v>
      </c>
      <c r="V8" s="100">
        <f t="shared" si="2"/>
        <v>169.09992</v>
      </c>
      <c r="W8" s="100">
        <v>0.03</v>
      </c>
      <c r="X8" s="100">
        <f t="shared" si="3"/>
        <v>5.0729975999999999</v>
      </c>
      <c r="Y8">
        <v>1.27</v>
      </c>
      <c r="Z8">
        <f t="shared" si="4"/>
        <v>165.2969224</v>
      </c>
      <c r="AA8">
        <v>5</v>
      </c>
    </row>
    <row r="9" spans="1:27" x14ac:dyDescent="0.2">
      <c r="C9" t="s">
        <v>83</v>
      </c>
      <c r="D9">
        <v>41468</v>
      </c>
      <c r="E9" s="99" t="s">
        <v>79</v>
      </c>
      <c r="F9" s="99" t="s">
        <v>3905</v>
      </c>
      <c r="G9" s="99" t="s">
        <v>52</v>
      </c>
      <c r="H9" t="s">
        <v>52</v>
      </c>
      <c r="I9" t="s">
        <v>80</v>
      </c>
      <c r="J9" t="s">
        <v>81</v>
      </c>
      <c r="K9" t="s">
        <v>82</v>
      </c>
      <c r="L9" t="s">
        <v>60</v>
      </c>
      <c r="M9" t="s">
        <v>61</v>
      </c>
      <c r="N9" t="s">
        <v>58</v>
      </c>
      <c r="O9">
        <v>41477</v>
      </c>
      <c r="P9">
        <v>1.4410000000000003</v>
      </c>
      <c r="Q9">
        <v>3.1240000000000001</v>
      </c>
      <c r="R9">
        <f t="shared" si="0"/>
        <v>1.1679389312977095</v>
      </c>
      <c r="S9">
        <v>0.08</v>
      </c>
      <c r="T9">
        <f t="shared" si="1"/>
        <v>3.3739200000000005</v>
      </c>
      <c r="U9">
        <v>41</v>
      </c>
      <c r="V9" s="100">
        <f t="shared" si="2"/>
        <v>138.33072000000001</v>
      </c>
      <c r="W9" s="100">
        <v>0.08</v>
      </c>
      <c r="X9" s="100">
        <f t="shared" si="3"/>
        <v>11.066457600000001</v>
      </c>
      <c r="Y9">
        <v>0.98000000000000009</v>
      </c>
      <c r="Z9">
        <f t="shared" si="4"/>
        <v>128.2442624</v>
      </c>
      <c r="AA9">
        <v>3.7</v>
      </c>
    </row>
    <row r="10" spans="1:27" x14ac:dyDescent="0.2">
      <c r="C10" t="s">
        <v>84</v>
      </c>
      <c r="D10">
        <v>41484</v>
      </c>
      <c r="E10" s="99" t="s">
        <v>85</v>
      </c>
      <c r="F10" s="99" t="s">
        <v>3906</v>
      </c>
      <c r="G10" s="99" t="s">
        <v>52</v>
      </c>
      <c r="H10" t="s">
        <v>52</v>
      </c>
      <c r="I10" t="s">
        <v>80</v>
      </c>
      <c r="J10" t="s">
        <v>86</v>
      </c>
      <c r="K10" t="s">
        <v>55</v>
      </c>
      <c r="L10" t="s">
        <v>60</v>
      </c>
      <c r="M10" t="s">
        <v>77</v>
      </c>
      <c r="N10" t="s">
        <v>58</v>
      </c>
      <c r="O10">
        <v>41492</v>
      </c>
      <c r="P10">
        <v>2.0240000000000005</v>
      </c>
      <c r="Q10">
        <v>3.1680000000000001</v>
      </c>
      <c r="R10">
        <f t="shared" si="0"/>
        <v>0.56521739130434756</v>
      </c>
      <c r="S10">
        <v>0.08</v>
      </c>
      <c r="T10">
        <f t="shared" si="1"/>
        <v>3.4214400000000005</v>
      </c>
      <c r="U10">
        <v>13</v>
      </c>
      <c r="V10" s="100">
        <f t="shared" si="2"/>
        <v>44.47872000000001</v>
      </c>
      <c r="W10" s="100">
        <v>9.9999999999999992E-2</v>
      </c>
      <c r="X10" s="100">
        <f t="shared" si="3"/>
        <v>4.4478720000000003</v>
      </c>
      <c r="Y10">
        <v>1.54</v>
      </c>
      <c r="Z10">
        <f t="shared" si="4"/>
        <v>41.570848000000005</v>
      </c>
      <c r="AA10">
        <v>1.4</v>
      </c>
    </row>
    <row r="11" spans="1:27" x14ac:dyDescent="0.2">
      <c r="C11" t="s">
        <v>87</v>
      </c>
      <c r="D11">
        <v>41484</v>
      </c>
      <c r="E11" s="99" t="s">
        <v>85</v>
      </c>
      <c r="F11" s="99" t="s">
        <v>3906</v>
      </c>
      <c r="G11" s="99" t="s">
        <v>52</v>
      </c>
      <c r="H11" t="s">
        <v>52</v>
      </c>
      <c r="I11" t="s">
        <v>80</v>
      </c>
      <c r="J11" t="s">
        <v>86</v>
      </c>
      <c r="K11" t="s">
        <v>55</v>
      </c>
      <c r="L11" t="s">
        <v>56</v>
      </c>
      <c r="M11" t="s">
        <v>77</v>
      </c>
      <c r="N11" t="s">
        <v>58</v>
      </c>
      <c r="O11">
        <v>41493</v>
      </c>
      <c r="P11">
        <v>7.0289999999999999</v>
      </c>
      <c r="Q11">
        <v>21.978000000000002</v>
      </c>
      <c r="R11">
        <f t="shared" si="0"/>
        <v>2.126760563380282</v>
      </c>
      <c r="S11">
        <v>0.08</v>
      </c>
      <c r="T11">
        <f t="shared" si="1"/>
        <v>23.736240000000002</v>
      </c>
      <c r="U11">
        <v>45</v>
      </c>
      <c r="V11" s="100">
        <f t="shared" si="2"/>
        <v>1068.1308000000001</v>
      </c>
      <c r="W11" s="100">
        <v>0.11</v>
      </c>
      <c r="X11" s="100">
        <f t="shared" si="3"/>
        <v>117.49438800000001</v>
      </c>
      <c r="Y11">
        <v>4.05</v>
      </c>
      <c r="Z11">
        <f t="shared" si="4"/>
        <v>954.68641200000002</v>
      </c>
      <c r="AA11">
        <v>4.5999999999999996</v>
      </c>
    </row>
    <row r="12" spans="1:27" x14ac:dyDescent="0.2">
      <c r="C12" s="98" t="s">
        <v>88</v>
      </c>
      <c r="D12" s="98">
        <v>41556</v>
      </c>
      <c r="E12" s="98" t="s">
        <v>89</v>
      </c>
      <c r="F12" s="98" t="s">
        <v>3907</v>
      </c>
      <c r="G12" s="98" t="s">
        <v>71</v>
      </c>
      <c r="H12" s="98" t="s">
        <v>72</v>
      </c>
      <c r="I12" s="98" t="s">
        <v>80</v>
      </c>
      <c r="J12" s="98" t="s">
        <v>90</v>
      </c>
      <c r="K12" s="98" t="s">
        <v>74</v>
      </c>
      <c r="L12" s="98" t="s">
        <v>60</v>
      </c>
      <c r="M12" s="98" t="s">
        <v>77</v>
      </c>
      <c r="N12" s="98" t="s">
        <v>58</v>
      </c>
      <c r="O12" s="98">
        <v>41565</v>
      </c>
      <c r="P12" s="98">
        <v>2.6950000000000003</v>
      </c>
      <c r="Q12" s="98">
        <v>4.2790000000000008</v>
      </c>
      <c r="R12" s="98">
        <f t="shared" si="0"/>
        <v>0.58775510204081649</v>
      </c>
      <c r="S12" s="98">
        <v>0.08</v>
      </c>
      <c r="T12" s="98">
        <f t="shared" si="1"/>
        <v>4.6213200000000008</v>
      </c>
      <c r="U12" s="98">
        <v>4</v>
      </c>
      <c r="V12" s="98">
        <f t="shared" si="2"/>
        <v>18.485280000000003</v>
      </c>
      <c r="W12" s="98">
        <v>0.08</v>
      </c>
      <c r="X12" s="98">
        <f t="shared" si="3"/>
        <v>1.4788224000000003</v>
      </c>
      <c r="Y12" s="98">
        <v>7.06</v>
      </c>
      <c r="Z12" s="98">
        <f t="shared" si="4"/>
        <v>24.066457600000003</v>
      </c>
      <c r="AA12" s="98">
        <v>1.5</v>
      </c>
    </row>
    <row r="13" spans="1:27" x14ac:dyDescent="0.2">
      <c r="C13" s="98" t="s">
        <v>91</v>
      </c>
      <c r="D13" s="98">
        <v>41556</v>
      </c>
      <c r="E13" s="98" t="s">
        <v>89</v>
      </c>
      <c r="F13" s="98" t="s">
        <v>3907</v>
      </c>
      <c r="G13" s="98" t="s">
        <v>71</v>
      </c>
      <c r="H13" s="98" t="s">
        <v>72</v>
      </c>
      <c r="I13" s="98" t="s">
        <v>80</v>
      </c>
      <c r="J13" s="98" t="s">
        <v>90</v>
      </c>
      <c r="K13" s="98" t="s">
        <v>74</v>
      </c>
      <c r="L13" s="98" t="s">
        <v>60</v>
      </c>
      <c r="M13" s="98" t="s">
        <v>77</v>
      </c>
      <c r="N13" s="98" t="s">
        <v>58</v>
      </c>
      <c r="O13" s="98">
        <v>41564</v>
      </c>
      <c r="P13" s="98">
        <v>74.503000000000014</v>
      </c>
      <c r="Q13" s="98">
        <v>181.72</v>
      </c>
      <c r="R13" s="98">
        <f t="shared" si="0"/>
        <v>1.4390964122250105</v>
      </c>
      <c r="S13" s="98">
        <v>0.08</v>
      </c>
      <c r="T13" s="98">
        <f t="shared" si="1"/>
        <v>196.25760000000002</v>
      </c>
      <c r="U13" s="98">
        <v>8</v>
      </c>
      <c r="V13" s="98">
        <f t="shared" si="2"/>
        <v>1570.0608000000002</v>
      </c>
      <c r="W13" s="98">
        <v>9.9999999999999992E-2</v>
      </c>
      <c r="X13" s="98">
        <f t="shared" si="3"/>
        <v>157.00608</v>
      </c>
      <c r="Y13" s="98">
        <v>20.04</v>
      </c>
      <c r="Z13" s="98">
        <f t="shared" si="4"/>
        <v>1433.0947200000001</v>
      </c>
      <c r="AA13" s="98">
        <v>3.5</v>
      </c>
    </row>
    <row r="14" spans="1:27" x14ac:dyDescent="0.2">
      <c r="C14" s="98" t="s">
        <v>92</v>
      </c>
      <c r="D14" s="98">
        <v>41558</v>
      </c>
      <c r="E14" s="98" t="s">
        <v>93</v>
      </c>
      <c r="F14" s="98" t="s">
        <v>3908</v>
      </c>
      <c r="G14" s="98" t="s">
        <v>52</v>
      </c>
      <c r="H14" s="98" t="s">
        <v>52</v>
      </c>
      <c r="I14" s="98" t="s">
        <v>53</v>
      </c>
      <c r="J14" s="98" t="s">
        <v>54</v>
      </c>
      <c r="K14" s="98" t="s">
        <v>82</v>
      </c>
      <c r="L14" s="98" t="s">
        <v>56</v>
      </c>
      <c r="M14" s="98" t="s">
        <v>77</v>
      </c>
      <c r="N14" s="98" t="s">
        <v>58</v>
      </c>
      <c r="O14" s="98">
        <v>41566</v>
      </c>
      <c r="P14" s="98">
        <v>68.64</v>
      </c>
      <c r="Q14" s="98">
        <v>171.58900000000003</v>
      </c>
      <c r="R14" s="98">
        <f t="shared" si="0"/>
        <v>1.4998397435897439</v>
      </c>
      <c r="S14" s="98">
        <v>0.08</v>
      </c>
      <c r="T14" s="98">
        <f t="shared" si="1"/>
        <v>185.31612000000004</v>
      </c>
      <c r="U14" s="98">
        <v>50</v>
      </c>
      <c r="V14" s="98">
        <f t="shared" si="2"/>
        <v>9265.8060000000023</v>
      </c>
      <c r="W14" s="98">
        <v>0.05</v>
      </c>
      <c r="X14" s="98">
        <f t="shared" si="3"/>
        <v>463.29030000000012</v>
      </c>
      <c r="Y14" s="98">
        <v>8.1300000000000008</v>
      </c>
      <c r="Z14" s="98">
        <f t="shared" si="4"/>
        <v>8810.6457000000009</v>
      </c>
      <c r="AA14" s="98">
        <v>2.4</v>
      </c>
    </row>
    <row r="15" spans="1:27" x14ac:dyDescent="0.2">
      <c r="C15" s="98" t="s">
        <v>94</v>
      </c>
      <c r="D15" s="98">
        <v>41558</v>
      </c>
      <c r="E15" s="98" t="s">
        <v>93</v>
      </c>
      <c r="F15" s="98" t="s">
        <v>3908</v>
      </c>
      <c r="G15" s="98" t="s">
        <v>52</v>
      </c>
      <c r="H15" s="98" t="s">
        <v>52</v>
      </c>
      <c r="I15" s="98" t="s">
        <v>53</v>
      </c>
      <c r="J15" s="98" t="s">
        <v>54</v>
      </c>
      <c r="K15" s="98" t="s">
        <v>82</v>
      </c>
      <c r="L15" s="98" t="s">
        <v>60</v>
      </c>
      <c r="M15" s="98" t="s">
        <v>77</v>
      </c>
      <c r="N15" s="98" t="s">
        <v>58</v>
      </c>
      <c r="O15" s="98">
        <v>41565</v>
      </c>
      <c r="P15" s="98">
        <v>3.74</v>
      </c>
      <c r="Q15" s="98">
        <v>5.9400000000000013</v>
      </c>
      <c r="R15" s="98">
        <f t="shared" si="0"/>
        <v>0.5882352941176473</v>
      </c>
      <c r="S15" s="98">
        <v>0.08</v>
      </c>
      <c r="T15" s="98">
        <f t="shared" si="1"/>
        <v>6.4152000000000022</v>
      </c>
      <c r="U15" s="98">
        <v>10</v>
      </c>
      <c r="V15" s="98">
        <f t="shared" si="2"/>
        <v>64.152000000000015</v>
      </c>
      <c r="W15" s="98">
        <v>0.09</v>
      </c>
      <c r="X15" s="98">
        <f t="shared" si="3"/>
        <v>5.7736800000000015</v>
      </c>
      <c r="Y15" s="98">
        <v>7.83</v>
      </c>
      <c r="Z15" s="98">
        <f t="shared" si="4"/>
        <v>66.208320000000015</v>
      </c>
      <c r="AA15" s="98">
        <v>1.2</v>
      </c>
    </row>
    <row r="16" spans="1:27" x14ac:dyDescent="0.2">
      <c r="C16" t="s">
        <v>95</v>
      </c>
      <c r="D16">
        <v>41617</v>
      </c>
      <c r="E16" s="99" t="s">
        <v>96</v>
      </c>
      <c r="F16" s="99" t="s">
        <v>3909</v>
      </c>
      <c r="G16" s="99" t="s">
        <v>71</v>
      </c>
      <c r="H16" t="s">
        <v>72</v>
      </c>
      <c r="I16" t="s">
        <v>97</v>
      </c>
      <c r="J16" t="s">
        <v>90</v>
      </c>
      <c r="K16" t="s">
        <v>66</v>
      </c>
      <c r="L16" t="s">
        <v>60</v>
      </c>
      <c r="M16" t="s">
        <v>77</v>
      </c>
      <c r="N16" t="s">
        <v>58</v>
      </c>
      <c r="O16">
        <v>41626</v>
      </c>
      <c r="P16">
        <v>5.8630000000000004</v>
      </c>
      <c r="Q16">
        <v>9.4600000000000009</v>
      </c>
      <c r="R16">
        <f t="shared" si="0"/>
        <v>0.61350844277673544</v>
      </c>
      <c r="S16">
        <v>0.08</v>
      </c>
      <c r="T16">
        <f t="shared" si="1"/>
        <v>10.216800000000001</v>
      </c>
      <c r="U16">
        <v>8</v>
      </c>
      <c r="V16" s="100">
        <f t="shared" si="2"/>
        <v>81.734400000000008</v>
      </c>
      <c r="W16" s="100">
        <v>0.05</v>
      </c>
      <c r="X16" s="100">
        <f t="shared" si="3"/>
        <v>4.0867200000000006</v>
      </c>
      <c r="Y16">
        <v>6.24</v>
      </c>
      <c r="Z16">
        <f t="shared" si="4"/>
        <v>83.887680000000003</v>
      </c>
      <c r="AA16">
        <v>4.0999999999999996</v>
      </c>
    </row>
    <row r="17" spans="3:27" x14ac:dyDescent="0.2">
      <c r="C17" t="s">
        <v>98</v>
      </c>
      <c r="D17">
        <v>41617</v>
      </c>
      <c r="E17" s="99" t="s">
        <v>96</v>
      </c>
      <c r="F17" s="99" t="s">
        <v>3909</v>
      </c>
      <c r="G17" s="99" t="s">
        <v>71</v>
      </c>
      <c r="H17" t="s">
        <v>72</v>
      </c>
      <c r="I17" t="s">
        <v>97</v>
      </c>
      <c r="J17" t="s">
        <v>90</v>
      </c>
      <c r="K17" t="s">
        <v>66</v>
      </c>
      <c r="L17" t="s">
        <v>60</v>
      </c>
      <c r="M17" t="s">
        <v>61</v>
      </c>
      <c r="N17" t="s">
        <v>58</v>
      </c>
      <c r="O17">
        <v>41628</v>
      </c>
      <c r="P17">
        <v>2.5190000000000001</v>
      </c>
      <c r="Q17">
        <v>3.9380000000000006</v>
      </c>
      <c r="R17">
        <f t="shared" si="0"/>
        <v>0.56331877729257662</v>
      </c>
      <c r="S17">
        <v>0.08</v>
      </c>
      <c r="T17">
        <f t="shared" si="1"/>
        <v>4.2530400000000013</v>
      </c>
      <c r="U17">
        <v>32</v>
      </c>
      <c r="V17" s="100">
        <f t="shared" si="2"/>
        <v>136.09728000000004</v>
      </c>
      <c r="W17" s="100">
        <v>0.02</v>
      </c>
      <c r="X17" s="100">
        <f t="shared" si="3"/>
        <v>2.7219456000000011</v>
      </c>
      <c r="Y17">
        <v>1.68</v>
      </c>
      <c r="Z17">
        <f t="shared" si="4"/>
        <v>135.05533440000005</v>
      </c>
      <c r="AA17">
        <v>4.0999999999999996</v>
      </c>
    </row>
    <row r="18" spans="3:27" x14ac:dyDescent="0.2">
      <c r="C18" t="s">
        <v>99</v>
      </c>
      <c r="D18">
        <v>41641</v>
      </c>
      <c r="E18" s="99" t="s">
        <v>100</v>
      </c>
      <c r="F18" s="99" t="s">
        <v>3910</v>
      </c>
      <c r="G18" s="99" t="s">
        <v>52</v>
      </c>
      <c r="H18" t="s">
        <v>52</v>
      </c>
      <c r="I18" t="s">
        <v>80</v>
      </c>
      <c r="J18" t="s">
        <v>101</v>
      </c>
      <c r="K18" t="s">
        <v>82</v>
      </c>
      <c r="L18" t="s">
        <v>60</v>
      </c>
      <c r="M18" t="s">
        <v>77</v>
      </c>
      <c r="N18" t="s">
        <v>58</v>
      </c>
      <c r="O18">
        <v>41650</v>
      </c>
      <c r="P18">
        <v>3.8720000000000003</v>
      </c>
      <c r="Q18">
        <v>6.1380000000000008</v>
      </c>
      <c r="R18">
        <f t="shared" si="0"/>
        <v>0.58522727272727282</v>
      </c>
      <c r="S18">
        <v>0.08</v>
      </c>
      <c r="T18">
        <f t="shared" si="1"/>
        <v>6.6290400000000016</v>
      </c>
      <c r="U18">
        <v>51</v>
      </c>
      <c r="V18" s="100">
        <f t="shared" si="2"/>
        <v>338.08104000000009</v>
      </c>
      <c r="W18" s="100">
        <v>0.03</v>
      </c>
      <c r="X18" s="100">
        <f t="shared" si="3"/>
        <v>10.142431200000003</v>
      </c>
      <c r="Y18">
        <v>3.04</v>
      </c>
      <c r="Z18">
        <f t="shared" si="4"/>
        <v>330.97860880000013</v>
      </c>
      <c r="AA18">
        <v>4</v>
      </c>
    </row>
    <row r="19" spans="3:27" x14ac:dyDescent="0.2">
      <c r="C19" t="s">
        <v>102</v>
      </c>
      <c r="D19">
        <v>41641</v>
      </c>
      <c r="E19" s="99" t="s">
        <v>100</v>
      </c>
      <c r="F19" s="99" t="s">
        <v>3910</v>
      </c>
      <c r="G19" s="99" t="s">
        <v>52</v>
      </c>
      <c r="H19" t="s">
        <v>52</v>
      </c>
      <c r="I19" t="s">
        <v>80</v>
      </c>
      <c r="J19" t="s">
        <v>101</v>
      </c>
      <c r="K19" t="s">
        <v>82</v>
      </c>
      <c r="L19" t="s">
        <v>60</v>
      </c>
      <c r="M19" t="s">
        <v>77</v>
      </c>
      <c r="N19" t="s">
        <v>58</v>
      </c>
      <c r="O19">
        <v>41649</v>
      </c>
      <c r="P19">
        <v>24.398000000000003</v>
      </c>
      <c r="Q19">
        <v>59.510000000000005</v>
      </c>
      <c r="R19">
        <f t="shared" si="0"/>
        <v>1.4391343552750224</v>
      </c>
      <c r="S19">
        <v>0.08</v>
      </c>
      <c r="T19">
        <f t="shared" si="1"/>
        <v>64.270800000000008</v>
      </c>
      <c r="U19">
        <v>44</v>
      </c>
      <c r="V19" s="100">
        <f t="shared" si="2"/>
        <v>2827.9152000000004</v>
      </c>
      <c r="W19" s="100">
        <v>0.03</v>
      </c>
      <c r="X19" s="100">
        <f t="shared" si="3"/>
        <v>84.837456000000003</v>
      </c>
      <c r="Y19">
        <v>20.04</v>
      </c>
      <c r="Z19">
        <f t="shared" si="4"/>
        <v>2763.1177440000001</v>
      </c>
      <c r="AA19">
        <v>2.8</v>
      </c>
    </row>
    <row r="20" spans="3:27" x14ac:dyDescent="0.2">
      <c r="R20"/>
      <c r="T20"/>
      <c r="V20"/>
      <c r="X20"/>
      <c r="Z20"/>
    </row>
    <row r="21" spans="3:27" x14ac:dyDescent="0.2">
      <c r="R21"/>
      <c r="T21"/>
      <c r="V21"/>
      <c r="X21"/>
      <c r="Z21"/>
    </row>
    <row r="22" spans="3:27" x14ac:dyDescent="0.2">
      <c r="R22"/>
      <c r="T22"/>
      <c r="V22"/>
      <c r="X22"/>
      <c r="Z22"/>
    </row>
    <row r="23" spans="3:27" x14ac:dyDescent="0.2">
      <c r="R23"/>
      <c r="T23"/>
      <c r="V23"/>
      <c r="X23"/>
      <c r="Z23"/>
    </row>
    <row r="24" spans="3:27" x14ac:dyDescent="0.2">
      <c r="R24"/>
      <c r="T24"/>
      <c r="V24"/>
      <c r="X24"/>
      <c r="Z24"/>
    </row>
    <row r="25" spans="3:27" x14ac:dyDescent="0.2">
      <c r="R25"/>
      <c r="T25"/>
      <c r="V25"/>
      <c r="X25"/>
      <c r="Z25"/>
    </row>
    <row r="26" spans="3:27" x14ac:dyDescent="0.2">
      <c r="R26"/>
      <c r="T26"/>
      <c r="V26"/>
      <c r="X26"/>
      <c r="Z26"/>
    </row>
    <row r="27" spans="3:27" x14ac:dyDescent="0.2">
      <c r="R27"/>
      <c r="T27"/>
      <c r="V27"/>
      <c r="X27"/>
      <c r="Z27"/>
    </row>
    <row r="28" spans="3:27" x14ac:dyDescent="0.2">
      <c r="R28"/>
      <c r="T28"/>
      <c r="V28"/>
      <c r="X28"/>
      <c r="Z28"/>
    </row>
    <row r="29" spans="3:27" x14ac:dyDescent="0.2">
      <c r="R29"/>
      <c r="T29"/>
      <c r="V29"/>
      <c r="X29"/>
      <c r="Z29"/>
    </row>
    <row r="30" spans="3:27" x14ac:dyDescent="0.2">
      <c r="R30"/>
      <c r="T30"/>
      <c r="V30"/>
      <c r="X30"/>
      <c r="Z30"/>
    </row>
    <row r="31" spans="3:27" x14ac:dyDescent="0.2">
      <c r="R31"/>
      <c r="T31"/>
      <c r="V31"/>
      <c r="X31"/>
      <c r="Z31"/>
    </row>
    <row r="32" spans="3:27" x14ac:dyDescent="0.2">
      <c r="R32"/>
      <c r="T32"/>
      <c r="V32"/>
      <c r="X32"/>
      <c r="Z32"/>
    </row>
    <row r="33" customFormat="1" x14ac:dyDescent="0.2"/>
    <row r="34" customFormat="1" x14ac:dyDescent="0.2"/>
    <row r="35" customFormat="1" x14ac:dyDescent="0.2"/>
    <row r="36" customFormat="1" x14ac:dyDescent="0.2"/>
    <row r="37" customFormat="1" x14ac:dyDescent="0.2"/>
    <row r="38" customFormat="1" x14ac:dyDescent="0.2"/>
    <row r="39" customFormat="1" x14ac:dyDescent="0.2"/>
    <row r="40" customFormat="1" x14ac:dyDescent="0.2"/>
    <row r="41" customFormat="1" x14ac:dyDescent="0.2"/>
    <row r="42" customFormat="1" x14ac:dyDescent="0.2"/>
    <row r="43" customFormat="1" x14ac:dyDescent="0.2"/>
    <row r="44" customFormat="1" x14ac:dyDescent="0.2"/>
    <row r="45" customFormat="1" x14ac:dyDescent="0.2"/>
    <row r="46" customFormat="1" x14ac:dyDescent="0.2"/>
    <row r="47" customFormat="1" x14ac:dyDescent="0.2"/>
    <row r="48" customFormat="1" x14ac:dyDescent="0.2"/>
    <row r="49" customFormat="1" x14ac:dyDescent="0.2"/>
    <row r="50" customFormat="1" x14ac:dyDescent="0.2"/>
    <row r="51" customFormat="1" x14ac:dyDescent="0.2"/>
    <row r="52" customFormat="1" x14ac:dyDescent="0.2"/>
    <row r="53" customFormat="1" x14ac:dyDescent="0.2"/>
    <row r="54" customFormat="1" x14ac:dyDescent="0.2"/>
    <row r="55" customFormat="1" x14ac:dyDescent="0.2"/>
    <row r="56" customFormat="1" x14ac:dyDescent="0.2"/>
    <row r="57" customFormat="1" x14ac:dyDescent="0.2"/>
    <row r="58" customFormat="1" x14ac:dyDescent="0.2"/>
    <row r="59" customFormat="1" x14ac:dyDescent="0.2"/>
    <row r="60" customFormat="1" x14ac:dyDescent="0.2"/>
    <row r="61" customFormat="1" x14ac:dyDescent="0.2"/>
    <row r="62" customFormat="1" x14ac:dyDescent="0.2"/>
    <row r="63" customFormat="1" x14ac:dyDescent="0.2"/>
    <row r="64" customFormat="1" x14ac:dyDescent="0.2"/>
    <row r="65" customFormat="1" x14ac:dyDescent="0.2"/>
    <row r="66" customFormat="1" x14ac:dyDescent="0.2"/>
    <row r="67" customFormat="1" x14ac:dyDescent="0.2"/>
    <row r="68" customFormat="1" x14ac:dyDescent="0.2"/>
    <row r="69" customFormat="1" x14ac:dyDescent="0.2"/>
    <row r="70" customFormat="1" x14ac:dyDescent="0.2"/>
    <row r="71" customFormat="1" x14ac:dyDescent="0.2"/>
    <row r="72" customFormat="1" x14ac:dyDescent="0.2"/>
    <row r="73" customFormat="1" x14ac:dyDescent="0.2"/>
    <row r="74" customFormat="1" x14ac:dyDescent="0.2"/>
    <row r="75" customFormat="1" x14ac:dyDescent="0.2"/>
    <row r="76" customFormat="1" x14ac:dyDescent="0.2"/>
    <row r="77" customFormat="1" x14ac:dyDescent="0.2"/>
    <row r="78" customFormat="1" x14ac:dyDescent="0.2"/>
    <row r="79" customFormat="1" x14ac:dyDescent="0.2"/>
    <row r="80" customFormat="1" x14ac:dyDescent="0.2"/>
    <row r="81" customFormat="1" x14ac:dyDescent="0.2"/>
    <row r="82" customFormat="1" x14ac:dyDescent="0.2"/>
    <row r="83" customFormat="1" x14ac:dyDescent="0.2"/>
    <row r="84" customFormat="1" x14ac:dyDescent="0.2"/>
    <row r="85" customFormat="1" x14ac:dyDescent="0.2"/>
    <row r="86" customFormat="1" x14ac:dyDescent="0.2"/>
    <row r="87" customFormat="1" x14ac:dyDescent="0.2"/>
    <row r="88" customFormat="1" x14ac:dyDescent="0.2"/>
    <row r="89" customFormat="1" x14ac:dyDescent="0.2"/>
    <row r="90" customFormat="1" x14ac:dyDescent="0.2"/>
    <row r="91" customFormat="1" x14ac:dyDescent="0.2"/>
    <row r="92" customFormat="1" x14ac:dyDescent="0.2"/>
    <row r="93" customFormat="1" x14ac:dyDescent="0.2"/>
    <row r="94" customFormat="1" x14ac:dyDescent="0.2"/>
    <row r="95" customFormat="1" x14ac:dyDescent="0.2"/>
    <row r="96" customFormat="1" x14ac:dyDescent="0.2"/>
    <row r="97" customFormat="1" x14ac:dyDescent="0.2"/>
    <row r="98" customFormat="1" x14ac:dyDescent="0.2"/>
    <row r="99" customFormat="1" x14ac:dyDescent="0.2"/>
    <row r="100" customFormat="1" x14ac:dyDescent="0.2"/>
    <row r="101" customFormat="1" x14ac:dyDescent="0.2"/>
    <row r="102" customFormat="1" x14ac:dyDescent="0.2"/>
    <row r="103" customFormat="1" x14ac:dyDescent="0.2"/>
    <row r="104" customFormat="1" x14ac:dyDescent="0.2"/>
    <row r="105" customFormat="1" x14ac:dyDescent="0.2"/>
    <row r="106" customFormat="1" x14ac:dyDescent="0.2"/>
    <row r="107" customFormat="1" x14ac:dyDescent="0.2"/>
    <row r="108" customFormat="1" x14ac:dyDescent="0.2"/>
    <row r="109" customFormat="1" x14ac:dyDescent="0.2"/>
    <row r="110" customFormat="1" x14ac:dyDescent="0.2"/>
    <row r="111" customFormat="1" x14ac:dyDescent="0.2"/>
    <row r="112" customFormat="1" x14ac:dyDescent="0.2"/>
    <row r="113" customFormat="1" x14ac:dyDescent="0.2"/>
    <row r="114" customFormat="1" x14ac:dyDescent="0.2"/>
    <row r="115" customFormat="1" x14ac:dyDescent="0.2"/>
    <row r="116" customFormat="1" x14ac:dyDescent="0.2"/>
    <row r="117" customFormat="1" x14ac:dyDescent="0.2"/>
    <row r="118" customFormat="1" x14ac:dyDescent="0.2"/>
    <row r="119" customFormat="1" x14ac:dyDescent="0.2"/>
    <row r="120" customFormat="1" x14ac:dyDescent="0.2"/>
    <row r="121" customFormat="1" x14ac:dyDescent="0.2"/>
    <row r="122" customFormat="1" x14ac:dyDescent="0.2"/>
    <row r="123" customFormat="1" x14ac:dyDescent="0.2"/>
    <row r="124" customFormat="1" x14ac:dyDescent="0.2"/>
    <row r="125" customFormat="1" x14ac:dyDescent="0.2"/>
    <row r="126" customFormat="1" x14ac:dyDescent="0.2"/>
    <row r="127" customFormat="1" x14ac:dyDescent="0.2"/>
    <row r="128" customFormat="1" x14ac:dyDescent="0.2"/>
    <row r="129" customFormat="1" x14ac:dyDescent="0.2"/>
    <row r="130" customFormat="1" x14ac:dyDescent="0.2"/>
    <row r="131" customFormat="1" x14ac:dyDescent="0.2"/>
    <row r="132" customFormat="1" x14ac:dyDescent="0.2"/>
    <row r="133" customFormat="1" x14ac:dyDescent="0.2"/>
    <row r="134" customFormat="1" x14ac:dyDescent="0.2"/>
    <row r="135" customFormat="1" x14ac:dyDescent="0.2"/>
    <row r="136" customFormat="1" x14ac:dyDescent="0.2"/>
    <row r="137" customFormat="1" x14ac:dyDescent="0.2"/>
    <row r="138" customFormat="1" x14ac:dyDescent="0.2"/>
    <row r="139" customFormat="1" x14ac:dyDescent="0.2"/>
    <row r="140" customFormat="1" x14ac:dyDescent="0.2"/>
    <row r="141" customFormat="1" x14ac:dyDescent="0.2"/>
    <row r="142" customFormat="1" x14ac:dyDescent="0.2"/>
    <row r="143" customFormat="1" x14ac:dyDescent="0.2"/>
    <row r="144" customFormat="1" x14ac:dyDescent="0.2"/>
    <row r="145" customFormat="1" x14ac:dyDescent="0.2"/>
    <row r="146" customFormat="1" x14ac:dyDescent="0.2"/>
    <row r="147" customFormat="1" x14ac:dyDescent="0.2"/>
    <row r="148" customFormat="1" x14ac:dyDescent="0.2"/>
    <row r="149" customFormat="1" x14ac:dyDescent="0.2"/>
    <row r="150" customFormat="1" x14ac:dyDescent="0.2"/>
    <row r="151" customFormat="1" x14ac:dyDescent="0.2"/>
    <row r="152" customFormat="1" x14ac:dyDescent="0.2"/>
    <row r="153" customFormat="1" x14ac:dyDescent="0.2"/>
    <row r="154" customFormat="1" x14ac:dyDescent="0.2"/>
    <row r="155" customFormat="1" x14ac:dyDescent="0.2"/>
    <row r="156" customFormat="1" x14ac:dyDescent="0.2"/>
    <row r="157" customFormat="1" x14ac:dyDescent="0.2"/>
    <row r="158" customFormat="1" x14ac:dyDescent="0.2"/>
    <row r="159" customFormat="1" x14ac:dyDescent="0.2"/>
    <row r="160" customFormat="1" x14ac:dyDescent="0.2"/>
    <row r="161" customFormat="1" x14ac:dyDescent="0.2"/>
    <row r="162" customFormat="1" x14ac:dyDescent="0.2"/>
    <row r="163" customFormat="1" x14ac:dyDescent="0.2"/>
    <row r="164" customFormat="1" x14ac:dyDescent="0.2"/>
    <row r="165" customFormat="1" x14ac:dyDescent="0.2"/>
    <row r="166" customFormat="1" x14ac:dyDescent="0.2"/>
    <row r="167" customFormat="1" x14ac:dyDescent="0.2"/>
    <row r="168" customFormat="1" x14ac:dyDescent="0.2"/>
    <row r="169" customFormat="1" x14ac:dyDescent="0.2"/>
    <row r="170" customFormat="1" x14ac:dyDescent="0.2"/>
    <row r="171" customFormat="1" x14ac:dyDescent="0.2"/>
    <row r="172" customFormat="1" x14ac:dyDescent="0.2"/>
    <row r="173" customFormat="1" x14ac:dyDescent="0.2"/>
    <row r="174" customFormat="1" x14ac:dyDescent="0.2"/>
    <row r="175" customFormat="1" x14ac:dyDescent="0.2"/>
    <row r="176" customFormat="1" x14ac:dyDescent="0.2"/>
    <row r="177" customFormat="1" x14ac:dyDescent="0.2"/>
    <row r="178" customFormat="1" x14ac:dyDescent="0.2"/>
    <row r="179" customFormat="1" x14ac:dyDescent="0.2"/>
    <row r="180" customFormat="1" x14ac:dyDescent="0.2"/>
    <row r="181" customFormat="1" x14ac:dyDescent="0.2"/>
    <row r="182" customFormat="1" x14ac:dyDescent="0.2"/>
    <row r="183" customFormat="1" x14ac:dyDescent="0.2"/>
    <row r="184" customFormat="1" x14ac:dyDescent="0.2"/>
    <row r="185" customFormat="1" x14ac:dyDescent="0.2"/>
    <row r="186" customFormat="1" x14ac:dyDescent="0.2"/>
    <row r="187" customFormat="1" x14ac:dyDescent="0.2"/>
    <row r="188" customFormat="1" x14ac:dyDescent="0.2"/>
    <row r="189" customFormat="1" x14ac:dyDescent="0.2"/>
    <row r="190" customFormat="1" x14ac:dyDescent="0.2"/>
    <row r="191" customFormat="1" x14ac:dyDescent="0.2"/>
    <row r="192" customFormat="1" x14ac:dyDescent="0.2"/>
    <row r="193" customFormat="1" x14ac:dyDescent="0.2"/>
    <row r="194" customFormat="1" x14ac:dyDescent="0.2"/>
    <row r="195" customFormat="1" x14ac:dyDescent="0.2"/>
    <row r="196" customFormat="1" x14ac:dyDescent="0.2"/>
    <row r="197" customFormat="1" x14ac:dyDescent="0.2"/>
    <row r="198" customFormat="1" x14ac:dyDescent="0.2"/>
    <row r="199" customFormat="1" x14ac:dyDescent="0.2"/>
    <row r="200" customFormat="1" x14ac:dyDescent="0.2"/>
    <row r="201" customFormat="1" x14ac:dyDescent="0.2"/>
    <row r="202" customFormat="1" x14ac:dyDescent="0.2"/>
    <row r="203" customFormat="1" x14ac:dyDescent="0.2"/>
    <row r="204" customFormat="1" x14ac:dyDescent="0.2"/>
    <row r="205" customFormat="1" x14ac:dyDescent="0.2"/>
    <row r="206" customFormat="1" x14ac:dyDescent="0.2"/>
    <row r="207" customFormat="1" x14ac:dyDescent="0.2"/>
    <row r="208" customFormat="1" x14ac:dyDescent="0.2"/>
    <row r="209" customFormat="1" x14ac:dyDescent="0.2"/>
    <row r="210" customFormat="1" x14ac:dyDescent="0.2"/>
    <row r="211" customFormat="1" x14ac:dyDescent="0.2"/>
    <row r="212" customFormat="1" x14ac:dyDescent="0.2"/>
    <row r="213" customFormat="1" x14ac:dyDescent="0.2"/>
    <row r="214" customFormat="1" x14ac:dyDescent="0.2"/>
    <row r="215" customFormat="1" x14ac:dyDescent="0.2"/>
    <row r="216" customFormat="1" x14ac:dyDescent="0.2"/>
    <row r="217" customFormat="1" x14ac:dyDescent="0.2"/>
    <row r="218" customFormat="1" x14ac:dyDescent="0.2"/>
    <row r="219" customFormat="1" x14ac:dyDescent="0.2"/>
    <row r="220" customFormat="1" x14ac:dyDescent="0.2"/>
    <row r="221" customFormat="1" x14ac:dyDescent="0.2"/>
    <row r="222" customFormat="1" x14ac:dyDescent="0.2"/>
    <row r="223" customFormat="1" x14ac:dyDescent="0.2"/>
    <row r="224" customFormat="1" x14ac:dyDescent="0.2"/>
    <row r="225" customFormat="1" x14ac:dyDescent="0.2"/>
    <row r="226" customFormat="1" x14ac:dyDescent="0.2"/>
    <row r="227" customFormat="1" x14ac:dyDescent="0.2"/>
    <row r="228" customFormat="1" x14ac:dyDescent="0.2"/>
    <row r="229" customFormat="1" x14ac:dyDescent="0.2"/>
    <row r="230" customFormat="1" x14ac:dyDescent="0.2"/>
    <row r="231" customFormat="1" x14ac:dyDescent="0.2"/>
    <row r="232" customFormat="1" x14ac:dyDescent="0.2"/>
    <row r="233" customFormat="1" x14ac:dyDescent="0.2"/>
    <row r="234" customFormat="1" x14ac:dyDescent="0.2"/>
    <row r="235" customFormat="1" x14ac:dyDescent="0.2"/>
    <row r="236" customFormat="1" x14ac:dyDescent="0.2"/>
    <row r="237" customFormat="1" x14ac:dyDescent="0.2"/>
    <row r="238" customFormat="1" x14ac:dyDescent="0.2"/>
    <row r="239" customFormat="1" x14ac:dyDescent="0.2"/>
    <row r="240" customFormat="1" x14ac:dyDescent="0.2"/>
    <row r="241" customFormat="1" x14ac:dyDescent="0.2"/>
    <row r="242" customFormat="1" x14ac:dyDescent="0.2"/>
    <row r="243" customFormat="1" x14ac:dyDescent="0.2"/>
    <row r="244" customFormat="1" x14ac:dyDescent="0.2"/>
    <row r="245" customFormat="1" x14ac:dyDescent="0.2"/>
    <row r="246" customFormat="1" x14ac:dyDescent="0.2"/>
    <row r="247" customFormat="1" x14ac:dyDescent="0.2"/>
    <row r="248" customFormat="1" x14ac:dyDescent="0.2"/>
    <row r="249" customFormat="1" x14ac:dyDescent="0.2"/>
    <row r="250" customFormat="1" x14ac:dyDescent="0.2"/>
    <row r="251" customFormat="1" x14ac:dyDescent="0.2"/>
    <row r="252" customFormat="1" x14ac:dyDescent="0.2"/>
    <row r="253" customFormat="1" x14ac:dyDescent="0.2"/>
    <row r="254" customFormat="1" x14ac:dyDescent="0.2"/>
    <row r="255" customFormat="1" x14ac:dyDescent="0.2"/>
    <row r="256" customFormat="1" x14ac:dyDescent="0.2"/>
    <row r="257" customFormat="1" x14ac:dyDescent="0.2"/>
    <row r="258" customFormat="1" x14ac:dyDescent="0.2"/>
    <row r="259" customFormat="1" x14ac:dyDescent="0.2"/>
    <row r="260" customFormat="1" x14ac:dyDescent="0.2"/>
    <row r="261" customFormat="1" x14ac:dyDescent="0.2"/>
    <row r="262" customFormat="1" x14ac:dyDescent="0.2"/>
    <row r="263" customFormat="1" x14ac:dyDescent="0.2"/>
    <row r="264" customFormat="1" x14ac:dyDescent="0.2"/>
    <row r="265" customFormat="1" x14ac:dyDescent="0.2"/>
    <row r="266" customFormat="1" x14ac:dyDescent="0.2"/>
    <row r="267" customFormat="1" x14ac:dyDescent="0.2"/>
    <row r="268" customFormat="1" x14ac:dyDescent="0.2"/>
    <row r="269" customFormat="1" x14ac:dyDescent="0.2"/>
    <row r="270" customFormat="1" x14ac:dyDescent="0.2"/>
    <row r="271" customFormat="1" x14ac:dyDescent="0.2"/>
    <row r="272" customFormat="1" x14ac:dyDescent="0.2"/>
    <row r="273" customFormat="1" x14ac:dyDescent="0.2"/>
    <row r="274" customFormat="1" x14ac:dyDescent="0.2"/>
    <row r="275" customFormat="1" x14ac:dyDescent="0.2"/>
    <row r="276" customFormat="1" x14ac:dyDescent="0.2"/>
    <row r="277" customFormat="1" x14ac:dyDescent="0.2"/>
    <row r="278" customFormat="1" x14ac:dyDescent="0.2"/>
    <row r="279" customFormat="1" x14ac:dyDescent="0.2"/>
    <row r="280" customFormat="1" x14ac:dyDescent="0.2"/>
    <row r="281" customFormat="1" x14ac:dyDescent="0.2"/>
    <row r="282" customFormat="1" x14ac:dyDescent="0.2"/>
    <row r="283" customFormat="1" x14ac:dyDescent="0.2"/>
    <row r="284" customFormat="1" x14ac:dyDescent="0.2"/>
    <row r="285" customFormat="1" x14ac:dyDescent="0.2"/>
    <row r="286" customFormat="1" x14ac:dyDescent="0.2"/>
    <row r="287" customFormat="1" x14ac:dyDescent="0.2"/>
    <row r="288" customFormat="1" x14ac:dyDescent="0.2"/>
    <row r="289" customFormat="1" x14ac:dyDescent="0.2"/>
    <row r="290" customFormat="1" x14ac:dyDescent="0.2"/>
    <row r="291" customFormat="1" x14ac:dyDescent="0.2"/>
    <row r="292" customFormat="1" x14ac:dyDescent="0.2"/>
    <row r="293" customFormat="1" x14ac:dyDescent="0.2"/>
    <row r="294" customFormat="1" x14ac:dyDescent="0.2"/>
    <row r="295" customFormat="1" x14ac:dyDescent="0.2"/>
    <row r="296" customFormat="1" x14ac:dyDescent="0.2"/>
    <row r="297" customFormat="1" x14ac:dyDescent="0.2"/>
    <row r="298" customFormat="1" x14ac:dyDescent="0.2"/>
    <row r="299" customFormat="1" x14ac:dyDescent="0.2"/>
    <row r="300" customFormat="1" x14ac:dyDescent="0.2"/>
    <row r="301" customFormat="1" x14ac:dyDescent="0.2"/>
    <row r="302" customFormat="1" x14ac:dyDescent="0.2"/>
    <row r="303" customFormat="1" x14ac:dyDescent="0.2"/>
    <row r="304" customFormat="1" x14ac:dyDescent="0.2"/>
    <row r="305" customFormat="1" x14ac:dyDescent="0.2"/>
    <row r="306" customFormat="1" x14ac:dyDescent="0.2"/>
    <row r="307" customFormat="1" x14ac:dyDescent="0.2"/>
    <row r="308" customFormat="1" x14ac:dyDescent="0.2"/>
    <row r="309" customFormat="1" x14ac:dyDescent="0.2"/>
    <row r="310" customFormat="1" x14ac:dyDescent="0.2"/>
    <row r="311" customFormat="1" x14ac:dyDescent="0.2"/>
    <row r="312" customFormat="1" x14ac:dyDescent="0.2"/>
    <row r="313" customFormat="1" x14ac:dyDescent="0.2"/>
    <row r="314" customFormat="1" x14ac:dyDescent="0.2"/>
    <row r="315" customFormat="1" x14ac:dyDescent="0.2"/>
    <row r="316" customFormat="1" x14ac:dyDescent="0.2"/>
    <row r="317" customFormat="1" x14ac:dyDescent="0.2"/>
    <row r="318" customFormat="1" x14ac:dyDescent="0.2"/>
    <row r="319" customFormat="1" x14ac:dyDescent="0.2"/>
    <row r="320" customFormat="1" x14ac:dyDescent="0.2"/>
    <row r="321" customFormat="1" x14ac:dyDescent="0.2"/>
    <row r="322" customFormat="1" x14ac:dyDescent="0.2"/>
    <row r="323" customFormat="1" x14ac:dyDescent="0.2"/>
    <row r="324" customFormat="1" x14ac:dyDescent="0.2"/>
    <row r="325" customFormat="1" x14ac:dyDescent="0.2"/>
    <row r="326" customFormat="1" x14ac:dyDescent="0.2"/>
    <row r="327" customFormat="1" x14ac:dyDescent="0.2"/>
    <row r="328" customFormat="1" x14ac:dyDescent="0.2"/>
    <row r="329" customFormat="1" x14ac:dyDescent="0.2"/>
    <row r="330" customFormat="1" x14ac:dyDescent="0.2"/>
    <row r="331" customFormat="1" x14ac:dyDescent="0.2"/>
    <row r="332" customFormat="1" x14ac:dyDescent="0.2"/>
    <row r="333" customFormat="1" x14ac:dyDescent="0.2"/>
    <row r="334" customFormat="1" x14ac:dyDescent="0.2"/>
    <row r="335" customFormat="1" x14ac:dyDescent="0.2"/>
    <row r="336" customFormat="1" x14ac:dyDescent="0.2"/>
    <row r="337" customFormat="1" x14ac:dyDescent="0.2"/>
    <row r="338" customFormat="1" x14ac:dyDescent="0.2"/>
    <row r="339" customFormat="1" x14ac:dyDescent="0.2"/>
    <row r="340" customFormat="1" x14ac:dyDescent="0.2"/>
    <row r="341" customFormat="1" x14ac:dyDescent="0.2"/>
    <row r="342" customFormat="1" x14ac:dyDescent="0.2"/>
    <row r="343" customFormat="1" x14ac:dyDescent="0.2"/>
    <row r="344" customFormat="1" x14ac:dyDescent="0.2"/>
    <row r="345" customFormat="1" x14ac:dyDescent="0.2"/>
    <row r="346" customFormat="1" x14ac:dyDescent="0.2"/>
    <row r="347" customFormat="1" x14ac:dyDescent="0.2"/>
    <row r="348" customFormat="1" x14ac:dyDescent="0.2"/>
    <row r="349" customFormat="1" x14ac:dyDescent="0.2"/>
    <row r="350" customFormat="1" x14ac:dyDescent="0.2"/>
    <row r="351" customFormat="1" x14ac:dyDescent="0.2"/>
    <row r="352" customFormat="1" x14ac:dyDescent="0.2"/>
    <row r="353" customFormat="1" x14ac:dyDescent="0.2"/>
    <row r="354" customFormat="1" x14ac:dyDescent="0.2"/>
    <row r="355" customFormat="1" x14ac:dyDescent="0.2"/>
    <row r="356" customFormat="1" x14ac:dyDescent="0.2"/>
    <row r="357" customFormat="1" x14ac:dyDescent="0.2"/>
    <row r="358" customFormat="1" x14ac:dyDescent="0.2"/>
    <row r="359" customFormat="1" x14ac:dyDescent="0.2"/>
    <row r="360" customFormat="1" x14ac:dyDescent="0.2"/>
    <row r="361" customFormat="1" x14ac:dyDescent="0.2"/>
    <row r="362" customFormat="1" x14ac:dyDescent="0.2"/>
    <row r="363" customFormat="1" x14ac:dyDescent="0.2"/>
    <row r="364" customFormat="1" x14ac:dyDescent="0.2"/>
    <row r="365" customFormat="1" x14ac:dyDescent="0.2"/>
    <row r="366" customFormat="1" x14ac:dyDescent="0.2"/>
    <row r="367" customFormat="1" x14ac:dyDescent="0.2"/>
    <row r="368" customFormat="1" x14ac:dyDescent="0.2"/>
    <row r="369" customFormat="1" x14ac:dyDescent="0.2"/>
    <row r="370" customFormat="1" x14ac:dyDescent="0.2"/>
    <row r="371" customFormat="1" x14ac:dyDescent="0.2"/>
    <row r="372" customFormat="1" x14ac:dyDescent="0.2"/>
    <row r="373" customFormat="1" x14ac:dyDescent="0.2"/>
    <row r="374" customFormat="1" x14ac:dyDescent="0.2"/>
    <row r="375" customFormat="1" x14ac:dyDescent="0.2"/>
    <row r="376" customFormat="1" x14ac:dyDescent="0.2"/>
    <row r="377" customFormat="1" x14ac:dyDescent="0.2"/>
    <row r="378" customFormat="1" x14ac:dyDescent="0.2"/>
    <row r="379" customFormat="1" x14ac:dyDescent="0.2"/>
    <row r="380" customFormat="1" x14ac:dyDescent="0.2"/>
    <row r="381" customFormat="1" x14ac:dyDescent="0.2"/>
    <row r="382" customFormat="1" x14ac:dyDescent="0.2"/>
    <row r="383" customFormat="1" x14ac:dyDescent="0.2"/>
    <row r="384" customFormat="1" x14ac:dyDescent="0.2"/>
    <row r="385" customFormat="1" x14ac:dyDescent="0.2"/>
    <row r="386" customFormat="1" x14ac:dyDescent="0.2"/>
    <row r="387" customFormat="1" x14ac:dyDescent="0.2"/>
    <row r="388" customFormat="1" x14ac:dyDescent="0.2"/>
    <row r="389" customFormat="1" x14ac:dyDescent="0.2"/>
    <row r="390" customFormat="1" x14ac:dyDescent="0.2"/>
    <row r="391" customFormat="1" x14ac:dyDescent="0.2"/>
    <row r="392" customFormat="1" x14ac:dyDescent="0.2"/>
    <row r="393" customFormat="1" x14ac:dyDescent="0.2"/>
    <row r="394" customFormat="1" x14ac:dyDescent="0.2"/>
    <row r="395" customFormat="1" x14ac:dyDescent="0.2"/>
    <row r="396" customFormat="1" x14ac:dyDescent="0.2"/>
    <row r="397" customFormat="1" x14ac:dyDescent="0.2"/>
    <row r="398" customFormat="1" x14ac:dyDescent="0.2"/>
    <row r="399" customFormat="1" x14ac:dyDescent="0.2"/>
    <row r="400" customFormat="1" x14ac:dyDescent="0.2"/>
    <row r="401" customFormat="1" x14ac:dyDescent="0.2"/>
    <row r="402" customFormat="1" x14ac:dyDescent="0.2"/>
    <row r="403" customFormat="1" x14ac:dyDescent="0.2"/>
    <row r="404" customFormat="1" x14ac:dyDescent="0.2"/>
    <row r="405" customFormat="1" x14ac:dyDescent="0.2"/>
    <row r="406" customFormat="1" x14ac:dyDescent="0.2"/>
    <row r="407" customFormat="1" x14ac:dyDescent="0.2"/>
    <row r="408" customFormat="1" x14ac:dyDescent="0.2"/>
    <row r="409" customFormat="1" x14ac:dyDescent="0.2"/>
    <row r="410" customFormat="1" x14ac:dyDescent="0.2"/>
    <row r="411" customFormat="1" x14ac:dyDescent="0.2"/>
    <row r="412" customFormat="1" x14ac:dyDescent="0.2"/>
    <row r="413" customFormat="1" x14ac:dyDescent="0.2"/>
    <row r="414" customFormat="1" x14ac:dyDescent="0.2"/>
    <row r="415" customFormat="1" x14ac:dyDescent="0.2"/>
    <row r="416" customFormat="1" x14ac:dyDescent="0.2"/>
    <row r="417" customFormat="1" x14ac:dyDescent="0.2"/>
    <row r="418" customFormat="1" x14ac:dyDescent="0.2"/>
    <row r="419" customFormat="1" x14ac:dyDescent="0.2"/>
    <row r="420" customFormat="1" x14ac:dyDescent="0.2"/>
    <row r="421" customFormat="1" x14ac:dyDescent="0.2"/>
    <row r="422" customFormat="1" x14ac:dyDescent="0.2"/>
    <row r="423" customFormat="1" x14ac:dyDescent="0.2"/>
    <row r="424" customFormat="1" x14ac:dyDescent="0.2"/>
    <row r="425" customFormat="1" x14ac:dyDescent="0.2"/>
    <row r="426" customFormat="1" x14ac:dyDescent="0.2"/>
    <row r="427" customFormat="1" x14ac:dyDescent="0.2"/>
    <row r="428" customFormat="1" x14ac:dyDescent="0.2"/>
    <row r="429" customFormat="1" x14ac:dyDescent="0.2"/>
    <row r="430" customFormat="1" x14ac:dyDescent="0.2"/>
    <row r="431" customFormat="1" x14ac:dyDescent="0.2"/>
    <row r="432" customFormat="1" x14ac:dyDescent="0.2"/>
    <row r="433" customFormat="1" x14ac:dyDescent="0.2"/>
    <row r="434" customFormat="1" x14ac:dyDescent="0.2"/>
    <row r="435" customFormat="1" x14ac:dyDescent="0.2"/>
    <row r="436" customFormat="1" x14ac:dyDescent="0.2"/>
    <row r="437" customFormat="1" x14ac:dyDescent="0.2"/>
    <row r="438" customFormat="1" x14ac:dyDescent="0.2"/>
    <row r="439" customFormat="1" x14ac:dyDescent="0.2"/>
    <row r="440" customFormat="1" x14ac:dyDescent="0.2"/>
    <row r="441" customFormat="1" x14ac:dyDescent="0.2"/>
    <row r="442" customFormat="1" x14ac:dyDescent="0.2"/>
    <row r="443" customFormat="1" x14ac:dyDescent="0.2"/>
    <row r="444" customFormat="1" x14ac:dyDescent="0.2"/>
    <row r="445" customFormat="1" x14ac:dyDescent="0.2"/>
    <row r="446" customFormat="1" x14ac:dyDescent="0.2"/>
    <row r="447" customFormat="1" x14ac:dyDescent="0.2"/>
    <row r="448" customFormat="1" x14ac:dyDescent="0.2"/>
    <row r="449" customFormat="1" x14ac:dyDescent="0.2"/>
    <row r="450" customFormat="1" x14ac:dyDescent="0.2"/>
    <row r="451" customFormat="1" x14ac:dyDescent="0.2"/>
    <row r="452" customFormat="1" x14ac:dyDescent="0.2"/>
    <row r="453" customFormat="1" x14ac:dyDescent="0.2"/>
    <row r="454" customFormat="1" x14ac:dyDescent="0.2"/>
    <row r="455" customFormat="1" x14ac:dyDescent="0.2"/>
    <row r="456" customFormat="1" x14ac:dyDescent="0.2"/>
    <row r="457" customFormat="1" x14ac:dyDescent="0.2"/>
    <row r="458" customFormat="1" x14ac:dyDescent="0.2"/>
    <row r="459" customFormat="1" x14ac:dyDescent="0.2"/>
    <row r="460" customFormat="1" x14ac:dyDescent="0.2"/>
    <row r="461" customFormat="1" x14ac:dyDescent="0.2"/>
    <row r="462" customFormat="1" x14ac:dyDescent="0.2"/>
    <row r="463" customFormat="1" x14ac:dyDescent="0.2"/>
    <row r="464" customFormat="1" x14ac:dyDescent="0.2"/>
    <row r="465" customFormat="1" x14ac:dyDescent="0.2"/>
    <row r="466" customFormat="1" x14ac:dyDescent="0.2"/>
    <row r="467" customFormat="1" x14ac:dyDescent="0.2"/>
    <row r="468" customFormat="1" x14ac:dyDescent="0.2"/>
    <row r="469" customFormat="1" x14ac:dyDescent="0.2"/>
    <row r="470" customFormat="1" x14ac:dyDescent="0.2"/>
    <row r="471" customFormat="1" x14ac:dyDescent="0.2"/>
    <row r="472" customFormat="1" x14ac:dyDescent="0.2"/>
    <row r="473" customFormat="1" x14ac:dyDescent="0.2"/>
    <row r="474" customFormat="1" x14ac:dyDescent="0.2"/>
    <row r="475" customFormat="1" x14ac:dyDescent="0.2"/>
    <row r="476" customFormat="1" x14ac:dyDescent="0.2"/>
    <row r="477" customFormat="1" x14ac:dyDescent="0.2"/>
    <row r="478" customFormat="1" x14ac:dyDescent="0.2"/>
    <row r="479" customFormat="1" x14ac:dyDescent="0.2"/>
    <row r="480" customFormat="1" x14ac:dyDescent="0.2"/>
    <row r="481" customFormat="1" x14ac:dyDescent="0.2"/>
    <row r="482" customFormat="1" x14ac:dyDescent="0.2"/>
    <row r="483" customFormat="1" x14ac:dyDescent="0.2"/>
    <row r="484" customFormat="1" x14ac:dyDescent="0.2"/>
    <row r="485" customFormat="1" x14ac:dyDescent="0.2"/>
    <row r="486" customFormat="1" x14ac:dyDescent="0.2"/>
    <row r="487" customFormat="1" x14ac:dyDescent="0.2"/>
    <row r="488" customFormat="1" x14ac:dyDescent="0.2"/>
    <row r="489" customFormat="1" x14ac:dyDescent="0.2"/>
    <row r="490" customFormat="1" x14ac:dyDescent="0.2"/>
    <row r="491" customFormat="1" x14ac:dyDescent="0.2"/>
    <row r="492" customFormat="1" x14ac:dyDescent="0.2"/>
    <row r="493" customFormat="1" x14ac:dyDescent="0.2"/>
    <row r="494" customFormat="1" x14ac:dyDescent="0.2"/>
    <row r="495" customFormat="1" x14ac:dyDescent="0.2"/>
    <row r="496" customFormat="1" x14ac:dyDescent="0.2"/>
    <row r="497" customFormat="1" x14ac:dyDescent="0.2"/>
    <row r="498" customFormat="1" x14ac:dyDescent="0.2"/>
    <row r="499" customFormat="1" x14ac:dyDescent="0.2"/>
    <row r="500" customFormat="1" x14ac:dyDescent="0.2"/>
    <row r="501" customFormat="1" x14ac:dyDescent="0.2"/>
    <row r="502" customFormat="1" x14ac:dyDescent="0.2"/>
    <row r="503" customFormat="1" x14ac:dyDescent="0.2"/>
    <row r="504" customFormat="1" x14ac:dyDescent="0.2"/>
    <row r="505" customFormat="1" x14ac:dyDescent="0.2"/>
    <row r="506" customFormat="1" x14ac:dyDescent="0.2"/>
    <row r="507" customFormat="1" x14ac:dyDescent="0.2"/>
    <row r="508" customFormat="1" x14ac:dyDescent="0.2"/>
    <row r="509" customFormat="1" x14ac:dyDescent="0.2"/>
    <row r="510" customFormat="1" x14ac:dyDescent="0.2"/>
    <row r="511" customFormat="1" x14ac:dyDescent="0.2"/>
    <row r="512" customFormat="1" x14ac:dyDescent="0.2"/>
    <row r="513" customFormat="1" x14ac:dyDescent="0.2"/>
    <row r="514" customFormat="1" x14ac:dyDescent="0.2"/>
    <row r="515" customFormat="1" x14ac:dyDescent="0.2"/>
    <row r="516" customFormat="1" x14ac:dyDescent="0.2"/>
    <row r="517" customFormat="1" x14ac:dyDescent="0.2"/>
    <row r="518" customFormat="1" x14ac:dyDescent="0.2"/>
    <row r="519" customFormat="1" x14ac:dyDescent="0.2"/>
    <row r="520" customFormat="1" x14ac:dyDescent="0.2"/>
    <row r="521" customFormat="1" x14ac:dyDescent="0.2"/>
    <row r="522" customFormat="1" x14ac:dyDescent="0.2"/>
    <row r="523" customFormat="1" x14ac:dyDescent="0.2"/>
    <row r="524" customFormat="1" x14ac:dyDescent="0.2"/>
    <row r="525" customFormat="1" x14ac:dyDescent="0.2"/>
    <row r="526" customFormat="1" x14ac:dyDescent="0.2"/>
    <row r="527" customFormat="1" x14ac:dyDescent="0.2"/>
    <row r="528" customFormat="1" x14ac:dyDescent="0.2"/>
    <row r="529" customFormat="1" x14ac:dyDescent="0.2"/>
    <row r="530" customFormat="1" x14ac:dyDescent="0.2"/>
    <row r="531" customFormat="1" x14ac:dyDescent="0.2"/>
    <row r="532" customFormat="1" x14ac:dyDescent="0.2"/>
    <row r="533" customFormat="1" x14ac:dyDescent="0.2"/>
    <row r="534" customFormat="1" x14ac:dyDescent="0.2"/>
    <row r="535" customFormat="1" x14ac:dyDescent="0.2"/>
    <row r="536" customFormat="1" x14ac:dyDescent="0.2"/>
    <row r="537" customFormat="1" x14ac:dyDescent="0.2"/>
    <row r="538" customFormat="1" x14ac:dyDescent="0.2"/>
    <row r="539" customFormat="1" x14ac:dyDescent="0.2"/>
    <row r="540" customFormat="1" x14ac:dyDescent="0.2"/>
    <row r="541" customFormat="1" x14ac:dyDescent="0.2"/>
    <row r="542" customFormat="1" x14ac:dyDescent="0.2"/>
    <row r="543" customFormat="1" x14ac:dyDescent="0.2"/>
    <row r="544" customFormat="1" x14ac:dyDescent="0.2"/>
    <row r="545" customFormat="1" x14ac:dyDescent="0.2"/>
    <row r="546" customFormat="1" x14ac:dyDescent="0.2"/>
    <row r="547" customFormat="1" x14ac:dyDescent="0.2"/>
    <row r="548" customFormat="1" x14ac:dyDescent="0.2"/>
    <row r="549" customFormat="1" x14ac:dyDescent="0.2"/>
    <row r="550" customFormat="1" x14ac:dyDescent="0.2"/>
    <row r="551" customFormat="1" x14ac:dyDescent="0.2"/>
    <row r="552" customFormat="1" x14ac:dyDescent="0.2"/>
    <row r="553" customFormat="1" x14ac:dyDescent="0.2"/>
    <row r="554" customFormat="1" x14ac:dyDescent="0.2"/>
    <row r="555" customFormat="1" x14ac:dyDescent="0.2"/>
    <row r="556" customFormat="1" x14ac:dyDescent="0.2"/>
    <row r="557" customFormat="1" x14ac:dyDescent="0.2"/>
    <row r="558" customFormat="1" x14ac:dyDescent="0.2"/>
    <row r="559" customFormat="1" x14ac:dyDescent="0.2"/>
    <row r="560" customFormat="1" x14ac:dyDescent="0.2"/>
    <row r="561" customFormat="1" x14ac:dyDescent="0.2"/>
    <row r="562" customFormat="1" x14ac:dyDescent="0.2"/>
    <row r="563" customFormat="1" x14ac:dyDescent="0.2"/>
    <row r="564" customFormat="1" x14ac:dyDescent="0.2"/>
    <row r="565" customFormat="1" x14ac:dyDescent="0.2"/>
    <row r="566" customFormat="1" x14ac:dyDescent="0.2"/>
    <row r="567" customFormat="1" x14ac:dyDescent="0.2"/>
    <row r="568" customFormat="1" x14ac:dyDescent="0.2"/>
    <row r="569" customFormat="1" x14ac:dyDescent="0.2"/>
    <row r="570" customFormat="1" x14ac:dyDescent="0.2"/>
    <row r="571" customFormat="1" x14ac:dyDescent="0.2"/>
    <row r="572" customFormat="1" x14ac:dyDescent="0.2"/>
    <row r="573" customFormat="1" x14ac:dyDescent="0.2"/>
    <row r="574" customFormat="1" x14ac:dyDescent="0.2"/>
    <row r="575" customFormat="1" x14ac:dyDescent="0.2"/>
    <row r="576" customFormat="1" x14ac:dyDescent="0.2"/>
    <row r="577" customFormat="1" x14ac:dyDescent="0.2"/>
    <row r="578" customFormat="1" x14ac:dyDescent="0.2"/>
    <row r="579" customFormat="1" x14ac:dyDescent="0.2"/>
    <row r="580" customFormat="1" x14ac:dyDescent="0.2"/>
    <row r="581" customFormat="1" x14ac:dyDescent="0.2"/>
    <row r="582" customFormat="1" x14ac:dyDescent="0.2"/>
    <row r="583" customFormat="1" x14ac:dyDescent="0.2"/>
    <row r="584" customFormat="1" x14ac:dyDescent="0.2"/>
    <row r="585" customFormat="1" x14ac:dyDescent="0.2"/>
    <row r="586" customFormat="1" x14ac:dyDescent="0.2"/>
    <row r="587" customFormat="1" x14ac:dyDescent="0.2"/>
    <row r="588" customFormat="1" x14ac:dyDescent="0.2"/>
    <row r="589" customFormat="1" x14ac:dyDescent="0.2"/>
    <row r="590" customFormat="1" x14ac:dyDescent="0.2"/>
    <row r="591" customFormat="1" x14ac:dyDescent="0.2"/>
    <row r="592" customFormat="1" x14ac:dyDescent="0.2"/>
    <row r="593" customFormat="1" x14ac:dyDescent="0.2"/>
    <row r="594" customFormat="1" x14ac:dyDescent="0.2"/>
    <row r="595" customFormat="1" x14ac:dyDescent="0.2"/>
    <row r="596" customFormat="1" x14ac:dyDescent="0.2"/>
    <row r="597" customFormat="1" x14ac:dyDescent="0.2"/>
    <row r="598" customFormat="1" x14ac:dyDescent="0.2"/>
    <row r="599" customFormat="1" x14ac:dyDescent="0.2"/>
    <row r="600" customFormat="1" x14ac:dyDescent="0.2"/>
    <row r="601" customFormat="1" x14ac:dyDescent="0.2"/>
    <row r="602" customFormat="1" x14ac:dyDescent="0.2"/>
    <row r="603" customFormat="1" x14ac:dyDescent="0.2"/>
    <row r="604" customFormat="1" x14ac:dyDescent="0.2"/>
    <row r="605" customFormat="1" x14ac:dyDescent="0.2"/>
    <row r="606" customFormat="1" x14ac:dyDescent="0.2"/>
    <row r="607" customFormat="1" x14ac:dyDescent="0.2"/>
    <row r="608" customFormat="1" x14ac:dyDescent="0.2"/>
    <row r="609" customFormat="1" x14ac:dyDescent="0.2"/>
    <row r="610" customFormat="1" x14ac:dyDescent="0.2"/>
    <row r="611" customFormat="1" x14ac:dyDescent="0.2"/>
    <row r="612" customFormat="1" x14ac:dyDescent="0.2"/>
    <row r="613" customFormat="1" x14ac:dyDescent="0.2"/>
    <row r="614" customFormat="1" x14ac:dyDescent="0.2"/>
    <row r="615" customFormat="1" x14ac:dyDescent="0.2"/>
    <row r="616" customFormat="1" x14ac:dyDescent="0.2"/>
    <row r="617" customFormat="1" x14ac:dyDescent="0.2"/>
    <row r="618" customFormat="1" x14ac:dyDescent="0.2"/>
    <row r="619" customFormat="1" x14ac:dyDescent="0.2"/>
    <row r="620" customFormat="1" x14ac:dyDescent="0.2"/>
    <row r="621" customFormat="1" x14ac:dyDescent="0.2"/>
    <row r="622" customFormat="1" x14ac:dyDescent="0.2"/>
    <row r="623" customFormat="1" x14ac:dyDescent="0.2"/>
    <row r="624" customFormat="1" x14ac:dyDescent="0.2"/>
    <row r="625" customFormat="1" x14ac:dyDescent="0.2"/>
    <row r="626" customFormat="1" x14ac:dyDescent="0.2"/>
    <row r="627" customFormat="1" x14ac:dyDescent="0.2"/>
    <row r="628" customFormat="1" x14ac:dyDescent="0.2"/>
    <row r="629" customFormat="1" x14ac:dyDescent="0.2"/>
    <row r="630" customFormat="1" x14ac:dyDescent="0.2"/>
    <row r="631" customFormat="1" x14ac:dyDescent="0.2"/>
    <row r="632" customFormat="1" x14ac:dyDescent="0.2"/>
    <row r="633" customFormat="1" x14ac:dyDescent="0.2"/>
    <row r="634" customFormat="1" x14ac:dyDescent="0.2"/>
    <row r="635" customFormat="1" x14ac:dyDescent="0.2"/>
    <row r="636" customFormat="1" x14ac:dyDescent="0.2"/>
    <row r="637" customFormat="1" x14ac:dyDescent="0.2"/>
    <row r="638" customFormat="1" x14ac:dyDescent="0.2"/>
    <row r="639" customFormat="1" x14ac:dyDescent="0.2"/>
    <row r="640" customFormat="1" x14ac:dyDescent="0.2"/>
    <row r="641" customFormat="1" x14ac:dyDescent="0.2"/>
    <row r="642" customFormat="1" x14ac:dyDescent="0.2"/>
    <row r="643" customFormat="1" x14ac:dyDescent="0.2"/>
    <row r="644" customFormat="1" x14ac:dyDescent="0.2"/>
    <row r="645" customFormat="1" x14ac:dyDescent="0.2"/>
    <row r="646" customFormat="1" x14ac:dyDescent="0.2"/>
    <row r="647" customFormat="1" x14ac:dyDescent="0.2"/>
    <row r="648" customFormat="1" x14ac:dyDescent="0.2"/>
    <row r="649" customFormat="1" x14ac:dyDescent="0.2"/>
    <row r="650" customFormat="1" x14ac:dyDescent="0.2"/>
    <row r="651" customFormat="1" x14ac:dyDescent="0.2"/>
    <row r="652" customFormat="1" x14ac:dyDescent="0.2"/>
    <row r="653" customFormat="1" x14ac:dyDescent="0.2"/>
    <row r="654" customFormat="1" x14ac:dyDescent="0.2"/>
    <row r="655" customFormat="1" x14ac:dyDescent="0.2"/>
    <row r="656" customFormat="1" x14ac:dyDescent="0.2"/>
    <row r="657" customFormat="1" x14ac:dyDescent="0.2"/>
    <row r="658" customFormat="1" x14ac:dyDescent="0.2"/>
    <row r="659" customFormat="1" x14ac:dyDescent="0.2"/>
    <row r="660" customFormat="1" x14ac:dyDescent="0.2"/>
    <row r="661" customFormat="1" x14ac:dyDescent="0.2"/>
    <row r="662" customFormat="1" x14ac:dyDescent="0.2"/>
    <row r="663" customFormat="1" x14ac:dyDescent="0.2"/>
    <row r="664" customFormat="1" x14ac:dyDescent="0.2"/>
    <row r="665" customFormat="1" x14ac:dyDescent="0.2"/>
    <row r="666" customFormat="1" x14ac:dyDescent="0.2"/>
    <row r="667" customFormat="1" x14ac:dyDescent="0.2"/>
    <row r="668" customFormat="1" x14ac:dyDescent="0.2"/>
    <row r="669" customFormat="1" x14ac:dyDescent="0.2"/>
    <row r="670" customFormat="1" x14ac:dyDescent="0.2"/>
    <row r="671" customFormat="1" x14ac:dyDescent="0.2"/>
    <row r="672" customFormat="1" x14ac:dyDescent="0.2"/>
    <row r="673" customFormat="1" x14ac:dyDescent="0.2"/>
    <row r="674" customFormat="1" x14ac:dyDescent="0.2"/>
    <row r="675" customFormat="1" x14ac:dyDescent="0.2"/>
    <row r="676" customFormat="1" x14ac:dyDescent="0.2"/>
    <row r="677" customFormat="1" x14ac:dyDescent="0.2"/>
    <row r="678" customFormat="1" x14ac:dyDescent="0.2"/>
    <row r="679" customFormat="1" x14ac:dyDescent="0.2"/>
    <row r="680" customFormat="1" x14ac:dyDescent="0.2"/>
    <row r="681" customFormat="1" x14ac:dyDescent="0.2"/>
    <row r="682" customFormat="1" x14ac:dyDescent="0.2"/>
    <row r="683" customFormat="1" x14ac:dyDescent="0.2"/>
    <row r="684" customFormat="1" x14ac:dyDescent="0.2"/>
    <row r="685" customFormat="1" x14ac:dyDescent="0.2"/>
    <row r="686" customFormat="1" x14ac:dyDescent="0.2"/>
    <row r="687" customFormat="1" x14ac:dyDescent="0.2"/>
    <row r="688" customFormat="1" x14ac:dyDescent="0.2"/>
    <row r="689" customFormat="1" x14ac:dyDescent="0.2"/>
    <row r="690" customFormat="1" x14ac:dyDescent="0.2"/>
    <row r="691" customFormat="1" x14ac:dyDescent="0.2"/>
    <row r="692" customFormat="1" x14ac:dyDescent="0.2"/>
    <row r="693" customFormat="1" x14ac:dyDescent="0.2"/>
    <row r="694" customFormat="1" x14ac:dyDescent="0.2"/>
    <row r="695" customFormat="1" x14ac:dyDescent="0.2"/>
    <row r="696" customFormat="1" x14ac:dyDescent="0.2"/>
    <row r="697" customFormat="1" x14ac:dyDescent="0.2"/>
    <row r="698" customFormat="1" x14ac:dyDescent="0.2"/>
    <row r="699" customFormat="1" x14ac:dyDescent="0.2"/>
    <row r="700" customFormat="1" x14ac:dyDescent="0.2"/>
    <row r="701" customFormat="1" x14ac:dyDescent="0.2"/>
    <row r="702" customFormat="1" x14ac:dyDescent="0.2"/>
    <row r="703" customFormat="1" x14ac:dyDescent="0.2"/>
    <row r="704" customFormat="1" x14ac:dyDescent="0.2"/>
    <row r="705" customFormat="1" x14ac:dyDescent="0.2"/>
    <row r="706" customFormat="1" x14ac:dyDescent="0.2"/>
    <row r="707" customFormat="1" x14ac:dyDescent="0.2"/>
    <row r="708" customFormat="1" x14ac:dyDescent="0.2"/>
    <row r="709" customFormat="1" x14ac:dyDescent="0.2"/>
    <row r="710" customFormat="1" x14ac:dyDescent="0.2"/>
    <row r="711" customFormat="1" x14ac:dyDescent="0.2"/>
    <row r="712" customFormat="1" x14ac:dyDescent="0.2"/>
    <row r="713" customFormat="1" x14ac:dyDescent="0.2"/>
    <row r="714" customFormat="1" x14ac:dyDescent="0.2"/>
    <row r="715" customFormat="1" x14ac:dyDescent="0.2"/>
    <row r="716" customFormat="1" x14ac:dyDescent="0.2"/>
    <row r="717" customFormat="1" x14ac:dyDescent="0.2"/>
    <row r="718" customFormat="1" x14ac:dyDescent="0.2"/>
    <row r="719" customFormat="1" x14ac:dyDescent="0.2"/>
    <row r="720" customFormat="1" x14ac:dyDescent="0.2"/>
    <row r="721" customFormat="1" x14ac:dyDescent="0.2"/>
    <row r="722" customFormat="1" x14ac:dyDescent="0.2"/>
    <row r="723" customFormat="1" x14ac:dyDescent="0.2"/>
    <row r="724" customFormat="1" x14ac:dyDescent="0.2"/>
    <row r="725" customFormat="1" x14ac:dyDescent="0.2"/>
    <row r="726" customFormat="1" x14ac:dyDescent="0.2"/>
    <row r="727" customFormat="1" x14ac:dyDescent="0.2"/>
    <row r="728" customFormat="1" x14ac:dyDescent="0.2"/>
    <row r="729" customFormat="1" x14ac:dyDescent="0.2"/>
    <row r="730" customFormat="1" x14ac:dyDescent="0.2"/>
    <row r="731" customFormat="1" x14ac:dyDescent="0.2"/>
    <row r="732" customFormat="1" x14ac:dyDescent="0.2"/>
    <row r="733" customFormat="1" x14ac:dyDescent="0.2"/>
    <row r="734" customFormat="1" x14ac:dyDescent="0.2"/>
    <row r="735" customFormat="1" x14ac:dyDescent="0.2"/>
    <row r="736" customFormat="1" x14ac:dyDescent="0.2"/>
    <row r="737" customFormat="1" x14ac:dyDescent="0.2"/>
    <row r="738" customFormat="1" x14ac:dyDescent="0.2"/>
    <row r="739" customFormat="1" x14ac:dyDescent="0.2"/>
    <row r="740" customFormat="1" x14ac:dyDescent="0.2"/>
    <row r="741" customFormat="1" x14ac:dyDescent="0.2"/>
    <row r="742" customFormat="1" x14ac:dyDescent="0.2"/>
    <row r="743" customFormat="1" x14ac:dyDescent="0.2"/>
    <row r="744" customFormat="1" x14ac:dyDescent="0.2"/>
    <row r="745" customFormat="1" x14ac:dyDescent="0.2"/>
    <row r="746" customFormat="1" x14ac:dyDescent="0.2"/>
    <row r="747" customFormat="1" x14ac:dyDescent="0.2"/>
    <row r="748" customFormat="1" x14ac:dyDescent="0.2"/>
    <row r="749" customFormat="1" x14ac:dyDescent="0.2"/>
    <row r="750" customFormat="1" x14ac:dyDescent="0.2"/>
    <row r="751" customFormat="1" x14ac:dyDescent="0.2"/>
    <row r="752" customFormat="1" x14ac:dyDescent="0.2"/>
    <row r="753" customFormat="1" x14ac:dyDescent="0.2"/>
    <row r="754" customFormat="1" x14ac:dyDescent="0.2"/>
    <row r="755" customFormat="1" x14ac:dyDescent="0.2"/>
    <row r="756" customFormat="1" x14ac:dyDescent="0.2"/>
    <row r="757" customFormat="1" x14ac:dyDescent="0.2"/>
    <row r="758" customFormat="1" x14ac:dyDescent="0.2"/>
    <row r="759" customFormat="1" x14ac:dyDescent="0.2"/>
    <row r="760" customFormat="1" x14ac:dyDescent="0.2"/>
    <row r="761" customFormat="1" x14ac:dyDescent="0.2"/>
    <row r="762" customFormat="1" x14ac:dyDescent="0.2"/>
    <row r="763" customFormat="1" x14ac:dyDescent="0.2"/>
    <row r="764" customFormat="1" x14ac:dyDescent="0.2"/>
    <row r="765" customFormat="1" x14ac:dyDescent="0.2"/>
    <row r="766" customFormat="1" x14ac:dyDescent="0.2"/>
    <row r="767" customFormat="1" x14ac:dyDescent="0.2"/>
    <row r="768" customFormat="1" x14ac:dyDescent="0.2"/>
    <row r="769" customFormat="1" x14ac:dyDescent="0.2"/>
    <row r="770" customFormat="1" x14ac:dyDescent="0.2"/>
    <row r="771" customFormat="1" x14ac:dyDescent="0.2"/>
    <row r="772" customFormat="1" x14ac:dyDescent="0.2"/>
    <row r="773" customFormat="1" x14ac:dyDescent="0.2"/>
    <row r="774" customFormat="1" x14ac:dyDescent="0.2"/>
    <row r="775" customFormat="1" x14ac:dyDescent="0.2"/>
    <row r="776" customFormat="1" x14ac:dyDescent="0.2"/>
    <row r="777" customFormat="1" x14ac:dyDescent="0.2"/>
    <row r="778" customFormat="1" x14ac:dyDescent="0.2"/>
    <row r="779" customFormat="1" x14ac:dyDescent="0.2"/>
    <row r="780" customFormat="1" x14ac:dyDescent="0.2"/>
    <row r="781" customFormat="1" x14ac:dyDescent="0.2"/>
    <row r="782" customFormat="1" x14ac:dyDescent="0.2"/>
    <row r="783" customFormat="1" x14ac:dyDescent="0.2"/>
    <row r="784" customFormat="1" x14ac:dyDescent="0.2"/>
    <row r="785" customFormat="1" x14ac:dyDescent="0.2"/>
    <row r="786" customFormat="1" x14ac:dyDescent="0.2"/>
    <row r="787" customFormat="1" x14ac:dyDescent="0.2"/>
    <row r="788" customFormat="1" x14ac:dyDescent="0.2"/>
    <row r="789" customFormat="1" x14ac:dyDescent="0.2"/>
    <row r="790" customFormat="1" x14ac:dyDescent="0.2"/>
    <row r="791" customFormat="1" x14ac:dyDescent="0.2"/>
    <row r="792" customFormat="1" x14ac:dyDescent="0.2"/>
    <row r="793" customFormat="1" x14ac:dyDescent="0.2"/>
    <row r="794" customFormat="1" x14ac:dyDescent="0.2"/>
    <row r="795" customFormat="1" x14ac:dyDescent="0.2"/>
    <row r="796" customFormat="1" x14ac:dyDescent="0.2"/>
    <row r="797" customFormat="1" x14ac:dyDescent="0.2"/>
    <row r="798" customFormat="1" x14ac:dyDescent="0.2"/>
    <row r="799" customFormat="1" x14ac:dyDescent="0.2"/>
    <row r="800" customFormat="1" x14ac:dyDescent="0.2"/>
    <row r="801" customFormat="1" x14ac:dyDescent="0.2"/>
    <row r="802" customFormat="1" x14ac:dyDescent="0.2"/>
    <row r="803" customFormat="1" x14ac:dyDescent="0.2"/>
    <row r="804" customFormat="1" x14ac:dyDescent="0.2"/>
    <row r="805" customFormat="1" x14ac:dyDescent="0.2"/>
    <row r="806" customFormat="1" x14ac:dyDescent="0.2"/>
    <row r="807" customFormat="1" x14ac:dyDescent="0.2"/>
    <row r="808" customFormat="1" x14ac:dyDescent="0.2"/>
    <row r="809" customFormat="1" x14ac:dyDescent="0.2"/>
    <row r="810" customFormat="1" x14ac:dyDescent="0.2"/>
    <row r="811" customFormat="1" x14ac:dyDescent="0.2"/>
    <row r="812" customFormat="1" x14ac:dyDescent="0.2"/>
    <row r="813" customFormat="1" x14ac:dyDescent="0.2"/>
    <row r="814" customFormat="1" x14ac:dyDescent="0.2"/>
    <row r="815" customFormat="1" x14ac:dyDescent="0.2"/>
    <row r="816" customFormat="1" x14ac:dyDescent="0.2"/>
    <row r="817" customFormat="1" x14ac:dyDescent="0.2"/>
    <row r="818" customFormat="1" x14ac:dyDescent="0.2"/>
    <row r="819" customFormat="1" x14ac:dyDescent="0.2"/>
    <row r="820" customFormat="1" x14ac:dyDescent="0.2"/>
    <row r="821" customFormat="1" x14ac:dyDescent="0.2"/>
    <row r="822" customFormat="1" x14ac:dyDescent="0.2"/>
    <row r="823" customFormat="1" x14ac:dyDescent="0.2"/>
    <row r="824" customFormat="1" x14ac:dyDescent="0.2"/>
    <row r="825" customFormat="1" x14ac:dyDescent="0.2"/>
    <row r="826" customFormat="1" x14ac:dyDescent="0.2"/>
    <row r="827" customFormat="1" x14ac:dyDescent="0.2"/>
    <row r="828" customFormat="1" x14ac:dyDescent="0.2"/>
    <row r="829" customFormat="1" x14ac:dyDescent="0.2"/>
    <row r="830" customFormat="1" x14ac:dyDescent="0.2"/>
    <row r="831" customFormat="1" x14ac:dyDescent="0.2"/>
    <row r="832" customFormat="1" x14ac:dyDescent="0.2"/>
    <row r="833" customFormat="1" x14ac:dyDescent="0.2"/>
    <row r="834" customFormat="1" x14ac:dyDescent="0.2"/>
    <row r="835" customFormat="1" x14ac:dyDescent="0.2"/>
    <row r="836" customFormat="1" x14ac:dyDescent="0.2"/>
    <row r="837" customFormat="1" x14ac:dyDescent="0.2"/>
    <row r="838" customFormat="1" x14ac:dyDescent="0.2"/>
    <row r="839" customFormat="1" x14ac:dyDescent="0.2"/>
    <row r="840" customFormat="1" x14ac:dyDescent="0.2"/>
    <row r="841" customFormat="1" x14ac:dyDescent="0.2"/>
    <row r="842" customFormat="1" x14ac:dyDescent="0.2"/>
    <row r="843" customFormat="1" x14ac:dyDescent="0.2"/>
    <row r="844" customFormat="1" x14ac:dyDescent="0.2"/>
    <row r="845" customFormat="1" x14ac:dyDescent="0.2"/>
    <row r="846" customFormat="1" x14ac:dyDescent="0.2"/>
    <row r="847" customFormat="1" x14ac:dyDescent="0.2"/>
    <row r="848" customFormat="1" x14ac:dyDescent="0.2"/>
    <row r="849" customFormat="1" x14ac:dyDescent="0.2"/>
    <row r="850" customFormat="1" x14ac:dyDescent="0.2"/>
    <row r="851" customFormat="1" x14ac:dyDescent="0.2"/>
    <row r="852" customFormat="1" x14ac:dyDescent="0.2"/>
    <row r="853" customFormat="1" x14ac:dyDescent="0.2"/>
    <row r="854" customFormat="1" x14ac:dyDescent="0.2"/>
    <row r="855" customFormat="1" x14ac:dyDescent="0.2"/>
    <row r="856" customFormat="1" x14ac:dyDescent="0.2"/>
    <row r="857" customFormat="1" x14ac:dyDescent="0.2"/>
    <row r="858" customFormat="1" x14ac:dyDescent="0.2"/>
    <row r="859" customFormat="1" x14ac:dyDescent="0.2"/>
    <row r="860" customFormat="1" x14ac:dyDescent="0.2"/>
    <row r="861" customFormat="1" x14ac:dyDescent="0.2"/>
    <row r="862" customFormat="1" x14ac:dyDescent="0.2"/>
    <row r="863" customFormat="1" x14ac:dyDescent="0.2"/>
    <row r="864" customFormat="1" x14ac:dyDescent="0.2"/>
    <row r="865" customFormat="1" x14ac:dyDescent="0.2"/>
    <row r="866" customFormat="1" x14ac:dyDescent="0.2"/>
    <row r="867" customFormat="1" x14ac:dyDescent="0.2"/>
    <row r="868" customFormat="1" x14ac:dyDescent="0.2"/>
    <row r="869" customFormat="1" x14ac:dyDescent="0.2"/>
    <row r="870" customFormat="1" x14ac:dyDescent="0.2"/>
    <row r="871" customFormat="1" x14ac:dyDescent="0.2"/>
    <row r="872" customFormat="1" x14ac:dyDescent="0.2"/>
    <row r="873" customFormat="1" x14ac:dyDescent="0.2"/>
    <row r="874" customFormat="1" x14ac:dyDescent="0.2"/>
    <row r="875" customFormat="1" x14ac:dyDescent="0.2"/>
    <row r="876" customFormat="1" x14ac:dyDescent="0.2"/>
    <row r="877" customFormat="1" x14ac:dyDescent="0.2"/>
    <row r="878" customFormat="1" x14ac:dyDescent="0.2"/>
    <row r="879" customFormat="1" x14ac:dyDescent="0.2"/>
    <row r="880" customFormat="1" x14ac:dyDescent="0.2"/>
    <row r="881" customFormat="1" x14ac:dyDescent="0.2"/>
    <row r="882" customFormat="1" x14ac:dyDescent="0.2"/>
    <row r="883" customFormat="1" x14ac:dyDescent="0.2"/>
    <row r="884" customFormat="1" x14ac:dyDescent="0.2"/>
    <row r="885" customFormat="1" x14ac:dyDescent="0.2"/>
    <row r="886" customFormat="1" x14ac:dyDescent="0.2"/>
    <row r="887" customFormat="1" x14ac:dyDescent="0.2"/>
    <row r="888" customFormat="1" x14ac:dyDescent="0.2"/>
    <row r="889" customFormat="1" x14ac:dyDescent="0.2"/>
    <row r="890" customFormat="1" x14ac:dyDescent="0.2"/>
    <row r="891" customFormat="1" x14ac:dyDescent="0.2"/>
    <row r="892" customFormat="1" x14ac:dyDescent="0.2"/>
    <row r="893" customFormat="1" x14ac:dyDescent="0.2"/>
    <row r="894" customFormat="1" x14ac:dyDescent="0.2"/>
    <row r="895" customFormat="1" x14ac:dyDescent="0.2"/>
    <row r="896" customFormat="1" x14ac:dyDescent="0.2"/>
    <row r="897" customFormat="1" x14ac:dyDescent="0.2"/>
    <row r="898" customFormat="1" x14ac:dyDescent="0.2"/>
    <row r="899" customFormat="1" x14ac:dyDescent="0.2"/>
    <row r="900" customFormat="1" x14ac:dyDescent="0.2"/>
    <row r="901" customFormat="1" x14ac:dyDescent="0.2"/>
    <row r="902" customFormat="1" x14ac:dyDescent="0.2"/>
    <row r="903" customFormat="1" x14ac:dyDescent="0.2"/>
    <row r="904" customFormat="1" x14ac:dyDescent="0.2"/>
    <row r="905" customFormat="1" x14ac:dyDescent="0.2"/>
    <row r="906" customFormat="1" x14ac:dyDescent="0.2"/>
    <row r="907" customFormat="1" x14ac:dyDescent="0.2"/>
    <row r="908" customFormat="1" x14ac:dyDescent="0.2"/>
    <row r="909" customFormat="1" x14ac:dyDescent="0.2"/>
    <row r="910" customFormat="1" x14ac:dyDescent="0.2"/>
    <row r="911" customFormat="1" x14ac:dyDescent="0.2"/>
    <row r="912" customFormat="1" x14ac:dyDescent="0.2"/>
    <row r="913" customFormat="1" x14ac:dyDescent="0.2"/>
    <row r="914" customFormat="1" x14ac:dyDescent="0.2"/>
    <row r="915" customFormat="1" x14ac:dyDescent="0.2"/>
    <row r="916" customFormat="1" x14ac:dyDescent="0.2"/>
    <row r="917" customFormat="1" x14ac:dyDescent="0.2"/>
    <row r="918" customFormat="1" x14ac:dyDescent="0.2"/>
    <row r="919" customFormat="1" x14ac:dyDescent="0.2"/>
    <row r="920" customFormat="1" x14ac:dyDescent="0.2"/>
    <row r="921" customFormat="1" x14ac:dyDescent="0.2"/>
    <row r="922" customFormat="1" x14ac:dyDescent="0.2"/>
    <row r="923" customFormat="1" x14ac:dyDescent="0.2"/>
    <row r="924" customFormat="1" x14ac:dyDescent="0.2"/>
    <row r="925" customFormat="1" x14ac:dyDescent="0.2"/>
    <row r="926" customFormat="1" x14ac:dyDescent="0.2"/>
    <row r="927" customFormat="1" x14ac:dyDescent="0.2"/>
    <row r="928" customFormat="1" x14ac:dyDescent="0.2"/>
    <row r="929" customFormat="1" x14ac:dyDescent="0.2"/>
    <row r="930" customFormat="1" x14ac:dyDescent="0.2"/>
    <row r="931" customFormat="1" x14ac:dyDescent="0.2"/>
    <row r="932" customFormat="1" x14ac:dyDescent="0.2"/>
    <row r="933" customFormat="1" x14ac:dyDescent="0.2"/>
    <row r="934" customFormat="1" x14ac:dyDescent="0.2"/>
    <row r="935" customFormat="1" x14ac:dyDescent="0.2"/>
    <row r="936" customFormat="1" x14ac:dyDescent="0.2"/>
    <row r="937" customFormat="1" x14ac:dyDescent="0.2"/>
    <row r="938" customFormat="1" x14ac:dyDescent="0.2"/>
    <row r="939" customFormat="1" x14ac:dyDescent="0.2"/>
    <row r="940" customFormat="1" x14ac:dyDescent="0.2"/>
    <row r="941" customFormat="1" x14ac:dyDescent="0.2"/>
    <row r="942" customFormat="1" x14ac:dyDescent="0.2"/>
    <row r="943" customFormat="1" x14ac:dyDescent="0.2"/>
    <row r="944" customFormat="1" x14ac:dyDescent="0.2"/>
    <row r="945" customFormat="1" x14ac:dyDescent="0.2"/>
    <row r="946" customFormat="1" x14ac:dyDescent="0.2"/>
    <row r="947" customFormat="1" x14ac:dyDescent="0.2"/>
    <row r="948" customFormat="1" x14ac:dyDescent="0.2"/>
    <row r="949" customFormat="1" x14ac:dyDescent="0.2"/>
    <row r="950" customFormat="1" x14ac:dyDescent="0.2"/>
    <row r="951" customFormat="1" x14ac:dyDescent="0.2"/>
    <row r="952" customFormat="1" x14ac:dyDescent="0.2"/>
    <row r="953" customFormat="1" x14ac:dyDescent="0.2"/>
    <row r="954" customFormat="1" x14ac:dyDescent="0.2"/>
    <row r="955" customFormat="1" x14ac:dyDescent="0.2"/>
    <row r="956" customFormat="1" x14ac:dyDescent="0.2"/>
    <row r="957" customFormat="1" x14ac:dyDescent="0.2"/>
    <row r="958" customFormat="1" x14ac:dyDescent="0.2"/>
    <row r="959" customFormat="1" x14ac:dyDescent="0.2"/>
    <row r="960" customFormat="1" x14ac:dyDescent="0.2"/>
    <row r="961" customFormat="1" x14ac:dyDescent="0.2"/>
    <row r="962" customFormat="1" x14ac:dyDescent="0.2"/>
    <row r="963" customFormat="1" x14ac:dyDescent="0.2"/>
    <row r="964" customFormat="1" x14ac:dyDescent="0.2"/>
    <row r="965" customFormat="1" x14ac:dyDescent="0.2"/>
    <row r="966" customFormat="1" x14ac:dyDescent="0.2"/>
    <row r="967" customFormat="1" x14ac:dyDescent="0.2"/>
    <row r="968" customFormat="1" x14ac:dyDescent="0.2"/>
    <row r="969" customFormat="1" x14ac:dyDescent="0.2"/>
    <row r="970" customFormat="1" x14ac:dyDescent="0.2"/>
    <row r="971" customFormat="1" x14ac:dyDescent="0.2"/>
    <row r="972" customFormat="1" x14ac:dyDescent="0.2"/>
    <row r="973" customFormat="1" x14ac:dyDescent="0.2"/>
    <row r="974" customFormat="1" x14ac:dyDescent="0.2"/>
    <row r="975" customFormat="1" x14ac:dyDescent="0.2"/>
    <row r="976" customFormat="1" x14ac:dyDescent="0.2"/>
    <row r="977" customFormat="1" x14ac:dyDescent="0.2"/>
    <row r="978" customFormat="1" x14ac:dyDescent="0.2"/>
    <row r="979" customFormat="1" x14ac:dyDescent="0.2"/>
    <row r="980" customFormat="1" x14ac:dyDescent="0.2"/>
    <row r="981" customFormat="1" x14ac:dyDescent="0.2"/>
    <row r="982" customFormat="1" x14ac:dyDescent="0.2"/>
    <row r="983" customFormat="1" x14ac:dyDescent="0.2"/>
    <row r="984" customFormat="1" x14ac:dyDescent="0.2"/>
    <row r="985" customFormat="1" x14ac:dyDescent="0.2"/>
    <row r="986" customFormat="1" x14ac:dyDescent="0.2"/>
    <row r="987" customFormat="1" x14ac:dyDescent="0.2"/>
    <row r="988" customFormat="1" x14ac:dyDescent="0.2"/>
    <row r="989" customFormat="1" x14ac:dyDescent="0.2"/>
    <row r="990" customFormat="1" x14ac:dyDescent="0.2"/>
    <row r="991" customFormat="1" x14ac:dyDescent="0.2"/>
    <row r="992" customFormat="1" x14ac:dyDescent="0.2"/>
    <row r="993" customFormat="1" x14ac:dyDescent="0.2"/>
    <row r="994" customFormat="1" x14ac:dyDescent="0.2"/>
    <row r="995" customFormat="1" x14ac:dyDescent="0.2"/>
    <row r="996" customFormat="1" x14ac:dyDescent="0.2"/>
    <row r="997" customFormat="1" x14ac:dyDescent="0.2"/>
    <row r="998" customFormat="1" x14ac:dyDescent="0.2"/>
    <row r="999" customFormat="1" x14ac:dyDescent="0.2"/>
    <row r="1000" customFormat="1" x14ac:dyDescent="0.2"/>
    <row r="1001" customFormat="1" x14ac:dyDescent="0.2"/>
    <row r="1002" customFormat="1" x14ac:dyDescent="0.2"/>
    <row r="1003" customFormat="1" x14ac:dyDescent="0.2"/>
    <row r="1004" customFormat="1" x14ac:dyDescent="0.2"/>
    <row r="1005" customFormat="1" x14ac:dyDescent="0.2"/>
    <row r="1006" customFormat="1" x14ac:dyDescent="0.2"/>
    <row r="1007" customFormat="1" x14ac:dyDescent="0.2"/>
    <row r="1008" customFormat="1" x14ac:dyDescent="0.2"/>
    <row r="1009" customFormat="1" x14ac:dyDescent="0.2"/>
    <row r="1010" customFormat="1" x14ac:dyDescent="0.2"/>
    <row r="1011" customFormat="1" x14ac:dyDescent="0.2"/>
    <row r="1012" customFormat="1" x14ac:dyDescent="0.2"/>
    <row r="1013" customFormat="1" x14ac:dyDescent="0.2"/>
    <row r="1014" customFormat="1" x14ac:dyDescent="0.2"/>
    <row r="1015" customFormat="1" x14ac:dyDescent="0.2"/>
    <row r="1016" customFormat="1" x14ac:dyDescent="0.2"/>
    <row r="1017" customFormat="1" x14ac:dyDescent="0.2"/>
    <row r="1018" customFormat="1" x14ac:dyDescent="0.2"/>
    <row r="1019" customFormat="1" x14ac:dyDescent="0.2"/>
    <row r="1020" customFormat="1" x14ac:dyDescent="0.2"/>
    <row r="1021" customFormat="1" x14ac:dyDescent="0.2"/>
    <row r="1022" customFormat="1" x14ac:dyDescent="0.2"/>
    <row r="1023" customFormat="1" x14ac:dyDescent="0.2"/>
    <row r="1024" customFormat="1" x14ac:dyDescent="0.2"/>
    <row r="1025" customFormat="1" x14ac:dyDescent="0.2"/>
    <row r="1026" customFormat="1" x14ac:dyDescent="0.2"/>
    <row r="1027" customFormat="1" x14ac:dyDescent="0.2"/>
    <row r="1028" customFormat="1" x14ac:dyDescent="0.2"/>
    <row r="1029" customFormat="1" x14ac:dyDescent="0.2"/>
    <row r="1030" customFormat="1" x14ac:dyDescent="0.2"/>
    <row r="1031" customFormat="1" x14ac:dyDescent="0.2"/>
    <row r="1032" customFormat="1" x14ac:dyDescent="0.2"/>
    <row r="1033" customFormat="1" x14ac:dyDescent="0.2"/>
    <row r="1034" customFormat="1" x14ac:dyDescent="0.2"/>
    <row r="1035" customFormat="1" x14ac:dyDescent="0.2"/>
    <row r="1036" customFormat="1" x14ac:dyDescent="0.2"/>
    <row r="1037" customFormat="1" x14ac:dyDescent="0.2"/>
    <row r="1038" customFormat="1" x14ac:dyDescent="0.2"/>
    <row r="1039" customFormat="1" x14ac:dyDescent="0.2"/>
    <row r="1040" customFormat="1" x14ac:dyDescent="0.2"/>
  </sheetData>
  <mergeCells count="1">
    <mergeCell ref="A3:A7"/>
  </mergeCells>
  <pageMargins left="0.7" right="0.7" top="0.75" bottom="0.75" header="0.3" footer="0.3"/>
  <pageSetup paperSize="9" orientation="portrait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C8EA8-EFC1-4016-8AF3-FE2274ABCAB8}">
  <dimension ref="A2:M1032"/>
  <sheetViews>
    <sheetView zoomScale="133" zoomScaleNormal="133" workbookViewId="0">
      <selection activeCell="M5" sqref="M5"/>
    </sheetView>
  </sheetViews>
  <sheetFormatPr baseColWidth="10" defaultColWidth="8.83203125" defaultRowHeight="15" x14ac:dyDescent="0.2"/>
  <cols>
    <col min="1" max="1" width="10.83203125" bestFit="1" customWidth="1"/>
    <col min="2" max="2" width="99.5" bestFit="1" customWidth="1"/>
    <col min="6" max="6" width="12.5" bestFit="1" customWidth="1"/>
    <col min="7" max="7" width="13.33203125" bestFit="1" customWidth="1"/>
    <col min="8" max="8" width="16" customWidth="1"/>
    <col min="9" max="9" width="16.1640625" customWidth="1"/>
    <col min="10" max="10" width="11.5" customWidth="1"/>
    <col min="11" max="11" width="15.1640625" customWidth="1"/>
    <col min="12" max="12" width="22.33203125" customWidth="1"/>
    <col min="13" max="13" width="28.5" customWidth="1"/>
    <col min="14" max="15" width="10.5" bestFit="1" customWidth="1"/>
  </cols>
  <sheetData>
    <row r="2" spans="1:13" x14ac:dyDescent="0.2">
      <c r="B2" s="25" t="s">
        <v>4417</v>
      </c>
      <c r="C2">
        <f>SUM(C3:C10)</f>
        <v>30</v>
      </c>
    </row>
    <row r="3" spans="1:13" ht="16" x14ac:dyDescent="0.2">
      <c r="A3" s="102" t="s">
        <v>4418</v>
      </c>
      <c r="B3" s="43" t="s">
        <v>4419</v>
      </c>
      <c r="C3">
        <v>5</v>
      </c>
      <c r="F3" s="120" t="s">
        <v>4420</v>
      </c>
      <c r="G3" s="121" t="s">
        <v>4421</v>
      </c>
      <c r="H3" s="122" t="s">
        <v>4418</v>
      </c>
      <c r="I3" s="123" t="s">
        <v>4422</v>
      </c>
      <c r="J3" s="124" t="s">
        <v>4423</v>
      </c>
      <c r="K3" s="125" t="s">
        <v>4424</v>
      </c>
      <c r="L3" s="126" t="s">
        <v>4425</v>
      </c>
      <c r="M3" s="127" t="s">
        <v>4426</v>
      </c>
    </row>
    <row r="4" spans="1:13" x14ac:dyDescent="0.2">
      <c r="A4" s="103" t="s">
        <v>4422</v>
      </c>
      <c r="B4" s="43" t="s">
        <v>4427</v>
      </c>
      <c r="C4">
        <v>5</v>
      </c>
      <c r="F4" s="118" t="s">
        <v>4428</v>
      </c>
      <c r="G4" s="43" t="s">
        <v>4429</v>
      </c>
      <c r="H4" s="43" t="str">
        <f>_xlfn.CONCAT(F4,".",G4)</f>
        <v>glen.KIM</v>
      </c>
      <c r="I4" s="43" t="str">
        <f t="shared" ref="I4:I67" si="0">UPPER(_xlfn.CONCAT(F4,".",G4))</f>
        <v>GLEN.KIM</v>
      </c>
      <c r="J4" s="43" t="str">
        <f t="shared" ref="J4:J67" si="1">_xlfn.CONCAT(LOWER(F4),"_",UPPER(G4))</f>
        <v>glen_KIM</v>
      </c>
      <c r="K4" s="43" t="str">
        <f t="shared" ref="K4:K67" si="2">_xlfn.CONCAT(PROPER(F4),"_",UPPER(G4))</f>
        <v>Glen_KIM</v>
      </c>
      <c r="L4" s="43" t="str">
        <f t="shared" ref="L4:L67" si="3">_xlfn.CONCAT(PROPER(F4),"_",LOWER(G4))</f>
        <v>Glen_kim</v>
      </c>
      <c r="M4" s="119" t="str">
        <f>PROPER((_xlfn.CONCAT(Table1[[#This Row],[Last Name]]," ",Table1[[#This Row],[First Name]])))</f>
        <v>Kim Glen</v>
      </c>
    </row>
    <row r="5" spans="1:13" x14ac:dyDescent="0.2">
      <c r="A5" s="104" t="s">
        <v>4423</v>
      </c>
      <c r="B5" s="43" t="s">
        <v>4430</v>
      </c>
      <c r="C5">
        <v>5</v>
      </c>
      <c r="F5" s="118" t="s">
        <v>4431</v>
      </c>
      <c r="G5" s="43" t="s">
        <v>4432</v>
      </c>
      <c r="H5" s="43" t="str">
        <f t="shared" ref="H5:H68" si="4">_xlfn.CONCAT(F5,".",G5)</f>
        <v>curtis.munoz</v>
      </c>
      <c r="I5" s="43" t="str">
        <f t="shared" si="0"/>
        <v>CURTIS.MUNOZ</v>
      </c>
      <c r="J5" s="43" t="str">
        <f t="shared" si="1"/>
        <v>curtis_MUNOZ</v>
      </c>
      <c r="K5" s="43" t="str">
        <f t="shared" si="2"/>
        <v>Curtis_MUNOZ</v>
      </c>
      <c r="L5" s="43" t="str">
        <f t="shared" si="3"/>
        <v>Curtis_munoz</v>
      </c>
      <c r="M5" s="119" t="str">
        <f>PROPER((_xlfn.CONCAT(Table1[[#This Row],[Last Name]]," ",Table1[[#This Row],[First Name]])))</f>
        <v>Munoz Curtis</v>
      </c>
    </row>
    <row r="6" spans="1:13" x14ac:dyDescent="0.2">
      <c r="A6" s="105" t="s">
        <v>4424</v>
      </c>
      <c r="B6" s="43" t="s">
        <v>4433</v>
      </c>
      <c r="C6">
        <v>5</v>
      </c>
      <c r="F6" s="118" t="s">
        <v>4434</v>
      </c>
      <c r="G6" s="43" t="s">
        <v>4435</v>
      </c>
      <c r="H6" s="43" t="str">
        <f t="shared" si="4"/>
        <v>shawn.WEAVER</v>
      </c>
      <c r="I6" s="43" t="str">
        <f t="shared" si="0"/>
        <v>SHAWN.WEAVER</v>
      </c>
      <c r="J6" s="43" t="str">
        <f t="shared" si="1"/>
        <v>shawn_WEAVER</v>
      </c>
      <c r="K6" s="43" t="str">
        <f t="shared" si="2"/>
        <v>Shawn_WEAVER</v>
      </c>
      <c r="L6" s="43" t="str">
        <f t="shared" si="3"/>
        <v>Shawn_weaver</v>
      </c>
      <c r="M6" s="119" t="str">
        <f>PROPER((_xlfn.CONCAT(Table1[[#This Row],[Last Name]]," ",Table1[[#This Row],[First Name]])))</f>
        <v>Weaver Shawn</v>
      </c>
    </row>
    <row r="7" spans="1:13" x14ac:dyDescent="0.2">
      <c r="A7" s="106" t="s">
        <v>4425</v>
      </c>
      <c r="B7" s="43" t="s">
        <v>4436</v>
      </c>
      <c r="C7">
        <v>5</v>
      </c>
      <c r="F7" s="118" t="s">
        <v>4437</v>
      </c>
      <c r="G7" s="43" t="s">
        <v>4438</v>
      </c>
      <c r="H7" s="43" t="str">
        <f t="shared" si="4"/>
        <v>TOM.Nguyen</v>
      </c>
      <c r="I7" s="43" t="str">
        <f t="shared" si="0"/>
        <v>TOM.NGUYEN</v>
      </c>
      <c r="J7" s="43" t="str">
        <f t="shared" si="1"/>
        <v>tom_NGUYEN</v>
      </c>
      <c r="K7" s="43" t="str">
        <f t="shared" si="2"/>
        <v>Tom_NGUYEN</v>
      </c>
      <c r="L7" s="43" t="str">
        <f t="shared" si="3"/>
        <v>Tom_nguyen</v>
      </c>
      <c r="M7" s="119" t="str">
        <f>PROPER((_xlfn.CONCAT(Table1[[#This Row],[Last Name]]," ",Table1[[#This Row],[First Name]])))</f>
        <v>Nguyen Tom</v>
      </c>
    </row>
    <row r="8" spans="1:13" x14ac:dyDescent="0.2">
      <c r="A8" s="107" t="s">
        <v>4426</v>
      </c>
      <c r="B8" s="43" t="s">
        <v>4439</v>
      </c>
      <c r="C8">
        <v>5</v>
      </c>
      <c r="F8" s="118" t="s">
        <v>4440</v>
      </c>
      <c r="G8" s="43" t="s">
        <v>4441</v>
      </c>
      <c r="H8" s="43" t="str">
        <f t="shared" si="4"/>
        <v>MARC.FLORES</v>
      </c>
      <c r="I8" s="43" t="str">
        <f t="shared" si="0"/>
        <v>MARC.FLORES</v>
      </c>
      <c r="J8" s="43" t="str">
        <f t="shared" si="1"/>
        <v>marc_FLORES</v>
      </c>
      <c r="K8" s="43" t="str">
        <f t="shared" si="2"/>
        <v>Marc_FLORES</v>
      </c>
      <c r="L8" s="43" t="str">
        <f t="shared" si="3"/>
        <v>Marc_flores</v>
      </c>
      <c r="M8" s="119" t="str">
        <f>PROPER((_xlfn.CONCAT(Table1[[#This Row],[Last Name]]," ",Table1[[#This Row],[First Name]])))</f>
        <v>Flores Marc</v>
      </c>
    </row>
    <row r="9" spans="1:13" x14ac:dyDescent="0.2">
      <c r="F9" s="118" t="s">
        <v>4442</v>
      </c>
      <c r="G9" s="43" t="s">
        <v>4443</v>
      </c>
      <c r="H9" s="43" t="str">
        <f t="shared" si="4"/>
        <v>BRETT.watson</v>
      </c>
      <c r="I9" s="43" t="str">
        <f t="shared" si="0"/>
        <v>BRETT.WATSON</v>
      </c>
      <c r="J9" s="43" t="str">
        <f t="shared" si="1"/>
        <v>brett_WATSON</v>
      </c>
      <c r="K9" s="43" t="str">
        <f t="shared" si="2"/>
        <v>Brett_WATSON</v>
      </c>
      <c r="L9" s="43" t="str">
        <f t="shared" si="3"/>
        <v>Brett_watson</v>
      </c>
      <c r="M9" s="119" t="str">
        <f>PROPER((_xlfn.CONCAT(Table1[[#This Row],[Last Name]]," ",Table1[[#This Row],[First Name]])))</f>
        <v>Watson Brett</v>
      </c>
    </row>
    <row r="10" spans="1:13" x14ac:dyDescent="0.2">
      <c r="F10" s="118" t="s">
        <v>4444</v>
      </c>
      <c r="G10" s="43" t="s">
        <v>4445</v>
      </c>
      <c r="H10" s="43" t="str">
        <f t="shared" si="4"/>
        <v>Terry.sanders</v>
      </c>
      <c r="I10" s="43" t="str">
        <f t="shared" si="0"/>
        <v>TERRY.SANDERS</v>
      </c>
      <c r="J10" s="43" t="str">
        <f t="shared" si="1"/>
        <v>terry_SANDERS</v>
      </c>
      <c r="K10" s="43" t="str">
        <f t="shared" si="2"/>
        <v>Terry_SANDERS</v>
      </c>
      <c r="L10" s="43" t="str">
        <f t="shared" si="3"/>
        <v>Terry_sanders</v>
      </c>
      <c r="M10" s="119" t="str">
        <f>PROPER((_xlfn.CONCAT(Table1[[#This Row],[Last Name]]," ",Table1[[#This Row],[First Name]])))</f>
        <v>Sanders Terry</v>
      </c>
    </row>
    <row r="11" spans="1:13" x14ac:dyDescent="0.2">
      <c r="F11" s="118" t="s">
        <v>4446</v>
      </c>
      <c r="G11" s="43" t="s">
        <v>4447</v>
      </c>
      <c r="H11" s="43" t="str">
        <f t="shared" si="4"/>
        <v>MARCUS.THOMPSON</v>
      </c>
      <c r="I11" s="43" t="str">
        <f t="shared" si="0"/>
        <v>MARCUS.THOMPSON</v>
      </c>
      <c r="J11" s="43" t="str">
        <f t="shared" si="1"/>
        <v>marcus_THOMPSON</v>
      </c>
      <c r="K11" s="43" t="str">
        <f t="shared" si="2"/>
        <v>Marcus_THOMPSON</v>
      </c>
      <c r="L11" s="43" t="str">
        <f t="shared" si="3"/>
        <v>Marcus_thompson</v>
      </c>
      <c r="M11" s="119" t="str">
        <f>PROPER((_xlfn.CONCAT(Table1[[#This Row],[Last Name]]," ",Table1[[#This Row],[First Name]])))</f>
        <v>Thompson Marcus</v>
      </c>
    </row>
    <row r="12" spans="1:13" x14ac:dyDescent="0.2">
      <c r="F12" s="118" t="s">
        <v>4448</v>
      </c>
      <c r="G12" s="43" t="s">
        <v>4449</v>
      </c>
      <c r="H12" s="43" t="str">
        <f t="shared" si="4"/>
        <v>cory.Washington</v>
      </c>
      <c r="I12" s="43" t="str">
        <f t="shared" si="0"/>
        <v>CORY.WASHINGTON</v>
      </c>
      <c r="J12" s="43" t="str">
        <f t="shared" si="1"/>
        <v>cory_WASHINGTON</v>
      </c>
      <c r="K12" s="43" t="str">
        <f t="shared" si="2"/>
        <v>Cory_WASHINGTON</v>
      </c>
      <c r="L12" s="43" t="str">
        <f t="shared" si="3"/>
        <v>Cory_washington</v>
      </c>
      <c r="M12" s="119" t="str">
        <f>PROPER((_xlfn.CONCAT(Table1[[#This Row],[Last Name]]," ",Table1[[#This Row],[First Name]])))</f>
        <v>Washington Cory</v>
      </c>
    </row>
    <row r="13" spans="1:13" x14ac:dyDescent="0.2">
      <c r="F13" s="118" t="s">
        <v>4450</v>
      </c>
      <c r="G13" s="43" t="s">
        <v>4451</v>
      </c>
      <c r="H13" s="43" t="str">
        <f t="shared" si="4"/>
        <v>dan.Clark</v>
      </c>
      <c r="I13" s="43" t="str">
        <f t="shared" si="0"/>
        <v>DAN.CLARK</v>
      </c>
      <c r="J13" s="43" t="str">
        <f t="shared" si="1"/>
        <v>dan_CLARK</v>
      </c>
      <c r="K13" s="43" t="str">
        <f t="shared" si="2"/>
        <v>Dan_CLARK</v>
      </c>
      <c r="L13" s="43" t="str">
        <f t="shared" si="3"/>
        <v>Dan_clark</v>
      </c>
      <c r="M13" s="119" t="str">
        <f>PROPER((_xlfn.CONCAT(Table1[[#This Row],[Last Name]]," ",Table1[[#This Row],[First Name]])))</f>
        <v>Clark Dan</v>
      </c>
    </row>
    <row r="14" spans="1:13" x14ac:dyDescent="0.2">
      <c r="F14" s="118" t="s">
        <v>4452</v>
      </c>
      <c r="G14" s="43" t="s">
        <v>4453</v>
      </c>
      <c r="H14" s="43" t="str">
        <f t="shared" si="4"/>
        <v>timothy.HARRISON</v>
      </c>
      <c r="I14" s="43" t="str">
        <f t="shared" si="0"/>
        <v>TIMOTHY.HARRISON</v>
      </c>
      <c r="J14" s="43" t="str">
        <f t="shared" si="1"/>
        <v>timothy_HARRISON</v>
      </c>
      <c r="K14" s="43" t="str">
        <f t="shared" si="2"/>
        <v>Timothy_HARRISON</v>
      </c>
      <c r="L14" s="43" t="str">
        <f t="shared" si="3"/>
        <v>Timothy_harrison</v>
      </c>
      <c r="M14" s="119" t="str">
        <f>PROPER((_xlfn.CONCAT(Table1[[#This Row],[Last Name]]," ",Table1[[#This Row],[First Name]])))</f>
        <v>Harrison Timothy</v>
      </c>
    </row>
    <row r="15" spans="1:13" x14ac:dyDescent="0.2">
      <c r="F15" s="118" t="s">
        <v>4454</v>
      </c>
      <c r="G15" s="43" t="s">
        <v>4455</v>
      </c>
      <c r="H15" s="43" t="str">
        <f t="shared" si="4"/>
        <v>keith.PATTERSON</v>
      </c>
      <c r="I15" s="43" t="str">
        <f t="shared" si="0"/>
        <v>KEITH.PATTERSON</v>
      </c>
      <c r="J15" s="43" t="str">
        <f t="shared" si="1"/>
        <v>keith_PATTERSON</v>
      </c>
      <c r="K15" s="43" t="str">
        <f t="shared" si="2"/>
        <v>Keith_PATTERSON</v>
      </c>
      <c r="L15" s="43" t="str">
        <f t="shared" si="3"/>
        <v>Keith_patterson</v>
      </c>
      <c r="M15" s="119" t="str">
        <f>PROPER((_xlfn.CONCAT(Table1[[#This Row],[Last Name]]," ",Table1[[#This Row],[First Name]])))</f>
        <v>Patterson Keith</v>
      </c>
    </row>
    <row r="16" spans="1:13" x14ac:dyDescent="0.2">
      <c r="F16" s="118" t="s">
        <v>4456</v>
      </c>
      <c r="G16" s="43" t="s">
        <v>4457</v>
      </c>
      <c r="H16" s="43" t="str">
        <f t="shared" si="4"/>
        <v>BRADLEY.BERRY</v>
      </c>
      <c r="I16" s="43" t="str">
        <f t="shared" si="0"/>
        <v>BRADLEY.BERRY</v>
      </c>
      <c r="J16" s="43" t="str">
        <f t="shared" si="1"/>
        <v>bradley_BERRY</v>
      </c>
      <c r="K16" s="43" t="str">
        <f t="shared" si="2"/>
        <v>Bradley_BERRY</v>
      </c>
      <c r="L16" s="43" t="str">
        <f t="shared" si="3"/>
        <v>Bradley_berry</v>
      </c>
      <c r="M16" s="119" t="str">
        <f>PROPER((_xlfn.CONCAT(Table1[[#This Row],[Last Name]]," ",Table1[[#This Row],[First Name]])))</f>
        <v>Berry Bradley</v>
      </c>
    </row>
    <row r="17" spans="6:13" x14ac:dyDescent="0.2">
      <c r="F17" s="118" t="s">
        <v>4458</v>
      </c>
      <c r="G17" s="43" t="s">
        <v>4459</v>
      </c>
      <c r="H17" s="43" t="str">
        <f t="shared" si="4"/>
        <v>TONY.JOHNSON</v>
      </c>
      <c r="I17" s="43" t="str">
        <f t="shared" si="0"/>
        <v>TONY.JOHNSON</v>
      </c>
      <c r="J17" s="43" t="str">
        <f t="shared" si="1"/>
        <v>tony_JOHNSON</v>
      </c>
      <c r="K17" s="43" t="str">
        <f t="shared" si="2"/>
        <v>Tony_JOHNSON</v>
      </c>
      <c r="L17" s="43" t="str">
        <f t="shared" si="3"/>
        <v>Tony_johnson</v>
      </c>
      <c r="M17" s="119" t="str">
        <f>PROPER((_xlfn.CONCAT(Table1[[#This Row],[Last Name]]," ",Table1[[#This Row],[First Name]])))</f>
        <v>Johnson Tony</v>
      </c>
    </row>
    <row r="18" spans="6:13" x14ac:dyDescent="0.2">
      <c r="F18" s="118" t="s">
        <v>4460</v>
      </c>
      <c r="G18" s="43" t="s">
        <v>4461</v>
      </c>
      <c r="H18" s="43" t="str">
        <f t="shared" si="4"/>
        <v>Victor.Nichols</v>
      </c>
      <c r="I18" s="43" t="str">
        <f t="shared" si="0"/>
        <v>VICTOR.NICHOLS</v>
      </c>
      <c r="J18" s="43" t="str">
        <f t="shared" si="1"/>
        <v>victor_NICHOLS</v>
      </c>
      <c r="K18" s="43" t="str">
        <f t="shared" si="2"/>
        <v>Victor_NICHOLS</v>
      </c>
      <c r="L18" s="43" t="str">
        <f t="shared" si="3"/>
        <v>Victor_nichols</v>
      </c>
      <c r="M18" s="119" t="str">
        <f>PROPER((_xlfn.CONCAT(Table1[[#This Row],[Last Name]]," ",Table1[[#This Row],[First Name]])))</f>
        <v>Nichols Victor</v>
      </c>
    </row>
    <row r="19" spans="6:13" x14ac:dyDescent="0.2">
      <c r="F19" s="118" t="s">
        <v>4462</v>
      </c>
      <c r="G19" s="43" t="s">
        <v>4463</v>
      </c>
      <c r="H19" s="43" t="str">
        <f t="shared" si="4"/>
        <v>RANDY.stevens</v>
      </c>
      <c r="I19" s="43" t="str">
        <f t="shared" si="0"/>
        <v>RANDY.STEVENS</v>
      </c>
      <c r="J19" s="43" t="str">
        <f t="shared" si="1"/>
        <v>randy_STEVENS</v>
      </c>
      <c r="K19" s="43" t="str">
        <f t="shared" si="2"/>
        <v>Randy_STEVENS</v>
      </c>
      <c r="L19" s="43" t="str">
        <f t="shared" si="3"/>
        <v>Randy_stevens</v>
      </c>
      <c r="M19" s="119" t="str">
        <f>PROPER((_xlfn.CONCAT(Table1[[#This Row],[Last Name]]," ",Table1[[#This Row],[First Name]])))</f>
        <v>Stevens Randy</v>
      </c>
    </row>
    <row r="20" spans="6:13" x14ac:dyDescent="0.2">
      <c r="F20" s="118" t="s">
        <v>4464</v>
      </c>
      <c r="G20" s="43" t="s">
        <v>4465</v>
      </c>
      <c r="H20" s="43" t="str">
        <f t="shared" si="4"/>
        <v>roy.armstrong</v>
      </c>
      <c r="I20" s="43" t="str">
        <f t="shared" si="0"/>
        <v>ROY.ARMSTRONG</v>
      </c>
      <c r="J20" s="43" t="str">
        <f t="shared" si="1"/>
        <v>roy_ARMSTRONG</v>
      </c>
      <c r="K20" s="43" t="str">
        <f t="shared" si="2"/>
        <v>Roy_ARMSTRONG</v>
      </c>
      <c r="L20" s="43" t="str">
        <f t="shared" si="3"/>
        <v>Roy_armstrong</v>
      </c>
      <c r="M20" s="119" t="str">
        <f>PROPER((_xlfn.CONCAT(Table1[[#This Row],[Last Name]]," ",Table1[[#This Row],[First Name]])))</f>
        <v>Armstrong Roy</v>
      </c>
    </row>
    <row r="21" spans="6:13" x14ac:dyDescent="0.2">
      <c r="F21" s="118" t="s">
        <v>4466</v>
      </c>
      <c r="G21" s="43" t="s">
        <v>4467</v>
      </c>
      <c r="H21" s="43" t="str">
        <f t="shared" si="4"/>
        <v>MARTIN.ellis</v>
      </c>
      <c r="I21" s="43" t="str">
        <f t="shared" si="0"/>
        <v>MARTIN.ELLIS</v>
      </c>
      <c r="J21" s="43" t="str">
        <f t="shared" si="1"/>
        <v>martin_ELLIS</v>
      </c>
      <c r="K21" s="43" t="str">
        <f t="shared" si="2"/>
        <v>Martin_ELLIS</v>
      </c>
      <c r="L21" s="43" t="str">
        <f t="shared" si="3"/>
        <v>Martin_ellis</v>
      </c>
      <c r="M21" s="119" t="str">
        <f>PROPER((_xlfn.CONCAT(Table1[[#This Row],[Last Name]]," ",Table1[[#This Row],[First Name]])))</f>
        <v>Ellis Martin</v>
      </c>
    </row>
    <row r="22" spans="6:13" x14ac:dyDescent="0.2">
      <c r="F22" s="118" t="s">
        <v>4468</v>
      </c>
      <c r="G22" s="43" t="s">
        <v>4455</v>
      </c>
      <c r="H22" s="43" t="str">
        <f t="shared" si="4"/>
        <v>Steve.PATTERSON</v>
      </c>
      <c r="I22" s="43" t="str">
        <f t="shared" si="0"/>
        <v>STEVE.PATTERSON</v>
      </c>
      <c r="J22" s="43" t="str">
        <f t="shared" si="1"/>
        <v>steve_PATTERSON</v>
      </c>
      <c r="K22" s="43" t="str">
        <f t="shared" si="2"/>
        <v>Steve_PATTERSON</v>
      </c>
      <c r="L22" s="43" t="str">
        <f t="shared" si="3"/>
        <v>Steve_patterson</v>
      </c>
      <c r="M22" s="119" t="str">
        <f>PROPER((_xlfn.CONCAT(Table1[[#This Row],[Last Name]]," ",Table1[[#This Row],[First Name]])))</f>
        <v>Patterson Steve</v>
      </c>
    </row>
    <row r="23" spans="6:13" x14ac:dyDescent="0.2">
      <c r="F23" s="118" t="s">
        <v>4469</v>
      </c>
      <c r="G23" s="43" t="s">
        <v>4470</v>
      </c>
      <c r="H23" s="43" t="str">
        <f t="shared" si="4"/>
        <v>Nathaniel.James</v>
      </c>
      <c r="I23" s="43" t="str">
        <f t="shared" si="0"/>
        <v>NATHANIEL.JAMES</v>
      </c>
      <c r="J23" s="43" t="str">
        <f t="shared" si="1"/>
        <v>nathaniel_JAMES</v>
      </c>
      <c r="K23" s="43" t="str">
        <f t="shared" si="2"/>
        <v>Nathaniel_JAMES</v>
      </c>
      <c r="L23" s="43" t="str">
        <f t="shared" si="3"/>
        <v>Nathaniel_james</v>
      </c>
      <c r="M23" s="119" t="str">
        <f>PROPER((_xlfn.CONCAT(Table1[[#This Row],[Last Name]]," ",Table1[[#This Row],[First Name]])))</f>
        <v>James Nathaniel</v>
      </c>
    </row>
    <row r="24" spans="6:13" x14ac:dyDescent="0.2">
      <c r="F24" s="118" t="s">
        <v>4471</v>
      </c>
      <c r="G24" s="43" t="s">
        <v>4472</v>
      </c>
      <c r="H24" s="43" t="str">
        <f t="shared" si="4"/>
        <v>CHESTER.REYES</v>
      </c>
      <c r="I24" s="43" t="str">
        <f t="shared" si="0"/>
        <v>CHESTER.REYES</v>
      </c>
      <c r="J24" s="43" t="str">
        <f t="shared" si="1"/>
        <v>chester_REYES</v>
      </c>
      <c r="K24" s="43" t="str">
        <f t="shared" si="2"/>
        <v>Chester_REYES</v>
      </c>
      <c r="L24" s="43" t="str">
        <f t="shared" si="3"/>
        <v>Chester_reyes</v>
      </c>
      <c r="M24" s="119" t="str">
        <f>PROPER((_xlfn.CONCAT(Table1[[#This Row],[Last Name]]," ",Table1[[#This Row],[First Name]])))</f>
        <v>Reyes Chester</v>
      </c>
    </row>
    <row r="25" spans="6:13" x14ac:dyDescent="0.2">
      <c r="F25" s="118" t="s">
        <v>4473</v>
      </c>
      <c r="G25" s="43" t="s">
        <v>4474</v>
      </c>
      <c r="H25" s="43" t="str">
        <f t="shared" si="4"/>
        <v>JERRY.DUNCAN</v>
      </c>
      <c r="I25" s="43" t="str">
        <f t="shared" si="0"/>
        <v>JERRY.DUNCAN</v>
      </c>
      <c r="J25" s="43" t="str">
        <f t="shared" si="1"/>
        <v>jerry_DUNCAN</v>
      </c>
      <c r="K25" s="43" t="str">
        <f t="shared" si="2"/>
        <v>Jerry_DUNCAN</v>
      </c>
      <c r="L25" s="43" t="str">
        <f t="shared" si="3"/>
        <v>Jerry_duncan</v>
      </c>
      <c r="M25" s="119" t="str">
        <f>PROPER((_xlfn.CONCAT(Table1[[#This Row],[Last Name]]," ",Table1[[#This Row],[First Name]])))</f>
        <v>Duncan Jerry</v>
      </c>
    </row>
    <row r="26" spans="6:13" x14ac:dyDescent="0.2">
      <c r="F26" s="118" t="s">
        <v>4475</v>
      </c>
      <c r="G26" s="43" t="s">
        <v>4476</v>
      </c>
      <c r="H26" s="43" t="str">
        <f t="shared" si="4"/>
        <v>RICHARD.lewis</v>
      </c>
      <c r="I26" s="43" t="str">
        <f t="shared" si="0"/>
        <v>RICHARD.LEWIS</v>
      </c>
      <c r="J26" s="43" t="str">
        <f t="shared" si="1"/>
        <v>richard_LEWIS</v>
      </c>
      <c r="K26" s="43" t="str">
        <f t="shared" si="2"/>
        <v>Richard_LEWIS</v>
      </c>
      <c r="L26" s="43" t="str">
        <f t="shared" si="3"/>
        <v>Richard_lewis</v>
      </c>
      <c r="M26" s="119" t="str">
        <f>PROPER((_xlfn.CONCAT(Table1[[#This Row],[Last Name]]," ",Table1[[#This Row],[First Name]])))</f>
        <v>Lewis Richard</v>
      </c>
    </row>
    <row r="27" spans="6:13" x14ac:dyDescent="0.2">
      <c r="F27" s="118" t="s">
        <v>4477</v>
      </c>
      <c r="G27" s="43" t="s">
        <v>4478</v>
      </c>
      <c r="H27" s="43" t="str">
        <f t="shared" si="4"/>
        <v>mitchell.ALVARADO</v>
      </c>
      <c r="I27" s="43" t="str">
        <f t="shared" si="0"/>
        <v>MITCHELL.ALVARADO</v>
      </c>
      <c r="J27" s="43" t="str">
        <f t="shared" si="1"/>
        <v>mitchell_ALVARADO</v>
      </c>
      <c r="K27" s="43" t="str">
        <f t="shared" si="2"/>
        <v>Mitchell_ALVARADO</v>
      </c>
      <c r="L27" s="43" t="str">
        <f t="shared" si="3"/>
        <v>Mitchell_alvarado</v>
      </c>
      <c r="M27" s="119" t="str">
        <f>PROPER((_xlfn.CONCAT(Table1[[#This Row],[Last Name]]," ",Table1[[#This Row],[First Name]])))</f>
        <v>Alvarado Mitchell</v>
      </c>
    </row>
    <row r="28" spans="6:13" x14ac:dyDescent="0.2">
      <c r="F28" s="118" t="s">
        <v>4479</v>
      </c>
      <c r="G28" s="43" t="s">
        <v>4480</v>
      </c>
      <c r="H28" s="43" t="str">
        <f t="shared" si="4"/>
        <v>raymond.Daniels</v>
      </c>
      <c r="I28" s="43" t="str">
        <f t="shared" si="0"/>
        <v>RAYMOND.DANIELS</v>
      </c>
      <c r="J28" s="43" t="str">
        <f t="shared" si="1"/>
        <v>raymond_DANIELS</v>
      </c>
      <c r="K28" s="43" t="str">
        <f t="shared" si="2"/>
        <v>Raymond_DANIELS</v>
      </c>
      <c r="L28" s="43" t="str">
        <f t="shared" si="3"/>
        <v>Raymond_daniels</v>
      </c>
      <c r="M28" s="119" t="str">
        <f>PROPER((_xlfn.CONCAT(Table1[[#This Row],[Last Name]]," ",Table1[[#This Row],[First Name]])))</f>
        <v>Daniels Raymond</v>
      </c>
    </row>
    <row r="29" spans="6:13" x14ac:dyDescent="0.2">
      <c r="F29" s="118" t="s">
        <v>4481</v>
      </c>
      <c r="G29" s="43" t="s">
        <v>4482</v>
      </c>
      <c r="H29" s="43" t="str">
        <f t="shared" si="4"/>
        <v>herbert.GARCIA</v>
      </c>
      <c r="I29" s="43" t="str">
        <f t="shared" si="0"/>
        <v>HERBERT.GARCIA</v>
      </c>
      <c r="J29" s="43" t="str">
        <f t="shared" si="1"/>
        <v>herbert_GARCIA</v>
      </c>
      <c r="K29" s="43" t="str">
        <f t="shared" si="2"/>
        <v>Herbert_GARCIA</v>
      </c>
      <c r="L29" s="43" t="str">
        <f t="shared" si="3"/>
        <v>Herbert_garcia</v>
      </c>
      <c r="M29" s="119" t="str">
        <f>PROPER((_xlfn.CONCAT(Table1[[#This Row],[Last Name]]," ",Table1[[#This Row],[First Name]])))</f>
        <v>Garcia Herbert</v>
      </c>
    </row>
    <row r="30" spans="6:13" x14ac:dyDescent="0.2">
      <c r="F30" s="118" t="s">
        <v>4483</v>
      </c>
      <c r="G30" s="43" t="s">
        <v>4484</v>
      </c>
      <c r="H30" s="43" t="str">
        <f t="shared" si="4"/>
        <v>JAMES.PEREZ</v>
      </c>
      <c r="I30" s="43" t="str">
        <f t="shared" si="0"/>
        <v>JAMES.PEREZ</v>
      </c>
      <c r="J30" s="43" t="str">
        <f t="shared" si="1"/>
        <v>james_PEREZ</v>
      </c>
      <c r="K30" s="43" t="str">
        <f t="shared" si="2"/>
        <v>James_PEREZ</v>
      </c>
      <c r="L30" s="43" t="str">
        <f t="shared" si="3"/>
        <v>James_perez</v>
      </c>
      <c r="M30" s="119" t="str">
        <f>PROPER((_xlfn.CONCAT(Table1[[#This Row],[Last Name]]," ",Table1[[#This Row],[First Name]])))</f>
        <v>Perez James</v>
      </c>
    </row>
    <row r="31" spans="6:13" x14ac:dyDescent="0.2">
      <c r="F31" s="118" t="s">
        <v>4485</v>
      </c>
      <c r="G31" s="43" t="s">
        <v>4486</v>
      </c>
      <c r="H31" s="43" t="str">
        <f t="shared" si="4"/>
        <v>AARON.davis</v>
      </c>
      <c r="I31" s="43" t="str">
        <f t="shared" si="0"/>
        <v>AARON.DAVIS</v>
      </c>
      <c r="J31" s="43" t="str">
        <f t="shared" si="1"/>
        <v>aaron_DAVIS</v>
      </c>
      <c r="K31" s="43" t="str">
        <f t="shared" si="2"/>
        <v>Aaron_DAVIS</v>
      </c>
      <c r="L31" s="43" t="str">
        <f t="shared" si="3"/>
        <v>Aaron_davis</v>
      </c>
      <c r="M31" s="119" t="str">
        <f>PROPER((_xlfn.CONCAT(Table1[[#This Row],[Last Name]]," ",Table1[[#This Row],[First Name]])))</f>
        <v>Davis Aaron</v>
      </c>
    </row>
    <row r="32" spans="6:13" x14ac:dyDescent="0.2">
      <c r="F32" s="118" t="s">
        <v>4487</v>
      </c>
      <c r="G32" s="43" t="s">
        <v>4488</v>
      </c>
      <c r="H32" s="43" t="str">
        <f t="shared" si="4"/>
        <v>dean.palmer</v>
      </c>
      <c r="I32" s="43" t="str">
        <f t="shared" si="0"/>
        <v>DEAN.PALMER</v>
      </c>
      <c r="J32" s="43" t="str">
        <f t="shared" si="1"/>
        <v>dean_PALMER</v>
      </c>
      <c r="K32" s="43" t="str">
        <f t="shared" si="2"/>
        <v>Dean_PALMER</v>
      </c>
      <c r="L32" s="43" t="str">
        <f t="shared" si="3"/>
        <v>Dean_palmer</v>
      </c>
      <c r="M32" s="119" t="str">
        <f>PROPER((_xlfn.CONCAT(Table1[[#This Row],[Last Name]]," ",Table1[[#This Row],[First Name]])))</f>
        <v>Palmer Dean</v>
      </c>
    </row>
    <row r="33" spans="6:13" x14ac:dyDescent="0.2">
      <c r="F33" s="118" t="s">
        <v>4489</v>
      </c>
      <c r="G33" s="43" t="s">
        <v>4490</v>
      </c>
      <c r="H33" s="43" t="str">
        <f t="shared" si="4"/>
        <v>DANIEL.Long</v>
      </c>
      <c r="I33" s="43" t="str">
        <f t="shared" si="0"/>
        <v>DANIEL.LONG</v>
      </c>
      <c r="J33" s="43" t="str">
        <f t="shared" si="1"/>
        <v>daniel_LONG</v>
      </c>
      <c r="K33" s="43" t="str">
        <f t="shared" si="2"/>
        <v>Daniel_LONG</v>
      </c>
      <c r="L33" s="43" t="str">
        <f t="shared" si="3"/>
        <v>Daniel_long</v>
      </c>
      <c r="M33" s="119" t="str">
        <f>PROPER((_xlfn.CONCAT(Table1[[#This Row],[Last Name]]," ",Table1[[#This Row],[First Name]])))</f>
        <v>Long Daniel</v>
      </c>
    </row>
    <row r="34" spans="6:13" x14ac:dyDescent="0.2">
      <c r="F34" s="118" t="s">
        <v>4491</v>
      </c>
      <c r="G34" s="43" t="s">
        <v>4492</v>
      </c>
      <c r="H34" s="43" t="str">
        <f t="shared" si="4"/>
        <v>JOSEPH.herrera</v>
      </c>
      <c r="I34" s="43" t="str">
        <f t="shared" si="0"/>
        <v>JOSEPH.HERRERA</v>
      </c>
      <c r="J34" s="43" t="str">
        <f t="shared" si="1"/>
        <v>joseph_HERRERA</v>
      </c>
      <c r="K34" s="43" t="str">
        <f t="shared" si="2"/>
        <v>Joseph_HERRERA</v>
      </c>
      <c r="L34" s="43" t="str">
        <f t="shared" si="3"/>
        <v>Joseph_herrera</v>
      </c>
      <c r="M34" s="119" t="str">
        <f>PROPER((_xlfn.CONCAT(Table1[[#This Row],[Last Name]]," ",Table1[[#This Row],[First Name]])))</f>
        <v>Herrera Joseph</v>
      </c>
    </row>
    <row r="35" spans="6:13" x14ac:dyDescent="0.2">
      <c r="F35" s="118" t="s">
        <v>4493</v>
      </c>
      <c r="G35" s="43" t="s">
        <v>4494</v>
      </c>
      <c r="H35" s="43" t="str">
        <f t="shared" si="4"/>
        <v>SAM.HART</v>
      </c>
      <c r="I35" s="43" t="str">
        <f t="shared" si="0"/>
        <v>SAM.HART</v>
      </c>
      <c r="J35" s="43" t="str">
        <f t="shared" si="1"/>
        <v>sam_HART</v>
      </c>
      <c r="K35" s="43" t="str">
        <f t="shared" si="2"/>
        <v>Sam_HART</v>
      </c>
      <c r="L35" s="43" t="str">
        <f t="shared" si="3"/>
        <v>Sam_hart</v>
      </c>
      <c r="M35" s="119" t="str">
        <f>PROPER((_xlfn.CONCAT(Table1[[#This Row],[Last Name]]," ",Table1[[#This Row],[First Name]])))</f>
        <v>Hart Sam</v>
      </c>
    </row>
    <row r="36" spans="6:13" x14ac:dyDescent="0.2">
      <c r="F36" s="118" t="s">
        <v>4495</v>
      </c>
      <c r="G36" s="43" t="s">
        <v>4496</v>
      </c>
      <c r="H36" s="43" t="str">
        <f t="shared" si="4"/>
        <v>BENJAMIN.gomez</v>
      </c>
      <c r="I36" s="43" t="str">
        <f t="shared" si="0"/>
        <v>BENJAMIN.GOMEZ</v>
      </c>
      <c r="J36" s="43" t="str">
        <f t="shared" si="1"/>
        <v>benjamin_GOMEZ</v>
      </c>
      <c r="K36" s="43" t="str">
        <f t="shared" si="2"/>
        <v>Benjamin_GOMEZ</v>
      </c>
      <c r="L36" s="43" t="str">
        <f t="shared" si="3"/>
        <v>Benjamin_gomez</v>
      </c>
      <c r="M36" s="119" t="str">
        <f>PROPER((_xlfn.CONCAT(Table1[[#This Row],[Last Name]]," ",Table1[[#This Row],[First Name]])))</f>
        <v>Gomez Benjamin</v>
      </c>
    </row>
    <row r="37" spans="6:13" x14ac:dyDescent="0.2">
      <c r="F37" s="118" t="s">
        <v>4497</v>
      </c>
      <c r="G37" s="43" t="s">
        <v>4498</v>
      </c>
      <c r="H37" s="43" t="str">
        <f t="shared" si="4"/>
        <v>gilbert.peterson</v>
      </c>
      <c r="I37" s="43" t="str">
        <f t="shared" si="0"/>
        <v>GILBERT.PETERSON</v>
      </c>
      <c r="J37" s="43" t="str">
        <f t="shared" si="1"/>
        <v>gilbert_PETERSON</v>
      </c>
      <c r="K37" s="43" t="str">
        <f t="shared" si="2"/>
        <v>Gilbert_PETERSON</v>
      </c>
      <c r="L37" s="43" t="str">
        <f t="shared" si="3"/>
        <v>Gilbert_peterson</v>
      </c>
      <c r="M37" s="119" t="str">
        <f>PROPER((_xlfn.CONCAT(Table1[[#This Row],[Last Name]]," ",Table1[[#This Row],[First Name]])))</f>
        <v>Peterson Gilbert</v>
      </c>
    </row>
    <row r="38" spans="6:13" x14ac:dyDescent="0.2">
      <c r="F38" s="118" t="s">
        <v>4499</v>
      </c>
      <c r="G38" s="43" t="s">
        <v>4500</v>
      </c>
      <c r="H38" s="43" t="str">
        <f t="shared" si="4"/>
        <v>DALE.BENNETT</v>
      </c>
      <c r="I38" s="43" t="str">
        <f t="shared" si="0"/>
        <v>DALE.BENNETT</v>
      </c>
      <c r="J38" s="43" t="str">
        <f t="shared" si="1"/>
        <v>dale_BENNETT</v>
      </c>
      <c r="K38" s="43" t="str">
        <f t="shared" si="2"/>
        <v>Dale_BENNETT</v>
      </c>
      <c r="L38" s="43" t="str">
        <f t="shared" si="3"/>
        <v>Dale_bennett</v>
      </c>
      <c r="M38" s="119" t="str">
        <f>PROPER((_xlfn.CONCAT(Table1[[#This Row],[Last Name]]," ",Table1[[#This Row],[First Name]])))</f>
        <v>Bennett Dale</v>
      </c>
    </row>
    <row r="39" spans="6:13" x14ac:dyDescent="0.2">
      <c r="F39" s="118" t="s">
        <v>4501</v>
      </c>
      <c r="G39" s="43" t="s">
        <v>4502</v>
      </c>
      <c r="H39" s="43" t="str">
        <f t="shared" si="4"/>
        <v>Ricardo.Hayes</v>
      </c>
      <c r="I39" s="43" t="str">
        <f t="shared" si="0"/>
        <v>RICARDO.HAYES</v>
      </c>
      <c r="J39" s="43" t="str">
        <f t="shared" si="1"/>
        <v>ricardo_HAYES</v>
      </c>
      <c r="K39" s="43" t="str">
        <f t="shared" si="2"/>
        <v>Ricardo_HAYES</v>
      </c>
      <c r="L39" s="43" t="str">
        <f t="shared" si="3"/>
        <v>Ricardo_hayes</v>
      </c>
      <c r="M39" s="119" t="str">
        <f>PROPER((_xlfn.CONCAT(Table1[[#This Row],[Last Name]]," ",Table1[[#This Row],[First Name]])))</f>
        <v>Hayes Ricardo</v>
      </c>
    </row>
    <row r="40" spans="6:13" x14ac:dyDescent="0.2">
      <c r="F40" s="118" t="s">
        <v>4503</v>
      </c>
      <c r="G40" s="43" t="s">
        <v>4504</v>
      </c>
      <c r="H40" s="43" t="str">
        <f t="shared" si="4"/>
        <v>BRAD.GRIFFIN</v>
      </c>
      <c r="I40" s="43" t="str">
        <f t="shared" si="0"/>
        <v>BRAD.GRIFFIN</v>
      </c>
      <c r="J40" s="43" t="str">
        <f t="shared" si="1"/>
        <v>brad_GRIFFIN</v>
      </c>
      <c r="K40" s="43" t="str">
        <f t="shared" si="2"/>
        <v>Brad_GRIFFIN</v>
      </c>
      <c r="L40" s="43" t="str">
        <f t="shared" si="3"/>
        <v>Brad_griffin</v>
      </c>
      <c r="M40" s="119" t="str">
        <f>PROPER((_xlfn.CONCAT(Table1[[#This Row],[Last Name]]," ",Table1[[#This Row],[First Name]])))</f>
        <v>Griffin Brad</v>
      </c>
    </row>
    <row r="41" spans="6:13" x14ac:dyDescent="0.2">
      <c r="F41" s="118" t="s">
        <v>4505</v>
      </c>
      <c r="G41" s="43" t="s">
        <v>4432</v>
      </c>
      <c r="H41" s="43" t="str">
        <f t="shared" si="4"/>
        <v>Tyler.munoz</v>
      </c>
      <c r="I41" s="43" t="str">
        <f t="shared" si="0"/>
        <v>TYLER.MUNOZ</v>
      </c>
      <c r="J41" s="43" t="str">
        <f t="shared" si="1"/>
        <v>tyler_MUNOZ</v>
      </c>
      <c r="K41" s="43" t="str">
        <f t="shared" si="2"/>
        <v>Tyler_MUNOZ</v>
      </c>
      <c r="L41" s="43" t="str">
        <f t="shared" si="3"/>
        <v>Tyler_munoz</v>
      </c>
      <c r="M41" s="119" t="str">
        <f>PROPER((_xlfn.CONCAT(Table1[[#This Row],[Last Name]]," ",Table1[[#This Row],[First Name]])))</f>
        <v>Munoz Tyler</v>
      </c>
    </row>
    <row r="42" spans="6:13" x14ac:dyDescent="0.2">
      <c r="F42" s="118" t="s">
        <v>4506</v>
      </c>
      <c r="G42" s="43" t="s">
        <v>4507</v>
      </c>
      <c r="H42" s="43" t="str">
        <f t="shared" si="4"/>
        <v>ANGEL.fernandez</v>
      </c>
      <c r="I42" s="43" t="str">
        <f t="shared" si="0"/>
        <v>ANGEL.FERNANDEZ</v>
      </c>
      <c r="J42" s="43" t="str">
        <f t="shared" si="1"/>
        <v>angel_FERNANDEZ</v>
      </c>
      <c r="K42" s="43" t="str">
        <f t="shared" si="2"/>
        <v>Angel_FERNANDEZ</v>
      </c>
      <c r="L42" s="43" t="str">
        <f t="shared" si="3"/>
        <v>Angel_fernandez</v>
      </c>
      <c r="M42" s="119" t="str">
        <f>PROPER((_xlfn.CONCAT(Table1[[#This Row],[Last Name]]," ",Table1[[#This Row],[First Name]])))</f>
        <v>Fernandez Angel</v>
      </c>
    </row>
    <row r="43" spans="6:13" x14ac:dyDescent="0.2">
      <c r="F43" s="118" t="s">
        <v>4508</v>
      </c>
      <c r="G43" s="43" t="s">
        <v>4509</v>
      </c>
      <c r="H43" s="43" t="str">
        <f t="shared" si="4"/>
        <v>david.Stephens</v>
      </c>
      <c r="I43" s="43" t="str">
        <f t="shared" si="0"/>
        <v>DAVID.STEPHENS</v>
      </c>
      <c r="J43" s="43" t="str">
        <f t="shared" si="1"/>
        <v>david_STEPHENS</v>
      </c>
      <c r="K43" s="43" t="str">
        <f t="shared" si="2"/>
        <v>David_STEPHENS</v>
      </c>
      <c r="L43" s="43" t="str">
        <f t="shared" si="3"/>
        <v>David_stephens</v>
      </c>
      <c r="M43" s="119" t="str">
        <f>PROPER((_xlfn.CONCAT(Table1[[#This Row],[Last Name]]," ",Table1[[#This Row],[First Name]])))</f>
        <v>Stephens David</v>
      </c>
    </row>
    <row r="44" spans="6:13" x14ac:dyDescent="0.2">
      <c r="F44" s="118" t="s">
        <v>4510</v>
      </c>
      <c r="G44" s="43" t="s">
        <v>4511</v>
      </c>
      <c r="H44" s="43" t="str">
        <f t="shared" si="4"/>
        <v>RAUL.Simpson</v>
      </c>
      <c r="I44" s="43" t="str">
        <f t="shared" si="0"/>
        <v>RAUL.SIMPSON</v>
      </c>
      <c r="J44" s="43" t="str">
        <f t="shared" si="1"/>
        <v>raul_SIMPSON</v>
      </c>
      <c r="K44" s="43" t="str">
        <f t="shared" si="2"/>
        <v>Raul_SIMPSON</v>
      </c>
      <c r="L44" s="43" t="str">
        <f t="shared" si="3"/>
        <v>Raul_simpson</v>
      </c>
      <c r="M44" s="119" t="str">
        <f>PROPER((_xlfn.CONCAT(Table1[[#This Row],[Last Name]]," ",Table1[[#This Row],[First Name]])))</f>
        <v>Simpson Raul</v>
      </c>
    </row>
    <row r="45" spans="6:13" x14ac:dyDescent="0.2">
      <c r="F45" s="118" t="s">
        <v>4512</v>
      </c>
      <c r="G45" s="43" t="s">
        <v>4513</v>
      </c>
      <c r="H45" s="43" t="str">
        <f t="shared" si="4"/>
        <v>glenn.Parker</v>
      </c>
      <c r="I45" s="43" t="str">
        <f t="shared" si="0"/>
        <v>GLENN.PARKER</v>
      </c>
      <c r="J45" s="43" t="str">
        <f t="shared" si="1"/>
        <v>glenn_PARKER</v>
      </c>
      <c r="K45" s="43" t="str">
        <f t="shared" si="2"/>
        <v>Glenn_PARKER</v>
      </c>
      <c r="L45" s="43" t="str">
        <f t="shared" si="3"/>
        <v>Glenn_parker</v>
      </c>
      <c r="M45" s="119" t="str">
        <f>PROPER((_xlfn.CONCAT(Table1[[#This Row],[Last Name]]," ",Table1[[#This Row],[First Name]])))</f>
        <v>Parker Glenn</v>
      </c>
    </row>
    <row r="46" spans="6:13" x14ac:dyDescent="0.2">
      <c r="F46" s="118" t="s">
        <v>4514</v>
      </c>
      <c r="G46" s="43" t="s">
        <v>4515</v>
      </c>
      <c r="H46" s="43" t="str">
        <f t="shared" si="4"/>
        <v>Angel.Burns</v>
      </c>
      <c r="I46" s="43" t="str">
        <f t="shared" si="0"/>
        <v>ANGEL.BURNS</v>
      </c>
      <c r="J46" s="43" t="str">
        <f t="shared" si="1"/>
        <v>angel_BURNS</v>
      </c>
      <c r="K46" s="43" t="str">
        <f t="shared" si="2"/>
        <v>Angel_BURNS</v>
      </c>
      <c r="L46" s="43" t="str">
        <f t="shared" si="3"/>
        <v>Angel_burns</v>
      </c>
      <c r="M46" s="119" t="str">
        <f>PROPER((_xlfn.CONCAT(Table1[[#This Row],[Last Name]]," ",Table1[[#This Row],[First Name]])))</f>
        <v>Burns Angel</v>
      </c>
    </row>
    <row r="47" spans="6:13" x14ac:dyDescent="0.2">
      <c r="F47" s="118" t="s">
        <v>4516</v>
      </c>
      <c r="G47" s="43" t="s">
        <v>4517</v>
      </c>
      <c r="H47" s="43" t="str">
        <f t="shared" si="4"/>
        <v>CLAUDE.HUNT</v>
      </c>
      <c r="I47" s="43" t="str">
        <f t="shared" si="0"/>
        <v>CLAUDE.HUNT</v>
      </c>
      <c r="J47" s="43" t="str">
        <f t="shared" si="1"/>
        <v>claude_HUNT</v>
      </c>
      <c r="K47" s="43" t="str">
        <f t="shared" si="2"/>
        <v>Claude_HUNT</v>
      </c>
      <c r="L47" s="43" t="str">
        <f t="shared" si="3"/>
        <v>Claude_hunt</v>
      </c>
      <c r="M47" s="119" t="str">
        <f>PROPER((_xlfn.CONCAT(Table1[[#This Row],[Last Name]]," ",Table1[[#This Row],[First Name]])))</f>
        <v>Hunt Claude</v>
      </c>
    </row>
    <row r="48" spans="6:13" x14ac:dyDescent="0.2">
      <c r="F48" s="118" t="s">
        <v>4518</v>
      </c>
      <c r="G48" s="43" t="s">
        <v>4519</v>
      </c>
      <c r="H48" s="43" t="str">
        <f t="shared" si="4"/>
        <v>MARVIN.RICHARDSON</v>
      </c>
      <c r="I48" s="43" t="str">
        <f t="shared" si="0"/>
        <v>MARVIN.RICHARDSON</v>
      </c>
      <c r="J48" s="43" t="str">
        <f t="shared" si="1"/>
        <v>marvin_RICHARDSON</v>
      </c>
      <c r="K48" s="43" t="str">
        <f t="shared" si="2"/>
        <v>Marvin_RICHARDSON</v>
      </c>
      <c r="L48" s="43" t="str">
        <f t="shared" si="3"/>
        <v>Marvin_richardson</v>
      </c>
      <c r="M48" s="119" t="str">
        <f>PROPER((_xlfn.CONCAT(Table1[[#This Row],[Last Name]]," ",Table1[[#This Row],[First Name]])))</f>
        <v>Richardson Marvin</v>
      </c>
    </row>
    <row r="49" spans="6:13" x14ac:dyDescent="0.2">
      <c r="F49" s="118" t="s">
        <v>4520</v>
      </c>
      <c r="G49" s="43" t="s">
        <v>4521</v>
      </c>
      <c r="H49" s="43" t="str">
        <f t="shared" si="4"/>
        <v>karl.Ray</v>
      </c>
      <c r="I49" s="43" t="str">
        <f t="shared" si="0"/>
        <v>KARL.RAY</v>
      </c>
      <c r="J49" s="43" t="str">
        <f t="shared" si="1"/>
        <v>karl_RAY</v>
      </c>
      <c r="K49" s="43" t="str">
        <f t="shared" si="2"/>
        <v>Karl_RAY</v>
      </c>
      <c r="L49" s="43" t="str">
        <f t="shared" si="3"/>
        <v>Karl_ray</v>
      </c>
      <c r="M49" s="119" t="str">
        <f>PROPER((_xlfn.CONCAT(Table1[[#This Row],[Last Name]]," ",Table1[[#This Row],[First Name]])))</f>
        <v>Ray Karl</v>
      </c>
    </row>
    <row r="50" spans="6:13" x14ac:dyDescent="0.2">
      <c r="F50" s="118" t="s">
        <v>4522</v>
      </c>
      <c r="G50" s="43" t="s">
        <v>4523</v>
      </c>
      <c r="H50" s="43" t="str">
        <f t="shared" si="4"/>
        <v>LEONARD.KING</v>
      </c>
      <c r="I50" s="43" t="str">
        <f t="shared" si="0"/>
        <v>LEONARD.KING</v>
      </c>
      <c r="J50" s="43" t="str">
        <f t="shared" si="1"/>
        <v>leonard_KING</v>
      </c>
      <c r="K50" s="43" t="str">
        <f t="shared" si="2"/>
        <v>Leonard_KING</v>
      </c>
      <c r="L50" s="43" t="str">
        <f t="shared" si="3"/>
        <v>Leonard_king</v>
      </c>
      <c r="M50" s="119" t="str">
        <f>PROPER((_xlfn.CONCAT(Table1[[#This Row],[Last Name]]," ",Table1[[#This Row],[First Name]])))</f>
        <v>King Leonard</v>
      </c>
    </row>
    <row r="51" spans="6:13" x14ac:dyDescent="0.2">
      <c r="F51" s="118" t="s">
        <v>4524</v>
      </c>
      <c r="G51" s="43" t="s">
        <v>4525</v>
      </c>
      <c r="H51" s="43" t="str">
        <f t="shared" si="4"/>
        <v>MATTHEW.silva</v>
      </c>
      <c r="I51" s="43" t="str">
        <f t="shared" si="0"/>
        <v>MATTHEW.SILVA</v>
      </c>
      <c r="J51" s="43" t="str">
        <f t="shared" si="1"/>
        <v>matthew_SILVA</v>
      </c>
      <c r="K51" s="43" t="str">
        <f t="shared" si="2"/>
        <v>Matthew_SILVA</v>
      </c>
      <c r="L51" s="43" t="str">
        <f t="shared" si="3"/>
        <v>Matthew_silva</v>
      </c>
      <c r="M51" s="119" t="str">
        <f>PROPER((_xlfn.CONCAT(Table1[[#This Row],[Last Name]]," ",Table1[[#This Row],[First Name]])))</f>
        <v>Silva Matthew</v>
      </c>
    </row>
    <row r="52" spans="6:13" x14ac:dyDescent="0.2">
      <c r="F52" s="118" t="s">
        <v>4526</v>
      </c>
      <c r="G52" s="43" t="s">
        <v>4527</v>
      </c>
      <c r="H52" s="43" t="str">
        <f t="shared" si="4"/>
        <v>leroy.foster</v>
      </c>
      <c r="I52" s="43" t="str">
        <f t="shared" si="0"/>
        <v>LEROY.FOSTER</v>
      </c>
      <c r="J52" s="43" t="str">
        <f t="shared" si="1"/>
        <v>leroy_FOSTER</v>
      </c>
      <c r="K52" s="43" t="str">
        <f t="shared" si="2"/>
        <v>Leroy_FOSTER</v>
      </c>
      <c r="L52" s="43" t="str">
        <f t="shared" si="3"/>
        <v>Leroy_foster</v>
      </c>
      <c r="M52" s="119" t="str">
        <f>PROPER((_xlfn.CONCAT(Table1[[#This Row],[Last Name]]," ",Table1[[#This Row],[First Name]])))</f>
        <v>Foster Leroy</v>
      </c>
    </row>
    <row r="53" spans="6:13" x14ac:dyDescent="0.2">
      <c r="F53" s="118" t="s">
        <v>4510</v>
      </c>
      <c r="G53" s="43" t="s">
        <v>4528</v>
      </c>
      <c r="H53" s="43" t="str">
        <f t="shared" si="4"/>
        <v>RAUL.Fisher</v>
      </c>
      <c r="I53" s="43" t="str">
        <f t="shared" si="0"/>
        <v>RAUL.FISHER</v>
      </c>
      <c r="J53" s="43" t="str">
        <f t="shared" si="1"/>
        <v>raul_FISHER</v>
      </c>
      <c r="K53" s="43" t="str">
        <f t="shared" si="2"/>
        <v>Raul_FISHER</v>
      </c>
      <c r="L53" s="43" t="str">
        <f t="shared" si="3"/>
        <v>Raul_fisher</v>
      </c>
      <c r="M53" s="119" t="str">
        <f>PROPER((_xlfn.CONCAT(Table1[[#This Row],[Last Name]]," ",Table1[[#This Row],[First Name]])))</f>
        <v>Fisher Raul</v>
      </c>
    </row>
    <row r="54" spans="6:13" x14ac:dyDescent="0.2">
      <c r="F54" s="118" t="s">
        <v>4529</v>
      </c>
      <c r="G54" s="43" t="s">
        <v>4530</v>
      </c>
      <c r="H54" s="43" t="str">
        <f t="shared" si="4"/>
        <v>STANLEY.FREEMAN</v>
      </c>
      <c r="I54" s="43" t="str">
        <f t="shared" si="0"/>
        <v>STANLEY.FREEMAN</v>
      </c>
      <c r="J54" s="43" t="str">
        <f t="shared" si="1"/>
        <v>stanley_FREEMAN</v>
      </c>
      <c r="K54" s="43" t="str">
        <f t="shared" si="2"/>
        <v>Stanley_FREEMAN</v>
      </c>
      <c r="L54" s="43" t="str">
        <f t="shared" si="3"/>
        <v>Stanley_freeman</v>
      </c>
      <c r="M54" s="119" t="str">
        <f>PROPER((_xlfn.CONCAT(Table1[[#This Row],[Last Name]]," ",Table1[[#This Row],[First Name]])))</f>
        <v>Freeman Stanley</v>
      </c>
    </row>
    <row r="55" spans="6:13" x14ac:dyDescent="0.2">
      <c r="F55" s="118" t="s">
        <v>4531</v>
      </c>
      <c r="G55" s="43" t="s">
        <v>4532</v>
      </c>
      <c r="H55" s="43" t="str">
        <f t="shared" si="4"/>
        <v>DENNIS.AGUILAR</v>
      </c>
      <c r="I55" s="43" t="str">
        <f t="shared" si="0"/>
        <v>DENNIS.AGUILAR</v>
      </c>
      <c r="J55" s="43" t="str">
        <f t="shared" si="1"/>
        <v>dennis_AGUILAR</v>
      </c>
      <c r="K55" s="43" t="str">
        <f t="shared" si="2"/>
        <v>Dennis_AGUILAR</v>
      </c>
      <c r="L55" s="43" t="str">
        <f t="shared" si="3"/>
        <v>Dennis_aguilar</v>
      </c>
      <c r="M55" s="119" t="str">
        <f>PROPER((_xlfn.CONCAT(Table1[[#This Row],[Last Name]]," ",Table1[[#This Row],[First Name]])))</f>
        <v>Aguilar Dennis</v>
      </c>
    </row>
    <row r="56" spans="6:13" x14ac:dyDescent="0.2">
      <c r="F56" s="118" t="s">
        <v>4533</v>
      </c>
      <c r="G56" s="43" t="s">
        <v>4534</v>
      </c>
      <c r="H56" s="43" t="str">
        <f t="shared" si="4"/>
        <v>CLYDE.Arnold</v>
      </c>
      <c r="I56" s="43" t="str">
        <f t="shared" si="0"/>
        <v>CLYDE.ARNOLD</v>
      </c>
      <c r="J56" s="43" t="str">
        <f t="shared" si="1"/>
        <v>clyde_ARNOLD</v>
      </c>
      <c r="K56" s="43" t="str">
        <f t="shared" si="2"/>
        <v>Clyde_ARNOLD</v>
      </c>
      <c r="L56" s="43" t="str">
        <f t="shared" si="3"/>
        <v>Clyde_arnold</v>
      </c>
      <c r="M56" s="119" t="str">
        <f>PROPER((_xlfn.CONCAT(Table1[[#This Row],[Last Name]]," ",Table1[[#This Row],[First Name]])))</f>
        <v>Arnold Clyde</v>
      </c>
    </row>
    <row r="57" spans="6:13" x14ac:dyDescent="0.2">
      <c r="F57" s="118" t="s">
        <v>4535</v>
      </c>
      <c r="G57" s="43" t="s">
        <v>4536</v>
      </c>
      <c r="H57" s="43" t="str">
        <f t="shared" si="4"/>
        <v>JASON.phillips</v>
      </c>
      <c r="I57" s="43" t="str">
        <f t="shared" si="0"/>
        <v>JASON.PHILLIPS</v>
      </c>
      <c r="J57" s="43" t="str">
        <f t="shared" si="1"/>
        <v>jason_PHILLIPS</v>
      </c>
      <c r="K57" s="43" t="str">
        <f t="shared" si="2"/>
        <v>Jason_PHILLIPS</v>
      </c>
      <c r="L57" s="43" t="str">
        <f t="shared" si="3"/>
        <v>Jason_phillips</v>
      </c>
      <c r="M57" s="119" t="str">
        <f>PROPER((_xlfn.CONCAT(Table1[[#This Row],[Last Name]]," ",Table1[[#This Row],[First Name]])))</f>
        <v>Phillips Jason</v>
      </c>
    </row>
    <row r="58" spans="6:13" x14ac:dyDescent="0.2">
      <c r="F58" s="118" t="s">
        <v>4537</v>
      </c>
      <c r="G58" s="43" t="s">
        <v>4538</v>
      </c>
      <c r="H58" s="43" t="str">
        <f t="shared" si="4"/>
        <v>GLEN.romero</v>
      </c>
      <c r="I58" s="43" t="str">
        <f t="shared" si="0"/>
        <v>GLEN.ROMERO</v>
      </c>
      <c r="J58" s="43" t="str">
        <f t="shared" si="1"/>
        <v>glen_ROMERO</v>
      </c>
      <c r="K58" s="43" t="str">
        <f t="shared" si="2"/>
        <v>Glen_ROMERO</v>
      </c>
      <c r="L58" s="43" t="str">
        <f t="shared" si="3"/>
        <v>Glen_romero</v>
      </c>
      <c r="M58" s="119" t="str">
        <f>PROPER((_xlfn.CONCAT(Table1[[#This Row],[Last Name]]," ",Table1[[#This Row],[First Name]])))</f>
        <v>Romero Glen</v>
      </c>
    </row>
    <row r="59" spans="6:13" x14ac:dyDescent="0.2">
      <c r="F59" s="118" t="s">
        <v>4539</v>
      </c>
      <c r="G59" s="43" t="s">
        <v>4540</v>
      </c>
      <c r="H59" s="43" t="str">
        <f t="shared" si="4"/>
        <v>james.Hart</v>
      </c>
      <c r="I59" s="43" t="str">
        <f t="shared" si="0"/>
        <v>JAMES.HART</v>
      </c>
      <c r="J59" s="43" t="str">
        <f t="shared" si="1"/>
        <v>james_HART</v>
      </c>
      <c r="K59" s="43" t="str">
        <f t="shared" si="2"/>
        <v>James_HART</v>
      </c>
      <c r="L59" s="43" t="str">
        <f t="shared" si="3"/>
        <v>James_hart</v>
      </c>
      <c r="M59" s="119" t="str">
        <f>PROPER((_xlfn.CONCAT(Table1[[#This Row],[Last Name]]," ",Table1[[#This Row],[First Name]])))</f>
        <v>Hart James</v>
      </c>
    </row>
    <row r="60" spans="6:13" x14ac:dyDescent="0.2">
      <c r="F60" s="118" t="s">
        <v>4541</v>
      </c>
      <c r="G60" s="43" t="s">
        <v>4542</v>
      </c>
      <c r="H60" s="43" t="str">
        <f t="shared" si="4"/>
        <v>troy.Stone</v>
      </c>
      <c r="I60" s="43" t="str">
        <f t="shared" si="0"/>
        <v>TROY.STONE</v>
      </c>
      <c r="J60" s="43" t="str">
        <f t="shared" si="1"/>
        <v>troy_STONE</v>
      </c>
      <c r="K60" s="43" t="str">
        <f t="shared" si="2"/>
        <v>Troy_STONE</v>
      </c>
      <c r="L60" s="43" t="str">
        <f t="shared" si="3"/>
        <v>Troy_stone</v>
      </c>
      <c r="M60" s="119" t="str">
        <f>PROPER((_xlfn.CONCAT(Table1[[#This Row],[Last Name]]," ",Table1[[#This Row],[First Name]])))</f>
        <v>Stone Troy</v>
      </c>
    </row>
    <row r="61" spans="6:13" x14ac:dyDescent="0.2">
      <c r="F61" s="118" t="s">
        <v>4543</v>
      </c>
      <c r="G61" s="43" t="s">
        <v>4544</v>
      </c>
      <c r="H61" s="43" t="str">
        <f t="shared" si="4"/>
        <v>JOEL.robinson</v>
      </c>
      <c r="I61" s="43" t="str">
        <f t="shared" si="0"/>
        <v>JOEL.ROBINSON</v>
      </c>
      <c r="J61" s="43" t="str">
        <f t="shared" si="1"/>
        <v>joel_ROBINSON</v>
      </c>
      <c r="K61" s="43" t="str">
        <f t="shared" si="2"/>
        <v>Joel_ROBINSON</v>
      </c>
      <c r="L61" s="43" t="str">
        <f t="shared" si="3"/>
        <v>Joel_robinson</v>
      </c>
      <c r="M61" s="119" t="str">
        <f>PROPER((_xlfn.CONCAT(Table1[[#This Row],[Last Name]]," ",Table1[[#This Row],[First Name]])))</f>
        <v>Robinson Joel</v>
      </c>
    </row>
    <row r="62" spans="6:13" x14ac:dyDescent="0.2">
      <c r="F62" s="118" t="s">
        <v>4545</v>
      </c>
      <c r="G62" s="43" t="s">
        <v>4546</v>
      </c>
      <c r="H62" s="43" t="str">
        <f t="shared" si="4"/>
        <v>alex.kelly</v>
      </c>
      <c r="I62" s="43" t="str">
        <f t="shared" si="0"/>
        <v>ALEX.KELLY</v>
      </c>
      <c r="J62" s="43" t="str">
        <f t="shared" si="1"/>
        <v>alex_KELLY</v>
      </c>
      <c r="K62" s="43" t="str">
        <f t="shared" si="2"/>
        <v>Alex_KELLY</v>
      </c>
      <c r="L62" s="43" t="str">
        <f t="shared" si="3"/>
        <v>Alex_kelly</v>
      </c>
      <c r="M62" s="119" t="str">
        <f>PROPER((_xlfn.CONCAT(Table1[[#This Row],[Last Name]]," ",Table1[[#This Row],[First Name]])))</f>
        <v>Kelly Alex</v>
      </c>
    </row>
    <row r="63" spans="6:13" x14ac:dyDescent="0.2">
      <c r="F63" s="118" t="s">
        <v>4508</v>
      </c>
      <c r="G63" s="43" t="s">
        <v>4547</v>
      </c>
      <c r="H63" s="43" t="str">
        <f t="shared" si="4"/>
        <v>david.REED</v>
      </c>
      <c r="I63" s="43" t="str">
        <f t="shared" si="0"/>
        <v>DAVID.REED</v>
      </c>
      <c r="J63" s="43" t="str">
        <f t="shared" si="1"/>
        <v>david_REED</v>
      </c>
      <c r="K63" s="43" t="str">
        <f t="shared" si="2"/>
        <v>David_REED</v>
      </c>
      <c r="L63" s="43" t="str">
        <f t="shared" si="3"/>
        <v>David_reed</v>
      </c>
      <c r="M63" s="119" t="str">
        <f>PROPER((_xlfn.CONCAT(Table1[[#This Row],[Last Name]]," ",Table1[[#This Row],[First Name]])))</f>
        <v>Reed David</v>
      </c>
    </row>
    <row r="64" spans="6:13" x14ac:dyDescent="0.2">
      <c r="F64" s="118" t="s">
        <v>4548</v>
      </c>
      <c r="G64" s="43" t="s">
        <v>4549</v>
      </c>
      <c r="H64" s="43" t="str">
        <f t="shared" si="4"/>
        <v>kevin.KELLEY</v>
      </c>
      <c r="I64" s="43" t="str">
        <f t="shared" si="0"/>
        <v>KEVIN.KELLEY</v>
      </c>
      <c r="J64" s="43" t="str">
        <f t="shared" si="1"/>
        <v>kevin_KELLEY</v>
      </c>
      <c r="K64" s="43" t="str">
        <f t="shared" si="2"/>
        <v>Kevin_KELLEY</v>
      </c>
      <c r="L64" s="43" t="str">
        <f t="shared" si="3"/>
        <v>Kevin_kelley</v>
      </c>
      <c r="M64" s="119" t="str">
        <f>PROPER((_xlfn.CONCAT(Table1[[#This Row],[Last Name]]," ",Table1[[#This Row],[First Name]])))</f>
        <v>Kelley Kevin</v>
      </c>
    </row>
    <row r="65" spans="6:13" x14ac:dyDescent="0.2">
      <c r="F65" s="118" t="s">
        <v>4550</v>
      </c>
      <c r="G65" s="43" t="s">
        <v>4551</v>
      </c>
      <c r="H65" s="43" t="str">
        <f t="shared" si="4"/>
        <v>ernest.hart</v>
      </c>
      <c r="I65" s="43" t="str">
        <f t="shared" si="0"/>
        <v>ERNEST.HART</v>
      </c>
      <c r="J65" s="43" t="str">
        <f t="shared" si="1"/>
        <v>ernest_HART</v>
      </c>
      <c r="K65" s="43" t="str">
        <f t="shared" si="2"/>
        <v>Ernest_HART</v>
      </c>
      <c r="L65" s="43" t="str">
        <f t="shared" si="3"/>
        <v>Ernest_hart</v>
      </c>
      <c r="M65" s="119" t="str">
        <f>PROPER((_xlfn.CONCAT(Table1[[#This Row],[Last Name]]," ",Table1[[#This Row],[First Name]])))</f>
        <v>Hart Ernest</v>
      </c>
    </row>
    <row r="66" spans="6:13" x14ac:dyDescent="0.2">
      <c r="F66" s="118" t="s">
        <v>4552</v>
      </c>
      <c r="G66" s="43" t="s">
        <v>4553</v>
      </c>
      <c r="H66" s="43" t="str">
        <f t="shared" si="4"/>
        <v>Tom.moreno</v>
      </c>
      <c r="I66" s="43" t="str">
        <f t="shared" si="0"/>
        <v>TOM.MORENO</v>
      </c>
      <c r="J66" s="43" t="str">
        <f t="shared" si="1"/>
        <v>tom_MORENO</v>
      </c>
      <c r="K66" s="43" t="str">
        <f t="shared" si="2"/>
        <v>Tom_MORENO</v>
      </c>
      <c r="L66" s="43" t="str">
        <f t="shared" si="3"/>
        <v>Tom_moreno</v>
      </c>
      <c r="M66" s="119" t="str">
        <f>PROPER((_xlfn.CONCAT(Table1[[#This Row],[Last Name]]," ",Table1[[#This Row],[First Name]])))</f>
        <v>Moreno Tom</v>
      </c>
    </row>
    <row r="67" spans="6:13" x14ac:dyDescent="0.2">
      <c r="F67" s="118" t="s">
        <v>4554</v>
      </c>
      <c r="G67" s="43" t="s">
        <v>4555</v>
      </c>
      <c r="H67" s="43" t="str">
        <f t="shared" si="4"/>
        <v>BRENT.JACKSON</v>
      </c>
      <c r="I67" s="43" t="str">
        <f t="shared" si="0"/>
        <v>BRENT.JACKSON</v>
      </c>
      <c r="J67" s="43" t="str">
        <f t="shared" si="1"/>
        <v>brent_JACKSON</v>
      </c>
      <c r="K67" s="43" t="str">
        <f t="shared" si="2"/>
        <v>Brent_JACKSON</v>
      </c>
      <c r="L67" s="43" t="str">
        <f t="shared" si="3"/>
        <v>Brent_jackson</v>
      </c>
      <c r="M67" s="119" t="str">
        <f>PROPER((_xlfn.CONCAT(Table1[[#This Row],[Last Name]]," ",Table1[[#This Row],[First Name]])))</f>
        <v>Jackson Brent</v>
      </c>
    </row>
    <row r="68" spans="6:13" x14ac:dyDescent="0.2">
      <c r="F68" s="118" t="s">
        <v>4556</v>
      </c>
      <c r="G68" s="43" t="s">
        <v>4432</v>
      </c>
      <c r="H68" s="43" t="str">
        <f t="shared" si="4"/>
        <v>PEDRO.munoz</v>
      </c>
      <c r="I68" s="43" t="str">
        <f t="shared" ref="I68:I131" si="5">UPPER(_xlfn.CONCAT(F68,".",G68))</f>
        <v>PEDRO.MUNOZ</v>
      </c>
      <c r="J68" s="43" t="str">
        <f t="shared" ref="J68:J131" si="6">_xlfn.CONCAT(LOWER(F68),"_",UPPER(G68))</f>
        <v>pedro_MUNOZ</v>
      </c>
      <c r="K68" s="43" t="str">
        <f t="shared" ref="K68:K131" si="7">_xlfn.CONCAT(PROPER(F68),"_",UPPER(G68))</f>
        <v>Pedro_MUNOZ</v>
      </c>
      <c r="L68" s="43" t="str">
        <f t="shared" ref="L68:L131" si="8">_xlfn.CONCAT(PROPER(F68),"_",LOWER(G68))</f>
        <v>Pedro_munoz</v>
      </c>
      <c r="M68" s="119" t="str">
        <f>PROPER((_xlfn.CONCAT(Table1[[#This Row],[Last Name]]," ",Table1[[#This Row],[First Name]])))</f>
        <v>Munoz Pedro</v>
      </c>
    </row>
    <row r="69" spans="6:13" x14ac:dyDescent="0.2">
      <c r="F69" s="118" t="s">
        <v>4557</v>
      </c>
      <c r="G69" s="43" t="s">
        <v>4483</v>
      </c>
      <c r="H69" s="43" t="str">
        <f t="shared" ref="H69:H132" si="9">_xlfn.CONCAT(F69,".",G69)</f>
        <v>Edwin.JAMES</v>
      </c>
      <c r="I69" s="43" t="str">
        <f t="shared" si="5"/>
        <v>EDWIN.JAMES</v>
      </c>
      <c r="J69" s="43" t="str">
        <f t="shared" si="6"/>
        <v>edwin_JAMES</v>
      </c>
      <c r="K69" s="43" t="str">
        <f t="shared" si="7"/>
        <v>Edwin_JAMES</v>
      </c>
      <c r="L69" s="43" t="str">
        <f t="shared" si="8"/>
        <v>Edwin_james</v>
      </c>
      <c r="M69" s="119" t="str">
        <f>PROPER((_xlfn.CONCAT(Table1[[#This Row],[Last Name]]," ",Table1[[#This Row],[First Name]])))</f>
        <v>James Edwin</v>
      </c>
    </row>
    <row r="70" spans="6:13" x14ac:dyDescent="0.2">
      <c r="F70" s="118" t="s">
        <v>4541</v>
      </c>
      <c r="G70" s="43" t="s">
        <v>4558</v>
      </c>
      <c r="H70" s="43" t="str">
        <f t="shared" si="9"/>
        <v>troy.RODRIGUEZ</v>
      </c>
      <c r="I70" s="43" t="str">
        <f t="shared" si="5"/>
        <v>TROY.RODRIGUEZ</v>
      </c>
      <c r="J70" s="43" t="str">
        <f t="shared" si="6"/>
        <v>troy_RODRIGUEZ</v>
      </c>
      <c r="K70" s="43" t="str">
        <f t="shared" si="7"/>
        <v>Troy_RODRIGUEZ</v>
      </c>
      <c r="L70" s="43" t="str">
        <f t="shared" si="8"/>
        <v>Troy_rodriguez</v>
      </c>
      <c r="M70" s="119" t="str">
        <f>PROPER((_xlfn.CONCAT(Table1[[#This Row],[Last Name]]," ",Table1[[#This Row],[First Name]])))</f>
        <v>Rodriguez Troy</v>
      </c>
    </row>
    <row r="71" spans="6:13" x14ac:dyDescent="0.2">
      <c r="F71" s="118" t="s">
        <v>4559</v>
      </c>
      <c r="G71" s="43" t="s">
        <v>4560</v>
      </c>
      <c r="H71" s="43" t="str">
        <f t="shared" si="9"/>
        <v>Lloyd.contreras</v>
      </c>
      <c r="I71" s="43" t="str">
        <f t="shared" si="5"/>
        <v>LLOYD.CONTRERAS</v>
      </c>
      <c r="J71" s="43" t="str">
        <f t="shared" si="6"/>
        <v>lloyd_CONTRERAS</v>
      </c>
      <c r="K71" s="43" t="str">
        <f t="shared" si="7"/>
        <v>Lloyd_CONTRERAS</v>
      </c>
      <c r="L71" s="43" t="str">
        <f t="shared" si="8"/>
        <v>Lloyd_contreras</v>
      </c>
      <c r="M71" s="119" t="str">
        <f>PROPER((_xlfn.CONCAT(Table1[[#This Row],[Last Name]]," ",Table1[[#This Row],[First Name]])))</f>
        <v>Contreras Lloyd</v>
      </c>
    </row>
    <row r="72" spans="6:13" x14ac:dyDescent="0.2">
      <c r="F72" s="118" t="s">
        <v>4561</v>
      </c>
      <c r="G72" s="43" t="s">
        <v>4562</v>
      </c>
      <c r="H72" s="43" t="str">
        <f t="shared" si="9"/>
        <v>TODD.ARNOLD</v>
      </c>
      <c r="I72" s="43" t="str">
        <f t="shared" si="5"/>
        <v>TODD.ARNOLD</v>
      </c>
      <c r="J72" s="43" t="str">
        <f t="shared" si="6"/>
        <v>todd_ARNOLD</v>
      </c>
      <c r="K72" s="43" t="str">
        <f t="shared" si="7"/>
        <v>Todd_ARNOLD</v>
      </c>
      <c r="L72" s="43" t="str">
        <f t="shared" si="8"/>
        <v>Todd_arnold</v>
      </c>
      <c r="M72" s="119" t="str">
        <f>PROPER((_xlfn.CONCAT(Table1[[#This Row],[Last Name]]," ",Table1[[#This Row],[First Name]])))</f>
        <v>Arnold Todd</v>
      </c>
    </row>
    <row r="73" spans="6:13" x14ac:dyDescent="0.2">
      <c r="F73" s="118" t="s">
        <v>4563</v>
      </c>
      <c r="G73" s="43" t="s">
        <v>4564</v>
      </c>
      <c r="H73" s="43" t="str">
        <f t="shared" si="9"/>
        <v>CURTIS.alexander</v>
      </c>
      <c r="I73" s="43" t="str">
        <f t="shared" si="5"/>
        <v>CURTIS.ALEXANDER</v>
      </c>
      <c r="J73" s="43" t="str">
        <f t="shared" si="6"/>
        <v>curtis_ALEXANDER</v>
      </c>
      <c r="K73" s="43" t="str">
        <f t="shared" si="7"/>
        <v>Curtis_ALEXANDER</v>
      </c>
      <c r="L73" s="43" t="str">
        <f t="shared" si="8"/>
        <v>Curtis_alexander</v>
      </c>
      <c r="M73" s="119" t="str">
        <f>PROPER((_xlfn.CONCAT(Table1[[#This Row],[Last Name]]," ",Table1[[#This Row],[First Name]])))</f>
        <v>Alexander Curtis</v>
      </c>
    </row>
    <row r="74" spans="6:13" x14ac:dyDescent="0.2">
      <c r="F74" s="118" t="s">
        <v>4565</v>
      </c>
      <c r="G74" s="43" t="s">
        <v>4566</v>
      </c>
      <c r="H74" s="43" t="str">
        <f t="shared" si="9"/>
        <v>eugene.MOORE</v>
      </c>
      <c r="I74" s="43" t="str">
        <f t="shared" si="5"/>
        <v>EUGENE.MOORE</v>
      </c>
      <c r="J74" s="43" t="str">
        <f t="shared" si="6"/>
        <v>eugene_MOORE</v>
      </c>
      <c r="K74" s="43" t="str">
        <f t="shared" si="7"/>
        <v>Eugene_MOORE</v>
      </c>
      <c r="L74" s="43" t="str">
        <f t="shared" si="8"/>
        <v>Eugene_moore</v>
      </c>
      <c r="M74" s="119" t="str">
        <f>PROPER((_xlfn.CONCAT(Table1[[#This Row],[Last Name]]," ",Table1[[#This Row],[First Name]])))</f>
        <v>Moore Eugene</v>
      </c>
    </row>
    <row r="75" spans="6:13" x14ac:dyDescent="0.2">
      <c r="F75" s="118" t="s">
        <v>4567</v>
      </c>
      <c r="G75" s="43" t="s">
        <v>4568</v>
      </c>
      <c r="H75" s="43" t="str">
        <f t="shared" si="9"/>
        <v>Carlos.turner</v>
      </c>
      <c r="I75" s="43" t="str">
        <f t="shared" si="5"/>
        <v>CARLOS.TURNER</v>
      </c>
      <c r="J75" s="43" t="str">
        <f t="shared" si="6"/>
        <v>carlos_TURNER</v>
      </c>
      <c r="K75" s="43" t="str">
        <f t="shared" si="7"/>
        <v>Carlos_TURNER</v>
      </c>
      <c r="L75" s="43" t="str">
        <f t="shared" si="8"/>
        <v>Carlos_turner</v>
      </c>
      <c r="M75" s="119" t="str">
        <f>PROPER((_xlfn.CONCAT(Table1[[#This Row],[Last Name]]," ",Table1[[#This Row],[First Name]])))</f>
        <v>Turner Carlos</v>
      </c>
    </row>
    <row r="76" spans="6:13" x14ac:dyDescent="0.2">
      <c r="F76" s="118" t="s">
        <v>4497</v>
      </c>
      <c r="G76" s="43" t="s">
        <v>4435</v>
      </c>
      <c r="H76" s="43" t="str">
        <f t="shared" si="9"/>
        <v>gilbert.WEAVER</v>
      </c>
      <c r="I76" s="43" t="str">
        <f t="shared" si="5"/>
        <v>GILBERT.WEAVER</v>
      </c>
      <c r="J76" s="43" t="str">
        <f t="shared" si="6"/>
        <v>gilbert_WEAVER</v>
      </c>
      <c r="K76" s="43" t="str">
        <f t="shared" si="7"/>
        <v>Gilbert_WEAVER</v>
      </c>
      <c r="L76" s="43" t="str">
        <f t="shared" si="8"/>
        <v>Gilbert_weaver</v>
      </c>
      <c r="M76" s="119" t="str">
        <f>PROPER((_xlfn.CONCAT(Table1[[#This Row],[Last Name]]," ",Table1[[#This Row],[First Name]])))</f>
        <v>Weaver Gilbert</v>
      </c>
    </row>
    <row r="77" spans="6:13" x14ac:dyDescent="0.2">
      <c r="F77" s="118" t="s">
        <v>4569</v>
      </c>
      <c r="G77" s="43" t="s">
        <v>4570</v>
      </c>
      <c r="H77" s="43" t="str">
        <f t="shared" si="9"/>
        <v>WAYNE.GUERRERO</v>
      </c>
      <c r="I77" s="43" t="str">
        <f t="shared" si="5"/>
        <v>WAYNE.GUERRERO</v>
      </c>
      <c r="J77" s="43" t="str">
        <f t="shared" si="6"/>
        <v>wayne_GUERRERO</v>
      </c>
      <c r="K77" s="43" t="str">
        <f t="shared" si="7"/>
        <v>Wayne_GUERRERO</v>
      </c>
      <c r="L77" s="43" t="str">
        <f t="shared" si="8"/>
        <v>Wayne_guerrero</v>
      </c>
      <c r="M77" s="119" t="str">
        <f>PROPER((_xlfn.CONCAT(Table1[[#This Row],[Last Name]]," ",Table1[[#This Row],[First Name]])))</f>
        <v>Guerrero Wayne</v>
      </c>
    </row>
    <row r="78" spans="6:13" x14ac:dyDescent="0.2">
      <c r="F78" s="118" t="s">
        <v>4571</v>
      </c>
      <c r="G78" s="43" t="s">
        <v>4572</v>
      </c>
      <c r="H78" s="43" t="str">
        <f t="shared" si="9"/>
        <v>RODNEY.ANDERSON</v>
      </c>
      <c r="I78" s="43" t="str">
        <f t="shared" si="5"/>
        <v>RODNEY.ANDERSON</v>
      </c>
      <c r="J78" s="43" t="str">
        <f t="shared" si="6"/>
        <v>rodney_ANDERSON</v>
      </c>
      <c r="K78" s="43" t="str">
        <f t="shared" si="7"/>
        <v>Rodney_ANDERSON</v>
      </c>
      <c r="L78" s="43" t="str">
        <f t="shared" si="8"/>
        <v>Rodney_anderson</v>
      </c>
      <c r="M78" s="119" t="str">
        <f>PROPER((_xlfn.CONCAT(Table1[[#This Row],[Last Name]]," ",Table1[[#This Row],[First Name]])))</f>
        <v>Anderson Rodney</v>
      </c>
    </row>
    <row r="79" spans="6:13" x14ac:dyDescent="0.2">
      <c r="F79" s="118" t="s">
        <v>4573</v>
      </c>
      <c r="G79" s="43" t="s">
        <v>4574</v>
      </c>
      <c r="H79" s="43" t="str">
        <f t="shared" si="9"/>
        <v>nathan.Nelson</v>
      </c>
      <c r="I79" s="43" t="str">
        <f t="shared" si="5"/>
        <v>NATHAN.NELSON</v>
      </c>
      <c r="J79" s="43" t="str">
        <f t="shared" si="6"/>
        <v>nathan_NELSON</v>
      </c>
      <c r="K79" s="43" t="str">
        <f t="shared" si="7"/>
        <v>Nathan_NELSON</v>
      </c>
      <c r="L79" s="43" t="str">
        <f t="shared" si="8"/>
        <v>Nathan_nelson</v>
      </c>
      <c r="M79" s="119" t="str">
        <f>PROPER((_xlfn.CONCAT(Table1[[#This Row],[Last Name]]," ",Table1[[#This Row],[First Name]])))</f>
        <v>Nelson Nathan</v>
      </c>
    </row>
    <row r="80" spans="6:13" x14ac:dyDescent="0.2">
      <c r="F80" s="118" t="s">
        <v>4575</v>
      </c>
      <c r="G80" s="43" t="s">
        <v>4576</v>
      </c>
      <c r="H80" s="43" t="str">
        <f t="shared" si="9"/>
        <v>ALFRED.GREEN</v>
      </c>
      <c r="I80" s="43" t="str">
        <f t="shared" si="5"/>
        <v>ALFRED.GREEN</v>
      </c>
      <c r="J80" s="43" t="str">
        <f t="shared" si="6"/>
        <v>alfred_GREEN</v>
      </c>
      <c r="K80" s="43" t="str">
        <f t="shared" si="7"/>
        <v>Alfred_GREEN</v>
      </c>
      <c r="L80" s="43" t="str">
        <f t="shared" si="8"/>
        <v>Alfred_green</v>
      </c>
      <c r="M80" s="119" t="str">
        <f>PROPER((_xlfn.CONCAT(Table1[[#This Row],[Last Name]]," ",Table1[[#This Row],[First Name]])))</f>
        <v>Green Alfred</v>
      </c>
    </row>
    <row r="81" spans="6:13" x14ac:dyDescent="0.2">
      <c r="F81" s="118" t="s">
        <v>4577</v>
      </c>
      <c r="G81" s="43" t="s">
        <v>4578</v>
      </c>
      <c r="H81" s="43" t="str">
        <f t="shared" si="9"/>
        <v>KEITH.henderson</v>
      </c>
      <c r="I81" s="43" t="str">
        <f t="shared" si="5"/>
        <v>KEITH.HENDERSON</v>
      </c>
      <c r="J81" s="43" t="str">
        <f t="shared" si="6"/>
        <v>keith_HENDERSON</v>
      </c>
      <c r="K81" s="43" t="str">
        <f t="shared" si="7"/>
        <v>Keith_HENDERSON</v>
      </c>
      <c r="L81" s="43" t="str">
        <f t="shared" si="8"/>
        <v>Keith_henderson</v>
      </c>
      <c r="M81" s="119" t="str">
        <f>PROPER((_xlfn.CONCAT(Table1[[#This Row],[Last Name]]," ",Table1[[#This Row],[First Name]])))</f>
        <v>Henderson Keith</v>
      </c>
    </row>
    <row r="82" spans="6:13" x14ac:dyDescent="0.2">
      <c r="F82" s="118" t="s">
        <v>4579</v>
      </c>
      <c r="G82" s="43" t="s">
        <v>4580</v>
      </c>
      <c r="H82" s="43" t="str">
        <f t="shared" si="9"/>
        <v>Jonathan.Mills</v>
      </c>
      <c r="I82" s="43" t="str">
        <f t="shared" si="5"/>
        <v>JONATHAN.MILLS</v>
      </c>
      <c r="J82" s="43" t="str">
        <f t="shared" si="6"/>
        <v>jonathan_MILLS</v>
      </c>
      <c r="K82" s="43" t="str">
        <f t="shared" si="7"/>
        <v>Jonathan_MILLS</v>
      </c>
      <c r="L82" s="43" t="str">
        <f t="shared" si="8"/>
        <v>Jonathan_mills</v>
      </c>
      <c r="M82" s="119" t="str">
        <f>PROPER((_xlfn.CONCAT(Table1[[#This Row],[Last Name]]," ",Table1[[#This Row],[First Name]])))</f>
        <v>Mills Jonathan</v>
      </c>
    </row>
    <row r="83" spans="6:13" x14ac:dyDescent="0.2">
      <c r="F83" s="118" t="s">
        <v>4581</v>
      </c>
      <c r="G83" s="43" t="s">
        <v>4582</v>
      </c>
      <c r="H83" s="43" t="str">
        <f t="shared" si="9"/>
        <v>hector.DIAZ</v>
      </c>
      <c r="I83" s="43" t="str">
        <f t="shared" si="5"/>
        <v>HECTOR.DIAZ</v>
      </c>
      <c r="J83" s="43" t="str">
        <f t="shared" si="6"/>
        <v>hector_DIAZ</v>
      </c>
      <c r="K83" s="43" t="str">
        <f t="shared" si="7"/>
        <v>Hector_DIAZ</v>
      </c>
      <c r="L83" s="43" t="str">
        <f t="shared" si="8"/>
        <v>Hector_diaz</v>
      </c>
      <c r="M83" s="119" t="str">
        <f>PROPER((_xlfn.CONCAT(Table1[[#This Row],[Last Name]]," ",Table1[[#This Row],[First Name]])))</f>
        <v>Diaz Hector</v>
      </c>
    </row>
    <row r="84" spans="6:13" x14ac:dyDescent="0.2">
      <c r="F84" s="118" t="s">
        <v>4583</v>
      </c>
      <c r="G84" s="43" t="s">
        <v>4584</v>
      </c>
      <c r="H84" s="43" t="str">
        <f t="shared" si="9"/>
        <v>BEN.king</v>
      </c>
      <c r="I84" s="43" t="str">
        <f t="shared" si="5"/>
        <v>BEN.KING</v>
      </c>
      <c r="J84" s="43" t="str">
        <f t="shared" si="6"/>
        <v>ben_KING</v>
      </c>
      <c r="K84" s="43" t="str">
        <f t="shared" si="7"/>
        <v>Ben_KING</v>
      </c>
      <c r="L84" s="43" t="str">
        <f t="shared" si="8"/>
        <v>Ben_king</v>
      </c>
      <c r="M84" s="119" t="str">
        <f>PROPER((_xlfn.CONCAT(Table1[[#This Row],[Last Name]]," ",Table1[[#This Row],[First Name]])))</f>
        <v>King Ben</v>
      </c>
    </row>
    <row r="85" spans="6:13" x14ac:dyDescent="0.2">
      <c r="F85" s="118" t="s">
        <v>4497</v>
      </c>
      <c r="G85" s="43" t="s">
        <v>4585</v>
      </c>
      <c r="H85" s="43" t="str">
        <f t="shared" si="9"/>
        <v>gilbert.BLACK</v>
      </c>
      <c r="I85" s="43" t="str">
        <f t="shared" si="5"/>
        <v>GILBERT.BLACK</v>
      </c>
      <c r="J85" s="43" t="str">
        <f t="shared" si="6"/>
        <v>gilbert_BLACK</v>
      </c>
      <c r="K85" s="43" t="str">
        <f t="shared" si="7"/>
        <v>Gilbert_BLACK</v>
      </c>
      <c r="L85" s="43" t="str">
        <f t="shared" si="8"/>
        <v>Gilbert_black</v>
      </c>
      <c r="M85" s="119" t="str">
        <f>PROPER((_xlfn.CONCAT(Table1[[#This Row],[Last Name]]," ",Table1[[#This Row],[First Name]])))</f>
        <v>Black Gilbert</v>
      </c>
    </row>
    <row r="86" spans="6:13" x14ac:dyDescent="0.2">
      <c r="F86" s="118" t="s">
        <v>4537</v>
      </c>
      <c r="G86" s="43" t="s">
        <v>4586</v>
      </c>
      <c r="H86" s="43" t="str">
        <f t="shared" si="9"/>
        <v>GLEN.ROSS</v>
      </c>
      <c r="I86" s="43" t="str">
        <f t="shared" si="5"/>
        <v>GLEN.ROSS</v>
      </c>
      <c r="J86" s="43" t="str">
        <f t="shared" si="6"/>
        <v>glen_ROSS</v>
      </c>
      <c r="K86" s="43" t="str">
        <f t="shared" si="7"/>
        <v>Glen_ROSS</v>
      </c>
      <c r="L86" s="43" t="str">
        <f t="shared" si="8"/>
        <v>Glen_ross</v>
      </c>
      <c r="M86" s="119" t="str">
        <f>PROPER((_xlfn.CONCAT(Table1[[#This Row],[Last Name]]," ",Table1[[#This Row],[First Name]])))</f>
        <v>Ross Glen</v>
      </c>
    </row>
    <row r="87" spans="6:13" x14ac:dyDescent="0.2">
      <c r="F87" s="118" t="s">
        <v>4587</v>
      </c>
      <c r="G87" s="43" t="s">
        <v>4588</v>
      </c>
      <c r="H87" s="43" t="str">
        <f t="shared" si="9"/>
        <v>arthur.Lewis</v>
      </c>
      <c r="I87" s="43" t="str">
        <f t="shared" si="5"/>
        <v>ARTHUR.LEWIS</v>
      </c>
      <c r="J87" s="43" t="str">
        <f t="shared" si="6"/>
        <v>arthur_LEWIS</v>
      </c>
      <c r="K87" s="43" t="str">
        <f t="shared" si="7"/>
        <v>Arthur_LEWIS</v>
      </c>
      <c r="L87" s="43" t="str">
        <f t="shared" si="8"/>
        <v>Arthur_lewis</v>
      </c>
      <c r="M87" s="119" t="str">
        <f>PROPER((_xlfn.CONCAT(Table1[[#This Row],[Last Name]]," ",Table1[[#This Row],[First Name]])))</f>
        <v>Lewis Arthur</v>
      </c>
    </row>
    <row r="88" spans="6:13" x14ac:dyDescent="0.2">
      <c r="F88" s="118" t="s">
        <v>4589</v>
      </c>
      <c r="G88" s="43" t="s">
        <v>4590</v>
      </c>
      <c r="H88" s="43" t="str">
        <f t="shared" si="9"/>
        <v>jim.PETERS</v>
      </c>
      <c r="I88" s="43" t="str">
        <f t="shared" si="5"/>
        <v>JIM.PETERS</v>
      </c>
      <c r="J88" s="43" t="str">
        <f t="shared" si="6"/>
        <v>jim_PETERS</v>
      </c>
      <c r="K88" s="43" t="str">
        <f t="shared" si="7"/>
        <v>Jim_PETERS</v>
      </c>
      <c r="L88" s="43" t="str">
        <f t="shared" si="8"/>
        <v>Jim_peters</v>
      </c>
      <c r="M88" s="119" t="str">
        <f>PROPER((_xlfn.CONCAT(Table1[[#This Row],[Last Name]]," ",Table1[[#This Row],[First Name]])))</f>
        <v>Peters Jim</v>
      </c>
    </row>
    <row r="89" spans="6:13" x14ac:dyDescent="0.2">
      <c r="F89" s="118" t="s">
        <v>4554</v>
      </c>
      <c r="G89" s="43" t="s">
        <v>4591</v>
      </c>
      <c r="H89" s="43" t="str">
        <f t="shared" si="9"/>
        <v>BRENT.mcdonald</v>
      </c>
      <c r="I89" s="43" t="str">
        <f t="shared" si="5"/>
        <v>BRENT.MCDONALD</v>
      </c>
      <c r="J89" s="43" t="str">
        <f t="shared" si="6"/>
        <v>brent_MCDONALD</v>
      </c>
      <c r="K89" s="43" t="str">
        <f t="shared" si="7"/>
        <v>Brent_MCDONALD</v>
      </c>
      <c r="L89" s="43" t="str">
        <f t="shared" si="8"/>
        <v>Brent_mcdonald</v>
      </c>
      <c r="M89" s="119" t="str">
        <f>PROPER((_xlfn.CONCAT(Table1[[#This Row],[Last Name]]," ",Table1[[#This Row],[First Name]])))</f>
        <v>Mcdonald Brent</v>
      </c>
    </row>
    <row r="90" spans="6:13" x14ac:dyDescent="0.2">
      <c r="F90" s="118" t="s">
        <v>4592</v>
      </c>
      <c r="G90" s="43" t="s">
        <v>4593</v>
      </c>
      <c r="H90" s="43" t="str">
        <f t="shared" si="9"/>
        <v>edward.ROMERO</v>
      </c>
      <c r="I90" s="43" t="str">
        <f t="shared" si="5"/>
        <v>EDWARD.ROMERO</v>
      </c>
      <c r="J90" s="43" t="str">
        <f t="shared" si="6"/>
        <v>edward_ROMERO</v>
      </c>
      <c r="K90" s="43" t="str">
        <f t="shared" si="7"/>
        <v>Edward_ROMERO</v>
      </c>
      <c r="L90" s="43" t="str">
        <f t="shared" si="8"/>
        <v>Edward_romero</v>
      </c>
      <c r="M90" s="119" t="str">
        <f>PROPER((_xlfn.CONCAT(Table1[[#This Row],[Last Name]]," ",Table1[[#This Row],[First Name]])))</f>
        <v>Romero Edward</v>
      </c>
    </row>
    <row r="91" spans="6:13" x14ac:dyDescent="0.2">
      <c r="F91" s="118" t="s">
        <v>4594</v>
      </c>
      <c r="G91" s="43" t="s">
        <v>4595</v>
      </c>
      <c r="H91" s="43" t="str">
        <f t="shared" si="9"/>
        <v>ramon.Schmidt</v>
      </c>
      <c r="I91" s="43" t="str">
        <f t="shared" si="5"/>
        <v>RAMON.SCHMIDT</v>
      </c>
      <c r="J91" s="43" t="str">
        <f t="shared" si="6"/>
        <v>ramon_SCHMIDT</v>
      </c>
      <c r="K91" s="43" t="str">
        <f t="shared" si="7"/>
        <v>Ramon_SCHMIDT</v>
      </c>
      <c r="L91" s="43" t="str">
        <f t="shared" si="8"/>
        <v>Ramon_schmidt</v>
      </c>
      <c r="M91" s="119" t="str">
        <f>PROPER((_xlfn.CONCAT(Table1[[#This Row],[Last Name]]," ",Table1[[#This Row],[First Name]])))</f>
        <v>Schmidt Ramon</v>
      </c>
    </row>
    <row r="92" spans="6:13" x14ac:dyDescent="0.2">
      <c r="F92" s="118" t="s">
        <v>4596</v>
      </c>
      <c r="G92" s="43" t="s">
        <v>2551</v>
      </c>
      <c r="H92" s="43" t="str">
        <f t="shared" si="9"/>
        <v>harry.Brooks</v>
      </c>
      <c r="I92" s="43" t="str">
        <f t="shared" si="5"/>
        <v>HARRY.BROOKS</v>
      </c>
      <c r="J92" s="43" t="str">
        <f t="shared" si="6"/>
        <v>harry_BROOKS</v>
      </c>
      <c r="K92" s="43" t="str">
        <f t="shared" si="7"/>
        <v>Harry_BROOKS</v>
      </c>
      <c r="L92" s="43" t="str">
        <f t="shared" si="8"/>
        <v>Harry_brooks</v>
      </c>
      <c r="M92" s="119" t="str">
        <f>PROPER((_xlfn.CONCAT(Table1[[#This Row],[Last Name]]," ",Table1[[#This Row],[First Name]])))</f>
        <v>Brooks Harry</v>
      </c>
    </row>
    <row r="93" spans="6:13" x14ac:dyDescent="0.2">
      <c r="F93" s="118" t="s">
        <v>2913</v>
      </c>
      <c r="G93" s="43" t="s">
        <v>4597</v>
      </c>
      <c r="H93" s="43" t="str">
        <f t="shared" si="9"/>
        <v>Mike.CHAVEZ</v>
      </c>
      <c r="I93" s="43" t="str">
        <f t="shared" si="5"/>
        <v>MIKE.CHAVEZ</v>
      </c>
      <c r="J93" s="43" t="str">
        <f t="shared" si="6"/>
        <v>mike_CHAVEZ</v>
      </c>
      <c r="K93" s="43" t="str">
        <f t="shared" si="7"/>
        <v>Mike_CHAVEZ</v>
      </c>
      <c r="L93" s="43" t="str">
        <f t="shared" si="8"/>
        <v>Mike_chavez</v>
      </c>
      <c r="M93" s="119" t="str">
        <f>PROPER((_xlfn.CONCAT(Table1[[#This Row],[Last Name]]," ",Table1[[#This Row],[First Name]])))</f>
        <v>Chavez Mike</v>
      </c>
    </row>
    <row r="94" spans="6:13" x14ac:dyDescent="0.2">
      <c r="F94" s="118" t="s">
        <v>4598</v>
      </c>
      <c r="G94" s="43" t="s">
        <v>4599</v>
      </c>
      <c r="H94" s="43" t="str">
        <f t="shared" si="9"/>
        <v>philip.smith</v>
      </c>
      <c r="I94" s="43" t="str">
        <f t="shared" si="5"/>
        <v>PHILIP.SMITH</v>
      </c>
      <c r="J94" s="43" t="str">
        <f t="shared" si="6"/>
        <v>philip_SMITH</v>
      </c>
      <c r="K94" s="43" t="str">
        <f t="shared" si="7"/>
        <v>Philip_SMITH</v>
      </c>
      <c r="L94" s="43" t="str">
        <f t="shared" si="8"/>
        <v>Philip_smith</v>
      </c>
      <c r="M94" s="119" t="str">
        <f>PROPER((_xlfn.CONCAT(Table1[[#This Row],[Last Name]]," ",Table1[[#This Row],[First Name]])))</f>
        <v>Smith Philip</v>
      </c>
    </row>
    <row r="95" spans="6:13" x14ac:dyDescent="0.2">
      <c r="F95" s="118" t="s">
        <v>4600</v>
      </c>
      <c r="G95" s="43" t="s">
        <v>4438</v>
      </c>
      <c r="H95" s="43" t="str">
        <f t="shared" si="9"/>
        <v>brad.Nguyen</v>
      </c>
      <c r="I95" s="43" t="str">
        <f t="shared" si="5"/>
        <v>BRAD.NGUYEN</v>
      </c>
      <c r="J95" s="43" t="str">
        <f t="shared" si="6"/>
        <v>brad_NGUYEN</v>
      </c>
      <c r="K95" s="43" t="str">
        <f t="shared" si="7"/>
        <v>Brad_NGUYEN</v>
      </c>
      <c r="L95" s="43" t="str">
        <f t="shared" si="8"/>
        <v>Brad_nguyen</v>
      </c>
      <c r="M95" s="119" t="str">
        <f>PROPER((_xlfn.CONCAT(Table1[[#This Row],[Last Name]]," ",Table1[[#This Row],[First Name]])))</f>
        <v>Nguyen Brad</v>
      </c>
    </row>
    <row r="96" spans="6:13" x14ac:dyDescent="0.2">
      <c r="F96" s="118" t="s">
        <v>4601</v>
      </c>
      <c r="G96" s="43" t="s">
        <v>4602</v>
      </c>
      <c r="H96" s="43" t="str">
        <f t="shared" si="9"/>
        <v>Dean.ORTIZ</v>
      </c>
      <c r="I96" s="43" t="str">
        <f t="shared" si="5"/>
        <v>DEAN.ORTIZ</v>
      </c>
      <c r="J96" s="43" t="str">
        <f t="shared" si="6"/>
        <v>dean_ORTIZ</v>
      </c>
      <c r="K96" s="43" t="str">
        <f t="shared" si="7"/>
        <v>Dean_ORTIZ</v>
      </c>
      <c r="L96" s="43" t="str">
        <f t="shared" si="8"/>
        <v>Dean_ortiz</v>
      </c>
      <c r="M96" s="119" t="str">
        <f>PROPER((_xlfn.CONCAT(Table1[[#This Row],[Last Name]]," ",Table1[[#This Row],[First Name]])))</f>
        <v>Ortiz Dean</v>
      </c>
    </row>
    <row r="97" spans="6:13" x14ac:dyDescent="0.2">
      <c r="F97" s="118" t="s">
        <v>4603</v>
      </c>
      <c r="G97" s="43" t="s">
        <v>4604</v>
      </c>
      <c r="H97" s="43" t="str">
        <f t="shared" si="9"/>
        <v>JOHN.CARROLL</v>
      </c>
      <c r="I97" s="43" t="str">
        <f t="shared" si="5"/>
        <v>JOHN.CARROLL</v>
      </c>
      <c r="J97" s="43" t="str">
        <f t="shared" si="6"/>
        <v>john_CARROLL</v>
      </c>
      <c r="K97" s="43" t="str">
        <f t="shared" si="7"/>
        <v>John_CARROLL</v>
      </c>
      <c r="L97" s="43" t="str">
        <f t="shared" si="8"/>
        <v>John_carroll</v>
      </c>
      <c r="M97" s="119" t="str">
        <f>PROPER((_xlfn.CONCAT(Table1[[#This Row],[Last Name]]," ",Table1[[#This Row],[First Name]])))</f>
        <v>Carroll John</v>
      </c>
    </row>
    <row r="98" spans="6:13" x14ac:dyDescent="0.2">
      <c r="F98" s="118" t="s">
        <v>4605</v>
      </c>
      <c r="G98" s="43" t="s">
        <v>4606</v>
      </c>
      <c r="H98" s="43" t="str">
        <f t="shared" si="9"/>
        <v>joe.ANDREWS</v>
      </c>
      <c r="I98" s="43" t="str">
        <f t="shared" si="5"/>
        <v>JOE.ANDREWS</v>
      </c>
      <c r="J98" s="43" t="str">
        <f t="shared" si="6"/>
        <v>joe_ANDREWS</v>
      </c>
      <c r="K98" s="43" t="str">
        <f t="shared" si="7"/>
        <v>Joe_ANDREWS</v>
      </c>
      <c r="L98" s="43" t="str">
        <f t="shared" si="8"/>
        <v>Joe_andrews</v>
      </c>
      <c r="M98" s="119" t="str">
        <f>PROPER((_xlfn.CONCAT(Table1[[#This Row],[Last Name]]," ",Table1[[#This Row],[First Name]])))</f>
        <v>Andrews Joe</v>
      </c>
    </row>
    <row r="99" spans="6:13" x14ac:dyDescent="0.2">
      <c r="F99" s="118" t="s">
        <v>4440</v>
      </c>
      <c r="G99" s="43" t="s">
        <v>4607</v>
      </c>
      <c r="H99" s="43" t="str">
        <f t="shared" si="9"/>
        <v>MARC.Miller</v>
      </c>
      <c r="I99" s="43" t="str">
        <f t="shared" si="5"/>
        <v>MARC.MILLER</v>
      </c>
      <c r="J99" s="43" t="str">
        <f t="shared" si="6"/>
        <v>marc_MILLER</v>
      </c>
      <c r="K99" s="43" t="str">
        <f t="shared" si="7"/>
        <v>Marc_MILLER</v>
      </c>
      <c r="L99" s="43" t="str">
        <f t="shared" si="8"/>
        <v>Marc_miller</v>
      </c>
      <c r="M99" s="119" t="str">
        <f>PROPER((_xlfn.CONCAT(Table1[[#This Row],[Last Name]]," ",Table1[[#This Row],[First Name]])))</f>
        <v>Miller Marc</v>
      </c>
    </row>
    <row r="100" spans="6:13" x14ac:dyDescent="0.2">
      <c r="F100" s="118" t="s">
        <v>4608</v>
      </c>
      <c r="G100" s="43" t="s">
        <v>4609</v>
      </c>
      <c r="H100" s="43" t="str">
        <f t="shared" si="9"/>
        <v>JAY.HARRIS</v>
      </c>
      <c r="I100" s="43" t="str">
        <f t="shared" si="5"/>
        <v>JAY.HARRIS</v>
      </c>
      <c r="J100" s="43" t="str">
        <f t="shared" si="6"/>
        <v>jay_HARRIS</v>
      </c>
      <c r="K100" s="43" t="str">
        <f t="shared" si="7"/>
        <v>Jay_HARRIS</v>
      </c>
      <c r="L100" s="43" t="str">
        <f t="shared" si="8"/>
        <v>Jay_harris</v>
      </c>
      <c r="M100" s="119" t="str">
        <f>PROPER((_xlfn.CONCAT(Table1[[#This Row],[Last Name]]," ",Table1[[#This Row],[First Name]])))</f>
        <v>Harris Jay</v>
      </c>
    </row>
    <row r="101" spans="6:13" x14ac:dyDescent="0.2">
      <c r="F101" s="118" t="s">
        <v>4610</v>
      </c>
      <c r="G101" s="43" t="s">
        <v>4560</v>
      </c>
      <c r="H101" s="43" t="str">
        <f t="shared" si="9"/>
        <v>Randall.contreras</v>
      </c>
      <c r="I101" s="43" t="str">
        <f t="shared" si="5"/>
        <v>RANDALL.CONTRERAS</v>
      </c>
      <c r="J101" s="43" t="str">
        <f t="shared" si="6"/>
        <v>randall_CONTRERAS</v>
      </c>
      <c r="K101" s="43" t="str">
        <f t="shared" si="7"/>
        <v>Randall_CONTRERAS</v>
      </c>
      <c r="L101" s="43" t="str">
        <f t="shared" si="8"/>
        <v>Randall_contreras</v>
      </c>
      <c r="M101" s="119" t="str">
        <f>PROPER((_xlfn.CONCAT(Table1[[#This Row],[Last Name]]," ",Table1[[#This Row],[First Name]])))</f>
        <v>Contreras Randall</v>
      </c>
    </row>
    <row r="102" spans="6:13" x14ac:dyDescent="0.2">
      <c r="F102" s="118" t="s">
        <v>4611</v>
      </c>
      <c r="G102" s="43" t="s">
        <v>4612</v>
      </c>
      <c r="H102" s="43" t="str">
        <f t="shared" si="9"/>
        <v>TIM.barnes</v>
      </c>
      <c r="I102" s="43" t="str">
        <f t="shared" si="5"/>
        <v>TIM.BARNES</v>
      </c>
      <c r="J102" s="43" t="str">
        <f t="shared" si="6"/>
        <v>tim_BARNES</v>
      </c>
      <c r="K102" s="43" t="str">
        <f t="shared" si="7"/>
        <v>Tim_BARNES</v>
      </c>
      <c r="L102" s="43" t="str">
        <f t="shared" si="8"/>
        <v>Tim_barnes</v>
      </c>
      <c r="M102" s="119" t="str">
        <f>PROPER((_xlfn.CONCAT(Table1[[#This Row],[Last Name]]," ",Table1[[#This Row],[First Name]])))</f>
        <v>Barnes Tim</v>
      </c>
    </row>
    <row r="103" spans="6:13" x14ac:dyDescent="0.2">
      <c r="F103" s="118" t="s">
        <v>4613</v>
      </c>
      <c r="G103" s="43" t="s">
        <v>4614</v>
      </c>
      <c r="H103" s="43" t="str">
        <f t="shared" si="9"/>
        <v>JORGE.CHEN</v>
      </c>
      <c r="I103" s="43" t="str">
        <f t="shared" si="5"/>
        <v>JORGE.CHEN</v>
      </c>
      <c r="J103" s="43" t="str">
        <f t="shared" si="6"/>
        <v>jorge_CHEN</v>
      </c>
      <c r="K103" s="43" t="str">
        <f t="shared" si="7"/>
        <v>Jorge_CHEN</v>
      </c>
      <c r="L103" s="43" t="str">
        <f t="shared" si="8"/>
        <v>Jorge_chen</v>
      </c>
      <c r="M103" s="119" t="str">
        <f>PROPER((_xlfn.CONCAT(Table1[[#This Row],[Last Name]]," ",Table1[[#This Row],[First Name]])))</f>
        <v>Chen Jorge</v>
      </c>
    </row>
    <row r="104" spans="6:13" x14ac:dyDescent="0.2">
      <c r="F104" s="118" t="s">
        <v>4615</v>
      </c>
      <c r="G104" s="43" t="s">
        <v>4494</v>
      </c>
      <c r="H104" s="43" t="str">
        <f t="shared" si="9"/>
        <v>SHANE.HART</v>
      </c>
      <c r="I104" s="43" t="str">
        <f t="shared" si="5"/>
        <v>SHANE.HART</v>
      </c>
      <c r="J104" s="43" t="str">
        <f t="shared" si="6"/>
        <v>shane_HART</v>
      </c>
      <c r="K104" s="43" t="str">
        <f t="shared" si="7"/>
        <v>Shane_HART</v>
      </c>
      <c r="L104" s="43" t="str">
        <f t="shared" si="8"/>
        <v>Shane_hart</v>
      </c>
      <c r="M104" s="119" t="str">
        <f>PROPER((_xlfn.CONCAT(Table1[[#This Row],[Last Name]]," ",Table1[[#This Row],[First Name]])))</f>
        <v>Hart Shane</v>
      </c>
    </row>
    <row r="105" spans="6:13" x14ac:dyDescent="0.2">
      <c r="F105" s="118" t="s">
        <v>4475</v>
      </c>
      <c r="G105" s="43" t="s">
        <v>4616</v>
      </c>
      <c r="H105" s="43" t="str">
        <f t="shared" si="9"/>
        <v>RICHARD.nelson</v>
      </c>
      <c r="I105" s="43" t="str">
        <f t="shared" si="5"/>
        <v>RICHARD.NELSON</v>
      </c>
      <c r="J105" s="43" t="str">
        <f t="shared" si="6"/>
        <v>richard_NELSON</v>
      </c>
      <c r="K105" s="43" t="str">
        <f t="shared" si="7"/>
        <v>Richard_NELSON</v>
      </c>
      <c r="L105" s="43" t="str">
        <f t="shared" si="8"/>
        <v>Richard_nelson</v>
      </c>
      <c r="M105" s="119" t="str">
        <f>PROPER((_xlfn.CONCAT(Table1[[#This Row],[Last Name]]," ",Table1[[#This Row],[First Name]])))</f>
        <v>Nelson Richard</v>
      </c>
    </row>
    <row r="106" spans="6:13" x14ac:dyDescent="0.2">
      <c r="F106" s="118" t="s">
        <v>4617</v>
      </c>
      <c r="G106" s="43" t="s">
        <v>4472</v>
      </c>
      <c r="H106" s="43" t="str">
        <f t="shared" si="9"/>
        <v>Mario.REYES</v>
      </c>
      <c r="I106" s="43" t="str">
        <f t="shared" si="5"/>
        <v>MARIO.REYES</v>
      </c>
      <c r="J106" s="43" t="str">
        <f t="shared" si="6"/>
        <v>mario_REYES</v>
      </c>
      <c r="K106" s="43" t="str">
        <f t="shared" si="7"/>
        <v>Mario_REYES</v>
      </c>
      <c r="L106" s="43" t="str">
        <f t="shared" si="8"/>
        <v>Mario_reyes</v>
      </c>
      <c r="M106" s="119" t="str">
        <f>PROPER((_xlfn.CONCAT(Table1[[#This Row],[Last Name]]," ",Table1[[#This Row],[First Name]])))</f>
        <v>Reyes Mario</v>
      </c>
    </row>
    <row r="107" spans="6:13" x14ac:dyDescent="0.2">
      <c r="F107" s="118" t="s">
        <v>4618</v>
      </c>
      <c r="G107" s="43" t="s">
        <v>4619</v>
      </c>
      <c r="H107" s="43" t="str">
        <f t="shared" si="9"/>
        <v>JOE.simmons</v>
      </c>
      <c r="I107" s="43" t="str">
        <f t="shared" si="5"/>
        <v>JOE.SIMMONS</v>
      </c>
      <c r="J107" s="43" t="str">
        <f t="shared" si="6"/>
        <v>joe_SIMMONS</v>
      </c>
      <c r="K107" s="43" t="str">
        <f t="shared" si="7"/>
        <v>Joe_SIMMONS</v>
      </c>
      <c r="L107" s="43" t="str">
        <f t="shared" si="8"/>
        <v>Joe_simmons</v>
      </c>
      <c r="M107" s="119" t="str">
        <f>PROPER((_xlfn.CONCAT(Table1[[#This Row],[Last Name]]," ",Table1[[#This Row],[First Name]])))</f>
        <v>Simmons Joe</v>
      </c>
    </row>
    <row r="108" spans="6:13" x14ac:dyDescent="0.2">
      <c r="F108" s="118" t="s">
        <v>4620</v>
      </c>
      <c r="G108" s="43" t="s">
        <v>4621</v>
      </c>
      <c r="H108" s="43" t="str">
        <f t="shared" si="9"/>
        <v>Glenn.REYNOLDS</v>
      </c>
      <c r="I108" s="43" t="str">
        <f t="shared" si="5"/>
        <v>GLENN.REYNOLDS</v>
      </c>
      <c r="J108" s="43" t="str">
        <f t="shared" si="6"/>
        <v>glenn_REYNOLDS</v>
      </c>
      <c r="K108" s="43" t="str">
        <f t="shared" si="7"/>
        <v>Glenn_REYNOLDS</v>
      </c>
      <c r="L108" s="43" t="str">
        <f t="shared" si="8"/>
        <v>Glenn_reynolds</v>
      </c>
      <c r="M108" s="119" t="str">
        <f>PROPER((_xlfn.CONCAT(Table1[[#This Row],[Last Name]]," ",Table1[[#This Row],[First Name]])))</f>
        <v>Reynolds Glenn</v>
      </c>
    </row>
    <row r="109" spans="6:13" x14ac:dyDescent="0.2">
      <c r="F109" s="118" t="s">
        <v>4622</v>
      </c>
      <c r="G109" s="43" t="s">
        <v>4623</v>
      </c>
      <c r="H109" s="43" t="str">
        <f t="shared" si="9"/>
        <v>ronnie.Harris</v>
      </c>
      <c r="I109" s="43" t="str">
        <f t="shared" si="5"/>
        <v>RONNIE.HARRIS</v>
      </c>
      <c r="J109" s="43" t="str">
        <f t="shared" si="6"/>
        <v>ronnie_HARRIS</v>
      </c>
      <c r="K109" s="43" t="str">
        <f t="shared" si="7"/>
        <v>Ronnie_HARRIS</v>
      </c>
      <c r="L109" s="43" t="str">
        <f t="shared" si="8"/>
        <v>Ronnie_harris</v>
      </c>
      <c r="M109" s="119" t="str">
        <f>PROPER((_xlfn.CONCAT(Table1[[#This Row],[Last Name]]," ",Table1[[#This Row],[First Name]])))</f>
        <v>Harris Ronnie</v>
      </c>
    </row>
    <row r="110" spans="6:13" x14ac:dyDescent="0.2">
      <c r="F110" s="118" t="s">
        <v>4624</v>
      </c>
      <c r="G110" s="43" t="s">
        <v>4625</v>
      </c>
      <c r="H110" s="43" t="str">
        <f t="shared" si="9"/>
        <v>RON.tucker</v>
      </c>
      <c r="I110" s="43" t="str">
        <f t="shared" si="5"/>
        <v>RON.TUCKER</v>
      </c>
      <c r="J110" s="43" t="str">
        <f t="shared" si="6"/>
        <v>ron_TUCKER</v>
      </c>
      <c r="K110" s="43" t="str">
        <f t="shared" si="7"/>
        <v>Ron_TUCKER</v>
      </c>
      <c r="L110" s="43" t="str">
        <f t="shared" si="8"/>
        <v>Ron_tucker</v>
      </c>
      <c r="M110" s="119" t="str">
        <f>PROPER((_xlfn.CONCAT(Table1[[#This Row],[Last Name]]," ",Table1[[#This Row],[First Name]])))</f>
        <v>Tucker Ron</v>
      </c>
    </row>
    <row r="111" spans="6:13" x14ac:dyDescent="0.2">
      <c r="F111" s="118" t="s">
        <v>4626</v>
      </c>
      <c r="G111" s="43" t="s">
        <v>4627</v>
      </c>
      <c r="H111" s="43" t="str">
        <f t="shared" si="9"/>
        <v>Andre.Pierce</v>
      </c>
      <c r="I111" s="43" t="str">
        <f t="shared" si="5"/>
        <v>ANDRE.PIERCE</v>
      </c>
      <c r="J111" s="43" t="str">
        <f t="shared" si="6"/>
        <v>andre_PIERCE</v>
      </c>
      <c r="K111" s="43" t="str">
        <f t="shared" si="7"/>
        <v>Andre_PIERCE</v>
      </c>
      <c r="L111" s="43" t="str">
        <f t="shared" si="8"/>
        <v>Andre_pierce</v>
      </c>
      <c r="M111" s="119" t="str">
        <f>PROPER((_xlfn.CONCAT(Table1[[#This Row],[Last Name]]," ",Table1[[#This Row],[First Name]])))</f>
        <v>Pierce Andre</v>
      </c>
    </row>
    <row r="112" spans="6:13" x14ac:dyDescent="0.2">
      <c r="F112" s="118" t="s">
        <v>4628</v>
      </c>
      <c r="G112" s="43" t="s">
        <v>4629</v>
      </c>
      <c r="H112" s="43" t="str">
        <f t="shared" si="9"/>
        <v>BRIAN.COLEMAN</v>
      </c>
      <c r="I112" s="43" t="str">
        <f t="shared" si="5"/>
        <v>BRIAN.COLEMAN</v>
      </c>
      <c r="J112" s="43" t="str">
        <f t="shared" si="6"/>
        <v>brian_COLEMAN</v>
      </c>
      <c r="K112" s="43" t="str">
        <f t="shared" si="7"/>
        <v>Brian_COLEMAN</v>
      </c>
      <c r="L112" s="43" t="str">
        <f t="shared" si="8"/>
        <v>Brian_coleman</v>
      </c>
      <c r="M112" s="119" t="str">
        <f>PROPER((_xlfn.CONCAT(Table1[[#This Row],[Last Name]]," ",Table1[[#This Row],[First Name]])))</f>
        <v>Coleman Brian</v>
      </c>
    </row>
    <row r="113" spans="6:13" x14ac:dyDescent="0.2">
      <c r="F113" s="118" t="s">
        <v>4630</v>
      </c>
      <c r="G113" s="43" t="s">
        <v>4631</v>
      </c>
      <c r="H113" s="43" t="str">
        <f t="shared" si="9"/>
        <v>gerald.Aguilar</v>
      </c>
      <c r="I113" s="43" t="str">
        <f t="shared" si="5"/>
        <v>GERALD.AGUILAR</v>
      </c>
      <c r="J113" s="43" t="str">
        <f t="shared" si="6"/>
        <v>gerald_AGUILAR</v>
      </c>
      <c r="K113" s="43" t="str">
        <f t="shared" si="7"/>
        <v>Gerald_AGUILAR</v>
      </c>
      <c r="L113" s="43" t="str">
        <f t="shared" si="8"/>
        <v>Gerald_aguilar</v>
      </c>
      <c r="M113" s="119" t="str">
        <f>PROPER((_xlfn.CONCAT(Table1[[#This Row],[Last Name]]," ",Table1[[#This Row],[First Name]])))</f>
        <v>Aguilar Gerald</v>
      </c>
    </row>
    <row r="114" spans="6:13" x14ac:dyDescent="0.2">
      <c r="F114" s="118" t="s">
        <v>4632</v>
      </c>
      <c r="G114" s="43" t="s">
        <v>4633</v>
      </c>
      <c r="H114" s="43" t="str">
        <f t="shared" si="9"/>
        <v>Frederick.hoffman</v>
      </c>
      <c r="I114" s="43" t="str">
        <f t="shared" si="5"/>
        <v>FREDERICK.HOFFMAN</v>
      </c>
      <c r="J114" s="43" t="str">
        <f t="shared" si="6"/>
        <v>frederick_HOFFMAN</v>
      </c>
      <c r="K114" s="43" t="str">
        <f t="shared" si="7"/>
        <v>Frederick_HOFFMAN</v>
      </c>
      <c r="L114" s="43" t="str">
        <f t="shared" si="8"/>
        <v>Frederick_hoffman</v>
      </c>
      <c r="M114" s="119" t="str">
        <f>PROPER((_xlfn.CONCAT(Table1[[#This Row],[Last Name]]," ",Table1[[#This Row],[First Name]])))</f>
        <v>Hoffman Frederick</v>
      </c>
    </row>
    <row r="115" spans="6:13" x14ac:dyDescent="0.2">
      <c r="F115" s="118" t="s">
        <v>4600</v>
      </c>
      <c r="G115" s="43" t="s">
        <v>4634</v>
      </c>
      <c r="H115" s="43" t="str">
        <f t="shared" si="9"/>
        <v>brad.GUTIERREZ</v>
      </c>
      <c r="I115" s="43" t="str">
        <f t="shared" si="5"/>
        <v>BRAD.GUTIERREZ</v>
      </c>
      <c r="J115" s="43" t="str">
        <f t="shared" si="6"/>
        <v>brad_GUTIERREZ</v>
      </c>
      <c r="K115" s="43" t="str">
        <f t="shared" si="7"/>
        <v>Brad_GUTIERREZ</v>
      </c>
      <c r="L115" s="43" t="str">
        <f t="shared" si="8"/>
        <v>Brad_gutierrez</v>
      </c>
      <c r="M115" s="119" t="str">
        <f>PROPER((_xlfn.CONCAT(Table1[[#This Row],[Last Name]]," ",Table1[[#This Row],[First Name]])))</f>
        <v>Gutierrez Brad</v>
      </c>
    </row>
    <row r="116" spans="6:13" x14ac:dyDescent="0.2">
      <c r="F116" s="118" t="s">
        <v>4635</v>
      </c>
      <c r="G116" s="43" t="s">
        <v>4478</v>
      </c>
      <c r="H116" s="43" t="str">
        <f t="shared" si="9"/>
        <v>allen.ALVARADO</v>
      </c>
      <c r="I116" s="43" t="str">
        <f t="shared" si="5"/>
        <v>ALLEN.ALVARADO</v>
      </c>
      <c r="J116" s="43" t="str">
        <f t="shared" si="6"/>
        <v>allen_ALVARADO</v>
      </c>
      <c r="K116" s="43" t="str">
        <f t="shared" si="7"/>
        <v>Allen_ALVARADO</v>
      </c>
      <c r="L116" s="43" t="str">
        <f t="shared" si="8"/>
        <v>Allen_alvarado</v>
      </c>
      <c r="M116" s="119" t="str">
        <f>PROPER((_xlfn.CONCAT(Table1[[#This Row],[Last Name]]," ",Table1[[#This Row],[First Name]])))</f>
        <v>Alvarado Allen</v>
      </c>
    </row>
    <row r="117" spans="6:13" x14ac:dyDescent="0.2">
      <c r="F117" s="118" t="s">
        <v>4635</v>
      </c>
      <c r="G117" s="43" t="s">
        <v>4636</v>
      </c>
      <c r="H117" s="43" t="str">
        <f t="shared" si="9"/>
        <v>allen.GARZA</v>
      </c>
      <c r="I117" s="43" t="str">
        <f t="shared" si="5"/>
        <v>ALLEN.GARZA</v>
      </c>
      <c r="J117" s="43" t="str">
        <f t="shared" si="6"/>
        <v>allen_GARZA</v>
      </c>
      <c r="K117" s="43" t="str">
        <f t="shared" si="7"/>
        <v>Allen_GARZA</v>
      </c>
      <c r="L117" s="43" t="str">
        <f t="shared" si="8"/>
        <v>Allen_garza</v>
      </c>
      <c r="M117" s="119" t="str">
        <f>PROPER((_xlfn.CONCAT(Table1[[#This Row],[Last Name]]," ",Table1[[#This Row],[First Name]])))</f>
        <v>Garza Allen</v>
      </c>
    </row>
    <row r="118" spans="6:13" x14ac:dyDescent="0.2">
      <c r="F118" s="118" t="s">
        <v>4637</v>
      </c>
      <c r="G118" s="43" t="s">
        <v>4638</v>
      </c>
      <c r="H118" s="43" t="str">
        <f t="shared" si="9"/>
        <v>william.Carroll</v>
      </c>
      <c r="I118" s="43" t="str">
        <f t="shared" si="5"/>
        <v>WILLIAM.CARROLL</v>
      </c>
      <c r="J118" s="43" t="str">
        <f t="shared" si="6"/>
        <v>william_CARROLL</v>
      </c>
      <c r="K118" s="43" t="str">
        <f t="shared" si="7"/>
        <v>William_CARROLL</v>
      </c>
      <c r="L118" s="43" t="str">
        <f t="shared" si="8"/>
        <v>William_carroll</v>
      </c>
      <c r="M118" s="119" t="str">
        <f>PROPER((_xlfn.CONCAT(Table1[[#This Row],[Last Name]]," ",Table1[[#This Row],[First Name]])))</f>
        <v>Carroll William</v>
      </c>
    </row>
    <row r="119" spans="6:13" x14ac:dyDescent="0.2">
      <c r="F119" s="118" t="s">
        <v>4639</v>
      </c>
      <c r="G119" s="43" t="s">
        <v>4640</v>
      </c>
      <c r="H119" s="43" t="str">
        <f t="shared" si="9"/>
        <v>jack.CLARK</v>
      </c>
      <c r="I119" s="43" t="str">
        <f t="shared" si="5"/>
        <v>JACK.CLARK</v>
      </c>
      <c r="J119" s="43" t="str">
        <f t="shared" si="6"/>
        <v>jack_CLARK</v>
      </c>
      <c r="K119" s="43" t="str">
        <f t="shared" si="7"/>
        <v>Jack_CLARK</v>
      </c>
      <c r="L119" s="43" t="str">
        <f t="shared" si="8"/>
        <v>Jack_clark</v>
      </c>
      <c r="M119" s="119" t="str">
        <f>PROPER((_xlfn.CONCAT(Table1[[#This Row],[Last Name]]," ",Table1[[#This Row],[First Name]])))</f>
        <v>Clark Jack</v>
      </c>
    </row>
    <row r="120" spans="6:13" x14ac:dyDescent="0.2">
      <c r="F120" s="118" t="s">
        <v>4641</v>
      </c>
      <c r="G120" s="43" t="s">
        <v>4478</v>
      </c>
      <c r="H120" s="43" t="str">
        <f t="shared" si="9"/>
        <v>ALEX.ALVARADO</v>
      </c>
      <c r="I120" s="43" t="str">
        <f t="shared" si="5"/>
        <v>ALEX.ALVARADO</v>
      </c>
      <c r="J120" s="43" t="str">
        <f t="shared" si="6"/>
        <v>alex_ALVARADO</v>
      </c>
      <c r="K120" s="43" t="str">
        <f t="shared" si="7"/>
        <v>Alex_ALVARADO</v>
      </c>
      <c r="L120" s="43" t="str">
        <f t="shared" si="8"/>
        <v>Alex_alvarado</v>
      </c>
      <c r="M120" s="119" t="str">
        <f>PROPER((_xlfn.CONCAT(Table1[[#This Row],[Last Name]]," ",Table1[[#This Row],[First Name]])))</f>
        <v>Alvarado Alex</v>
      </c>
    </row>
    <row r="121" spans="6:13" x14ac:dyDescent="0.2">
      <c r="F121" s="118" t="s">
        <v>4642</v>
      </c>
      <c r="G121" s="43" t="s">
        <v>4643</v>
      </c>
      <c r="H121" s="43" t="str">
        <f t="shared" si="9"/>
        <v>ALLEN.salazar</v>
      </c>
      <c r="I121" s="43" t="str">
        <f t="shared" si="5"/>
        <v>ALLEN.SALAZAR</v>
      </c>
      <c r="J121" s="43" t="str">
        <f t="shared" si="6"/>
        <v>allen_SALAZAR</v>
      </c>
      <c r="K121" s="43" t="str">
        <f t="shared" si="7"/>
        <v>Allen_SALAZAR</v>
      </c>
      <c r="L121" s="43" t="str">
        <f t="shared" si="8"/>
        <v>Allen_salazar</v>
      </c>
      <c r="M121" s="119" t="str">
        <f>PROPER((_xlfn.CONCAT(Table1[[#This Row],[Last Name]]," ",Table1[[#This Row],[First Name]])))</f>
        <v>Salazar Allen</v>
      </c>
    </row>
    <row r="122" spans="6:13" x14ac:dyDescent="0.2">
      <c r="F122" s="118" t="s">
        <v>4644</v>
      </c>
      <c r="G122" s="43" t="s">
        <v>4612</v>
      </c>
      <c r="H122" s="43" t="str">
        <f t="shared" si="9"/>
        <v>andre.barnes</v>
      </c>
      <c r="I122" s="43" t="str">
        <f t="shared" si="5"/>
        <v>ANDRE.BARNES</v>
      </c>
      <c r="J122" s="43" t="str">
        <f t="shared" si="6"/>
        <v>andre_BARNES</v>
      </c>
      <c r="K122" s="43" t="str">
        <f t="shared" si="7"/>
        <v>Andre_BARNES</v>
      </c>
      <c r="L122" s="43" t="str">
        <f t="shared" si="8"/>
        <v>Andre_barnes</v>
      </c>
      <c r="M122" s="119" t="str">
        <f>PROPER((_xlfn.CONCAT(Table1[[#This Row],[Last Name]]," ",Table1[[#This Row],[First Name]])))</f>
        <v>Barnes Andre</v>
      </c>
    </row>
    <row r="123" spans="6:13" x14ac:dyDescent="0.2">
      <c r="F123" s="118" t="s">
        <v>4464</v>
      </c>
      <c r="G123" s="43" t="s">
        <v>4645</v>
      </c>
      <c r="H123" s="43" t="str">
        <f t="shared" si="9"/>
        <v>roy.taylor</v>
      </c>
      <c r="I123" s="43" t="str">
        <f t="shared" si="5"/>
        <v>ROY.TAYLOR</v>
      </c>
      <c r="J123" s="43" t="str">
        <f t="shared" si="6"/>
        <v>roy_TAYLOR</v>
      </c>
      <c r="K123" s="43" t="str">
        <f t="shared" si="7"/>
        <v>Roy_TAYLOR</v>
      </c>
      <c r="L123" s="43" t="str">
        <f t="shared" si="8"/>
        <v>Roy_taylor</v>
      </c>
      <c r="M123" s="119" t="str">
        <f>PROPER((_xlfn.CONCAT(Table1[[#This Row],[Last Name]]," ",Table1[[#This Row],[First Name]])))</f>
        <v>Taylor Roy</v>
      </c>
    </row>
    <row r="124" spans="6:13" x14ac:dyDescent="0.2">
      <c r="F124" s="118" t="s">
        <v>4646</v>
      </c>
      <c r="G124" s="43" t="s">
        <v>4647</v>
      </c>
      <c r="H124" s="43" t="str">
        <f t="shared" si="9"/>
        <v>wesley.HAMILTON</v>
      </c>
      <c r="I124" s="43" t="str">
        <f t="shared" si="5"/>
        <v>WESLEY.HAMILTON</v>
      </c>
      <c r="J124" s="43" t="str">
        <f t="shared" si="6"/>
        <v>wesley_HAMILTON</v>
      </c>
      <c r="K124" s="43" t="str">
        <f t="shared" si="7"/>
        <v>Wesley_HAMILTON</v>
      </c>
      <c r="L124" s="43" t="str">
        <f t="shared" si="8"/>
        <v>Wesley_hamilton</v>
      </c>
      <c r="M124" s="119" t="str">
        <f>PROPER((_xlfn.CONCAT(Table1[[#This Row],[Last Name]]," ",Table1[[#This Row],[First Name]])))</f>
        <v>Hamilton Wesley</v>
      </c>
    </row>
    <row r="125" spans="6:13" x14ac:dyDescent="0.2">
      <c r="F125" s="118" t="s">
        <v>4648</v>
      </c>
      <c r="G125" s="43" t="s">
        <v>4649</v>
      </c>
      <c r="H125" s="43" t="str">
        <f t="shared" si="9"/>
        <v>leslie.ortiz</v>
      </c>
      <c r="I125" s="43" t="str">
        <f t="shared" si="5"/>
        <v>LESLIE.ORTIZ</v>
      </c>
      <c r="J125" s="43" t="str">
        <f t="shared" si="6"/>
        <v>leslie_ORTIZ</v>
      </c>
      <c r="K125" s="43" t="str">
        <f t="shared" si="7"/>
        <v>Leslie_ORTIZ</v>
      </c>
      <c r="L125" s="43" t="str">
        <f t="shared" si="8"/>
        <v>Leslie_ortiz</v>
      </c>
      <c r="M125" s="119" t="str">
        <f>PROPER((_xlfn.CONCAT(Table1[[#This Row],[Last Name]]," ",Table1[[#This Row],[First Name]])))</f>
        <v>Ortiz Leslie</v>
      </c>
    </row>
    <row r="126" spans="6:13" x14ac:dyDescent="0.2">
      <c r="F126" s="118" t="s">
        <v>4650</v>
      </c>
      <c r="G126" s="43" t="s">
        <v>4562</v>
      </c>
      <c r="H126" s="43" t="str">
        <f t="shared" si="9"/>
        <v>HOWARD.ARNOLD</v>
      </c>
      <c r="I126" s="43" t="str">
        <f t="shared" si="5"/>
        <v>HOWARD.ARNOLD</v>
      </c>
      <c r="J126" s="43" t="str">
        <f t="shared" si="6"/>
        <v>howard_ARNOLD</v>
      </c>
      <c r="K126" s="43" t="str">
        <f t="shared" si="7"/>
        <v>Howard_ARNOLD</v>
      </c>
      <c r="L126" s="43" t="str">
        <f t="shared" si="8"/>
        <v>Howard_arnold</v>
      </c>
      <c r="M126" s="119" t="str">
        <f>PROPER((_xlfn.CONCAT(Table1[[#This Row],[Last Name]]," ",Table1[[#This Row],[First Name]])))</f>
        <v>Arnold Howard</v>
      </c>
    </row>
    <row r="127" spans="6:13" x14ac:dyDescent="0.2">
      <c r="F127" s="118" t="s">
        <v>4651</v>
      </c>
      <c r="G127" s="43" t="s">
        <v>4652</v>
      </c>
      <c r="H127" s="43" t="str">
        <f t="shared" si="9"/>
        <v>ZACHARY.flores</v>
      </c>
      <c r="I127" s="43" t="str">
        <f t="shared" si="5"/>
        <v>ZACHARY.FLORES</v>
      </c>
      <c r="J127" s="43" t="str">
        <f t="shared" si="6"/>
        <v>zachary_FLORES</v>
      </c>
      <c r="K127" s="43" t="str">
        <f t="shared" si="7"/>
        <v>Zachary_FLORES</v>
      </c>
      <c r="L127" s="43" t="str">
        <f t="shared" si="8"/>
        <v>Zachary_flores</v>
      </c>
      <c r="M127" s="119" t="str">
        <f>PROPER((_xlfn.CONCAT(Table1[[#This Row],[Last Name]]," ",Table1[[#This Row],[First Name]])))</f>
        <v>Flores Zachary</v>
      </c>
    </row>
    <row r="128" spans="6:13" x14ac:dyDescent="0.2">
      <c r="F128" s="118" t="s">
        <v>4653</v>
      </c>
      <c r="G128" s="43" t="s">
        <v>4654</v>
      </c>
      <c r="H128" s="43" t="str">
        <f t="shared" si="9"/>
        <v>LEO.NGUYEN</v>
      </c>
      <c r="I128" s="43" t="str">
        <f t="shared" si="5"/>
        <v>LEO.NGUYEN</v>
      </c>
      <c r="J128" s="43" t="str">
        <f t="shared" si="6"/>
        <v>leo_NGUYEN</v>
      </c>
      <c r="K128" s="43" t="str">
        <f t="shared" si="7"/>
        <v>Leo_NGUYEN</v>
      </c>
      <c r="L128" s="43" t="str">
        <f t="shared" si="8"/>
        <v>Leo_nguyen</v>
      </c>
      <c r="M128" s="119" t="str">
        <f>PROPER((_xlfn.CONCAT(Table1[[#This Row],[Last Name]]," ",Table1[[#This Row],[First Name]])))</f>
        <v>Nguyen Leo</v>
      </c>
    </row>
    <row r="129" spans="6:13" x14ac:dyDescent="0.2">
      <c r="F129" s="118" t="s">
        <v>4588</v>
      </c>
      <c r="G129" s="43" t="s">
        <v>4463</v>
      </c>
      <c r="H129" s="43" t="str">
        <f t="shared" si="9"/>
        <v>Lewis.stevens</v>
      </c>
      <c r="I129" s="43" t="str">
        <f t="shared" si="5"/>
        <v>LEWIS.STEVENS</v>
      </c>
      <c r="J129" s="43" t="str">
        <f t="shared" si="6"/>
        <v>lewis_STEVENS</v>
      </c>
      <c r="K129" s="43" t="str">
        <f t="shared" si="7"/>
        <v>Lewis_STEVENS</v>
      </c>
      <c r="L129" s="43" t="str">
        <f t="shared" si="8"/>
        <v>Lewis_stevens</v>
      </c>
      <c r="M129" s="119" t="str">
        <f>PROPER((_xlfn.CONCAT(Table1[[#This Row],[Last Name]]," ",Table1[[#This Row],[First Name]])))</f>
        <v>Stevens Lewis</v>
      </c>
    </row>
    <row r="130" spans="6:13" x14ac:dyDescent="0.2">
      <c r="F130" s="118" t="s">
        <v>4655</v>
      </c>
      <c r="G130" s="43" t="s">
        <v>4656</v>
      </c>
      <c r="H130" s="43" t="str">
        <f t="shared" si="9"/>
        <v>ray.dixon</v>
      </c>
      <c r="I130" s="43" t="str">
        <f t="shared" si="5"/>
        <v>RAY.DIXON</v>
      </c>
      <c r="J130" s="43" t="str">
        <f t="shared" si="6"/>
        <v>ray_DIXON</v>
      </c>
      <c r="K130" s="43" t="str">
        <f t="shared" si="7"/>
        <v>Ray_DIXON</v>
      </c>
      <c r="L130" s="43" t="str">
        <f t="shared" si="8"/>
        <v>Ray_dixon</v>
      </c>
      <c r="M130" s="119" t="str">
        <f>PROPER((_xlfn.CONCAT(Table1[[#This Row],[Last Name]]," ",Table1[[#This Row],[First Name]])))</f>
        <v>Dixon Ray</v>
      </c>
    </row>
    <row r="131" spans="6:13" x14ac:dyDescent="0.2">
      <c r="F131" s="118" t="s">
        <v>4563</v>
      </c>
      <c r="G131" s="43" t="s">
        <v>4657</v>
      </c>
      <c r="H131" s="43" t="str">
        <f t="shared" si="9"/>
        <v>CURTIS.reed</v>
      </c>
      <c r="I131" s="43" t="str">
        <f t="shared" si="5"/>
        <v>CURTIS.REED</v>
      </c>
      <c r="J131" s="43" t="str">
        <f t="shared" si="6"/>
        <v>curtis_REED</v>
      </c>
      <c r="K131" s="43" t="str">
        <f t="shared" si="7"/>
        <v>Curtis_REED</v>
      </c>
      <c r="L131" s="43" t="str">
        <f t="shared" si="8"/>
        <v>Curtis_reed</v>
      </c>
      <c r="M131" s="119" t="str">
        <f>PROPER((_xlfn.CONCAT(Table1[[#This Row],[Last Name]]," ",Table1[[#This Row],[First Name]])))</f>
        <v>Reed Curtis</v>
      </c>
    </row>
    <row r="132" spans="6:13" x14ac:dyDescent="0.2">
      <c r="F132" s="118" t="s">
        <v>4658</v>
      </c>
      <c r="G132" s="43" t="s">
        <v>4659</v>
      </c>
      <c r="H132" s="43" t="str">
        <f t="shared" si="9"/>
        <v>jerome.ALEXANDER</v>
      </c>
      <c r="I132" s="43" t="str">
        <f t="shared" ref="I132:I195" si="10">UPPER(_xlfn.CONCAT(F132,".",G132))</f>
        <v>JEROME.ALEXANDER</v>
      </c>
      <c r="J132" s="43" t="str">
        <f t="shared" ref="J132:J195" si="11">_xlfn.CONCAT(LOWER(F132),"_",UPPER(G132))</f>
        <v>jerome_ALEXANDER</v>
      </c>
      <c r="K132" s="43" t="str">
        <f t="shared" ref="K132:K195" si="12">_xlfn.CONCAT(PROPER(F132),"_",UPPER(G132))</f>
        <v>Jerome_ALEXANDER</v>
      </c>
      <c r="L132" s="43" t="str">
        <f t="shared" ref="L132:L195" si="13">_xlfn.CONCAT(PROPER(F132),"_",LOWER(G132))</f>
        <v>Jerome_alexander</v>
      </c>
      <c r="M132" s="119" t="str">
        <f>PROPER((_xlfn.CONCAT(Table1[[#This Row],[Last Name]]," ",Table1[[#This Row],[First Name]])))</f>
        <v>Alexander Jerome</v>
      </c>
    </row>
    <row r="133" spans="6:13" x14ac:dyDescent="0.2">
      <c r="F133" s="118" t="s">
        <v>4660</v>
      </c>
      <c r="G133" s="43" t="s">
        <v>4661</v>
      </c>
      <c r="H133" s="43" t="str">
        <f t="shared" ref="H133:H196" si="14">_xlfn.CONCAT(F133,".",G133)</f>
        <v>FRANCIS.porter</v>
      </c>
      <c r="I133" s="43" t="str">
        <f t="shared" si="10"/>
        <v>FRANCIS.PORTER</v>
      </c>
      <c r="J133" s="43" t="str">
        <f t="shared" si="11"/>
        <v>francis_PORTER</v>
      </c>
      <c r="K133" s="43" t="str">
        <f t="shared" si="12"/>
        <v>Francis_PORTER</v>
      </c>
      <c r="L133" s="43" t="str">
        <f t="shared" si="13"/>
        <v>Francis_porter</v>
      </c>
      <c r="M133" s="119" t="str">
        <f>PROPER((_xlfn.CONCAT(Table1[[#This Row],[Last Name]]," ",Table1[[#This Row],[First Name]])))</f>
        <v>Porter Francis</v>
      </c>
    </row>
    <row r="134" spans="6:13" x14ac:dyDescent="0.2">
      <c r="F134" s="118" t="s">
        <v>4662</v>
      </c>
      <c r="G134" s="43" t="s">
        <v>4549</v>
      </c>
      <c r="H134" s="43" t="str">
        <f t="shared" si="14"/>
        <v>DOUGLAS.KELLEY</v>
      </c>
      <c r="I134" s="43" t="str">
        <f t="shared" si="10"/>
        <v>DOUGLAS.KELLEY</v>
      </c>
      <c r="J134" s="43" t="str">
        <f t="shared" si="11"/>
        <v>douglas_KELLEY</v>
      </c>
      <c r="K134" s="43" t="str">
        <f t="shared" si="12"/>
        <v>Douglas_KELLEY</v>
      </c>
      <c r="L134" s="43" t="str">
        <f t="shared" si="13"/>
        <v>Douglas_kelley</v>
      </c>
      <c r="M134" s="119" t="str">
        <f>PROPER((_xlfn.CONCAT(Table1[[#This Row],[Last Name]]," ",Table1[[#This Row],[First Name]])))</f>
        <v>Kelley Douglas</v>
      </c>
    </row>
    <row r="135" spans="6:13" x14ac:dyDescent="0.2">
      <c r="F135" s="118" t="s">
        <v>4663</v>
      </c>
      <c r="G135" s="43" t="s">
        <v>4664</v>
      </c>
      <c r="H135" s="43" t="str">
        <f t="shared" si="14"/>
        <v>jason.Stevens</v>
      </c>
      <c r="I135" s="43" t="str">
        <f t="shared" si="10"/>
        <v>JASON.STEVENS</v>
      </c>
      <c r="J135" s="43" t="str">
        <f t="shared" si="11"/>
        <v>jason_STEVENS</v>
      </c>
      <c r="K135" s="43" t="str">
        <f t="shared" si="12"/>
        <v>Jason_STEVENS</v>
      </c>
      <c r="L135" s="43" t="str">
        <f t="shared" si="13"/>
        <v>Jason_stevens</v>
      </c>
      <c r="M135" s="119" t="str">
        <f>PROPER((_xlfn.CONCAT(Table1[[#This Row],[Last Name]]," ",Table1[[#This Row],[First Name]])))</f>
        <v>Stevens Jason</v>
      </c>
    </row>
    <row r="136" spans="6:13" x14ac:dyDescent="0.2">
      <c r="F136" s="118" t="s">
        <v>4665</v>
      </c>
      <c r="G136" s="43" t="s">
        <v>4647</v>
      </c>
      <c r="H136" s="43" t="str">
        <f t="shared" si="14"/>
        <v>DANNY.HAMILTON</v>
      </c>
      <c r="I136" s="43" t="str">
        <f t="shared" si="10"/>
        <v>DANNY.HAMILTON</v>
      </c>
      <c r="J136" s="43" t="str">
        <f t="shared" si="11"/>
        <v>danny_HAMILTON</v>
      </c>
      <c r="K136" s="43" t="str">
        <f t="shared" si="12"/>
        <v>Danny_HAMILTON</v>
      </c>
      <c r="L136" s="43" t="str">
        <f t="shared" si="13"/>
        <v>Danny_hamilton</v>
      </c>
      <c r="M136" s="119" t="str">
        <f>PROPER((_xlfn.CONCAT(Table1[[#This Row],[Last Name]]," ",Table1[[#This Row],[First Name]])))</f>
        <v>Hamilton Danny</v>
      </c>
    </row>
    <row r="137" spans="6:13" x14ac:dyDescent="0.2">
      <c r="F137" s="118" t="s">
        <v>4483</v>
      </c>
      <c r="G137" s="43" t="s">
        <v>4666</v>
      </c>
      <c r="H137" s="43" t="str">
        <f t="shared" si="14"/>
        <v>JAMES.woods</v>
      </c>
      <c r="I137" s="43" t="str">
        <f t="shared" si="10"/>
        <v>JAMES.WOODS</v>
      </c>
      <c r="J137" s="43" t="str">
        <f t="shared" si="11"/>
        <v>james_WOODS</v>
      </c>
      <c r="K137" s="43" t="str">
        <f t="shared" si="12"/>
        <v>James_WOODS</v>
      </c>
      <c r="L137" s="43" t="str">
        <f t="shared" si="13"/>
        <v>James_woods</v>
      </c>
      <c r="M137" s="119" t="str">
        <f>PROPER((_xlfn.CONCAT(Table1[[#This Row],[Last Name]]," ",Table1[[#This Row],[First Name]])))</f>
        <v>Woods James</v>
      </c>
    </row>
    <row r="138" spans="6:13" x14ac:dyDescent="0.2">
      <c r="F138" s="118" t="s">
        <v>4667</v>
      </c>
      <c r="G138" s="43" t="s">
        <v>4443</v>
      </c>
      <c r="H138" s="43" t="str">
        <f t="shared" si="14"/>
        <v>FRANKLIN.watson</v>
      </c>
      <c r="I138" s="43" t="str">
        <f t="shared" si="10"/>
        <v>FRANKLIN.WATSON</v>
      </c>
      <c r="J138" s="43" t="str">
        <f t="shared" si="11"/>
        <v>franklin_WATSON</v>
      </c>
      <c r="K138" s="43" t="str">
        <f t="shared" si="12"/>
        <v>Franklin_WATSON</v>
      </c>
      <c r="L138" s="43" t="str">
        <f t="shared" si="13"/>
        <v>Franklin_watson</v>
      </c>
      <c r="M138" s="119" t="str">
        <f>PROPER((_xlfn.CONCAT(Table1[[#This Row],[Last Name]]," ",Table1[[#This Row],[First Name]])))</f>
        <v>Watson Franklin</v>
      </c>
    </row>
    <row r="139" spans="6:13" x14ac:dyDescent="0.2">
      <c r="F139" s="118" t="s">
        <v>4668</v>
      </c>
      <c r="G139" s="43" t="s">
        <v>4669</v>
      </c>
      <c r="H139" s="43" t="str">
        <f t="shared" si="14"/>
        <v>JAMIE.CRUZ</v>
      </c>
      <c r="I139" s="43" t="str">
        <f t="shared" si="10"/>
        <v>JAMIE.CRUZ</v>
      </c>
      <c r="J139" s="43" t="str">
        <f t="shared" si="11"/>
        <v>jamie_CRUZ</v>
      </c>
      <c r="K139" s="43" t="str">
        <f t="shared" si="12"/>
        <v>Jamie_CRUZ</v>
      </c>
      <c r="L139" s="43" t="str">
        <f t="shared" si="13"/>
        <v>Jamie_cruz</v>
      </c>
      <c r="M139" s="119" t="str">
        <f>PROPER((_xlfn.CONCAT(Table1[[#This Row],[Last Name]]," ",Table1[[#This Row],[First Name]])))</f>
        <v>Cruz Jamie</v>
      </c>
    </row>
    <row r="140" spans="6:13" x14ac:dyDescent="0.2">
      <c r="F140" s="118" t="s">
        <v>4670</v>
      </c>
      <c r="G140" s="43" t="s">
        <v>4457</v>
      </c>
      <c r="H140" s="43" t="str">
        <f t="shared" si="14"/>
        <v>ANTHONY.BERRY</v>
      </c>
      <c r="I140" s="43" t="str">
        <f t="shared" si="10"/>
        <v>ANTHONY.BERRY</v>
      </c>
      <c r="J140" s="43" t="str">
        <f t="shared" si="11"/>
        <v>anthony_BERRY</v>
      </c>
      <c r="K140" s="43" t="str">
        <f t="shared" si="12"/>
        <v>Anthony_BERRY</v>
      </c>
      <c r="L140" s="43" t="str">
        <f t="shared" si="13"/>
        <v>Anthony_berry</v>
      </c>
      <c r="M140" s="119" t="str">
        <f>PROPER((_xlfn.CONCAT(Table1[[#This Row],[Last Name]]," ",Table1[[#This Row],[First Name]])))</f>
        <v>Berry Anthony</v>
      </c>
    </row>
    <row r="141" spans="6:13" x14ac:dyDescent="0.2">
      <c r="F141" s="118" t="s">
        <v>4671</v>
      </c>
      <c r="G141" s="43" t="s">
        <v>4672</v>
      </c>
      <c r="H141" s="43" t="str">
        <f t="shared" si="14"/>
        <v>rafael.diaz</v>
      </c>
      <c r="I141" s="43" t="str">
        <f t="shared" si="10"/>
        <v>RAFAEL.DIAZ</v>
      </c>
      <c r="J141" s="43" t="str">
        <f t="shared" si="11"/>
        <v>rafael_DIAZ</v>
      </c>
      <c r="K141" s="43" t="str">
        <f t="shared" si="12"/>
        <v>Rafael_DIAZ</v>
      </c>
      <c r="L141" s="43" t="str">
        <f t="shared" si="13"/>
        <v>Rafael_diaz</v>
      </c>
      <c r="M141" s="119" t="str">
        <f>PROPER((_xlfn.CONCAT(Table1[[#This Row],[Last Name]]," ",Table1[[#This Row],[First Name]])))</f>
        <v>Diaz Rafael</v>
      </c>
    </row>
    <row r="142" spans="6:13" x14ac:dyDescent="0.2">
      <c r="F142" s="118" t="s">
        <v>4673</v>
      </c>
      <c r="G142" s="43" t="s">
        <v>4674</v>
      </c>
      <c r="H142" s="43" t="str">
        <f t="shared" si="14"/>
        <v>adam.RIVERA</v>
      </c>
      <c r="I142" s="43" t="str">
        <f t="shared" si="10"/>
        <v>ADAM.RIVERA</v>
      </c>
      <c r="J142" s="43" t="str">
        <f t="shared" si="11"/>
        <v>adam_RIVERA</v>
      </c>
      <c r="K142" s="43" t="str">
        <f t="shared" si="12"/>
        <v>Adam_RIVERA</v>
      </c>
      <c r="L142" s="43" t="str">
        <f t="shared" si="13"/>
        <v>Adam_rivera</v>
      </c>
      <c r="M142" s="119" t="str">
        <f>PROPER((_xlfn.CONCAT(Table1[[#This Row],[Last Name]]," ",Table1[[#This Row],[First Name]])))</f>
        <v>Rivera Adam</v>
      </c>
    </row>
    <row r="143" spans="6:13" x14ac:dyDescent="0.2">
      <c r="F143" s="118" t="s">
        <v>4675</v>
      </c>
      <c r="G143" s="43" t="s">
        <v>4676</v>
      </c>
      <c r="H143" s="43" t="str">
        <f t="shared" si="14"/>
        <v>JARED.DUNN</v>
      </c>
      <c r="I143" s="43" t="str">
        <f t="shared" si="10"/>
        <v>JARED.DUNN</v>
      </c>
      <c r="J143" s="43" t="str">
        <f t="shared" si="11"/>
        <v>jared_DUNN</v>
      </c>
      <c r="K143" s="43" t="str">
        <f t="shared" si="12"/>
        <v>Jared_DUNN</v>
      </c>
      <c r="L143" s="43" t="str">
        <f t="shared" si="13"/>
        <v>Jared_dunn</v>
      </c>
      <c r="M143" s="119" t="str">
        <f>PROPER((_xlfn.CONCAT(Table1[[#This Row],[Last Name]]," ",Table1[[#This Row],[First Name]])))</f>
        <v>Dunn Jared</v>
      </c>
    </row>
    <row r="144" spans="6:13" x14ac:dyDescent="0.2">
      <c r="F144" s="118" t="s">
        <v>4503</v>
      </c>
      <c r="G144" s="43" t="s">
        <v>4677</v>
      </c>
      <c r="H144" s="43" t="str">
        <f t="shared" si="14"/>
        <v>BRAD.mendoza</v>
      </c>
      <c r="I144" s="43" t="str">
        <f t="shared" si="10"/>
        <v>BRAD.MENDOZA</v>
      </c>
      <c r="J144" s="43" t="str">
        <f t="shared" si="11"/>
        <v>brad_MENDOZA</v>
      </c>
      <c r="K144" s="43" t="str">
        <f t="shared" si="12"/>
        <v>Brad_MENDOZA</v>
      </c>
      <c r="L144" s="43" t="str">
        <f t="shared" si="13"/>
        <v>Brad_mendoza</v>
      </c>
      <c r="M144" s="119" t="str">
        <f>PROPER((_xlfn.CONCAT(Table1[[#This Row],[Last Name]]," ",Table1[[#This Row],[First Name]])))</f>
        <v>Mendoza Brad</v>
      </c>
    </row>
    <row r="145" spans="6:13" x14ac:dyDescent="0.2">
      <c r="F145" s="118" t="s">
        <v>4678</v>
      </c>
      <c r="G145" s="43" t="s">
        <v>4496</v>
      </c>
      <c r="H145" s="43" t="str">
        <f t="shared" si="14"/>
        <v>REGINALD.gomez</v>
      </c>
      <c r="I145" s="43" t="str">
        <f t="shared" si="10"/>
        <v>REGINALD.GOMEZ</v>
      </c>
      <c r="J145" s="43" t="str">
        <f t="shared" si="11"/>
        <v>reginald_GOMEZ</v>
      </c>
      <c r="K145" s="43" t="str">
        <f t="shared" si="12"/>
        <v>Reginald_GOMEZ</v>
      </c>
      <c r="L145" s="43" t="str">
        <f t="shared" si="13"/>
        <v>Reginald_gomez</v>
      </c>
      <c r="M145" s="119" t="str">
        <f>PROPER((_xlfn.CONCAT(Table1[[#This Row],[Last Name]]," ",Table1[[#This Row],[First Name]])))</f>
        <v>Gomez Reginald</v>
      </c>
    </row>
    <row r="146" spans="6:13" x14ac:dyDescent="0.2">
      <c r="F146" s="118" t="s">
        <v>4679</v>
      </c>
      <c r="G146" s="43" t="s">
        <v>4680</v>
      </c>
      <c r="H146" s="43" t="str">
        <f t="shared" si="14"/>
        <v>joseph.wells</v>
      </c>
      <c r="I146" s="43" t="str">
        <f t="shared" si="10"/>
        <v>JOSEPH.WELLS</v>
      </c>
      <c r="J146" s="43" t="str">
        <f t="shared" si="11"/>
        <v>joseph_WELLS</v>
      </c>
      <c r="K146" s="43" t="str">
        <f t="shared" si="12"/>
        <v>Joseph_WELLS</v>
      </c>
      <c r="L146" s="43" t="str">
        <f t="shared" si="13"/>
        <v>Joseph_wells</v>
      </c>
      <c r="M146" s="119" t="str">
        <f>PROPER((_xlfn.CONCAT(Table1[[#This Row],[Last Name]]," ",Table1[[#This Row],[First Name]])))</f>
        <v>Wells Joseph</v>
      </c>
    </row>
    <row r="147" spans="6:13" x14ac:dyDescent="0.2">
      <c r="F147" s="118" t="s">
        <v>4681</v>
      </c>
      <c r="G147" s="43" t="s">
        <v>4682</v>
      </c>
      <c r="H147" s="43" t="str">
        <f t="shared" si="14"/>
        <v>edgar.Dixon</v>
      </c>
      <c r="I147" s="43" t="str">
        <f t="shared" si="10"/>
        <v>EDGAR.DIXON</v>
      </c>
      <c r="J147" s="43" t="str">
        <f t="shared" si="11"/>
        <v>edgar_DIXON</v>
      </c>
      <c r="K147" s="43" t="str">
        <f t="shared" si="12"/>
        <v>Edgar_DIXON</v>
      </c>
      <c r="L147" s="43" t="str">
        <f t="shared" si="13"/>
        <v>Edgar_dixon</v>
      </c>
      <c r="M147" s="119" t="str">
        <f>PROPER((_xlfn.CONCAT(Table1[[#This Row],[Last Name]]," ",Table1[[#This Row],[First Name]])))</f>
        <v>Dixon Edgar</v>
      </c>
    </row>
    <row r="148" spans="6:13" x14ac:dyDescent="0.2">
      <c r="F148" s="118" t="s">
        <v>4683</v>
      </c>
      <c r="G148" s="43" t="s">
        <v>4684</v>
      </c>
      <c r="H148" s="43" t="str">
        <f t="shared" si="14"/>
        <v>richard.JORDAN</v>
      </c>
      <c r="I148" s="43" t="str">
        <f t="shared" si="10"/>
        <v>RICHARD.JORDAN</v>
      </c>
      <c r="J148" s="43" t="str">
        <f t="shared" si="11"/>
        <v>richard_JORDAN</v>
      </c>
      <c r="K148" s="43" t="str">
        <f t="shared" si="12"/>
        <v>Richard_JORDAN</v>
      </c>
      <c r="L148" s="43" t="str">
        <f t="shared" si="13"/>
        <v>Richard_jordan</v>
      </c>
      <c r="M148" s="119" t="str">
        <f>PROPER((_xlfn.CONCAT(Table1[[#This Row],[Last Name]]," ",Table1[[#This Row],[First Name]])))</f>
        <v>Jordan Richard</v>
      </c>
    </row>
    <row r="149" spans="6:13" x14ac:dyDescent="0.2">
      <c r="F149" s="118" t="s">
        <v>4685</v>
      </c>
      <c r="G149" s="43" t="s">
        <v>4467</v>
      </c>
      <c r="H149" s="43" t="str">
        <f t="shared" si="14"/>
        <v>RAFAEL.ellis</v>
      </c>
      <c r="I149" s="43" t="str">
        <f t="shared" si="10"/>
        <v>RAFAEL.ELLIS</v>
      </c>
      <c r="J149" s="43" t="str">
        <f t="shared" si="11"/>
        <v>rafael_ELLIS</v>
      </c>
      <c r="K149" s="43" t="str">
        <f t="shared" si="12"/>
        <v>Rafael_ELLIS</v>
      </c>
      <c r="L149" s="43" t="str">
        <f t="shared" si="13"/>
        <v>Rafael_ellis</v>
      </c>
      <c r="M149" s="119" t="str">
        <f>PROPER((_xlfn.CONCAT(Table1[[#This Row],[Last Name]]," ",Table1[[#This Row],[First Name]])))</f>
        <v>Ellis Rafael</v>
      </c>
    </row>
    <row r="150" spans="6:13" x14ac:dyDescent="0.2">
      <c r="F150" s="118" t="s">
        <v>4686</v>
      </c>
      <c r="G150" s="43" t="s">
        <v>4687</v>
      </c>
      <c r="H150" s="43" t="str">
        <f t="shared" si="14"/>
        <v>edwin.johnston</v>
      </c>
      <c r="I150" s="43" t="str">
        <f t="shared" si="10"/>
        <v>EDWIN.JOHNSTON</v>
      </c>
      <c r="J150" s="43" t="str">
        <f t="shared" si="11"/>
        <v>edwin_JOHNSTON</v>
      </c>
      <c r="K150" s="43" t="str">
        <f t="shared" si="12"/>
        <v>Edwin_JOHNSTON</v>
      </c>
      <c r="L150" s="43" t="str">
        <f t="shared" si="13"/>
        <v>Edwin_johnston</v>
      </c>
      <c r="M150" s="119" t="str">
        <f>PROPER((_xlfn.CONCAT(Table1[[#This Row],[Last Name]]," ",Table1[[#This Row],[First Name]])))</f>
        <v>Johnston Edwin</v>
      </c>
    </row>
    <row r="151" spans="6:13" x14ac:dyDescent="0.2">
      <c r="F151" s="118" t="s">
        <v>4541</v>
      </c>
      <c r="G151" s="43" t="s">
        <v>4688</v>
      </c>
      <c r="H151" s="43" t="str">
        <f t="shared" si="14"/>
        <v>troy.Murphy</v>
      </c>
      <c r="I151" s="43" t="str">
        <f t="shared" si="10"/>
        <v>TROY.MURPHY</v>
      </c>
      <c r="J151" s="43" t="str">
        <f t="shared" si="11"/>
        <v>troy_MURPHY</v>
      </c>
      <c r="K151" s="43" t="str">
        <f t="shared" si="12"/>
        <v>Troy_MURPHY</v>
      </c>
      <c r="L151" s="43" t="str">
        <f t="shared" si="13"/>
        <v>Troy_murphy</v>
      </c>
      <c r="M151" s="119" t="str">
        <f>PROPER((_xlfn.CONCAT(Table1[[#This Row],[Last Name]]," ",Table1[[#This Row],[First Name]])))</f>
        <v>Murphy Troy</v>
      </c>
    </row>
    <row r="152" spans="6:13" x14ac:dyDescent="0.2">
      <c r="F152" s="118" t="s">
        <v>4655</v>
      </c>
      <c r="G152" s="43" t="s">
        <v>4689</v>
      </c>
      <c r="H152" s="43" t="str">
        <f t="shared" si="14"/>
        <v>ray.Rice</v>
      </c>
      <c r="I152" s="43" t="str">
        <f t="shared" si="10"/>
        <v>RAY.RICE</v>
      </c>
      <c r="J152" s="43" t="str">
        <f t="shared" si="11"/>
        <v>ray_RICE</v>
      </c>
      <c r="K152" s="43" t="str">
        <f t="shared" si="12"/>
        <v>Ray_RICE</v>
      </c>
      <c r="L152" s="43" t="str">
        <f t="shared" si="13"/>
        <v>Ray_rice</v>
      </c>
      <c r="M152" s="119" t="str">
        <f>PROPER((_xlfn.CONCAT(Table1[[#This Row],[Last Name]]," ",Table1[[#This Row],[First Name]])))</f>
        <v>Rice Ray</v>
      </c>
    </row>
    <row r="153" spans="6:13" x14ac:dyDescent="0.2">
      <c r="F153" s="118" t="s">
        <v>4690</v>
      </c>
      <c r="G153" s="43" t="s">
        <v>4691</v>
      </c>
      <c r="H153" s="43" t="str">
        <f t="shared" si="14"/>
        <v>VICTOR.henry</v>
      </c>
      <c r="I153" s="43" t="str">
        <f t="shared" si="10"/>
        <v>VICTOR.HENRY</v>
      </c>
      <c r="J153" s="43" t="str">
        <f t="shared" si="11"/>
        <v>victor_HENRY</v>
      </c>
      <c r="K153" s="43" t="str">
        <f t="shared" si="12"/>
        <v>Victor_HENRY</v>
      </c>
      <c r="L153" s="43" t="str">
        <f t="shared" si="13"/>
        <v>Victor_henry</v>
      </c>
      <c r="M153" s="119" t="str">
        <f>PROPER((_xlfn.CONCAT(Table1[[#This Row],[Last Name]]," ",Table1[[#This Row],[First Name]])))</f>
        <v>Henry Victor</v>
      </c>
    </row>
    <row r="154" spans="6:13" x14ac:dyDescent="0.2">
      <c r="F154" s="118" t="s">
        <v>4692</v>
      </c>
      <c r="G154" s="43" t="s">
        <v>4693</v>
      </c>
      <c r="H154" s="43" t="str">
        <f t="shared" si="14"/>
        <v>SCOTT.aguilar</v>
      </c>
      <c r="I154" s="43" t="str">
        <f t="shared" si="10"/>
        <v>SCOTT.AGUILAR</v>
      </c>
      <c r="J154" s="43" t="str">
        <f t="shared" si="11"/>
        <v>scott_AGUILAR</v>
      </c>
      <c r="K154" s="43" t="str">
        <f t="shared" si="12"/>
        <v>Scott_AGUILAR</v>
      </c>
      <c r="L154" s="43" t="str">
        <f t="shared" si="13"/>
        <v>Scott_aguilar</v>
      </c>
      <c r="M154" s="119" t="str">
        <f>PROPER((_xlfn.CONCAT(Table1[[#This Row],[Last Name]]," ",Table1[[#This Row],[First Name]])))</f>
        <v>Aguilar Scott</v>
      </c>
    </row>
    <row r="155" spans="6:13" x14ac:dyDescent="0.2">
      <c r="F155" s="118" t="s">
        <v>4694</v>
      </c>
      <c r="G155" s="43" t="s">
        <v>4695</v>
      </c>
      <c r="H155" s="43" t="str">
        <f t="shared" si="14"/>
        <v>marc.guerrero</v>
      </c>
      <c r="I155" s="43" t="str">
        <f t="shared" si="10"/>
        <v>MARC.GUERRERO</v>
      </c>
      <c r="J155" s="43" t="str">
        <f t="shared" si="11"/>
        <v>marc_GUERRERO</v>
      </c>
      <c r="K155" s="43" t="str">
        <f t="shared" si="12"/>
        <v>Marc_GUERRERO</v>
      </c>
      <c r="L155" s="43" t="str">
        <f t="shared" si="13"/>
        <v>Marc_guerrero</v>
      </c>
      <c r="M155" s="119" t="str">
        <f>PROPER((_xlfn.CONCAT(Table1[[#This Row],[Last Name]]," ",Table1[[#This Row],[First Name]])))</f>
        <v>Guerrero Marc</v>
      </c>
    </row>
    <row r="156" spans="6:13" x14ac:dyDescent="0.2">
      <c r="F156" s="118" t="s">
        <v>4696</v>
      </c>
      <c r="G156" s="43" t="s">
        <v>4691</v>
      </c>
      <c r="H156" s="43" t="str">
        <f t="shared" si="14"/>
        <v>JUAN.henry</v>
      </c>
      <c r="I156" s="43" t="str">
        <f t="shared" si="10"/>
        <v>JUAN.HENRY</v>
      </c>
      <c r="J156" s="43" t="str">
        <f t="shared" si="11"/>
        <v>juan_HENRY</v>
      </c>
      <c r="K156" s="43" t="str">
        <f t="shared" si="12"/>
        <v>Juan_HENRY</v>
      </c>
      <c r="L156" s="43" t="str">
        <f t="shared" si="13"/>
        <v>Juan_henry</v>
      </c>
      <c r="M156" s="119" t="str">
        <f>PROPER((_xlfn.CONCAT(Table1[[#This Row],[Last Name]]," ",Table1[[#This Row],[First Name]])))</f>
        <v>Henry Juan</v>
      </c>
    </row>
    <row r="157" spans="6:13" x14ac:dyDescent="0.2">
      <c r="F157" s="118" t="s">
        <v>4653</v>
      </c>
      <c r="G157" s="43" t="s">
        <v>4654</v>
      </c>
      <c r="H157" s="43" t="str">
        <f t="shared" si="14"/>
        <v>LEO.NGUYEN</v>
      </c>
      <c r="I157" s="43" t="str">
        <f t="shared" si="10"/>
        <v>LEO.NGUYEN</v>
      </c>
      <c r="J157" s="43" t="str">
        <f t="shared" si="11"/>
        <v>leo_NGUYEN</v>
      </c>
      <c r="K157" s="43" t="str">
        <f t="shared" si="12"/>
        <v>Leo_NGUYEN</v>
      </c>
      <c r="L157" s="43" t="str">
        <f t="shared" si="13"/>
        <v>Leo_nguyen</v>
      </c>
      <c r="M157" s="119" t="str">
        <f>PROPER((_xlfn.CONCAT(Table1[[#This Row],[Last Name]]," ",Table1[[#This Row],[First Name]])))</f>
        <v>Nguyen Leo</v>
      </c>
    </row>
    <row r="158" spans="6:13" x14ac:dyDescent="0.2">
      <c r="F158" s="118" t="s">
        <v>4697</v>
      </c>
      <c r="G158" s="43" t="s">
        <v>4698</v>
      </c>
      <c r="H158" s="43" t="str">
        <f t="shared" si="14"/>
        <v>bradley.freeman</v>
      </c>
      <c r="I158" s="43" t="str">
        <f t="shared" si="10"/>
        <v>BRADLEY.FREEMAN</v>
      </c>
      <c r="J158" s="43" t="str">
        <f t="shared" si="11"/>
        <v>bradley_FREEMAN</v>
      </c>
      <c r="K158" s="43" t="str">
        <f t="shared" si="12"/>
        <v>Bradley_FREEMAN</v>
      </c>
      <c r="L158" s="43" t="str">
        <f t="shared" si="13"/>
        <v>Bradley_freeman</v>
      </c>
      <c r="M158" s="119" t="str">
        <f>PROPER((_xlfn.CONCAT(Table1[[#This Row],[Last Name]]," ",Table1[[#This Row],[First Name]])))</f>
        <v>Freeman Bradley</v>
      </c>
    </row>
    <row r="159" spans="6:13" x14ac:dyDescent="0.2">
      <c r="F159" s="118" t="s">
        <v>2913</v>
      </c>
      <c r="G159" s="43" t="s">
        <v>4699</v>
      </c>
      <c r="H159" s="43" t="str">
        <f t="shared" si="14"/>
        <v>Mike.gonzalez</v>
      </c>
      <c r="I159" s="43" t="str">
        <f t="shared" si="10"/>
        <v>MIKE.GONZALEZ</v>
      </c>
      <c r="J159" s="43" t="str">
        <f t="shared" si="11"/>
        <v>mike_GONZALEZ</v>
      </c>
      <c r="K159" s="43" t="str">
        <f t="shared" si="12"/>
        <v>Mike_GONZALEZ</v>
      </c>
      <c r="L159" s="43" t="str">
        <f t="shared" si="13"/>
        <v>Mike_gonzalez</v>
      </c>
      <c r="M159" s="119" t="str">
        <f>PROPER((_xlfn.CONCAT(Table1[[#This Row],[Last Name]]," ",Table1[[#This Row],[First Name]])))</f>
        <v>Gonzalez Mike</v>
      </c>
    </row>
    <row r="160" spans="6:13" x14ac:dyDescent="0.2">
      <c r="F160" s="118" t="s">
        <v>4700</v>
      </c>
      <c r="G160" s="43" t="s">
        <v>4701</v>
      </c>
      <c r="H160" s="43" t="str">
        <f t="shared" si="14"/>
        <v>ANTONIO.ryan</v>
      </c>
      <c r="I160" s="43" t="str">
        <f t="shared" si="10"/>
        <v>ANTONIO.RYAN</v>
      </c>
      <c r="J160" s="43" t="str">
        <f t="shared" si="11"/>
        <v>antonio_RYAN</v>
      </c>
      <c r="K160" s="43" t="str">
        <f t="shared" si="12"/>
        <v>Antonio_RYAN</v>
      </c>
      <c r="L160" s="43" t="str">
        <f t="shared" si="13"/>
        <v>Antonio_ryan</v>
      </c>
      <c r="M160" s="119" t="str">
        <f>PROPER((_xlfn.CONCAT(Table1[[#This Row],[Last Name]]," ",Table1[[#This Row],[First Name]])))</f>
        <v>Ryan Antonio</v>
      </c>
    </row>
    <row r="161" spans="6:13" x14ac:dyDescent="0.2">
      <c r="F161" s="118" t="s">
        <v>4673</v>
      </c>
      <c r="G161" s="43" t="s">
        <v>4702</v>
      </c>
      <c r="H161" s="43" t="str">
        <f t="shared" si="14"/>
        <v>adam.ruiz</v>
      </c>
      <c r="I161" s="43" t="str">
        <f t="shared" si="10"/>
        <v>ADAM.RUIZ</v>
      </c>
      <c r="J161" s="43" t="str">
        <f t="shared" si="11"/>
        <v>adam_RUIZ</v>
      </c>
      <c r="K161" s="43" t="str">
        <f t="shared" si="12"/>
        <v>Adam_RUIZ</v>
      </c>
      <c r="L161" s="43" t="str">
        <f t="shared" si="13"/>
        <v>Adam_ruiz</v>
      </c>
      <c r="M161" s="119" t="str">
        <f>PROPER((_xlfn.CONCAT(Table1[[#This Row],[Last Name]]," ",Table1[[#This Row],[First Name]])))</f>
        <v>Ruiz Adam</v>
      </c>
    </row>
    <row r="162" spans="6:13" x14ac:dyDescent="0.2">
      <c r="F162" s="118" t="s">
        <v>4703</v>
      </c>
      <c r="G162" s="43" t="s">
        <v>4562</v>
      </c>
      <c r="H162" s="43" t="str">
        <f t="shared" si="14"/>
        <v>maurice.ARNOLD</v>
      </c>
      <c r="I162" s="43" t="str">
        <f t="shared" si="10"/>
        <v>MAURICE.ARNOLD</v>
      </c>
      <c r="J162" s="43" t="str">
        <f t="shared" si="11"/>
        <v>maurice_ARNOLD</v>
      </c>
      <c r="K162" s="43" t="str">
        <f t="shared" si="12"/>
        <v>Maurice_ARNOLD</v>
      </c>
      <c r="L162" s="43" t="str">
        <f t="shared" si="13"/>
        <v>Maurice_arnold</v>
      </c>
      <c r="M162" s="119" t="str">
        <f>PROPER((_xlfn.CONCAT(Table1[[#This Row],[Last Name]]," ",Table1[[#This Row],[First Name]])))</f>
        <v>Arnold Maurice</v>
      </c>
    </row>
    <row r="163" spans="6:13" x14ac:dyDescent="0.2">
      <c r="F163" s="118" t="s">
        <v>4501</v>
      </c>
      <c r="G163" s="43" t="s">
        <v>4704</v>
      </c>
      <c r="H163" s="43" t="str">
        <f t="shared" si="14"/>
        <v>Ricardo.Chavez</v>
      </c>
      <c r="I163" s="43" t="str">
        <f t="shared" si="10"/>
        <v>RICARDO.CHAVEZ</v>
      </c>
      <c r="J163" s="43" t="str">
        <f t="shared" si="11"/>
        <v>ricardo_CHAVEZ</v>
      </c>
      <c r="K163" s="43" t="str">
        <f t="shared" si="12"/>
        <v>Ricardo_CHAVEZ</v>
      </c>
      <c r="L163" s="43" t="str">
        <f t="shared" si="13"/>
        <v>Ricardo_chavez</v>
      </c>
      <c r="M163" s="119" t="str">
        <f>PROPER((_xlfn.CONCAT(Table1[[#This Row],[Last Name]]," ",Table1[[#This Row],[First Name]])))</f>
        <v>Chavez Ricardo</v>
      </c>
    </row>
    <row r="164" spans="6:13" x14ac:dyDescent="0.2">
      <c r="F164" s="118" t="s">
        <v>1810</v>
      </c>
      <c r="G164" s="43" t="s">
        <v>4705</v>
      </c>
      <c r="H164" s="43" t="str">
        <f t="shared" si="14"/>
        <v>Sean.mendez</v>
      </c>
      <c r="I164" s="43" t="str">
        <f t="shared" si="10"/>
        <v>SEAN.MENDEZ</v>
      </c>
      <c r="J164" s="43" t="str">
        <f t="shared" si="11"/>
        <v>sean_MENDEZ</v>
      </c>
      <c r="K164" s="43" t="str">
        <f t="shared" si="12"/>
        <v>Sean_MENDEZ</v>
      </c>
      <c r="L164" s="43" t="str">
        <f t="shared" si="13"/>
        <v>Sean_mendez</v>
      </c>
      <c r="M164" s="119" t="str">
        <f>PROPER((_xlfn.CONCAT(Table1[[#This Row],[Last Name]]," ",Table1[[#This Row],[First Name]])))</f>
        <v>Mendez Sean</v>
      </c>
    </row>
    <row r="165" spans="6:13" x14ac:dyDescent="0.2">
      <c r="F165" s="118" t="s">
        <v>4706</v>
      </c>
      <c r="G165" s="43" t="s">
        <v>4707</v>
      </c>
      <c r="H165" s="43" t="str">
        <f t="shared" si="14"/>
        <v>RUSSELL.evans</v>
      </c>
      <c r="I165" s="43" t="str">
        <f t="shared" si="10"/>
        <v>RUSSELL.EVANS</v>
      </c>
      <c r="J165" s="43" t="str">
        <f t="shared" si="11"/>
        <v>russell_EVANS</v>
      </c>
      <c r="K165" s="43" t="str">
        <f t="shared" si="12"/>
        <v>Russell_EVANS</v>
      </c>
      <c r="L165" s="43" t="str">
        <f t="shared" si="13"/>
        <v>Russell_evans</v>
      </c>
      <c r="M165" s="119" t="str">
        <f>PROPER((_xlfn.CONCAT(Table1[[#This Row],[Last Name]]," ",Table1[[#This Row],[First Name]])))</f>
        <v>Evans Russell</v>
      </c>
    </row>
    <row r="166" spans="6:13" x14ac:dyDescent="0.2">
      <c r="F166" s="118" t="s">
        <v>4678</v>
      </c>
      <c r="G166" s="43" t="s">
        <v>4708</v>
      </c>
      <c r="H166" s="43" t="str">
        <f t="shared" si="14"/>
        <v>REGINALD.SMITH</v>
      </c>
      <c r="I166" s="43" t="str">
        <f t="shared" si="10"/>
        <v>REGINALD.SMITH</v>
      </c>
      <c r="J166" s="43" t="str">
        <f t="shared" si="11"/>
        <v>reginald_SMITH</v>
      </c>
      <c r="K166" s="43" t="str">
        <f t="shared" si="12"/>
        <v>Reginald_SMITH</v>
      </c>
      <c r="L166" s="43" t="str">
        <f t="shared" si="13"/>
        <v>Reginald_smith</v>
      </c>
      <c r="M166" s="119" t="str">
        <f>PROPER((_xlfn.CONCAT(Table1[[#This Row],[Last Name]]," ",Table1[[#This Row],[First Name]])))</f>
        <v>Smith Reginald</v>
      </c>
    </row>
    <row r="167" spans="6:13" x14ac:dyDescent="0.2">
      <c r="F167" s="118" t="s">
        <v>4709</v>
      </c>
      <c r="G167" s="43" t="s">
        <v>4710</v>
      </c>
      <c r="H167" s="43" t="str">
        <f t="shared" si="14"/>
        <v>terry.Wilson</v>
      </c>
      <c r="I167" s="43" t="str">
        <f t="shared" si="10"/>
        <v>TERRY.WILSON</v>
      </c>
      <c r="J167" s="43" t="str">
        <f t="shared" si="11"/>
        <v>terry_WILSON</v>
      </c>
      <c r="K167" s="43" t="str">
        <f t="shared" si="12"/>
        <v>Terry_WILSON</v>
      </c>
      <c r="L167" s="43" t="str">
        <f t="shared" si="13"/>
        <v>Terry_wilson</v>
      </c>
      <c r="M167" s="119" t="str">
        <f>PROPER((_xlfn.CONCAT(Table1[[#This Row],[Last Name]]," ",Table1[[#This Row],[First Name]])))</f>
        <v>Wilson Terry</v>
      </c>
    </row>
    <row r="168" spans="6:13" x14ac:dyDescent="0.2">
      <c r="F168" s="118" t="s">
        <v>4489</v>
      </c>
      <c r="G168" s="43" t="s">
        <v>4711</v>
      </c>
      <c r="H168" s="43" t="str">
        <f t="shared" si="14"/>
        <v>DANIEL.Jackson</v>
      </c>
      <c r="I168" s="43" t="str">
        <f t="shared" si="10"/>
        <v>DANIEL.JACKSON</v>
      </c>
      <c r="J168" s="43" t="str">
        <f t="shared" si="11"/>
        <v>daniel_JACKSON</v>
      </c>
      <c r="K168" s="43" t="str">
        <f t="shared" si="12"/>
        <v>Daniel_JACKSON</v>
      </c>
      <c r="L168" s="43" t="str">
        <f t="shared" si="13"/>
        <v>Daniel_jackson</v>
      </c>
      <c r="M168" s="119" t="str">
        <f>PROPER((_xlfn.CONCAT(Table1[[#This Row],[Last Name]]," ",Table1[[#This Row],[First Name]])))</f>
        <v>Jackson Daniel</v>
      </c>
    </row>
    <row r="169" spans="6:13" x14ac:dyDescent="0.2">
      <c r="F169" s="118" t="s">
        <v>4571</v>
      </c>
      <c r="G169" s="43" t="s">
        <v>4712</v>
      </c>
      <c r="H169" s="43" t="str">
        <f t="shared" si="14"/>
        <v>RODNEY.MORALES</v>
      </c>
      <c r="I169" s="43" t="str">
        <f t="shared" si="10"/>
        <v>RODNEY.MORALES</v>
      </c>
      <c r="J169" s="43" t="str">
        <f t="shared" si="11"/>
        <v>rodney_MORALES</v>
      </c>
      <c r="K169" s="43" t="str">
        <f t="shared" si="12"/>
        <v>Rodney_MORALES</v>
      </c>
      <c r="L169" s="43" t="str">
        <f t="shared" si="13"/>
        <v>Rodney_morales</v>
      </c>
      <c r="M169" s="119" t="str">
        <f>PROPER((_xlfn.CONCAT(Table1[[#This Row],[Last Name]]," ",Table1[[#This Row],[First Name]])))</f>
        <v>Morales Rodney</v>
      </c>
    </row>
    <row r="170" spans="6:13" x14ac:dyDescent="0.2">
      <c r="F170" s="118" t="s">
        <v>4713</v>
      </c>
      <c r="G170" s="43" t="s">
        <v>4714</v>
      </c>
      <c r="H170" s="43" t="str">
        <f t="shared" si="14"/>
        <v>FRANCISCO.matthews</v>
      </c>
      <c r="I170" s="43" t="str">
        <f t="shared" si="10"/>
        <v>FRANCISCO.MATTHEWS</v>
      </c>
      <c r="J170" s="43" t="str">
        <f t="shared" si="11"/>
        <v>francisco_MATTHEWS</v>
      </c>
      <c r="K170" s="43" t="str">
        <f t="shared" si="12"/>
        <v>Francisco_MATTHEWS</v>
      </c>
      <c r="L170" s="43" t="str">
        <f t="shared" si="13"/>
        <v>Francisco_matthews</v>
      </c>
      <c r="M170" s="119" t="str">
        <f>PROPER((_xlfn.CONCAT(Table1[[#This Row],[Last Name]]," ",Table1[[#This Row],[First Name]])))</f>
        <v>Matthews Francisco</v>
      </c>
    </row>
    <row r="171" spans="6:13" x14ac:dyDescent="0.2">
      <c r="F171" s="118" t="s">
        <v>4715</v>
      </c>
      <c r="G171" s="43" t="s">
        <v>4716</v>
      </c>
      <c r="H171" s="43" t="str">
        <f t="shared" si="14"/>
        <v>michael.vargas</v>
      </c>
      <c r="I171" s="43" t="str">
        <f t="shared" si="10"/>
        <v>MICHAEL.VARGAS</v>
      </c>
      <c r="J171" s="43" t="str">
        <f t="shared" si="11"/>
        <v>michael_VARGAS</v>
      </c>
      <c r="K171" s="43" t="str">
        <f t="shared" si="12"/>
        <v>Michael_VARGAS</v>
      </c>
      <c r="L171" s="43" t="str">
        <f t="shared" si="13"/>
        <v>Michael_vargas</v>
      </c>
      <c r="M171" s="119" t="str">
        <f>PROPER((_xlfn.CONCAT(Table1[[#This Row],[Last Name]]," ",Table1[[#This Row],[First Name]])))</f>
        <v>Vargas Michael</v>
      </c>
    </row>
    <row r="172" spans="6:13" x14ac:dyDescent="0.2">
      <c r="F172" s="118" t="s">
        <v>4562</v>
      </c>
      <c r="G172" s="43" t="s">
        <v>4586</v>
      </c>
      <c r="H172" s="43" t="str">
        <f t="shared" si="14"/>
        <v>ARNOLD.ROSS</v>
      </c>
      <c r="I172" s="43" t="str">
        <f t="shared" si="10"/>
        <v>ARNOLD.ROSS</v>
      </c>
      <c r="J172" s="43" t="str">
        <f t="shared" si="11"/>
        <v>arnold_ROSS</v>
      </c>
      <c r="K172" s="43" t="str">
        <f t="shared" si="12"/>
        <v>Arnold_ROSS</v>
      </c>
      <c r="L172" s="43" t="str">
        <f t="shared" si="13"/>
        <v>Arnold_ross</v>
      </c>
      <c r="M172" s="119" t="str">
        <f>PROPER((_xlfn.CONCAT(Table1[[#This Row],[Last Name]]," ",Table1[[#This Row],[First Name]])))</f>
        <v>Ross Arnold</v>
      </c>
    </row>
    <row r="173" spans="6:13" x14ac:dyDescent="0.2">
      <c r="F173" s="118" t="s">
        <v>4717</v>
      </c>
      <c r="G173" s="43" t="s">
        <v>4718</v>
      </c>
      <c r="H173" s="43" t="str">
        <f t="shared" si="14"/>
        <v>Marcus.bailey</v>
      </c>
      <c r="I173" s="43" t="str">
        <f t="shared" si="10"/>
        <v>MARCUS.BAILEY</v>
      </c>
      <c r="J173" s="43" t="str">
        <f t="shared" si="11"/>
        <v>marcus_BAILEY</v>
      </c>
      <c r="K173" s="43" t="str">
        <f t="shared" si="12"/>
        <v>Marcus_BAILEY</v>
      </c>
      <c r="L173" s="43" t="str">
        <f t="shared" si="13"/>
        <v>Marcus_bailey</v>
      </c>
      <c r="M173" s="119" t="str">
        <f>PROPER((_xlfn.CONCAT(Table1[[#This Row],[Last Name]]," ",Table1[[#This Row],[First Name]])))</f>
        <v>Bailey Marcus</v>
      </c>
    </row>
    <row r="174" spans="6:13" x14ac:dyDescent="0.2">
      <c r="F174" s="118" t="s">
        <v>4539</v>
      </c>
      <c r="G174" s="43" t="s">
        <v>4719</v>
      </c>
      <c r="H174" s="43" t="str">
        <f t="shared" si="14"/>
        <v>james.myers</v>
      </c>
      <c r="I174" s="43" t="str">
        <f t="shared" si="10"/>
        <v>JAMES.MYERS</v>
      </c>
      <c r="J174" s="43" t="str">
        <f t="shared" si="11"/>
        <v>james_MYERS</v>
      </c>
      <c r="K174" s="43" t="str">
        <f t="shared" si="12"/>
        <v>James_MYERS</v>
      </c>
      <c r="L174" s="43" t="str">
        <f t="shared" si="13"/>
        <v>James_myers</v>
      </c>
      <c r="M174" s="119" t="str">
        <f>PROPER((_xlfn.CONCAT(Table1[[#This Row],[Last Name]]," ",Table1[[#This Row],[First Name]])))</f>
        <v>Myers James</v>
      </c>
    </row>
    <row r="175" spans="6:13" x14ac:dyDescent="0.2">
      <c r="F175" s="118" t="s">
        <v>4516</v>
      </c>
      <c r="G175" s="43" t="s">
        <v>4720</v>
      </c>
      <c r="H175" s="43" t="str">
        <f t="shared" si="14"/>
        <v>CLAUDE.OWENS</v>
      </c>
      <c r="I175" s="43" t="str">
        <f t="shared" si="10"/>
        <v>CLAUDE.OWENS</v>
      </c>
      <c r="J175" s="43" t="str">
        <f t="shared" si="11"/>
        <v>claude_OWENS</v>
      </c>
      <c r="K175" s="43" t="str">
        <f t="shared" si="12"/>
        <v>Claude_OWENS</v>
      </c>
      <c r="L175" s="43" t="str">
        <f t="shared" si="13"/>
        <v>Claude_owens</v>
      </c>
      <c r="M175" s="119" t="str">
        <f>PROPER((_xlfn.CONCAT(Table1[[#This Row],[Last Name]]," ",Table1[[#This Row],[First Name]])))</f>
        <v>Owens Claude</v>
      </c>
    </row>
    <row r="176" spans="6:13" x14ac:dyDescent="0.2">
      <c r="F176" s="118" t="s">
        <v>4721</v>
      </c>
      <c r="G176" s="43" t="s">
        <v>4722</v>
      </c>
      <c r="H176" s="43" t="str">
        <f t="shared" si="14"/>
        <v>TIMOTHY.MILLER</v>
      </c>
      <c r="I176" s="43" t="str">
        <f t="shared" si="10"/>
        <v>TIMOTHY.MILLER</v>
      </c>
      <c r="J176" s="43" t="str">
        <f t="shared" si="11"/>
        <v>timothy_MILLER</v>
      </c>
      <c r="K176" s="43" t="str">
        <f t="shared" si="12"/>
        <v>Timothy_MILLER</v>
      </c>
      <c r="L176" s="43" t="str">
        <f t="shared" si="13"/>
        <v>Timothy_miller</v>
      </c>
      <c r="M176" s="119" t="str">
        <f>PROPER((_xlfn.CONCAT(Table1[[#This Row],[Last Name]]," ",Table1[[#This Row],[First Name]])))</f>
        <v>Miller Timothy</v>
      </c>
    </row>
    <row r="177" spans="6:13" x14ac:dyDescent="0.2">
      <c r="F177" s="118" t="s">
        <v>4723</v>
      </c>
      <c r="G177" s="43" t="s">
        <v>4669</v>
      </c>
      <c r="H177" s="43" t="str">
        <f t="shared" si="14"/>
        <v>GARY.CRUZ</v>
      </c>
      <c r="I177" s="43" t="str">
        <f t="shared" si="10"/>
        <v>GARY.CRUZ</v>
      </c>
      <c r="J177" s="43" t="str">
        <f t="shared" si="11"/>
        <v>gary_CRUZ</v>
      </c>
      <c r="K177" s="43" t="str">
        <f t="shared" si="12"/>
        <v>Gary_CRUZ</v>
      </c>
      <c r="L177" s="43" t="str">
        <f t="shared" si="13"/>
        <v>Gary_cruz</v>
      </c>
      <c r="M177" s="119" t="str">
        <f>PROPER((_xlfn.CONCAT(Table1[[#This Row],[Last Name]]," ",Table1[[#This Row],[First Name]])))</f>
        <v>Cruz Gary</v>
      </c>
    </row>
    <row r="178" spans="6:13" x14ac:dyDescent="0.2">
      <c r="F178" s="118" t="s">
        <v>4724</v>
      </c>
      <c r="G178" s="43" t="s">
        <v>4725</v>
      </c>
      <c r="H178" s="43" t="str">
        <f t="shared" si="14"/>
        <v>STEVE.KENNEDY</v>
      </c>
      <c r="I178" s="43" t="str">
        <f t="shared" si="10"/>
        <v>STEVE.KENNEDY</v>
      </c>
      <c r="J178" s="43" t="str">
        <f t="shared" si="11"/>
        <v>steve_KENNEDY</v>
      </c>
      <c r="K178" s="43" t="str">
        <f t="shared" si="12"/>
        <v>Steve_KENNEDY</v>
      </c>
      <c r="L178" s="43" t="str">
        <f t="shared" si="13"/>
        <v>Steve_kennedy</v>
      </c>
      <c r="M178" s="119" t="str">
        <f>PROPER((_xlfn.CONCAT(Table1[[#This Row],[Last Name]]," ",Table1[[#This Row],[First Name]])))</f>
        <v>Kennedy Steve</v>
      </c>
    </row>
    <row r="179" spans="6:13" x14ac:dyDescent="0.2">
      <c r="F179" s="118" t="s">
        <v>4726</v>
      </c>
      <c r="G179" s="43" t="s">
        <v>4727</v>
      </c>
      <c r="H179" s="43" t="str">
        <f t="shared" si="14"/>
        <v>Chad.WASHINGTON</v>
      </c>
      <c r="I179" s="43" t="str">
        <f t="shared" si="10"/>
        <v>CHAD.WASHINGTON</v>
      </c>
      <c r="J179" s="43" t="str">
        <f t="shared" si="11"/>
        <v>chad_WASHINGTON</v>
      </c>
      <c r="K179" s="43" t="str">
        <f t="shared" si="12"/>
        <v>Chad_WASHINGTON</v>
      </c>
      <c r="L179" s="43" t="str">
        <f t="shared" si="13"/>
        <v>Chad_washington</v>
      </c>
      <c r="M179" s="119" t="str">
        <f>PROPER((_xlfn.CONCAT(Table1[[#This Row],[Last Name]]," ",Table1[[#This Row],[First Name]])))</f>
        <v>Washington Chad</v>
      </c>
    </row>
    <row r="180" spans="6:13" x14ac:dyDescent="0.2">
      <c r="F180" s="118" t="s">
        <v>4728</v>
      </c>
      <c r="G180" s="43" t="s">
        <v>4729</v>
      </c>
      <c r="H180" s="43" t="str">
        <f t="shared" si="14"/>
        <v>FLOYD.WARREN</v>
      </c>
      <c r="I180" s="43" t="str">
        <f t="shared" si="10"/>
        <v>FLOYD.WARREN</v>
      </c>
      <c r="J180" s="43" t="str">
        <f t="shared" si="11"/>
        <v>floyd_WARREN</v>
      </c>
      <c r="K180" s="43" t="str">
        <f t="shared" si="12"/>
        <v>Floyd_WARREN</v>
      </c>
      <c r="L180" s="43" t="str">
        <f t="shared" si="13"/>
        <v>Floyd_warren</v>
      </c>
      <c r="M180" s="119" t="str">
        <f>PROPER((_xlfn.CONCAT(Table1[[#This Row],[Last Name]]," ",Table1[[#This Row],[First Name]])))</f>
        <v>Warren Floyd</v>
      </c>
    </row>
    <row r="181" spans="6:13" x14ac:dyDescent="0.2">
      <c r="F181" s="118" t="s">
        <v>4730</v>
      </c>
      <c r="G181" s="43" t="s">
        <v>4731</v>
      </c>
      <c r="H181" s="43" t="str">
        <f t="shared" si="14"/>
        <v>Brent.Perez</v>
      </c>
      <c r="I181" s="43" t="str">
        <f t="shared" si="10"/>
        <v>BRENT.PEREZ</v>
      </c>
      <c r="J181" s="43" t="str">
        <f t="shared" si="11"/>
        <v>brent_PEREZ</v>
      </c>
      <c r="K181" s="43" t="str">
        <f t="shared" si="12"/>
        <v>Brent_PEREZ</v>
      </c>
      <c r="L181" s="43" t="str">
        <f t="shared" si="13"/>
        <v>Brent_perez</v>
      </c>
      <c r="M181" s="119" t="str">
        <f>PROPER((_xlfn.CONCAT(Table1[[#This Row],[Last Name]]," ",Table1[[#This Row],[First Name]])))</f>
        <v>Perez Brent</v>
      </c>
    </row>
    <row r="182" spans="6:13" x14ac:dyDescent="0.2">
      <c r="F182" s="118" t="s">
        <v>4732</v>
      </c>
      <c r="G182" s="43" t="s">
        <v>4666</v>
      </c>
      <c r="H182" s="43" t="str">
        <f t="shared" si="14"/>
        <v>claude.woods</v>
      </c>
      <c r="I182" s="43" t="str">
        <f t="shared" si="10"/>
        <v>CLAUDE.WOODS</v>
      </c>
      <c r="J182" s="43" t="str">
        <f t="shared" si="11"/>
        <v>claude_WOODS</v>
      </c>
      <c r="K182" s="43" t="str">
        <f t="shared" si="12"/>
        <v>Claude_WOODS</v>
      </c>
      <c r="L182" s="43" t="str">
        <f t="shared" si="13"/>
        <v>Claude_woods</v>
      </c>
      <c r="M182" s="119" t="str">
        <f>PROPER((_xlfn.CONCAT(Table1[[#This Row],[Last Name]]," ",Table1[[#This Row],[First Name]])))</f>
        <v>Woods Claude</v>
      </c>
    </row>
    <row r="183" spans="6:13" x14ac:dyDescent="0.2">
      <c r="F183" s="118" t="s">
        <v>4733</v>
      </c>
      <c r="G183" s="43" t="s">
        <v>4734</v>
      </c>
      <c r="H183" s="43" t="str">
        <f t="shared" si="14"/>
        <v>ERIK.gibson</v>
      </c>
      <c r="I183" s="43" t="str">
        <f t="shared" si="10"/>
        <v>ERIK.GIBSON</v>
      </c>
      <c r="J183" s="43" t="str">
        <f t="shared" si="11"/>
        <v>erik_GIBSON</v>
      </c>
      <c r="K183" s="43" t="str">
        <f t="shared" si="12"/>
        <v>Erik_GIBSON</v>
      </c>
      <c r="L183" s="43" t="str">
        <f t="shared" si="13"/>
        <v>Erik_gibson</v>
      </c>
      <c r="M183" s="119" t="str">
        <f>PROPER((_xlfn.CONCAT(Table1[[#This Row],[Last Name]]," ",Table1[[#This Row],[First Name]])))</f>
        <v>Gibson Erik</v>
      </c>
    </row>
    <row r="184" spans="6:13" x14ac:dyDescent="0.2">
      <c r="F184" s="118" t="s">
        <v>4594</v>
      </c>
      <c r="G184" s="43" t="s">
        <v>4735</v>
      </c>
      <c r="H184" s="43" t="str">
        <f t="shared" si="14"/>
        <v>ramon.Ellis</v>
      </c>
      <c r="I184" s="43" t="str">
        <f t="shared" si="10"/>
        <v>RAMON.ELLIS</v>
      </c>
      <c r="J184" s="43" t="str">
        <f t="shared" si="11"/>
        <v>ramon_ELLIS</v>
      </c>
      <c r="K184" s="43" t="str">
        <f t="shared" si="12"/>
        <v>Ramon_ELLIS</v>
      </c>
      <c r="L184" s="43" t="str">
        <f t="shared" si="13"/>
        <v>Ramon_ellis</v>
      </c>
      <c r="M184" s="119" t="str">
        <f>PROPER((_xlfn.CONCAT(Table1[[#This Row],[Last Name]]," ",Table1[[#This Row],[First Name]])))</f>
        <v>Ellis Ramon</v>
      </c>
    </row>
    <row r="185" spans="6:13" x14ac:dyDescent="0.2">
      <c r="F185" s="118" t="s">
        <v>4736</v>
      </c>
      <c r="G185" s="43" t="s">
        <v>4737</v>
      </c>
      <c r="H185" s="43" t="str">
        <f t="shared" si="14"/>
        <v>Gerald.STEVENS</v>
      </c>
      <c r="I185" s="43" t="str">
        <f t="shared" si="10"/>
        <v>GERALD.STEVENS</v>
      </c>
      <c r="J185" s="43" t="str">
        <f t="shared" si="11"/>
        <v>gerald_STEVENS</v>
      </c>
      <c r="K185" s="43" t="str">
        <f t="shared" si="12"/>
        <v>Gerald_STEVENS</v>
      </c>
      <c r="L185" s="43" t="str">
        <f t="shared" si="13"/>
        <v>Gerald_stevens</v>
      </c>
      <c r="M185" s="119" t="str">
        <f>PROPER((_xlfn.CONCAT(Table1[[#This Row],[Last Name]]," ",Table1[[#This Row],[First Name]])))</f>
        <v>Stevens Gerald</v>
      </c>
    </row>
    <row r="186" spans="6:13" x14ac:dyDescent="0.2">
      <c r="F186" s="118" t="s">
        <v>4468</v>
      </c>
      <c r="G186" s="43" t="s">
        <v>4738</v>
      </c>
      <c r="H186" s="43" t="str">
        <f t="shared" si="14"/>
        <v>Steve.Fox</v>
      </c>
      <c r="I186" s="43" t="str">
        <f t="shared" si="10"/>
        <v>STEVE.FOX</v>
      </c>
      <c r="J186" s="43" t="str">
        <f t="shared" si="11"/>
        <v>steve_FOX</v>
      </c>
      <c r="K186" s="43" t="str">
        <f t="shared" si="12"/>
        <v>Steve_FOX</v>
      </c>
      <c r="L186" s="43" t="str">
        <f t="shared" si="13"/>
        <v>Steve_fox</v>
      </c>
      <c r="M186" s="119" t="str">
        <f>PROPER((_xlfn.CONCAT(Table1[[#This Row],[Last Name]]," ",Table1[[#This Row],[First Name]])))</f>
        <v>Fox Steve</v>
      </c>
    </row>
    <row r="187" spans="6:13" x14ac:dyDescent="0.2">
      <c r="F187" s="118" t="s">
        <v>4739</v>
      </c>
      <c r="G187" s="43" t="s">
        <v>4740</v>
      </c>
      <c r="H187" s="43" t="str">
        <f t="shared" si="14"/>
        <v>Darryl.cooper</v>
      </c>
      <c r="I187" s="43" t="str">
        <f t="shared" si="10"/>
        <v>DARRYL.COOPER</v>
      </c>
      <c r="J187" s="43" t="str">
        <f t="shared" si="11"/>
        <v>darryl_COOPER</v>
      </c>
      <c r="K187" s="43" t="str">
        <f t="shared" si="12"/>
        <v>Darryl_COOPER</v>
      </c>
      <c r="L187" s="43" t="str">
        <f t="shared" si="13"/>
        <v>Darryl_cooper</v>
      </c>
      <c r="M187" s="119" t="str">
        <f>PROPER((_xlfn.CONCAT(Table1[[#This Row],[Last Name]]," ",Table1[[#This Row],[First Name]])))</f>
        <v>Cooper Darryl</v>
      </c>
    </row>
    <row r="188" spans="6:13" x14ac:dyDescent="0.2">
      <c r="F188" s="118" t="s">
        <v>4741</v>
      </c>
      <c r="G188" s="43" t="s">
        <v>4742</v>
      </c>
      <c r="H188" s="43" t="str">
        <f t="shared" si="14"/>
        <v>floyd.Rivera</v>
      </c>
      <c r="I188" s="43" t="str">
        <f t="shared" si="10"/>
        <v>FLOYD.RIVERA</v>
      </c>
      <c r="J188" s="43" t="str">
        <f t="shared" si="11"/>
        <v>floyd_RIVERA</v>
      </c>
      <c r="K188" s="43" t="str">
        <f t="shared" si="12"/>
        <v>Floyd_RIVERA</v>
      </c>
      <c r="L188" s="43" t="str">
        <f t="shared" si="13"/>
        <v>Floyd_rivera</v>
      </c>
      <c r="M188" s="119" t="str">
        <f>PROPER((_xlfn.CONCAT(Table1[[#This Row],[Last Name]]," ",Table1[[#This Row],[First Name]])))</f>
        <v>Rivera Floyd</v>
      </c>
    </row>
    <row r="189" spans="6:13" x14ac:dyDescent="0.2">
      <c r="F189" s="118" t="s">
        <v>4696</v>
      </c>
      <c r="G189" s="43" t="s">
        <v>4743</v>
      </c>
      <c r="H189" s="43" t="str">
        <f t="shared" si="14"/>
        <v>JUAN.Porter</v>
      </c>
      <c r="I189" s="43" t="str">
        <f t="shared" si="10"/>
        <v>JUAN.PORTER</v>
      </c>
      <c r="J189" s="43" t="str">
        <f t="shared" si="11"/>
        <v>juan_PORTER</v>
      </c>
      <c r="K189" s="43" t="str">
        <f t="shared" si="12"/>
        <v>Juan_PORTER</v>
      </c>
      <c r="L189" s="43" t="str">
        <f t="shared" si="13"/>
        <v>Juan_porter</v>
      </c>
      <c r="M189" s="119" t="str">
        <f>PROPER((_xlfn.CONCAT(Table1[[#This Row],[Last Name]]," ",Table1[[#This Row],[First Name]])))</f>
        <v>Porter Juan</v>
      </c>
    </row>
    <row r="190" spans="6:13" x14ac:dyDescent="0.2">
      <c r="F190" s="118" t="s">
        <v>4744</v>
      </c>
      <c r="G190" s="43" t="s">
        <v>4745</v>
      </c>
      <c r="H190" s="43" t="str">
        <f t="shared" si="14"/>
        <v>Gilbert.GUZMAN</v>
      </c>
      <c r="I190" s="43" t="str">
        <f t="shared" si="10"/>
        <v>GILBERT.GUZMAN</v>
      </c>
      <c r="J190" s="43" t="str">
        <f t="shared" si="11"/>
        <v>gilbert_GUZMAN</v>
      </c>
      <c r="K190" s="43" t="str">
        <f t="shared" si="12"/>
        <v>Gilbert_GUZMAN</v>
      </c>
      <c r="L190" s="43" t="str">
        <f t="shared" si="13"/>
        <v>Gilbert_guzman</v>
      </c>
      <c r="M190" s="119" t="str">
        <f>PROPER((_xlfn.CONCAT(Table1[[#This Row],[Last Name]]," ",Table1[[#This Row],[First Name]])))</f>
        <v>Guzman Gilbert</v>
      </c>
    </row>
    <row r="191" spans="6:13" x14ac:dyDescent="0.2">
      <c r="F191" s="118" t="s">
        <v>4685</v>
      </c>
      <c r="G191" s="43" t="s">
        <v>4711</v>
      </c>
      <c r="H191" s="43" t="str">
        <f t="shared" si="14"/>
        <v>RAFAEL.Jackson</v>
      </c>
      <c r="I191" s="43" t="str">
        <f t="shared" si="10"/>
        <v>RAFAEL.JACKSON</v>
      </c>
      <c r="J191" s="43" t="str">
        <f t="shared" si="11"/>
        <v>rafael_JACKSON</v>
      </c>
      <c r="K191" s="43" t="str">
        <f t="shared" si="12"/>
        <v>Rafael_JACKSON</v>
      </c>
      <c r="L191" s="43" t="str">
        <f t="shared" si="13"/>
        <v>Rafael_jackson</v>
      </c>
      <c r="M191" s="119" t="str">
        <f>PROPER((_xlfn.CONCAT(Table1[[#This Row],[Last Name]]," ",Table1[[#This Row],[First Name]])))</f>
        <v>Jackson Rafael</v>
      </c>
    </row>
    <row r="192" spans="6:13" x14ac:dyDescent="0.2">
      <c r="F192" s="118" t="s">
        <v>4746</v>
      </c>
      <c r="G192" s="43" t="s">
        <v>4747</v>
      </c>
      <c r="H192" s="43" t="str">
        <f t="shared" si="14"/>
        <v>fred.morris</v>
      </c>
      <c r="I192" s="43" t="str">
        <f t="shared" si="10"/>
        <v>FRED.MORRIS</v>
      </c>
      <c r="J192" s="43" t="str">
        <f t="shared" si="11"/>
        <v>fred_MORRIS</v>
      </c>
      <c r="K192" s="43" t="str">
        <f t="shared" si="12"/>
        <v>Fred_MORRIS</v>
      </c>
      <c r="L192" s="43" t="str">
        <f t="shared" si="13"/>
        <v>Fred_morris</v>
      </c>
      <c r="M192" s="119" t="str">
        <f>PROPER((_xlfn.CONCAT(Table1[[#This Row],[Last Name]]," ",Table1[[#This Row],[First Name]])))</f>
        <v>Morris Fred</v>
      </c>
    </row>
    <row r="193" spans="6:13" x14ac:dyDescent="0.2">
      <c r="F193" s="118" t="s">
        <v>4748</v>
      </c>
      <c r="G193" s="43" t="s">
        <v>4666</v>
      </c>
      <c r="H193" s="43" t="str">
        <f t="shared" si="14"/>
        <v>gary.woods</v>
      </c>
      <c r="I193" s="43" t="str">
        <f t="shared" si="10"/>
        <v>GARY.WOODS</v>
      </c>
      <c r="J193" s="43" t="str">
        <f t="shared" si="11"/>
        <v>gary_WOODS</v>
      </c>
      <c r="K193" s="43" t="str">
        <f t="shared" si="12"/>
        <v>Gary_WOODS</v>
      </c>
      <c r="L193" s="43" t="str">
        <f t="shared" si="13"/>
        <v>Gary_woods</v>
      </c>
      <c r="M193" s="119" t="str">
        <f>PROPER((_xlfn.CONCAT(Table1[[#This Row],[Last Name]]," ",Table1[[#This Row],[First Name]])))</f>
        <v>Woods Gary</v>
      </c>
    </row>
    <row r="194" spans="6:13" x14ac:dyDescent="0.2">
      <c r="F194" s="118" t="s">
        <v>4685</v>
      </c>
      <c r="G194" s="43" t="s">
        <v>4474</v>
      </c>
      <c r="H194" s="43" t="str">
        <f t="shared" si="14"/>
        <v>RAFAEL.DUNCAN</v>
      </c>
      <c r="I194" s="43" t="str">
        <f t="shared" si="10"/>
        <v>RAFAEL.DUNCAN</v>
      </c>
      <c r="J194" s="43" t="str">
        <f t="shared" si="11"/>
        <v>rafael_DUNCAN</v>
      </c>
      <c r="K194" s="43" t="str">
        <f t="shared" si="12"/>
        <v>Rafael_DUNCAN</v>
      </c>
      <c r="L194" s="43" t="str">
        <f t="shared" si="13"/>
        <v>Rafael_duncan</v>
      </c>
      <c r="M194" s="119" t="str">
        <f>PROPER((_xlfn.CONCAT(Table1[[#This Row],[Last Name]]," ",Table1[[#This Row],[First Name]])))</f>
        <v>Duncan Rafael</v>
      </c>
    </row>
    <row r="195" spans="6:13" x14ac:dyDescent="0.2">
      <c r="F195" s="118" t="s">
        <v>4749</v>
      </c>
      <c r="G195" s="43" t="s">
        <v>4750</v>
      </c>
      <c r="H195" s="43" t="str">
        <f t="shared" si="14"/>
        <v>TERRY.Woods</v>
      </c>
      <c r="I195" s="43" t="str">
        <f t="shared" si="10"/>
        <v>TERRY.WOODS</v>
      </c>
      <c r="J195" s="43" t="str">
        <f t="shared" si="11"/>
        <v>terry_WOODS</v>
      </c>
      <c r="K195" s="43" t="str">
        <f t="shared" si="12"/>
        <v>Terry_WOODS</v>
      </c>
      <c r="L195" s="43" t="str">
        <f t="shared" si="13"/>
        <v>Terry_woods</v>
      </c>
      <c r="M195" s="119" t="str">
        <f>PROPER((_xlfn.CONCAT(Table1[[#This Row],[Last Name]]," ",Table1[[#This Row],[First Name]])))</f>
        <v>Woods Terry</v>
      </c>
    </row>
    <row r="196" spans="6:13" x14ac:dyDescent="0.2">
      <c r="F196" s="118" t="s">
        <v>4751</v>
      </c>
      <c r="G196" s="43" t="s">
        <v>4752</v>
      </c>
      <c r="H196" s="43" t="str">
        <f t="shared" si="14"/>
        <v>peter.Jimenez</v>
      </c>
      <c r="I196" s="43" t="str">
        <f t="shared" ref="I196:I259" si="15">UPPER(_xlfn.CONCAT(F196,".",G196))</f>
        <v>PETER.JIMENEZ</v>
      </c>
      <c r="J196" s="43" t="str">
        <f t="shared" ref="J196:J259" si="16">_xlfn.CONCAT(LOWER(F196),"_",UPPER(G196))</f>
        <v>peter_JIMENEZ</v>
      </c>
      <c r="K196" s="43" t="str">
        <f t="shared" ref="K196:K259" si="17">_xlfn.CONCAT(PROPER(F196),"_",UPPER(G196))</f>
        <v>Peter_JIMENEZ</v>
      </c>
      <c r="L196" s="43" t="str">
        <f t="shared" ref="L196:L259" si="18">_xlfn.CONCAT(PROPER(F196),"_",LOWER(G196))</f>
        <v>Peter_jimenez</v>
      </c>
      <c r="M196" s="119" t="str">
        <f>PROPER((_xlfn.CONCAT(Table1[[#This Row],[Last Name]]," ",Table1[[#This Row],[First Name]])))</f>
        <v>Jimenez Peter</v>
      </c>
    </row>
    <row r="197" spans="6:13" x14ac:dyDescent="0.2">
      <c r="F197" s="118" t="s">
        <v>4651</v>
      </c>
      <c r="G197" s="43" t="s">
        <v>4753</v>
      </c>
      <c r="H197" s="43" t="str">
        <f t="shared" ref="H197:H260" si="19">_xlfn.CONCAT(F197,".",G197)</f>
        <v>ZACHARY.Rogers</v>
      </c>
      <c r="I197" s="43" t="str">
        <f t="shared" si="15"/>
        <v>ZACHARY.ROGERS</v>
      </c>
      <c r="J197" s="43" t="str">
        <f t="shared" si="16"/>
        <v>zachary_ROGERS</v>
      </c>
      <c r="K197" s="43" t="str">
        <f t="shared" si="17"/>
        <v>Zachary_ROGERS</v>
      </c>
      <c r="L197" s="43" t="str">
        <f t="shared" si="18"/>
        <v>Zachary_rogers</v>
      </c>
      <c r="M197" s="119" t="str">
        <f>PROPER((_xlfn.CONCAT(Table1[[#This Row],[Last Name]]," ",Table1[[#This Row],[First Name]])))</f>
        <v>Rogers Zachary</v>
      </c>
    </row>
    <row r="198" spans="6:13" x14ac:dyDescent="0.2">
      <c r="F198" s="118" t="s">
        <v>4754</v>
      </c>
      <c r="G198" s="43" t="s">
        <v>4755</v>
      </c>
      <c r="H198" s="43" t="str">
        <f t="shared" si="19"/>
        <v>GLENN.reynolds</v>
      </c>
      <c r="I198" s="43" t="str">
        <f t="shared" si="15"/>
        <v>GLENN.REYNOLDS</v>
      </c>
      <c r="J198" s="43" t="str">
        <f t="shared" si="16"/>
        <v>glenn_REYNOLDS</v>
      </c>
      <c r="K198" s="43" t="str">
        <f t="shared" si="17"/>
        <v>Glenn_REYNOLDS</v>
      </c>
      <c r="L198" s="43" t="str">
        <f t="shared" si="18"/>
        <v>Glenn_reynolds</v>
      </c>
      <c r="M198" s="119" t="str">
        <f>PROPER((_xlfn.CONCAT(Table1[[#This Row],[Last Name]]," ",Table1[[#This Row],[First Name]])))</f>
        <v>Reynolds Glenn</v>
      </c>
    </row>
    <row r="199" spans="6:13" x14ac:dyDescent="0.2">
      <c r="F199" s="118" t="s">
        <v>4756</v>
      </c>
      <c r="G199" s="43" t="s">
        <v>4757</v>
      </c>
      <c r="H199" s="43" t="str">
        <f t="shared" si="19"/>
        <v>melvin.HENDERSON</v>
      </c>
      <c r="I199" s="43" t="str">
        <f t="shared" si="15"/>
        <v>MELVIN.HENDERSON</v>
      </c>
      <c r="J199" s="43" t="str">
        <f t="shared" si="16"/>
        <v>melvin_HENDERSON</v>
      </c>
      <c r="K199" s="43" t="str">
        <f t="shared" si="17"/>
        <v>Melvin_HENDERSON</v>
      </c>
      <c r="L199" s="43" t="str">
        <f t="shared" si="18"/>
        <v>Melvin_henderson</v>
      </c>
      <c r="M199" s="119" t="str">
        <f>PROPER((_xlfn.CONCAT(Table1[[#This Row],[Last Name]]," ",Table1[[#This Row],[First Name]])))</f>
        <v>Henderson Melvin</v>
      </c>
    </row>
    <row r="200" spans="6:13" x14ac:dyDescent="0.2">
      <c r="F200" s="118" t="s">
        <v>4685</v>
      </c>
      <c r="G200" s="43" t="s">
        <v>4758</v>
      </c>
      <c r="H200" s="43" t="str">
        <f t="shared" si="19"/>
        <v>RAFAEL.SIMMONS</v>
      </c>
      <c r="I200" s="43" t="str">
        <f t="shared" si="15"/>
        <v>RAFAEL.SIMMONS</v>
      </c>
      <c r="J200" s="43" t="str">
        <f t="shared" si="16"/>
        <v>rafael_SIMMONS</v>
      </c>
      <c r="K200" s="43" t="str">
        <f t="shared" si="17"/>
        <v>Rafael_SIMMONS</v>
      </c>
      <c r="L200" s="43" t="str">
        <f t="shared" si="18"/>
        <v>Rafael_simmons</v>
      </c>
      <c r="M200" s="119" t="str">
        <f>PROPER((_xlfn.CONCAT(Table1[[#This Row],[Last Name]]," ",Table1[[#This Row],[First Name]])))</f>
        <v>Simmons Rafael</v>
      </c>
    </row>
    <row r="201" spans="6:13" x14ac:dyDescent="0.2">
      <c r="F201" s="118" t="s">
        <v>4759</v>
      </c>
      <c r="G201" s="43" t="s">
        <v>4708</v>
      </c>
      <c r="H201" s="43" t="str">
        <f t="shared" si="19"/>
        <v>CHARLES.SMITH</v>
      </c>
      <c r="I201" s="43" t="str">
        <f t="shared" si="15"/>
        <v>CHARLES.SMITH</v>
      </c>
      <c r="J201" s="43" t="str">
        <f t="shared" si="16"/>
        <v>charles_SMITH</v>
      </c>
      <c r="K201" s="43" t="str">
        <f t="shared" si="17"/>
        <v>Charles_SMITH</v>
      </c>
      <c r="L201" s="43" t="str">
        <f t="shared" si="18"/>
        <v>Charles_smith</v>
      </c>
      <c r="M201" s="119" t="str">
        <f>PROPER((_xlfn.CONCAT(Table1[[#This Row],[Last Name]]," ",Table1[[#This Row],[First Name]])))</f>
        <v>Smith Charles</v>
      </c>
    </row>
    <row r="202" spans="6:13" x14ac:dyDescent="0.2">
      <c r="F202" s="118" t="s">
        <v>4760</v>
      </c>
      <c r="G202" s="43" t="s">
        <v>4761</v>
      </c>
      <c r="H202" s="43" t="str">
        <f t="shared" si="19"/>
        <v>ROGER.Martin</v>
      </c>
      <c r="I202" s="43" t="str">
        <f t="shared" si="15"/>
        <v>ROGER.MARTIN</v>
      </c>
      <c r="J202" s="43" t="str">
        <f t="shared" si="16"/>
        <v>roger_MARTIN</v>
      </c>
      <c r="K202" s="43" t="str">
        <f t="shared" si="17"/>
        <v>Roger_MARTIN</v>
      </c>
      <c r="L202" s="43" t="str">
        <f t="shared" si="18"/>
        <v>Roger_martin</v>
      </c>
      <c r="M202" s="119" t="str">
        <f>PROPER((_xlfn.CONCAT(Table1[[#This Row],[Last Name]]," ",Table1[[#This Row],[First Name]])))</f>
        <v>Martin Roger</v>
      </c>
    </row>
    <row r="203" spans="6:13" x14ac:dyDescent="0.2">
      <c r="F203" s="118" t="s">
        <v>4762</v>
      </c>
      <c r="G203" s="43" t="s">
        <v>4633</v>
      </c>
      <c r="H203" s="43" t="str">
        <f t="shared" si="19"/>
        <v>GREGORY.hoffman</v>
      </c>
      <c r="I203" s="43" t="str">
        <f t="shared" si="15"/>
        <v>GREGORY.HOFFMAN</v>
      </c>
      <c r="J203" s="43" t="str">
        <f t="shared" si="16"/>
        <v>gregory_HOFFMAN</v>
      </c>
      <c r="K203" s="43" t="str">
        <f t="shared" si="17"/>
        <v>Gregory_HOFFMAN</v>
      </c>
      <c r="L203" s="43" t="str">
        <f t="shared" si="18"/>
        <v>Gregory_hoffman</v>
      </c>
      <c r="M203" s="119" t="str">
        <f>PROPER((_xlfn.CONCAT(Table1[[#This Row],[Last Name]]," ",Table1[[#This Row],[First Name]])))</f>
        <v>Hoffman Gregory</v>
      </c>
    </row>
    <row r="204" spans="6:13" x14ac:dyDescent="0.2">
      <c r="F204" s="118" t="s">
        <v>4763</v>
      </c>
      <c r="G204" s="43" t="s">
        <v>4764</v>
      </c>
      <c r="H204" s="43" t="str">
        <f t="shared" si="19"/>
        <v>Calvin.Ortiz</v>
      </c>
      <c r="I204" s="43" t="str">
        <f t="shared" si="15"/>
        <v>CALVIN.ORTIZ</v>
      </c>
      <c r="J204" s="43" t="str">
        <f t="shared" si="16"/>
        <v>calvin_ORTIZ</v>
      </c>
      <c r="K204" s="43" t="str">
        <f t="shared" si="17"/>
        <v>Calvin_ORTIZ</v>
      </c>
      <c r="L204" s="43" t="str">
        <f t="shared" si="18"/>
        <v>Calvin_ortiz</v>
      </c>
      <c r="M204" s="119" t="str">
        <f>PROPER((_xlfn.CONCAT(Table1[[#This Row],[Last Name]]," ",Table1[[#This Row],[First Name]])))</f>
        <v>Ortiz Calvin</v>
      </c>
    </row>
    <row r="205" spans="6:13" x14ac:dyDescent="0.2">
      <c r="F205" s="118" t="s">
        <v>4765</v>
      </c>
      <c r="G205" s="43" t="s">
        <v>4766</v>
      </c>
      <c r="H205" s="43" t="str">
        <f t="shared" si="19"/>
        <v>LESLIE.Webb</v>
      </c>
      <c r="I205" s="43" t="str">
        <f t="shared" si="15"/>
        <v>LESLIE.WEBB</v>
      </c>
      <c r="J205" s="43" t="str">
        <f t="shared" si="16"/>
        <v>leslie_WEBB</v>
      </c>
      <c r="K205" s="43" t="str">
        <f t="shared" si="17"/>
        <v>Leslie_WEBB</v>
      </c>
      <c r="L205" s="43" t="str">
        <f t="shared" si="18"/>
        <v>Leslie_webb</v>
      </c>
      <c r="M205" s="119" t="str">
        <f>PROPER((_xlfn.CONCAT(Table1[[#This Row],[Last Name]]," ",Table1[[#This Row],[First Name]])))</f>
        <v>Webb Leslie</v>
      </c>
    </row>
    <row r="206" spans="6:13" x14ac:dyDescent="0.2">
      <c r="F206" s="118" t="s">
        <v>4767</v>
      </c>
      <c r="G206" s="43" t="s">
        <v>4768</v>
      </c>
      <c r="H206" s="43" t="str">
        <f t="shared" si="19"/>
        <v>calvin.vazquez</v>
      </c>
      <c r="I206" s="43" t="str">
        <f t="shared" si="15"/>
        <v>CALVIN.VAZQUEZ</v>
      </c>
      <c r="J206" s="43" t="str">
        <f t="shared" si="16"/>
        <v>calvin_VAZQUEZ</v>
      </c>
      <c r="K206" s="43" t="str">
        <f t="shared" si="17"/>
        <v>Calvin_VAZQUEZ</v>
      </c>
      <c r="L206" s="43" t="str">
        <f t="shared" si="18"/>
        <v>Calvin_vazquez</v>
      </c>
      <c r="M206" s="119" t="str">
        <f>PROPER((_xlfn.CONCAT(Table1[[#This Row],[Last Name]]," ",Table1[[#This Row],[First Name]])))</f>
        <v>Vazquez Calvin</v>
      </c>
    </row>
    <row r="207" spans="6:13" x14ac:dyDescent="0.2">
      <c r="F207" s="118" t="s">
        <v>4769</v>
      </c>
      <c r="G207" s="43" t="s">
        <v>4770</v>
      </c>
      <c r="H207" s="43" t="str">
        <f t="shared" si="19"/>
        <v>Patrick.Hansen</v>
      </c>
      <c r="I207" s="43" t="str">
        <f t="shared" si="15"/>
        <v>PATRICK.HANSEN</v>
      </c>
      <c r="J207" s="43" t="str">
        <f t="shared" si="16"/>
        <v>patrick_HANSEN</v>
      </c>
      <c r="K207" s="43" t="str">
        <f t="shared" si="17"/>
        <v>Patrick_HANSEN</v>
      </c>
      <c r="L207" s="43" t="str">
        <f t="shared" si="18"/>
        <v>Patrick_hansen</v>
      </c>
      <c r="M207" s="119" t="str">
        <f>PROPER((_xlfn.CONCAT(Table1[[#This Row],[Last Name]]," ",Table1[[#This Row],[First Name]])))</f>
        <v>Hansen Patrick</v>
      </c>
    </row>
    <row r="208" spans="6:13" x14ac:dyDescent="0.2">
      <c r="F208" s="118" t="s">
        <v>4468</v>
      </c>
      <c r="G208" s="43" t="s">
        <v>4771</v>
      </c>
      <c r="H208" s="43" t="str">
        <f t="shared" si="19"/>
        <v>Steve.lee</v>
      </c>
      <c r="I208" s="43" t="str">
        <f t="shared" si="15"/>
        <v>STEVE.LEE</v>
      </c>
      <c r="J208" s="43" t="str">
        <f t="shared" si="16"/>
        <v>steve_LEE</v>
      </c>
      <c r="K208" s="43" t="str">
        <f t="shared" si="17"/>
        <v>Steve_LEE</v>
      </c>
      <c r="L208" s="43" t="str">
        <f t="shared" si="18"/>
        <v>Steve_lee</v>
      </c>
      <c r="M208" s="119" t="str">
        <f>PROPER((_xlfn.CONCAT(Table1[[#This Row],[Last Name]]," ",Table1[[#This Row],[First Name]])))</f>
        <v>Lee Steve</v>
      </c>
    </row>
    <row r="209" spans="6:13" x14ac:dyDescent="0.2">
      <c r="F209" s="118" t="s">
        <v>4563</v>
      </c>
      <c r="G209" s="43" t="s">
        <v>4697</v>
      </c>
      <c r="H209" s="43" t="str">
        <f t="shared" si="19"/>
        <v>CURTIS.bradley</v>
      </c>
      <c r="I209" s="43" t="str">
        <f t="shared" si="15"/>
        <v>CURTIS.BRADLEY</v>
      </c>
      <c r="J209" s="43" t="str">
        <f t="shared" si="16"/>
        <v>curtis_BRADLEY</v>
      </c>
      <c r="K209" s="43" t="str">
        <f t="shared" si="17"/>
        <v>Curtis_BRADLEY</v>
      </c>
      <c r="L209" s="43" t="str">
        <f t="shared" si="18"/>
        <v>Curtis_bradley</v>
      </c>
      <c r="M209" s="119" t="str">
        <f>PROPER((_xlfn.CONCAT(Table1[[#This Row],[Last Name]]," ",Table1[[#This Row],[First Name]])))</f>
        <v>Bradley Curtis</v>
      </c>
    </row>
    <row r="210" spans="6:13" x14ac:dyDescent="0.2">
      <c r="F210" s="118" t="s">
        <v>4772</v>
      </c>
      <c r="G210" s="43" t="s">
        <v>4773</v>
      </c>
      <c r="H210" s="43" t="str">
        <f t="shared" si="19"/>
        <v>ROBERTO.daniels</v>
      </c>
      <c r="I210" s="43" t="str">
        <f t="shared" si="15"/>
        <v>ROBERTO.DANIELS</v>
      </c>
      <c r="J210" s="43" t="str">
        <f t="shared" si="16"/>
        <v>roberto_DANIELS</v>
      </c>
      <c r="K210" s="43" t="str">
        <f t="shared" si="17"/>
        <v>Roberto_DANIELS</v>
      </c>
      <c r="L210" s="43" t="str">
        <f t="shared" si="18"/>
        <v>Roberto_daniels</v>
      </c>
      <c r="M210" s="119" t="str">
        <f>PROPER((_xlfn.CONCAT(Table1[[#This Row],[Last Name]]," ",Table1[[#This Row],[First Name]])))</f>
        <v>Daniels Roberto</v>
      </c>
    </row>
    <row r="211" spans="6:13" x14ac:dyDescent="0.2">
      <c r="F211" s="118" t="s">
        <v>4774</v>
      </c>
      <c r="G211" s="43" t="s">
        <v>4775</v>
      </c>
      <c r="H211" s="43" t="str">
        <f t="shared" si="19"/>
        <v>MARIO.bennett</v>
      </c>
      <c r="I211" s="43" t="str">
        <f t="shared" si="15"/>
        <v>MARIO.BENNETT</v>
      </c>
      <c r="J211" s="43" t="str">
        <f t="shared" si="16"/>
        <v>mario_BENNETT</v>
      </c>
      <c r="K211" s="43" t="str">
        <f t="shared" si="17"/>
        <v>Mario_BENNETT</v>
      </c>
      <c r="L211" s="43" t="str">
        <f t="shared" si="18"/>
        <v>Mario_bennett</v>
      </c>
      <c r="M211" s="119" t="str">
        <f>PROPER((_xlfn.CONCAT(Table1[[#This Row],[Last Name]]," ",Table1[[#This Row],[First Name]])))</f>
        <v>Bennett Mario</v>
      </c>
    </row>
    <row r="212" spans="6:13" x14ac:dyDescent="0.2">
      <c r="F212" s="118" t="s">
        <v>4446</v>
      </c>
      <c r="G212" s="43" t="s">
        <v>4455</v>
      </c>
      <c r="H212" s="43" t="str">
        <f t="shared" si="19"/>
        <v>MARCUS.PATTERSON</v>
      </c>
      <c r="I212" s="43" t="str">
        <f t="shared" si="15"/>
        <v>MARCUS.PATTERSON</v>
      </c>
      <c r="J212" s="43" t="str">
        <f t="shared" si="16"/>
        <v>marcus_PATTERSON</v>
      </c>
      <c r="K212" s="43" t="str">
        <f t="shared" si="17"/>
        <v>Marcus_PATTERSON</v>
      </c>
      <c r="L212" s="43" t="str">
        <f t="shared" si="18"/>
        <v>Marcus_patterson</v>
      </c>
      <c r="M212" s="119" t="str">
        <f>PROPER((_xlfn.CONCAT(Table1[[#This Row],[Last Name]]," ",Table1[[#This Row],[First Name]])))</f>
        <v>Patterson Marcus</v>
      </c>
    </row>
    <row r="213" spans="6:13" x14ac:dyDescent="0.2">
      <c r="F213" s="118" t="s">
        <v>4776</v>
      </c>
      <c r="G213" s="43" t="s">
        <v>4777</v>
      </c>
      <c r="H213" s="43" t="str">
        <f t="shared" si="19"/>
        <v>DERRICK.GARDNER</v>
      </c>
      <c r="I213" s="43" t="str">
        <f t="shared" si="15"/>
        <v>DERRICK.GARDNER</v>
      </c>
      <c r="J213" s="43" t="str">
        <f t="shared" si="16"/>
        <v>derrick_GARDNER</v>
      </c>
      <c r="K213" s="43" t="str">
        <f t="shared" si="17"/>
        <v>Derrick_GARDNER</v>
      </c>
      <c r="L213" s="43" t="str">
        <f t="shared" si="18"/>
        <v>Derrick_gardner</v>
      </c>
      <c r="M213" s="119" t="str">
        <f>PROPER((_xlfn.CONCAT(Table1[[#This Row],[Last Name]]," ",Table1[[#This Row],[First Name]])))</f>
        <v>Gardner Derrick</v>
      </c>
    </row>
    <row r="214" spans="6:13" x14ac:dyDescent="0.2">
      <c r="F214" s="118" t="s">
        <v>4778</v>
      </c>
      <c r="G214" s="43" t="s">
        <v>4492</v>
      </c>
      <c r="H214" s="43" t="str">
        <f t="shared" si="19"/>
        <v>HENRY.herrera</v>
      </c>
      <c r="I214" s="43" t="str">
        <f t="shared" si="15"/>
        <v>HENRY.HERRERA</v>
      </c>
      <c r="J214" s="43" t="str">
        <f t="shared" si="16"/>
        <v>henry_HERRERA</v>
      </c>
      <c r="K214" s="43" t="str">
        <f t="shared" si="17"/>
        <v>Henry_HERRERA</v>
      </c>
      <c r="L214" s="43" t="str">
        <f t="shared" si="18"/>
        <v>Henry_herrera</v>
      </c>
      <c r="M214" s="119" t="str">
        <f>PROPER((_xlfn.CONCAT(Table1[[#This Row],[Last Name]]," ",Table1[[#This Row],[First Name]])))</f>
        <v>Herrera Henry</v>
      </c>
    </row>
    <row r="215" spans="6:13" x14ac:dyDescent="0.2">
      <c r="F215" s="118" t="s">
        <v>4779</v>
      </c>
      <c r="G215" s="43" t="s">
        <v>4780</v>
      </c>
      <c r="H215" s="43" t="str">
        <f t="shared" si="19"/>
        <v>CARL.MARSHALL</v>
      </c>
      <c r="I215" s="43" t="str">
        <f t="shared" si="15"/>
        <v>CARL.MARSHALL</v>
      </c>
      <c r="J215" s="43" t="str">
        <f t="shared" si="16"/>
        <v>carl_MARSHALL</v>
      </c>
      <c r="K215" s="43" t="str">
        <f t="shared" si="17"/>
        <v>Carl_MARSHALL</v>
      </c>
      <c r="L215" s="43" t="str">
        <f t="shared" si="18"/>
        <v>Carl_marshall</v>
      </c>
      <c r="M215" s="119" t="str">
        <f>PROPER((_xlfn.CONCAT(Table1[[#This Row],[Last Name]]," ",Table1[[#This Row],[First Name]])))</f>
        <v>Marshall Carl</v>
      </c>
    </row>
    <row r="216" spans="6:13" x14ac:dyDescent="0.2">
      <c r="F216" s="118" t="s">
        <v>4781</v>
      </c>
      <c r="G216" s="43" t="s">
        <v>4640</v>
      </c>
      <c r="H216" s="43" t="str">
        <f t="shared" si="19"/>
        <v>roland.CLARK</v>
      </c>
      <c r="I216" s="43" t="str">
        <f t="shared" si="15"/>
        <v>ROLAND.CLARK</v>
      </c>
      <c r="J216" s="43" t="str">
        <f t="shared" si="16"/>
        <v>roland_CLARK</v>
      </c>
      <c r="K216" s="43" t="str">
        <f t="shared" si="17"/>
        <v>Roland_CLARK</v>
      </c>
      <c r="L216" s="43" t="str">
        <f t="shared" si="18"/>
        <v>Roland_clark</v>
      </c>
      <c r="M216" s="119" t="str">
        <f>PROPER((_xlfn.CONCAT(Table1[[#This Row],[Last Name]]," ",Table1[[#This Row],[First Name]])))</f>
        <v>Clark Roland</v>
      </c>
    </row>
    <row r="217" spans="6:13" x14ac:dyDescent="0.2">
      <c r="F217" s="118" t="s">
        <v>3360</v>
      </c>
      <c r="G217" s="43" t="s">
        <v>4472</v>
      </c>
      <c r="H217" s="43" t="str">
        <f t="shared" si="19"/>
        <v>Oscar.REYES</v>
      </c>
      <c r="I217" s="43" t="str">
        <f t="shared" si="15"/>
        <v>OSCAR.REYES</v>
      </c>
      <c r="J217" s="43" t="str">
        <f t="shared" si="16"/>
        <v>oscar_REYES</v>
      </c>
      <c r="K217" s="43" t="str">
        <f t="shared" si="17"/>
        <v>Oscar_REYES</v>
      </c>
      <c r="L217" s="43" t="str">
        <f t="shared" si="18"/>
        <v>Oscar_reyes</v>
      </c>
      <c r="M217" s="119" t="str">
        <f>PROPER((_xlfn.CONCAT(Table1[[#This Row],[Last Name]]," ",Table1[[#This Row],[First Name]])))</f>
        <v>Reyes Oscar</v>
      </c>
    </row>
    <row r="218" spans="6:13" x14ac:dyDescent="0.2">
      <c r="F218" s="118" t="s">
        <v>4782</v>
      </c>
      <c r="G218" s="43" t="s">
        <v>4483</v>
      </c>
      <c r="H218" s="43" t="str">
        <f t="shared" si="19"/>
        <v>HERMAN.JAMES</v>
      </c>
      <c r="I218" s="43" t="str">
        <f t="shared" si="15"/>
        <v>HERMAN.JAMES</v>
      </c>
      <c r="J218" s="43" t="str">
        <f t="shared" si="16"/>
        <v>herman_JAMES</v>
      </c>
      <c r="K218" s="43" t="str">
        <f t="shared" si="17"/>
        <v>Herman_JAMES</v>
      </c>
      <c r="L218" s="43" t="str">
        <f t="shared" si="18"/>
        <v>Herman_james</v>
      </c>
      <c r="M218" s="119" t="str">
        <f>PROPER((_xlfn.CONCAT(Table1[[#This Row],[Last Name]]," ",Table1[[#This Row],[First Name]])))</f>
        <v>James Herman</v>
      </c>
    </row>
    <row r="219" spans="6:13" x14ac:dyDescent="0.2">
      <c r="F219" s="118" t="s">
        <v>4783</v>
      </c>
      <c r="G219" s="43" t="s">
        <v>4784</v>
      </c>
      <c r="H219" s="43" t="str">
        <f t="shared" si="19"/>
        <v>BRANDON.WAGNER</v>
      </c>
      <c r="I219" s="43" t="str">
        <f t="shared" si="15"/>
        <v>BRANDON.WAGNER</v>
      </c>
      <c r="J219" s="43" t="str">
        <f t="shared" si="16"/>
        <v>brandon_WAGNER</v>
      </c>
      <c r="K219" s="43" t="str">
        <f t="shared" si="17"/>
        <v>Brandon_WAGNER</v>
      </c>
      <c r="L219" s="43" t="str">
        <f t="shared" si="18"/>
        <v>Brandon_wagner</v>
      </c>
      <c r="M219" s="119" t="str">
        <f>PROPER((_xlfn.CONCAT(Table1[[#This Row],[Last Name]]," ",Table1[[#This Row],[First Name]])))</f>
        <v>Wagner Brandon</v>
      </c>
    </row>
    <row r="220" spans="6:13" x14ac:dyDescent="0.2">
      <c r="F220" s="118" t="s">
        <v>4782</v>
      </c>
      <c r="G220" s="43" t="s">
        <v>4785</v>
      </c>
      <c r="H220" s="43" t="str">
        <f t="shared" si="19"/>
        <v>HERMAN.wilson</v>
      </c>
      <c r="I220" s="43" t="str">
        <f t="shared" si="15"/>
        <v>HERMAN.WILSON</v>
      </c>
      <c r="J220" s="43" t="str">
        <f t="shared" si="16"/>
        <v>herman_WILSON</v>
      </c>
      <c r="K220" s="43" t="str">
        <f t="shared" si="17"/>
        <v>Herman_WILSON</v>
      </c>
      <c r="L220" s="43" t="str">
        <f t="shared" si="18"/>
        <v>Herman_wilson</v>
      </c>
      <c r="M220" s="119" t="str">
        <f>PROPER((_xlfn.CONCAT(Table1[[#This Row],[Last Name]]," ",Table1[[#This Row],[First Name]])))</f>
        <v>Wilson Herman</v>
      </c>
    </row>
    <row r="221" spans="6:13" x14ac:dyDescent="0.2">
      <c r="F221" s="118" t="s">
        <v>4786</v>
      </c>
      <c r="G221" s="43" t="s">
        <v>4787</v>
      </c>
      <c r="H221" s="43" t="str">
        <f t="shared" si="19"/>
        <v>Adrian.johnson</v>
      </c>
      <c r="I221" s="43" t="str">
        <f t="shared" si="15"/>
        <v>ADRIAN.JOHNSON</v>
      </c>
      <c r="J221" s="43" t="str">
        <f t="shared" si="16"/>
        <v>adrian_JOHNSON</v>
      </c>
      <c r="K221" s="43" t="str">
        <f t="shared" si="17"/>
        <v>Adrian_JOHNSON</v>
      </c>
      <c r="L221" s="43" t="str">
        <f t="shared" si="18"/>
        <v>Adrian_johnson</v>
      </c>
      <c r="M221" s="119" t="str">
        <f>PROPER((_xlfn.CONCAT(Table1[[#This Row],[Last Name]]," ",Table1[[#This Row],[First Name]])))</f>
        <v>Johnson Adrian</v>
      </c>
    </row>
    <row r="222" spans="6:13" x14ac:dyDescent="0.2">
      <c r="F222" s="118" t="s">
        <v>4533</v>
      </c>
      <c r="G222" s="43" t="s">
        <v>4788</v>
      </c>
      <c r="H222" s="43" t="str">
        <f t="shared" si="19"/>
        <v>CLYDE.duncan</v>
      </c>
      <c r="I222" s="43" t="str">
        <f t="shared" si="15"/>
        <v>CLYDE.DUNCAN</v>
      </c>
      <c r="J222" s="43" t="str">
        <f t="shared" si="16"/>
        <v>clyde_DUNCAN</v>
      </c>
      <c r="K222" s="43" t="str">
        <f t="shared" si="17"/>
        <v>Clyde_DUNCAN</v>
      </c>
      <c r="L222" s="43" t="str">
        <f t="shared" si="18"/>
        <v>Clyde_duncan</v>
      </c>
      <c r="M222" s="119" t="str">
        <f>PROPER((_xlfn.CONCAT(Table1[[#This Row],[Last Name]]," ",Table1[[#This Row],[First Name]])))</f>
        <v>Duncan Clyde</v>
      </c>
    </row>
    <row r="223" spans="6:13" x14ac:dyDescent="0.2">
      <c r="F223" s="118" t="s">
        <v>4789</v>
      </c>
      <c r="G223" s="43" t="s">
        <v>4790</v>
      </c>
      <c r="H223" s="43" t="str">
        <f t="shared" si="19"/>
        <v>LOUIS.TRAN</v>
      </c>
      <c r="I223" s="43" t="str">
        <f t="shared" si="15"/>
        <v>LOUIS.TRAN</v>
      </c>
      <c r="J223" s="43" t="str">
        <f t="shared" si="16"/>
        <v>louis_TRAN</v>
      </c>
      <c r="K223" s="43" t="str">
        <f t="shared" si="17"/>
        <v>Louis_TRAN</v>
      </c>
      <c r="L223" s="43" t="str">
        <f t="shared" si="18"/>
        <v>Louis_tran</v>
      </c>
      <c r="M223" s="119" t="str">
        <f>PROPER((_xlfn.CONCAT(Table1[[#This Row],[Last Name]]," ",Table1[[#This Row],[First Name]])))</f>
        <v>Tran Louis</v>
      </c>
    </row>
    <row r="224" spans="6:13" x14ac:dyDescent="0.2">
      <c r="F224" s="118" t="s">
        <v>4791</v>
      </c>
      <c r="G224" s="43" t="s">
        <v>4792</v>
      </c>
      <c r="H224" s="43" t="str">
        <f t="shared" si="19"/>
        <v>Andrew.PRICE</v>
      </c>
      <c r="I224" s="43" t="str">
        <f t="shared" si="15"/>
        <v>ANDREW.PRICE</v>
      </c>
      <c r="J224" s="43" t="str">
        <f t="shared" si="16"/>
        <v>andrew_PRICE</v>
      </c>
      <c r="K224" s="43" t="str">
        <f t="shared" si="17"/>
        <v>Andrew_PRICE</v>
      </c>
      <c r="L224" s="43" t="str">
        <f t="shared" si="18"/>
        <v>Andrew_price</v>
      </c>
      <c r="M224" s="119" t="str">
        <f>PROPER((_xlfn.CONCAT(Table1[[#This Row],[Last Name]]," ",Table1[[#This Row],[First Name]])))</f>
        <v>Price Andrew</v>
      </c>
    </row>
    <row r="225" spans="6:13" x14ac:dyDescent="0.2">
      <c r="F225" s="118" t="s">
        <v>4554</v>
      </c>
      <c r="G225" s="43" t="s">
        <v>4793</v>
      </c>
      <c r="H225" s="43" t="str">
        <f t="shared" si="19"/>
        <v>BRENT.Diaz</v>
      </c>
      <c r="I225" s="43" t="str">
        <f t="shared" si="15"/>
        <v>BRENT.DIAZ</v>
      </c>
      <c r="J225" s="43" t="str">
        <f t="shared" si="16"/>
        <v>brent_DIAZ</v>
      </c>
      <c r="K225" s="43" t="str">
        <f t="shared" si="17"/>
        <v>Brent_DIAZ</v>
      </c>
      <c r="L225" s="43" t="str">
        <f t="shared" si="18"/>
        <v>Brent_diaz</v>
      </c>
      <c r="M225" s="119" t="str">
        <f>PROPER((_xlfn.CONCAT(Table1[[#This Row],[Last Name]]," ",Table1[[#This Row],[First Name]])))</f>
        <v>Diaz Brent</v>
      </c>
    </row>
    <row r="226" spans="6:13" x14ac:dyDescent="0.2">
      <c r="F226" s="118" t="s">
        <v>4794</v>
      </c>
      <c r="G226" s="43" t="s">
        <v>16</v>
      </c>
      <c r="H226" s="43" t="str">
        <f t="shared" si="19"/>
        <v>TYLER.Andrews</v>
      </c>
      <c r="I226" s="43" t="str">
        <f t="shared" si="15"/>
        <v>TYLER.ANDREWS</v>
      </c>
      <c r="J226" s="43" t="str">
        <f t="shared" si="16"/>
        <v>tyler_ANDREWS</v>
      </c>
      <c r="K226" s="43" t="str">
        <f t="shared" si="17"/>
        <v>Tyler_ANDREWS</v>
      </c>
      <c r="L226" s="43" t="str">
        <f t="shared" si="18"/>
        <v>Tyler_andrews</v>
      </c>
      <c r="M226" s="119" t="str">
        <f>PROPER((_xlfn.CONCAT(Table1[[#This Row],[Last Name]]," ",Table1[[#This Row],[First Name]])))</f>
        <v>Andrews Tyler</v>
      </c>
    </row>
    <row r="227" spans="6:13" x14ac:dyDescent="0.2">
      <c r="F227" s="118" t="s">
        <v>4795</v>
      </c>
      <c r="G227" s="43" t="s">
        <v>4509</v>
      </c>
      <c r="H227" s="43" t="str">
        <f t="shared" si="19"/>
        <v>cecil.Stephens</v>
      </c>
      <c r="I227" s="43" t="str">
        <f t="shared" si="15"/>
        <v>CECIL.STEPHENS</v>
      </c>
      <c r="J227" s="43" t="str">
        <f t="shared" si="16"/>
        <v>cecil_STEPHENS</v>
      </c>
      <c r="K227" s="43" t="str">
        <f t="shared" si="17"/>
        <v>Cecil_STEPHENS</v>
      </c>
      <c r="L227" s="43" t="str">
        <f t="shared" si="18"/>
        <v>Cecil_stephens</v>
      </c>
      <c r="M227" s="119" t="str">
        <f>PROPER((_xlfn.CONCAT(Table1[[#This Row],[Last Name]]," ",Table1[[#This Row],[First Name]])))</f>
        <v>Stephens Cecil</v>
      </c>
    </row>
    <row r="228" spans="6:13" x14ac:dyDescent="0.2">
      <c r="F228" s="118" t="s">
        <v>4796</v>
      </c>
      <c r="G228" s="43" t="s">
        <v>4790</v>
      </c>
      <c r="H228" s="43" t="str">
        <f t="shared" si="19"/>
        <v>Brett.TRAN</v>
      </c>
      <c r="I228" s="43" t="str">
        <f t="shared" si="15"/>
        <v>BRETT.TRAN</v>
      </c>
      <c r="J228" s="43" t="str">
        <f t="shared" si="16"/>
        <v>brett_TRAN</v>
      </c>
      <c r="K228" s="43" t="str">
        <f t="shared" si="17"/>
        <v>Brett_TRAN</v>
      </c>
      <c r="L228" s="43" t="str">
        <f t="shared" si="18"/>
        <v>Brett_tran</v>
      </c>
      <c r="M228" s="119" t="str">
        <f>PROPER((_xlfn.CONCAT(Table1[[#This Row],[Last Name]]," ",Table1[[#This Row],[First Name]])))</f>
        <v>Tran Brett</v>
      </c>
    </row>
    <row r="229" spans="6:13" x14ac:dyDescent="0.2">
      <c r="F229" s="118" t="s">
        <v>4797</v>
      </c>
      <c r="G229" s="43" t="s">
        <v>4798</v>
      </c>
      <c r="H229" s="43" t="str">
        <f t="shared" si="19"/>
        <v>MICHEAL.RAMIREZ</v>
      </c>
      <c r="I229" s="43" t="str">
        <f t="shared" si="15"/>
        <v>MICHEAL.RAMIREZ</v>
      </c>
      <c r="J229" s="43" t="str">
        <f t="shared" si="16"/>
        <v>micheal_RAMIREZ</v>
      </c>
      <c r="K229" s="43" t="str">
        <f t="shared" si="17"/>
        <v>Micheal_RAMIREZ</v>
      </c>
      <c r="L229" s="43" t="str">
        <f t="shared" si="18"/>
        <v>Micheal_ramirez</v>
      </c>
      <c r="M229" s="119" t="str">
        <f>PROPER((_xlfn.CONCAT(Table1[[#This Row],[Last Name]]," ",Table1[[#This Row],[First Name]])))</f>
        <v>Ramirez Micheal</v>
      </c>
    </row>
    <row r="230" spans="6:13" x14ac:dyDescent="0.2">
      <c r="F230" s="118" t="s">
        <v>4799</v>
      </c>
      <c r="G230" s="43" t="s">
        <v>4800</v>
      </c>
      <c r="H230" s="43" t="str">
        <f t="shared" si="19"/>
        <v>Arthur.CAMPBELL</v>
      </c>
      <c r="I230" s="43" t="str">
        <f t="shared" si="15"/>
        <v>ARTHUR.CAMPBELL</v>
      </c>
      <c r="J230" s="43" t="str">
        <f t="shared" si="16"/>
        <v>arthur_CAMPBELL</v>
      </c>
      <c r="K230" s="43" t="str">
        <f t="shared" si="17"/>
        <v>Arthur_CAMPBELL</v>
      </c>
      <c r="L230" s="43" t="str">
        <f t="shared" si="18"/>
        <v>Arthur_campbell</v>
      </c>
      <c r="M230" s="119" t="str">
        <f>PROPER((_xlfn.CONCAT(Table1[[#This Row],[Last Name]]," ",Table1[[#This Row],[First Name]])))</f>
        <v>Campbell Arthur</v>
      </c>
    </row>
    <row r="231" spans="6:13" x14ac:dyDescent="0.2">
      <c r="F231" s="118" t="s">
        <v>4801</v>
      </c>
      <c r="G231" s="43" t="s">
        <v>4802</v>
      </c>
      <c r="H231" s="43" t="str">
        <f t="shared" si="19"/>
        <v>TOMMY.Davis</v>
      </c>
      <c r="I231" s="43" t="str">
        <f t="shared" si="15"/>
        <v>TOMMY.DAVIS</v>
      </c>
      <c r="J231" s="43" t="str">
        <f t="shared" si="16"/>
        <v>tommy_DAVIS</v>
      </c>
      <c r="K231" s="43" t="str">
        <f t="shared" si="17"/>
        <v>Tommy_DAVIS</v>
      </c>
      <c r="L231" s="43" t="str">
        <f t="shared" si="18"/>
        <v>Tommy_davis</v>
      </c>
      <c r="M231" s="119" t="str">
        <f>PROPER((_xlfn.CONCAT(Table1[[#This Row],[Last Name]]," ",Table1[[#This Row],[First Name]])))</f>
        <v>Davis Tommy</v>
      </c>
    </row>
    <row r="232" spans="6:13" x14ac:dyDescent="0.2">
      <c r="F232" s="118" t="s">
        <v>4642</v>
      </c>
      <c r="G232" s="43" t="s">
        <v>4803</v>
      </c>
      <c r="H232" s="43" t="str">
        <f t="shared" si="19"/>
        <v>ALLEN.Henderson</v>
      </c>
      <c r="I232" s="43" t="str">
        <f t="shared" si="15"/>
        <v>ALLEN.HENDERSON</v>
      </c>
      <c r="J232" s="43" t="str">
        <f t="shared" si="16"/>
        <v>allen_HENDERSON</v>
      </c>
      <c r="K232" s="43" t="str">
        <f t="shared" si="17"/>
        <v>Allen_HENDERSON</v>
      </c>
      <c r="L232" s="43" t="str">
        <f t="shared" si="18"/>
        <v>Allen_henderson</v>
      </c>
      <c r="M232" s="119" t="str">
        <f>PROPER((_xlfn.CONCAT(Table1[[#This Row],[Last Name]]," ",Table1[[#This Row],[First Name]])))</f>
        <v>Henderson Allen</v>
      </c>
    </row>
    <row r="233" spans="6:13" x14ac:dyDescent="0.2">
      <c r="F233" s="118" t="s">
        <v>4600</v>
      </c>
      <c r="G233" s="43" t="s">
        <v>4476</v>
      </c>
      <c r="H233" s="43" t="str">
        <f t="shared" si="19"/>
        <v>brad.lewis</v>
      </c>
      <c r="I233" s="43" t="str">
        <f t="shared" si="15"/>
        <v>BRAD.LEWIS</v>
      </c>
      <c r="J233" s="43" t="str">
        <f t="shared" si="16"/>
        <v>brad_LEWIS</v>
      </c>
      <c r="K233" s="43" t="str">
        <f t="shared" si="17"/>
        <v>Brad_LEWIS</v>
      </c>
      <c r="L233" s="43" t="str">
        <f t="shared" si="18"/>
        <v>Brad_lewis</v>
      </c>
      <c r="M233" s="119" t="str">
        <f>PROPER((_xlfn.CONCAT(Table1[[#This Row],[Last Name]]," ",Table1[[#This Row],[First Name]])))</f>
        <v>Lewis Brad</v>
      </c>
    </row>
    <row r="234" spans="6:13" x14ac:dyDescent="0.2">
      <c r="F234" s="118" t="s">
        <v>4804</v>
      </c>
      <c r="G234" s="43" t="s">
        <v>4805</v>
      </c>
      <c r="H234" s="43" t="str">
        <f t="shared" si="19"/>
        <v>ROLAND.carter</v>
      </c>
      <c r="I234" s="43" t="str">
        <f t="shared" si="15"/>
        <v>ROLAND.CARTER</v>
      </c>
      <c r="J234" s="43" t="str">
        <f t="shared" si="16"/>
        <v>roland_CARTER</v>
      </c>
      <c r="K234" s="43" t="str">
        <f t="shared" si="17"/>
        <v>Roland_CARTER</v>
      </c>
      <c r="L234" s="43" t="str">
        <f t="shared" si="18"/>
        <v>Roland_carter</v>
      </c>
      <c r="M234" s="119" t="str">
        <f>PROPER((_xlfn.CONCAT(Table1[[#This Row],[Last Name]]," ",Table1[[#This Row],[First Name]])))</f>
        <v>Carter Roland</v>
      </c>
    </row>
    <row r="235" spans="6:13" x14ac:dyDescent="0.2">
      <c r="F235" s="118" t="s">
        <v>4806</v>
      </c>
      <c r="G235" s="43" t="s">
        <v>4725</v>
      </c>
      <c r="H235" s="43" t="str">
        <f t="shared" si="19"/>
        <v>RONALD.KENNEDY</v>
      </c>
      <c r="I235" s="43" t="str">
        <f t="shared" si="15"/>
        <v>RONALD.KENNEDY</v>
      </c>
      <c r="J235" s="43" t="str">
        <f t="shared" si="16"/>
        <v>ronald_KENNEDY</v>
      </c>
      <c r="K235" s="43" t="str">
        <f t="shared" si="17"/>
        <v>Ronald_KENNEDY</v>
      </c>
      <c r="L235" s="43" t="str">
        <f t="shared" si="18"/>
        <v>Ronald_kennedy</v>
      </c>
      <c r="M235" s="119" t="str">
        <f>PROPER((_xlfn.CONCAT(Table1[[#This Row],[Last Name]]," ",Table1[[#This Row],[First Name]])))</f>
        <v>Kennedy Ronald</v>
      </c>
    </row>
    <row r="236" spans="6:13" x14ac:dyDescent="0.2">
      <c r="F236" s="118" t="s">
        <v>4807</v>
      </c>
      <c r="G236" s="43" t="s">
        <v>4544</v>
      </c>
      <c r="H236" s="43" t="str">
        <f t="shared" si="19"/>
        <v>HARVEY.robinson</v>
      </c>
      <c r="I236" s="43" t="str">
        <f t="shared" si="15"/>
        <v>HARVEY.ROBINSON</v>
      </c>
      <c r="J236" s="43" t="str">
        <f t="shared" si="16"/>
        <v>harvey_ROBINSON</v>
      </c>
      <c r="K236" s="43" t="str">
        <f t="shared" si="17"/>
        <v>Harvey_ROBINSON</v>
      </c>
      <c r="L236" s="43" t="str">
        <f t="shared" si="18"/>
        <v>Harvey_robinson</v>
      </c>
      <c r="M236" s="119" t="str">
        <f>PROPER((_xlfn.CONCAT(Table1[[#This Row],[Last Name]]," ",Table1[[#This Row],[First Name]])))</f>
        <v>Robinson Harvey</v>
      </c>
    </row>
    <row r="237" spans="6:13" x14ac:dyDescent="0.2">
      <c r="F237" s="118" t="s">
        <v>4808</v>
      </c>
      <c r="G237" s="43" t="s">
        <v>4494</v>
      </c>
      <c r="H237" s="43" t="str">
        <f t="shared" si="19"/>
        <v>randy.HART</v>
      </c>
      <c r="I237" s="43" t="str">
        <f t="shared" si="15"/>
        <v>RANDY.HART</v>
      </c>
      <c r="J237" s="43" t="str">
        <f t="shared" si="16"/>
        <v>randy_HART</v>
      </c>
      <c r="K237" s="43" t="str">
        <f t="shared" si="17"/>
        <v>Randy_HART</v>
      </c>
      <c r="L237" s="43" t="str">
        <f t="shared" si="18"/>
        <v>Randy_hart</v>
      </c>
      <c r="M237" s="119" t="str">
        <f>PROPER((_xlfn.CONCAT(Table1[[#This Row],[Last Name]]," ",Table1[[#This Row],[First Name]])))</f>
        <v>Hart Randy</v>
      </c>
    </row>
    <row r="238" spans="6:13" x14ac:dyDescent="0.2">
      <c r="F238" s="118" t="s">
        <v>4529</v>
      </c>
      <c r="G238" s="43" t="s">
        <v>4809</v>
      </c>
      <c r="H238" s="43" t="str">
        <f t="shared" si="19"/>
        <v>STANLEY.baker</v>
      </c>
      <c r="I238" s="43" t="str">
        <f t="shared" si="15"/>
        <v>STANLEY.BAKER</v>
      </c>
      <c r="J238" s="43" t="str">
        <f t="shared" si="16"/>
        <v>stanley_BAKER</v>
      </c>
      <c r="K238" s="43" t="str">
        <f t="shared" si="17"/>
        <v>Stanley_BAKER</v>
      </c>
      <c r="L238" s="43" t="str">
        <f t="shared" si="18"/>
        <v>Stanley_baker</v>
      </c>
      <c r="M238" s="119" t="str">
        <f>PROPER((_xlfn.CONCAT(Table1[[#This Row],[Last Name]]," ",Table1[[#This Row],[First Name]])))</f>
        <v>Baker Stanley</v>
      </c>
    </row>
    <row r="239" spans="6:13" x14ac:dyDescent="0.2">
      <c r="F239" s="118" t="s">
        <v>4810</v>
      </c>
      <c r="G239" s="43" t="s">
        <v>4811</v>
      </c>
      <c r="H239" s="43" t="str">
        <f t="shared" si="19"/>
        <v>MILTON.jimenez</v>
      </c>
      <c r="I239" s="43" t="str">
        <f t="shared" si="15"/>
        <v>MILTON.JIMENEZ</v>
      </c>
      <c r="J239" s="43" t="str">
        <f t="shared" si="16"/>
        <v>milton_JIMENEZ</v>
      </c>
      <c r="K239" s="43" t="str">
        <f t="shared" si="17"/>
        <v>Milton_JIMENEZ</v>
      </c>
      <c r="L239" s="43" t="str">
        <f t="shared" si="18"/>
        <v>Milton_jimenez</v>
      </c>
      <c r="M239" s="119" t="str">
        <f>PROPER((_xlfn.CONCAT(Table1[[#This Row],[Last Name]]," ",Table1[[#This Row],[First Name]])))</f>
        <v>Jimenez Milton</v>
      </c>
    </row>
    <row r="240" spans="6:13" x14ac:dyDescent="0.2">
      <c r="F240" s="118" t="s">
        <v>4812</v>
      </c>
      <c r="G240" s="43" t="s">
        <v>4492</v>
      </c>
      <c r="H240" s="43" t="str">
        <f t="shared" si="19"/>
        <v>tony.herrera</v>
      </c>
      <c r="I240" s="43" t="str">
        <f t="shared" si="15"/>
        <v>TONY.HERRERA</v>
      </c>
      <c r="J240" s="43" t="str">
        <f t="shared" si="16"/>
        <v>tony_HERRERA</v>
      </c>
      <c r="K240" s="43" t="str">
        <f t="shared" si="17"/>
        <v>Tony_HERRERA</v>
      </c>
      <c r="L240" s="43" t="str">
        <f t="shared" si="18"/>
        <v>Tony_herrera</v>
      </c>
      <c r="M240" s="119" t="str">
        <f>PROPER((_xlfn.CONCAT(Table1[[#This Row],[Last Name]]," ",Table1[[#This Row],[First Name]])))</f>
        <v>Herrera Tony</v>
      </c>
    </row>
    <row r="241" spans="6:13" x14ac:dyDescent="0.2">
      <c r="F241" s="118" t="s">
        <v>4653</v>
      </c>
      <c r="G241" s="43" t="s">
        <v>4813</v>
      </c>
      <c r="H241" s="43" t="str">
        <f t="shared" si="19"/>
        <v>LEO.Butler</v>
      </c>
      <c r="I241" s="43" t="str">
        <f t="shared" si="15"/>
        <v>LEO.BUTLER</v>
      </c>
      <c r="J241" s="43" t="str">
        <f t="shared" si="16"/>
        <v>leo_BUTLER</v>
      </c>
      <c r="K241" s="43" t="str">
        <f t="shared" si="17"/>
        <v>Leo_BUTLER</v>
      </c>
      <c r="L241" s="43" t="str">
        <f t="shared" si="18"/>
        <v>Leo_butler</v>
      </c>
      <c r="M241" s="119" t="str">
        <f>PROPER((_xlfn.CONCAT(Table1[[#This Row],[Last Name]]," ",Table1[[#This Row],[First Name]])))</f>
        <v>Butler Leo</v>
      </c>
    </row>
    <row r="242" spans="6:13" x14ac:dyDescent="0.2">
      <c r="F242" s="118" t="s">
        <v>4446</v>
      </c>
      <c r="G242" s="43" t="s">
        <v>4814</v>
      </c>
      <c r="H242" s="43" t="str">
        <f t="shared" si="19"/>
        <v>MARCUS.Gordon</v>
      </c>
      <c r="I242" s="43" t="str">
        <f t="shared" si="15"/>
        <v>MARCUS.GORDON</v>
      </c>
      <c r="J242" s="43" t="str">
        <f t="shared" si="16"/>
        <v>marcus_GORDON</v>
      </c>
      <c r="K242" s="43" t="str">
        <f t="shared" si="17"/>
        <v>Marcus_GORDON</v>
      </c>
      <c r="L242" s="43" t="str">
        <f t="shared" si="18"/>
        <v>Marcus_gordon</v>
      </c>
      <c r="M242" s="119" t="str">
        <f>PROPER((_xlfn.CONCAT(Table1[[#This Row],[Last Name]]," ",Table1[[#This Row],[First Name]])))</f>
        <v>Gordon Marcus</v>
      </c>
    </row>
    <row r="243" spans="6:13" x14ac:dyDescent="0.2">
      <c r="F243" s="118" t="s">
        <v>4577</v>
      </c>
      <c r="G243" s="43" t="s">
        <v>4815</v>
      </c>
      <c r="H243" s="43" t="str">
        <f t="shared" si="19"/>
        <v>KEITH.PERRY</v>
      </c>
      <c r="I243" s="43" t="str">
        <f t="shared" si="15"/>
        <v>KEITH.PERRY</v>
      </c>
      <c r="J243" s="43" t="str">
        <f t="shared" si="16"/>
        <v>keith_PERRY</v>
      </c>
      <c r="K243" s="43" t="str">
        <f t="shared" si="17"/>
        <v>Keith_PERRY</v>
      </c>
      <c r="L243" s="43" t="str">
        <f t="shared" si="18"/>
        <v>Keith_perry</v>
      </c>
      <c r="M243" s="119" t="str">
        <f>PROPER((_xlfn.CONCAT(Table1[[#This Row],[Last Name]]," ",Table1[[#This Row],[First Name]])))</f>
        <v>Perry Keith</v>
      </c>
    </row>
    <row r="244" spans="6:13" x14ac:dyDescent="0.2">
      <c r="F244" s="118" t="s">
        <v>4783</v>
      </c>
      <c r="G244" s="43" t="s">
        <v>4816</v>
      </c>
      <c r="H244" s="43" t="str">
        <f t="shared" si="19"/>
        <v>BRANDON.murphy</v>
      </c>
      <c r="I244" s="43" t="str">
        <f t="shared" si="15"/>
        <v>BRANDON.MURPHY</v>
      </c>
      <c r="J244" s="43" t="str">
        <f t="shared" si="16"/>
        <v>brandon_MURPHY</v>
      </c>
      <c r="K244" s="43" t="str">
        <f t="shared" si="17"/>
        <v>Brandon_MURPHY</v>
      </c>
      <c r="L244" s="43" t="str">
        <f t="shared" si="18"/>
        <v>Brandon_murphy</v>
      </c>
      <c r="M244" s="119" t="str">
        <f>PROPER((_xlfn.CONCAT(Table1[[#This Row],[Last Name]]," ",Table1[[#This Row],[First Name]])))</f>
        <v>Murphy Brandon</v>
      </c>
    </row>
    <row r="245" spans="6:13" x14ac:dyDescent="0.2">
      <c r="F245" s="118" t="s">
        <v>4662</v>
      </c>
      <c r="G245" s="43" t="s">
        <v>4803</v>
      </c>
      <c r="H245" s="43" t="str">
        <f t="shared" si="19"/>
        <v>DOUGLAS.Henderson</v>
      </c>
      <c r="I245" s="43" t="str">
        <f t="shared" si="15"/>
        <v>DOUGLAS.HENDERSON</v>
      </c>
      <c r="J245" s="43" t="str">
        <f t="shared" si="16"/>
        <v>douglas_HENDERSON</v>
      </c>
      <c r="K245" s="43" t="str">
        <f t="shared" si="17"/>
        <v>Douglas_HENDERSON</v>
      </c>
      <c r="L245" s="43" t="str">
        <f t="shared" si="18"/>
        <v>Douglas_henderson</v>
      </c>
      <c r="M245" s="119" t="str">
        <f>PROPER((_xlfn.CONCAT(Table1[[#This Row],[Last Name]]," ",Table1[[#This Row],[First Name]])))</f>
        <v>Henderson Douglas</v>
      </c>
    </row>
    <row r="246" spans="6:13" x14ac:dyDescent="0.2">
      <c r="F246" s="118" t="s">
        <v>4786</v>
      </c>
      <c r="G246" s="43" t="s">
        <v>4784</v>
      </c>
      <c r="H246" s="43" t="str">
        <f t="shared" si="19"/>
        <v>Adrian.WAGNER</v>
      </c>
      <c r="I246" s="43" t="str">
        <f t="shared" si="15"/>
        <v>ADRIAN.WAGNER</v>
      </c>
      <c r="J246" s="43" t="str">
        <f t="shared" si="16"/>
        <v>adrian_WAGNER</v>
      </c>
      <c r="K246" s="43" t="str">
        <f t="shared" si="17"/>
        <v>Adrian_WAGNER</v>
      </c>
      <c r="L246" s="43" t="str">
        <f t="shared" si="18"/>
        <v>Adrian_wagner</v>
      </c>
      <c r="M246" s="119" t="str">
        <f>PROPER((_xlfn.CONCAT(Table1[[#This Row],[Last Name]]," ",Table1[[#This Row],[First Name]])))</f>
        <v>Wagner Adrian</v>
      </c>
    </row>
    <row r="247" spans="6:13" x14ac:dyDescent="0.2">
      <c r="F247" s="118" t="s">
        <v>4817</v>
      </c>
      <c r="G247" s="43" t="s">
        <v>4672</v>
      </c>
      <c r="H247" s="43" t="str">
        <f t="shared" si="19"/>
        <v>Don.diaz</v>
      </c>
      <c r="I247" s="43" t="str">
        <f t="shared" si="15"/>
        <v>DON.DIAZ</v>
      </c>
      <c r="J247" s="43" t="str">
        <f t="shared" si="16"/>
        <v>don_DIAZ</v>
      </c>
      <c r="K247" s="43" t="str">
        <f t="shared" si="17"/>
        <v>Don_DIAZ</v>
      </c>
      <c r="L247" s="43" t="str">
        <f t="shared" si="18"/>
        <v>Don_diaz</v>
      </c>
      <c r="M247" s="119" t="str">
        <f>PROPER((_xlfn.CONCAT(Table1[[#This Row],[Last Name]]," ",Table1[[#This Row],[First Name]])))</f>
        <v>Diaz Don</v>
      </c>
    </row>
    <row r="248" spans="6:13" x14ac:dyDescent="0.2">
      <c r="F248" s="118" t="s">
        <v>4748</v>
      </c>
      <c r="G248" s="43" t="s">
        <v>4818</v>
      </c>
      <c r="H248" s="43" t="str">
        <f t="shared" si="19"/>
        <v>gary.boyd</v>
      </c>
      <c r="I248" s="43" t="str">
        <f t="shared" si="15"/>
        <v>GARY.BOYD</v>
      </c>
      <c r="J248" s="43" t="str">
        <f t="shared" si="16"/>
        <v>gary_BOYD</v>
      </c>
      <c r="K248" s="43" t="str">
        <f t="shared" si="17"/>
        <v>Gary_BOYD</v>
      </c>
      <c r="L248" s="43" t="str">
        <f t="shared" si="18"/>
        <v>Gary_boyd</v>
      </c>
      <c r="M248" s="119" t="str">
        <f>PROPER((_xlfn.CONCAT(Table1[[#This Row],[Last Name]]," ",Table1[[#This Row],[First Name]])))</f>
        <v>Boyd Gary</v>
      </c>
    </row>
    <row r="249" spans="6:13" x14ac:dyDescent="0.2">
      <c r="F249" s="118" t="s">
        <v>4789</v>
      </c>
      <c r="G249" s="43" t="s">
        <v>4819</v>
      </c>
      <c r="H249" s="43" t="str">
        <f t="shared" si="19"/>
        <v>LOUIS.WRIGHT</v>
      </c>
      <c r="I249" s="43" t="str">
        <f t="shared" si="15"/>
        <v>LOUIS.WRIGHT</v>
      </c>
      <c r="J249" s="43" t="str">
        <f t="shared" si="16"/>
        <v>louis_WRIGHT</v>
      </c>
      <c r="K249" s="43" t="str">
        <f t="shared" si="17"/>
        <v>Louis_WRIGHT</v>
      </c>
      <c r="L249" s="43" t="str">
        <f t="shared" si="18"/>
        <v>Louis_wright</v>
      </c>
      <c r="M249" s="119" t="str">
        <f>PROPER((_xlfn.CONCAT(Table1[[#This Row],[Last Name]]," ",Table1[[#This Row],[First Name]])))</f>
        <v>Wright Louis</v>
      </c>
    </row>
    <row r="250" spans="6:13" x14ac:dyDescent="0.2">
      <c r="F250" s="118" t="s">
        <v>4820</v>
      </c>
      <c r="G250" s="43" t="s">
        <v>4544</v>
      </c>
      <c r="H250" s="43" t="str">
        <f t="shared" si="19"/>
        <v>SAMUEL.robinson</v>
      </c>
      <c r="I250" s="43" t="str">
        <f t="shared" si="15"/>
        <v>SAMUEL.ROBINSON</v>
      </c>
      <c r="J250" s="43" t="str">
        <f t="shared" si="16"/>
        <v>samuel_ROBINSON</v>
      </c>
      <c r="K250" s="43" t="str">
        <f t="shared" si="17"/>
        <v>Samuel_ROBINSON</v>
      </c>
      <c r="L250" s="43" t="str">
        <f t="shared" si="18"/>
        <v>Samuel_robinson</v>
      </c>
      <c r="M250" s="119" t="str">
        <f>PROPER((_xlfn.CONCAT(Table1[[#This Row],[Last Name]]," ",Table1[[#This Row],[First Name]])))</f>
        <v>Robinson Samuel</v>
      </c>
    </row>
    <row r="251" spans="6:13" x14ac:dyDescent="0.2">
      <c r="F251" s="118" t="s">
        <v>4739</v>
      </c>
      <c r="G251" s="43" t="s">
        <v>4821</v>
      </c>
      <c r="H251" s="43" t="str">
        <f t="shared" si="19"/>
        <v>Darryl.green</v>
      </c>
      <c r="I251" s="43" t="str">
        <f t="shared" si="15"/>
        <v>DARRYL.GREEN</v>
      </c>
      <c r="J251" s="43" t="str">
        <f t="shared" si="16"/>
        <v>darryl_GREEN</v>
      </c>
      <c r="K251" s="43" t="str">
        <f t="shared" si="17"/>
        <v>Darryl_GREEN</v>
      </c>
      <c r="L251" s="43" t="str">
        <f t="shared" si="18"/>
        <v>Darryl_green</v>
      </c>
      <c r="M251" s="119" t="str">
        <f>PROPER((_xlfn.CONCAT(Table1[[#This Row],[Last Name]]," ",Table1[[#This Row],[First Name]])))</f>
        <v>Green Darryl</v>
      </c>
    </row>
    <row r="252" spans="6:13" x14ac:dyDescent="0.2">
      <c r="F252" s="118" t="s">
        <v>4575</v>
      </c>
      <c r="G252" s="43" t="s">
        <v>4822</v>
      </c>
      <c r="H252" s="43" t="str">
        <f t="shared" si="19"/>
        <v>ALFRED.Mitchell</v>
      </c>
      <c r="I252" s="43" t="str">
        <f t="shared" si="15"/>
        <v>ALFRED.MITCHELL</v>
      </c>
      <c r="J252" s="43" t="str">
        <f t="shared" si="16"/>
        <v>alfred_MITCHELL</v>
      </c>
      <c r="K252" s="43" t="str">
        <f t="shared" si="17"/>
        <v>Alfred_MITCHELL</v>
      </c>
      <c r="L252" s="43" t="str">
        <f t="shared" si="18"/>
        <v>Alfred_mitchell</v>
      </c>
      <c r="M252" s="119" t="str">
        <f>PROPER((_xlfn.CONCAT(Table1[[#This Row],[Last Name]]," ",Table1[[#This Row],[First Name]])))</f>
        <v>Mitchell Alfred</v>
      </c>
    </row>
    <row r="253" spans="6:13" x14ac:dyDescent="0.2">
      <c r="F253" s="118" t="s">
        <v>4739</v>
      </c>
      <c r="G253" s="43" t="s">
        <v>4823</v>
      </c>
      <c r="H253" s="43" t="str">
        <f t="shared" si="19"/>
        <v>Darryl.lane</v>
      </c>
      <c r="I253" s="43" t="str">
        <f t="shared" si="15"/>
        <v>DARRYL.LANE</v>
      </c>
      <c r="J253" s="43" t="str">
        <f t="shared" si="16"/>
        <v>darryl_LANE</v>
      </c>
      <c r="K253" s="43" t="str">
        <f t="shared" si="17"/>
        <v>Darryl_LANE</v>
      </c>
      <c r="L253" s="43" t="str">
        <f t="shared" si="18"/>
        <v>Darryl_lane</v>
      </c>
      <c r="M253" s="119" t="str">
        <f>PROPER((_xlfn.CONCAT(Table1[[#This Row],[Last Name]]," ",Table1[[#This Row],[First Name]])))</f>
        <v>Lane Darryl</v>
      </c>
    </row>
    <row r="254" spans="6:13" x14ac:dyDescent="0.2">
      <c r="F254" s="118" t="s">
        <v>4824</v>
      </c>
      <c r="G254" s="43" t="s">
        <v>4825</v>
      </c>
      <c r="H254" s="43" t="str">
        <f t="shared" si="19"/>
        <v>Jerome.SCHMIDT</v>
      </c>
      <c r="I254" s="43" t="str">
        <f t="shared" si="15"/>
        <v>JEROME.SCHMIDT</v>
      </c>
      <c r="J254" s="43" t="str">
        <f t="shared" si="16"/>
        <v>jerome_SCHMIDT</v>
      </c>
      <c r="K254" s="43" t="str">
        <f t="shared" si="17"/>
        <v>Jerome_SCHMIDT</v>
      </c>
      <c r="L254" s="43" t="str">
        <f t="shared" si="18"/>
        <v>Jerome_schmidt</v>
      </c>
      <c r="M254" s="119" t="str">
        <f>PROPER((_xlfn.CONCAT(Table1[[#This Row],[Last Name]]," ",Table1[[#This Row],[First Name]])))</f>
        <v>Schmidt Jerome</v>
      </c>
    </row>
    <row r="255" spans="6:13" x14ac:dyDescent="0.2">
      <c r="F255" s="118" t="s">
        <v>4826</v>
      </c>
      <c r="G255" s="43" t="s">
        <v>4827</v>
      </c>
      <c r="H255" s="43" t="str">
        <f t="shared" si="19"/>
        <v>manuel.arnold</v>
      </c>
      <c r="I255" s="43" t="str">
        <f t="shared" si="15"/>
        <v>MANUEL.ARNOLD</v>
      </c>
      <c r="J255" s="43" t="str">
        <f t="shared" si="16"/>
        <v>manuel_ARNOLD</v>
      </c>
      <c r="K255" s="43" t="str">
        <f t="shared" si="17"/>
        <v>Manuel_ARNOLD</v>
      </c>
      <c r="L255" s="43" t="str">
        <f t="shared" si="18"/>
        <v>Manuel_arnold</v>
      </c>
      <c r="M255" s="119" t="str">
        <f>PROPER((_xlfn.CONCAT(Table1[[#This Row],[Last Name]]," ",Table1[[#This Row],[First Name]])))</f>
        <v>Arnold Manuel</v>
      </c>
    </row>
    <row r="256" spans="6:13" x14ac:dyDescent="0.2">
      <c r="F256" s="118" t="s">
        <v>4828</v>
      </c>
      <c r="G256" s="43" t="s">
        <v>4829</v>
      </c>
      <c r="H256" s="43" t="str">
        <f t="shared" si="19"/>
        <v>DUSTIN.COLE</v>
      </c>
      <c r="I256" s="43" t="str">
        <f t="shared" si="15"/>
        <v>DUSTIN.COLE</v>
      </c>
      <c r="J256" s="43" t="str">
        <f t="shared" si="16"/>
        <v>dustin_COLE</v>
      </c>
      <c r="K256" s="43" t="str">
        <f t="shared" si="17"/>
        <v>Dustin_COLE</v>
      </c>
      <c r="L256" s="43" t="str">
        <f t="shared" si="18"/>
        <v>Dustin_cole</v>
      </c>
      <c r="M256" s="119" t="str">
        <f>PROPER((_xlfn.CONCAT(Table1[[#This Row],[Last Name]]," ",Table1[[#This Row],[First Name]])))</f>
        <v>Cole Dustin</v>
      </c>
    </row>
    <row r="257" spans="6:13" x14ac:dyDescent="0.2">
      <c r="F257" s="118" t="s">
        <v>4830</v>
      </c>
      <c r="G257" s="43" t="s">
        <v>4627</v>
      </c>
      <c r="H257" s="43" t="str">
        <f t="shared" si="19"/>
        <v>donald.Pierce</v>
      </c>
      <c r="I257" s="43" t="str">
        <f t="shared" si="15"/>
        <v>DONALD.PIERCE</v>
      </c>
      <c r="J257" s="43" t="str">
        <f t="shared" si="16"/>
        <v>donald_PIERCE</v>
      </c>
      <c r="K257" s="43" t="str">
        <f t="shared" si="17"/>
        <v>Donald_PIERCE</v>
      </c>
      <c r="L257" s="43" t="str">
        <f t="shared" si="18"/>
        <v>Donald_pierce</v>
      </c>
      <c r="M257" s="119" t="str">
        <f>PROPER((_xlfn.CONCAT(Table1[[#This Row],[Last Name]]," ",Table1[[#This Row],[First Name]])))</f>
        <v>Pierce Donald</v>
      </c>
    </row>
    <row r="258" spans="6:13" x14ac:dyDescent="0.2">
      <c r="F258" s="118" t="s">
        <v>4831</v>
      </c>
      <c r="G258" s="43" t="s">
        <v>4498</v>
      </c>
      <c r="H258" s="43" t="str">
        <f t="shared" si="19"/>
        <v>chris.peterson</v>
      </c>
      <c r="I258" s="43" t="str">
        <f t="shared" si="15"/>
        <v>CHRIS.PETERSON</v>
      </c>
      <c r="J258" s="43" t="str">
        <f t="shared" si="16"/>
        <v>chris_PETERSON</v>
      </c>
      <c r="K258" s="43" t="str">
        <f t="shared" si="17"/>
        <v>Chris_PETERSON</v>
      </c>
      <c r="L258" s="43" t="str">
        <f t="shared" si="18"/>
        <v>Chris_peterson</v>
      </c>
      <c r="M258" s="119" t="str">
        <f>PROPER((_xlfn.CONCAT(Table1[[#This Row],[Last Name]]," ",Table1[[#This Row],[First Name]])))</f>
        <v>Peterson Chris</v>
      </c>
    </row>
    <row r="259" spans="6:13" x14ac:dyDescent="0.2">
      <c r="F259" s="118" t="s">
        <v>4442</v>
      </c>
      <c r="G259" s="43" t="s">
        <v>4832</v>
      </c>
      <c r="H259" s="43" t="str">
        <f t="shared" si="19"/>
        <v>BRETT.Ford</v>
      </c>
      <c r="I259" s="43" t="str">
        <f t="shared" si="15"/>
        <v>BRETT.FORD</v>
      </c>
      <c r="J259" s="43" t="str">
        <f t="shared" si="16"/>
        <v>brett_FORD</v>
      </c>
      <c r="K259" s="43" t="str">
        <f t="shared" si="17"/>
        <v>Brett_FORD</v>
      </c>
      <c r="L259" s="43" t="str">
        <f t="shared" si="18"/>
        <v>Brett_ford</v>
      </c>
      <c r="M259" s="119" t="str">
        <f>PROPER((_xlfn.CONCAT(Table1[[#This Row],[Last Name]]," ",Table1[[#This Row],[First Name]])))</f>
        <v>Ford Brett</v>
      </c>
    </row>
    <row r="260" spans="6:13" x14ac:dyDescent="0.2">
      <c r="F260" s="118" t="s">
        <v>4782</v>
      </c>
      <c r="G260" s="43" t="s">
        <v>4833</v>
      </c>
      <c r="H260" s="43" t="str">
        <f t="shared" si="19"/>
        <v>HERMAN.SOTO</v>
      </c>
      <c r="I260" s="43" t="str">
        <f t="shared" ref="I260:I323" si="20">UPPER(_xlfn.CONCAT(F260,".",G260))</f>
        <v>HERMAN.SOTO</v>
      </c>
      <c r="J260" s="43" t="str">
        <f t="shared" ref="J260:J323" si="21">_xlfn.CONCAT(LOWER(F260),"_",UPPER(G260))</f>
        <v>herman_SOTO</v>
      </c>
      <c r="K260" s="43" t="str">
        <f t="shared" ref="K260:K323" si="22">_xlfn.CONCAT(PROPER(F260),"_",UPPER(G260))</f>
        <v>Herman_SOTO</v>
      </c>
      <c r="L260" s="43" t="str">
        <f t="shared" ref="L260:L323" si="23">_xlfn.CONCAT(PROPER(F260),"_",LOWER(G260))</f>
        <v>Herman_soto</v>
      </c>
      <c r="M260" s="119" t="str">
        <f>PROPER((_xlfn.CONCAT(Table1[[#This Row],[Last Name]]," ",Table1[[#This Row],[First Name]])))</f>
        <v>Soto Herman</v>
      </c>
    </row>
    <row r="261" spans="6:13" x14ac:dyDescent="0.2">
      <c r="F261" s="118" t="s">
        <v>4834</v>
      </c>
      <c r="G261" s="43" t="s">
        <v>4835</v>
      </c>
      <c r="H261" s="43" t="str">
        <f t="shared" ref="H261:H324" si="24">_xlfn.CONCAT(F261,".",G261)</f>
        <v>andrew.walker</v>
      </c>
      <c r="I261" s="43" t="str">
        <f t="shared" si="20"/>
        <v>ANDREW.WALKER</v>
      </c>
      <c r="J261" s="43" t="str">
        <f t="shared" si="21"/>
        <v>andrew_WALKER</v>
      </c>
      <c r="K261" s="43" t="str">
        <f t="shared" si="22"/>
        <v>Andrew_WALKER</v>
      </c>
      <c r="L261" s="43" t="str">
        <f t="shared" si="23"/>
        <v>Andrew_walker</v>
      </c>
      <c r="M261" s="119" t="str">
        <f>PROPER((_xlfn.CONCAT(Table1[[#This Row],[Last Name]]," ",Table1[[#This Row],[First Name]])))</f>
        <v>Walker Andrew</v>
      </c>
    </row>
    <row r="262" spans="6:13" x14ac:dyDescent="0.2">
      <c r="F262" s="118" t="s">
        <v>4794</v>
      </c>
      <c r="G262" s="43" t="s">
        <v>4836</v>
      </c>
      <c r="H262" s="43" t="str">
        <f t="shared" si="24"/>
        <v>TYLER.warren</v>
      </c>
      <c r="I262" s="43" t="str">
        <f t="shared" si="20"/>
        <v>TYLER.WARREN</v>
      </c>
      <c r="J262" s="43" t="str">
        <f t="shared" si="21"/>
        <v>tyler_WARREN</v>
      </c>
      <c r="K262" s="43" t="str">
        <f t="shared" si="22"/>
        <v>Tyler_WARREN</v>
      </c>
      <c r="L262" s="43" t="str">
        <f t="shared" si="23"/>
        <v>Tyler_warren</v>
      </c>
      <c r="M262" s="119" t="str">
        <f>PROPER((_xlfn.CONCAT(Table1[[#This Row],[Last Name]]," ",Table1[[#This Row],[First Name]])))</f>
        <v>Warren Tyler</v>
      </c>
    </row>
    <row r="263" spans="6:13" x14ac:dyDescent="0.2">
      <c r="F263" s="118" t="s">
        <v>4837</v>
      </c>
      <c r="G263" s="43" t="s">
        <v>4705</v>
      </c>
      <c r="H263" s="43" t="str">
        <f t="shared" si="24"/>
        <v>Neil.mendez</v>
      </c>
      <c r="I263" s="43" t="str">
        <f t="shared" si="20"/>
        <v>NEIL.MENDEZ</v>
      </c>
      <c r="J263" s="43" t="str">
        <f t="shared" si="21"/>
        <v>neil_MENDEZ</v>
      </c>
      <c r="K263" s="43" t="str">
        <f t="shared" si="22"/>
        <v>Neil_MENDEZ</v>
      </c>
      <c r="L263" s="43" t="str">
        <f t="shared" si="23"/>
        <v>Neil_mendez</v>
      </c>
      <c r="M263" s="119" t="str">
        <f>PROPER((_xlfn.CONCAT(Table1[[#This Row],[Last Name]]," ",Table1[[#This Row],[First Name]])))</f>
        <v>Mendez Neil</v>
      </c>
    </row>
    <row r="264" spans="6:13" x14ac:dyDescent="0.2">
      <c r="F264" s="118" t="s">
        <v>4838</v>
      </c>
      <c r="G264" s="43" t="s">
        <v>4839</v>
      </c>
      <c r="H264" s="43" t="str">
        <f t="shared" si="24"/>
        <v>Jeffery.Vargas</v>
      </c>
      <c r="I264" s="43" t="str">
        <f t="shared" si="20"/>
        <v>JEFFERY.VARGAS</v>
      </c>
      <c r="J264" s="43" t="str">
        <f t="shared" si="21"/>
        <v>jeffery_VARGAS</v>
      </c>
      <c r="K264" s="43" t="str">
        <f t="shared" si="22"/>
        <v>Jeffery_VARGAS</v>
      </c>
      <c r="L264" s="43" t="str">
        <f t="shared" si="23"/>
        <v>Jeffery_vargas</v>
      </c>
      <c r="M264" s="119" t="str">
        <f>PROPER((_xlfn.CONCAT(Table1[[#This Row],[Last Name]]," ",Table1[[#This Row],[First Name]])))</f>
        <v>Vargas Jeffery</v>
      </c>
    </row>
    <row r="265" spans="6:13" x14ac:dyDescent="0.2">
      <c r="F265" s="118" t="s">
        <v>4840</v>
      </c>
      <c r="G265" s="43" t="s">
        <v>4841</v>
      </c>
      <c r="H265" s="43" t="str">
        <f t="shared" si="24"/>
        <v>nathaniel.Hill</v>
      </c>
      <c r="I265" s="43" t="str">
        <f t="shared" si="20"/>
        <v>NATHANIEL.HILL</v>
      </c>
      <c r="J265" s="43" t="str">
        <f t="shared" si="21"/>
        <v>nathaniel_HILL</v>
      </c>
      <c r="K265" s="43" t="str">
        <f t="shared" si="22"/>
        <v>Nathaniel_HILL</v>
      </c>
      <c r="L265" s="43" t="str">
        <f t="shared" si="23"/>
        <v>Nathaniel_hill</v>
      </c>
      <c r="M265" s="119" t="str">
        <f>PROPER((_xlfn.CONCAT(Table1[[#This Row],[Last Name]]," ",Table1[[#This Row],[First Name]])))</f>
        <v>Hill Nathaniel</v>
      </c>
    </row>
    <row r="266" spans="6:13" x14ac:dyDescent="0.2">
      <c r="F266" s="118" t="s">
        <v>4563</v>
      </c>
      <c r="G266" s="43" t="s">
        <v>4842</v>
      </c>
      <c r="H266" s="43" t="str">
        <f t="shared" si="24"/>
        <v>CURTIS.simpson</v>
      </c>
      <c r="I266" s="43" t="str">
        <f t="shared" si="20"/>
        <v>CURTIS.SIMPSON</v>
      </c>
      <c r="J266" s="43" t="str">
        <f t="shared" si="21"/>
        <v>curtis_SIMPSON</v>
      </c>
      <c r="K266" s="43" t="str">
        <f t="shared" si="22"/>
        <v>Curtis_SIMPSON</v>
      </c>
      <c r="L266" s="43" t="str">
        <f t="shared" si="23"/>
        <v>Curtis_simpson</v>
      </c>
      <c r="M266" s="119" t="str">
        <f>PROPER((_xlfn.CONCAT(Table1[[#This Row],[Last Name]]," ",Table1[[#This Row],[First Name]])))</f>
        <v>Simpson Curtis</v>
      </c>
    </row>
    <row r="267" spans="6:13" x14ac:dyDescent="0.2">
      <c r="F267" s="118" t="s">
        <v>4603</v>
      </c>
      <c r="G267" s="43" t="s">
        <v>4716</v>
      </c>
      <c r="H267" s="43" t="str">
        <f t="shared" si="24"/>
        <v>JOHN.vargas</v>
      </c>
      <c r="I267" s="43" t="str">
        <f t="shared" si="20"/>
        <v>JOHN.VARGAS</v>
      </c>
      <c r="J267" s="43" t="str">
        <f t="shared" si="21"/>
        <v>john_VARGAS</v>
      </c>
      <c r="K267" s="43" t="str">
        <f t="shared" si="22"/>
        <v>John_VARGAS</v>
      </c>
      <c r="L267" s="43" t="str">
        <f t="shared" si="23"/>
        <v>John_vargas</v>
      </c>
      <c r="M267" s="119" t="str">
        <f>PROPER((_xlfn.CONCAT(Table1[[#This Row],[Last Name]]," ",Table1[[#This Row],[First Name]])))</f>
        <v>Vargas John</v>
      </c>
    </row>
    <row r="268" spans="6:13" x14ac:dyDescent="0.2">
      <c r="F268" s="118" t="s">
        <v>4843</v>
      </c>
      <c r="G268" s="43" t="s">
        <v>4672</v>
      </c>
      <c r="H268" s="43" t="str">
        <f t="shared" si="24"/>
        <v>MIGUEL.diaz</v>
      </c>
      <c r="I268" s="43" t="str">
        <f t="shared" si="20"/>
        <v>MIGUEL.DIAZ</v>
      </c>
      <c r="J268" s="43" t="str">
        <f t="shared" si="21"/>
        <v>miguel_DIAZ</v>
      </c>
      <c r="K268" s="43" t="str">
        <f t="shared" si="22"/>
        <v>Miguel_DIAZ</v>
      </c>
      <c r="L268" s="43" t="str">
        <f t="shared" si="23"/>
        <v>Miguel_diaz</v>
      </c>
      <c r="M268" s="119" t="str">
        <f>PROPER((_xlfn.CONCAT(Table1[[#This Row],[Last Name]]," ",Table1[[#This Row],[First Name]])))</f>
        <v>Diaz Miguel</v>
      </c>
    </row>
    <row r="269" spans="6:13" x14ac:dyDescent="0.2">
      <c r="F269" s="118" t="s">
        <v>4577</v>
      </c>
      <c r="G269" s="43" t="s">
        <v>4844</v>
      </c>
      <c r="H269" s="43" t="str">
        <f t="shared" si="24"/>
        <v>KEITH.ALVAREZ</v>
      </c>
      <c r="I269" s="43" t="str">
        <f t="shared" si="20"/>
        <v>KEITH.ALVAREZ</v>
      </c>
      <c r="J269" s="43" t="str">
        <f t="shared" si="21"/>
        <v>keith_ALVAREZ</v>
      </c>
      <c r="K269" s="43" t="str">
        <f t="shared" si="22"/>
        <v>Keith_ALVAREZ</v>
      </c>
      <c r="L269" s="43" t="str">
        <f t="shared" si="23"/>
        <v>Keith_alvarez</v>
      </c>
      <c r="M269" s="119" t="str">
        <f>PROPER((_xlfn.CONCAT(Table1[[#This Row],[Last Name]]," ",Table1[[#This Row],[First Name]])))</f>
        <v>Alvarez Keith</v>
      </c>
    </row>
    <row r="270" spans="6:13" x14ac:dyDescent="0.2">
      <c r="F270" s="118" t="s">
        <v>4845</v>
      </c>
      <c r="G270" s="43" t="s">
        <v>4846</v>
      </c>
      <c r="H270" s="43" t="str">
        <f t="shared" si="24"/>
        <v>nicholas.jenkins</v>
      </c>
      <c r="I270" s="43" t="str">
        <f t="shared" si="20"/>
        <v>NICHOLAS.JENKINS</v>
      </c>
      <c r="J270" s="43" t="str">
        <f t="shared" si="21"/>
        <v>nicholas_JENKINS</v>
      </c>
      <c r="K270" s="43" t="str">
        <f t="shared" si="22"/>
        <v>Nicholas_JENKINS</v>
      </c>
      <c r="L270" s="43" t="str">
        <f t="shared" si="23"/>
        <v>Nicholas_jenkins</v>
      </c>
      <c r="M270" s="119" t="str">
        <f>PROPER((_xlfn.CONCAT(Table1[[#This Row],[Last Name]]," ",Table1[[#This Row],[First Name]])))</f>
        <v>Jenkins Nicholas</v>
      </c>
    </row>
    <row r="271" spans="6:13" x14ac:dyDescent="0.2">
      <c r="F271" s="118" t="s">
        <v>4495</v>
      </c>
      <c r="G271" s="43" t="s">
        <v>4847</v>
      </c>
      <c r="H271" s="43" t="str">
        <f t="shared" si="24"/>
        <v>BENJAMIN.LOPEZ</v>
      </c>
      <c r="I271" s="43" t="str">
        <f t="shared" si="20"/>
        <v>BENJAMIN.LOPEZ</v>
      </c>
      <c r="J271" s="43" t="str">
        <f t="shared" si="21"/>
        <v>benjamin_LOPEZ</v>
      </c>
      <c r="K271" s="43" t="str">
        <f t="shared" si="22"/>
        <v>Benjamin_LOPEZ</v>
      </c>
      <c r="L271" s="43" t="str">
        <f t="shared" si="23"/>
        <v>Benjamin_lopez</v>
      </c>
      <c r="M271" s="119" t="str">
        <f>PROPER((_xlfn.CONCAT(Table1[[#This Row],[Last Name]]," ",Table1[[#This Row],[First Name]])))</f>
        <v>Lopez Benjamin</v>
      </c>
    </row>
    <row r="272" spans="6:13" x14ac:dyDescent="0.2">
      <c r="F272" s="118" t="s">
        <v>4848</v>
      </c>
      <c r="G272" s="43" t="s">
        <v>4474</v>
      </c>
      <c r="H272" s="43" t="str">
        <f t="shared" si="24"/>
        <v>Leon.DUNCAN</v>
      </c>
      <c r="I272" s="43" t="str">
        <f t="shared" si="20"/>
        <v>LEON.DUNCAN</v>
      </c>
      <c r="J272" s="43" t="str">
        <f t="shared" si="21"/>
        <v>leon_DUNCAN</v>
      </c>
      <c r="K272" s="43" t="str">
        <f t="shared" si="22"/>
        <v>Leon_DUNCAN</v>
      </c>
      <c r="L272" s="43" t="str">
        <f t="shared" si="23"/>
        <v>Leon_duncan</v>
      </c>
      <c r="M272" s="119" t="str">
        <f>PROPER((_xlfn.CONCAT(Table1[[#This Row],[Last Name]]," ",Table1[[#This Row],[First Name]])))</f>
        <v>Duncan Leon</v>
      </c>
    </row>
    <row r="273" spans="6:13" x14ac:dyDescent="0.2">
      <c r="F273" s="118" t="s">
        <v>4477</v>
      </c>
      <c r="G273" s="43" t="s">
        <v>4849</v>
      </c>
      <c r="H273" s="43" t="str">
        <f t="shared" si="24"/>
        <v>mitchell.rodriguez</v>
      </c>
      <c r="I273" s="43" t="str">
        <f t="shared" si="20"/>
        <v>MITCHELL.RODRIGUEZ</v>
      </c>
      <c r="J273" s="43" t="str">
        <f t="shared" si="21"/>
        <v>mitchell_RODRIGUEZ</v>
      </c>
      <c r="K273" s="43" t="str">
        <f t="shared" si="22"/>
        <v>Mitchell_RODRIGUEZ</v>
      </c>
      <c r="L273" s="43" t="str">
        <f t="shared" si="23"/>
        <v>Mitchell_rodriguez</v>
      </c>
      <c r="M273" s="119" t="str">
        <f>PROPER((_xlfn.CONCAT(Table1[[#This Row],[Last Name]]," ",Table1[[#This Row],[First Name]])))</f>
        <v>Rodriguez Mitchell</v>
      </c>
    </row>
    <row r="274" spans="6:13" x14ac:dyDescent="0.2">
      <c r="F274" s="118" t="s">
        <v>4696</v>
      </c>
      <c r="G274" s="43" t="s">
        <v>4588</v>
      </c>
      <c r="H274" s="43" t="str">
        <f t="shared" si="24"/>
        <v>JUAN.Lewis</v>
      </c>
      <c r="I274" s="43" t="str">
        <f t="shared" si="20"/>
        <v>JUAN.LEWIS</v>
      </c>
      <c r="J274" s="43" t="str">
        <f t="shared" si="21"/>
        <v>juan_LEWIS</v>
      </c>
      <c r="K274" s="43" t="str">
        <f t="shared" si="22"/>
        <v>Juan_LEWIS</v>
      </c>
      <c r="L274" s="43" t="str">
        <f t="shared" si="23"/>
        <v>Juan_lewis</v>
      </c>
      <c r="M274" s="119" t="str">
        <f>PROPER((_xlfn.CONCAT(Table1[[#This Row],[Last Name]]," ",Table1[[#This Row],[First Name]])))</f>
        <v>Lewis Juan</v>
      </c>
    </row>
    <row r="275" spans="6:13" x14ac:dyDescent="0.2">
      <c r="F275" s="118" t="s">
        <v>4569</v>
      </c>
      <c r="G275" s="43" t="s">
        <v>4850</v>
      </c>
      <c r="H275" s="43" t="str">
        <f t="shared" si="24"/>
        <v>WAYNE.Bailey</v>
      </c>
      <c r="I275" s="43" t="str">
        <f t="shared" si="20"/>
        <v>WAYNE.BAILEY</v>
      </c>
      <c r="J275" s="43" t="str">
        <f t="shared" si="21"/>
        <v>wayne_BAILEY</v>
      </c>
      <c r="K275" s="43" t="str">
        <f t="shared" si="22"/>
        <v>Wayne_BAILEY</v>
      </c>
      <c r="L275" s="43" t="str">
        <f t="shared" si="23"/>
        <v>Wayne_bailey</v>
      </c>
      <c r="M275" s="119" t="str">
        <f>PROPER((_xlfn.CONCAT(Table1[[#This Row],[Last Name]]," ",Table1[[#This Row],[First Name]])))</f>
        <v>Bailey Wayne</v>
      </c>
    </row>
    <row r="276" spans="6:13" x14ac:dyDescent="0.2">
      <c r="F276" s="118" t="s">
        <v>4851</v>
      </c>
      <c r="G276" s="43" t="s">
        <v>4852</v>
      </c>
      <c r="H276" s="43" t="str">
        <f t="shared" si="24"/>
        <v>luis.ARMSTRONG</v>
      </c>
      <c r="I276" s="43" t="str">
        <f t="shared" si="20"/>
        <v>LUIS.ARMSTRONG</v>
      </c>
      <c r="J276" s="43" t="str">
        <f t="shared" si="21"/>
        <v>luis_ARMSTRONG</v>
      </c>
      <c r="K276" s="43" t="str">
        <f t="shared" si="22"/>
        <v>Luis_ARMSTRONG</v>
      </c>
      <c r="L276" s="43" t="str">
        <f t="shared" si="23"/>
        <v>Luis_armstrong</v>
      </c>
      <c r="M276" s="119" t="str">
        <f>PROPER((_xlfn.CONCAT(Table1[[#This Row],[Last Name]]," ",Table1[[#This Row],[First Name]])))</f>
        <v>Armstrong Luis</v>
      </c>
    </row>
    <row r="277" spans="6:13" x14ac:dyDescent="0.2">
      <c r="F277" s="118" t="s">
        <v>4573</v>
      </c>
      <c r="G277" s="43" t="s">
        <v>4853</v>
      </c>
      <c r="H277" s="43" t="str">
        <f t="shared" si="24"/>
        <v>nathan.Lopez</v>
      </c>
      <c r="I277" s="43" t="str">
        <f t="shared" si="20"/>
        <v>NATHAN.LOPEZ</v>
      </c>
      <c r="J277" s="43" t="str">
        <f t="shared" si="21"/>
        <v>nathan_LOPEZ</v>
      </c>
      <c r="K277" s="43" t="str">
        <f t="shared" si="22"/>
        <v>Nathan_LOPEZ</v>
      </c>
      <c r="L277" s="43" t="str">
        <f t="shared" si="23"/>
        <v>Nathan_lopez</v>
      </c>
      <c r="M277" s="119" t="str">
        <f>PROPER((_xlfn.CONCAT(Table1[[#This Row],[Last Name]]," ",Table1[[#This Row],[First Name]])))</f>
        <v>Lopez Nathan</v>
      </c>
    </row>
    <row r="278" spans="6:13" x14ac:dyDescent="0.2">
      <c r="F278" s="118" t="s">
        <v>4522</v>
      </c>
      <c r="G278" s="43" t="s">
        <v>4815</v>
      </c>
      <c r="H278" s="43" t="str">
        <f t="shared" si="24"/>
        <v>LEONARD.PERRY</v>
      </c>
      <c r="I278" s="43" t="str">
        <f t="shared" si="20"/>
        <v>LEONARD.PERRY</v>
      </c>
      <c r="J278" s="43" t="str">
        <f t="shared" si="21"/>
        <v>leonard_PERRY</v>
      </c>
      <c r="K278" s="43" t="str">
        <f t="shared" si="22"/>
        <v>Leonard_PERRY</v>
      </c>
      <c r="L278" s="43" t="str">
        <f t="shared" si="23"/>
        <v>Leonard_perry</v>
      </c>
      <c r="M278" s="119" t="str">
        <f>PROPER((_xlfn.CONCAT(Table1[[#This Row],[Last Name]]," ",Table1[[#This Row],[First Name]])))</f>
        <v>Perry Leonard</v>
      </c>
    </row>
    <row r="279" spans="6:13" x14ac:dyDescent="0.2">
      <c r="F279" s="118" t="s">
        <v>4854</v>
      </c>
      <c r="G279" s="43" t="s">
        <v>4570</v>
      </c>
      <c r="H279" s="43" t="str">
        <f t="shared" si="24"/>
        <v>CORY.GUERRERO</v>
      </c>
      <c r="I279" s="43" t="str">
        <f t="shared" si="20"/>
        <v>CORY.GUERRERO</v>
      </c>
      <c r="J279" s="43" t="str">
        <f t="shared" si="21"/>
        <v>cory_GUERRERO</v>
      </c>
      <c r="K279" s="43" t="str">
        <f t="shared" si="22"/>
        <v>Cory_GUERRERO</v>
      </c>
      <c r="L279" s="43" t="str">
        <f t="shared" si="23"/>
        <v>Cory_guerrero</v>
      </c>
      <c r="M279" s="119" t="str">
        <f>PROPER((_xlfn.CONCAT(Table1[[#This Row],[Last Name]]," ",Table1[[#This Row],[First Name]])))</f>
        <v>Guerrero Cory</v>
      </c>
    </row>
    <row r="280" spans="6:13" x14ac:dyDescent="0.2">
      <c r="F280" s="118" t="s">
        <v>4855</v>
      </c>
      <c r="G280" s="43" t="s">
        <v>4856</v>
      </c>
      <c r="H280" s="43" t="str">
        <f t="shared" si="24"/>
        <v>Harvey.hunter</v>
      </c>
      <c r="I280" s="43" t="str">
        <f t="shared" si="20"/>
        <v>HARVEY.HUNTER</v>
      </c>
      <c r="J280" s="43" t="str">
        <f t="shared" si="21"/>
        <v>harvey_HUNTER</v>
      </c>
      <c r="K280" s="43" t="str">
        <f t="shared" si="22"/>
        <v>Harvey_HUNTER</v>
      </c>
      <c r="L280" s="43" t="str">
        <f t="shared" si="23"/>
        <v>Harvey_hunter</v>
      </c>
      <c r="M280" s="119" t="str">
        <f>PROPER((_xlfn.CONCAT(Table1[[#This Row],[Last Name]]," ",Table1[[#This Row],[First Name]])))</f>
        <v>Hunter Harvey</v>
      </c>
    </row>
    <row r="281" spans="6:13" x14ac:dyDescent="0.2">
      <c r="F281" s="118" t="s">
        <v>4857</v>
      </c>
      <c r="G281" s="43" t="s">
        <v>4441</v>
      </c>
      <c r="H281" s="43" t="str">
        <f t="shared" si="24"/>
        <v>travis.FLORES</v>
      </c>
      <c r="I281" s="43" t="str">
        <f t="shared" si="20"/>
        <v>TRAVIS.FLORES</v>
      </c>
      <c r="J281" s="43" t="str">
        <f t="shared" si="21"/>
        <v>travis_FLORES</v>
      </c>
      <c r="K281" s="43" t="str">
        <f t="shared" si="22"/>
        <v>Travis_FLORES</v>
      </c>
      <c r="L281" s="43" t="str">
        <f t="shared" si="23"/>
        <v>Travis_flores</v>
      </c>
      <c r="M281" s="119" t="str">
        <f>PROPER((_xlfn.CONCAT(Table1[[#This Row],[Last Name]]," ",Table1[[#This Row],[First Name]])))</f>
        <v>Flores Travis</v>
      </c>
    </row>
    <row r="282" spans="6:13" x14ac:dyDescent="0.2">
      <c r="F282" s="118" t="s">
        <v>4858</v>
      </c>
      <c r="G282" s="43" t="s">
        <v>4859</v>
      </c>
      <c r="H282" s="43" t="str">
        <f t="shared" si="24"/>
        <v>billy.Graham</v>
      </c>
      <c r="I282" s="43" t="str">
        <f t="shared" si="20"/>
        <v>BILLY.GRAHAM</v>
      </c>
      <c r="J282" s="43" t="str">
        <f t="shared" si="21"/>
        <v>billy_GRAHAM</v>
      </c>
      <c r="K282" s="43" t="str">
        <f t="shared" si="22"/>
        <v>Billy_GRAHAM</v>
      </c>
      <c r="L282" s="43" t="str">
        <f t="shared" si="23"/>
        <v>Billy_graham</v>
      </c>
      <c r="M282" s="119" t="str">
        <f>PROPER((_xlfn.CONCAT(Table1[[#This Row],[Last Name]]," ",Table1[[#This Row],[First Name]])))</f>
        <v>Graham Billy</v>
      </c>
    </row>
    <row r="283" spans="6:13" x14ac:dyDescent="0.2">
      <c r="F283" s="118" t="s">
        <v>4860</v>
      </c>
      <c r="G283" s="43" t="s">
        <v>4861</v>
      </c>
      <c r="H283" s="43" t="str">
        <f t="shared" si="24"/>
        <v>RAY.ward</v>
      </c>
      <c r="I283" s="43" t="str">
        <f t="shared" si="20"/>
        <v>RAY.WARD</v>
      </c>
      <c r="J283" s="43" t="str">
        <f t="shared" si="21"/>
        <v>ray_WARD</v>
      </c>
      <c r="K283" s="43" t="str">
        <f t="shared" si="22"/>
        <v>Ray_WARD</v>
      </c>
      <c r="L283" s="43" t="str">
        <f t="shared" si="23"/>
        <v>Ray_ward</v>
      </c>
      <c r="M283" s="119" t="str">
        <f>PROPER((_xlfn.CONCAT(Table1[[#This Row],[Last Name]]," ",Table1[[#This Row],[First Name]])))</f>
        <v>Ward Ray</v>
      </c>
    </row>
    <row r="284" spans="6:13" x14ac:dyDescent="0.2">
      <c r="F284" s="118" t="s">
        <v>4508</v>
      </c>
      <c r="G284" s="43" t="s">
        <v>4862</v>
      </c>
      <c r="H284" s="43" t="str">
        <f t="shared" si="24"/>
        <v>david.RAMOS</v>
      </c>
      <c r="I284" s="43" t="str">
        <f t="shared" si="20"/>
        <v>DAVID.RAMOS</v>
      </c>
      <c r="J284" s="43" t="str">
        <f t="shared" si="21"/>
        <v>david_RAMOS</v>
      </c>
      <c r="K284" s="43" t="str">
        <f t="shared" si="22"/>
        <v>David_RAMOS</v>
      </c>
      <c r="L284" s="43" t="str">
        <f t="shared" si="23"/>
        <v>David_ramos</v>
      </c>
      <c r="M284" s="119" t="str">
        <f>PROPER((_xlfn.CONCAT(Table1[[#This Row],[Last Name]]," ",Table1[[#This Row],[First Name]])))</f>
        <v>Ramos David</v>
      </c>
    </row>
    <row r="285" spans="6:13" x14ac:dyDescent="0.2">
      <c r="F285" s="118" t="s">
        <v>4732</v>
      </c>
      <c r="G285" s="43" t="s">
        <v>4821</v>
      </c>
      <c r="H285" s="43" t="str">
        <f t="shared" si="24"/>
        <v>claude.green</v>
      </c>
      <c r="I285" s="43" t="str">
        <f t="shared" si="20"/>
        <v>CLAUDE.GREEN</v>
      </c>
      <c r="J285" s="43" t="str">
        <f t="shared" si="21"/>
        <v>claude_GREEN</v>
      </c>
      <c r="K285" s="43" t="str">
        <f t="shared" si="22"/>
        <v>Claude_GREEN</v>
      </c>
      <c r="L285" s="43" t="str">
        <f t="shared" si="23"/>
        <v>Claude_green</v>
      </c>
      <c r="M285" s="119" t="str">
        <f>PROPER((_xlfn.CONCAT(Table1[[#This Row],[Last Name]]," ",Table1[[#This Row],[First Name]])))</f>
        <v>Green Claude</v>
      </c>
    </row>
    <row r="286" spans="6:13" x14ac:dyDescent="0.2">
      <c r="F286" s="118" t="s">
        <v>4863</v>
      </c>
      <c r="G286" s="43" t="s">
        <v>4811</v>
      </c>
      <c r="H286" s="43" t="str">
        <f t="shared" si="24"/>
        <v>gordon.jimenez</v>
      </c>
      <c r="I286" s="43" t="str">
        <f t="shared" si="20"/>
        <v>GORDON.JIMENEZ</v>
      </c>
      <c r="J286" s="43" t="str">
        <f t="shared" si="21"/>
        <v>gordon_JIMENEZ</v>
      </c>
      <c r="K286" s="43" t="str">
        <f t="shared" si="22"/>
        <v>Gordon_JIMENEZ</v>
      </c>
      <c r="L286" s="43" t="str">
        <f t="shared" si="23"/>
        <v>Gordon_jimenez</v>
      </c>
      <c r="M286" s="119" t="str">
        <f>PROPER((_xlfn.CONCAT(Table1[[#This Row],[Last Name]]," ",Table1[[#This Row],[First Name]])))</f>
        <v>Jimenez Gordon</v>
      </c>
    </row>
    <row r="287" spans="6:13" x14ac:dyDescent="0.2">
      <c r="F287" s="118" t="s">
        <v>4864</v>
      </c>
      <c r="G287" s="43" t="s">
        <v>4865</v>
      </c>
      <c r="H287" s="43" t="str">
        <f t="shared" si="24"/>
        <v>BRYAN.NICHOLS</v>
      </c>
      <c r="I287" s="43" t="str">
        <f t="shared" si="20"/>
        <v>BRYAN.NICHOLS</v>
      </c>
      <c r="J287" s="43" t="str">
        <f t="shared" si="21"/>
        <v>bryan_NICHOLS</v>
      </c>
      <c r="K287" s="43" t="str">
        <f t="shared" si="22"/>
        <v>Bryan_NICHOLS</v>
      </c>
      <c r="L287" s="43" t="str">
        <f t="shared" si="23"/>
        <v>Bryan_nichols</v>
      </c>
      <c r="M287" s="119" t="str">
        <f>PROPER((_xlfn.CONCAT(Table1[[#This Row],[Last Name]]," ",Table1[[#This Row],[First Name]])))</f>
        <v>Nichols Bryan</v>
      </c>
    </row>
    <row r="288" spans="6:13" x14ac:dyDescent="0.2">
      <c r="F288" s="118" t="s">
        <v>4760</v>
      </c>
      <c r="G288" s="43" t="s">
        <v>4866</v>
      </c>
      <c r="H288" s="43" t="str">
        <f t="shared" si="24"/>
        <v>ROGER.DELGADO</v>
      </c>
      <c r="I288" s="43" t="str">
        <f t="shared" si="20"/>
        <v>ROGER.DELGADO</v>
      </c>
      <c r="J288" s="43" t="str">
        <f t="shared" si="21"/>
        <v>roger_DELGADO</v>
      </c>
      <c r="K288" s="43" t="str">
        <f t="shared" si="22"/>
        <v>Roger_DELGADO</v>
      </c>
      <c r="L288" s="43" t="str">
        <f t="shared" si="23"/>
        <v>Roger_delgado</v>
      </c>
      <c r="M288" s="119" t="str">
        <f>PROPER((_xlfn.CONCAT(Table1[[#This Row],[Last Name]]," ",Table1[[#This Row],[First Name]])))</f>
        <v>Delgado Roger</v>
      </c>
    </row>
    <row r="289" spans="6:13" x14ac:dyDescent="0.2">
      <c r="F289" s="118" t="s">
        <v>4867</v>
      </c>
      <c r="G289" s="43" t="s">
        <v>4868</v>
      </c>
      <c r="H289" s="43" t="str">
        <f t="shared" si="24"/>
        <v>Harold.west</v>
      </c>
      <c r="I289" s="43" t="str">
        <f t="shared" si="20"/>
        <v>HAROLD.WEST</v>
      </c>
      <c r="J289" s="43" t="str">
        <f t="shared" si="21"/>
        <v>harold_WEST</v>
      </c>
      <c r="K289" s="43" t="str">
        <f t="shared" si="22"/>
        <v>Harold_WEST</v>
      </c>
      <c r="L289" s="43" t="str">
        <f t="shared" si="23"/>
        <v>Harold_west</v>
      </c>
      <c r="M289" s="119" t="str">
        <f>PROPER((_xlfn.CONCAT(Table1[[#This Row],[Last Name]]," ",Table1[[#This Row],[First Name]])))</f>
        <v>West Harold</v>
      </c>
    </row>
    <row r="290" spans="6:13" x14ac:dyDescent="0.2">
      <c r="F290" s="118" t="s">
        <v>4869</v>
      </c>
      <c r="G290" s="43" t="s">
        <v>4870</v>
      </c>
      <c r="H290" s="43" t="str">
        <f t="shared" si="24"/>
        <v>Chester.Hoffman</v>
      </c>
      <c r="I290" s="43" t="str">
        <f t="shared" si="20"/>
        <v>CHESTER.HOFFMAN</v>
      </c>
      <c r="J290" s="43" t="str">
        <f t="shared" si="21"/>
        <v>chester_HOFFMAN</v>
      </c>
      <c r="K290" s="43" t="str">
        <f t="shared" si="22"/>
        <v>Chester_HOFFMAN</v>
      </c>
      <c r="L290" s="43" t="str">
        <f t="shared" si="23"/>
        <v>Chester_hoffman</v>
      </c>
      <c r="M290" s="119" t="str">
        <f>PROPER((_xlfn.CONCAT(Table1[[#This Row],[Last Name]]," ",Table1[[#This Row],[First Name]])))</f>
        <v>Hoffman Chester</v>
      </c>
    </row>
    <row r="291" spans="6:13" x14ac:dyDescent="0.2">
      <c r="F291" s="118" t="s">
        <v>4541</v>
      </c>
      <c r="G291" s="43" t="s">
        <v>4809</v>
      </c>
      <c r="H291" s="43" t="str">
        <f t="shared" si="24"/>
        <v>troy.baker</v>
      </c>
      <c r="I291" s="43" t="str">
        <f t="shared" si="20"/>
        <v>TROY.BAKER</v>
      </c>
      <c r="J291" s="43" t="str">
        <f t="shared" si="21"/>
        <v>troy_BAKER</v>
      </c>
      <c r="K291" s="43" t="str">
        <f t="shared" si="22"/>
        <v>Troy_BAKER</v>
      </c>
      <c r="L291" s="43" t="str">
        <f t="shared" si="23"/>
        <v>Troy_baker</v>
      </c>
      <c r="M291" s="119" t="str">
        <f>PROPER((_xlfn.CONCAT(Table1[[#This Row],[Last Name]]," ",Table1[[#This Row],[First Name]])))</f>
        <v>Baker Troy</v>
      </c>
    </row>
    <row r="292" spans="6:13" x14ac:dyDescent="0.2">
      <c r="F292" s="118" t="s">
        <v>4529</v>
      </c>
      <c r="G292" s="43" t="s">
        <v>4871</v>
      </c>
      <c r="H292" s="43" t="str">
        <f t="shared" si="24"/>
        <v>STANLEY.nichols</v>
      </c>
      <c r="I292" s="43" t="str">
        <f t="shared" si="20"/>
        <v>STANLEY.NICHOLS</v>
      </c>
      <c r="J292" s="43" t="str">
        <f t="shared" si="21"/>
        <v>stanley_NICHOLS</v>
      </c>
      <c r="K292" s="43" t="str">
        <f t="shared" si="22"/>
        <v>Stanley_NICHOLS</v>
      </c>
      <c r="L292" s="43" t="str">
        <f t="shared" si="23"/>
        <v>Stanley_nichols</v>
      </c>
      <c r="M292" s="119" t="str">
        <f>PROPER((_xlfn.CONCAT(Table1[[#This Row],[Last Name]]," ",Table1[[#This Row],[First Name]])))</f>
        <v>Nichols Stanley</v>
      </c>
    </row>
    <row r="293" spans="6:13" x14ac:dyDescent="0.2">
      <c r="F293" s="118" t="s">
        <v>4872</v>
      </c>
      <c r="G293" s="43" t="s">
        <v>4873</v>
      </c>
      <c r="H293" s="43" t="str">
        <f t="shared" si="24"/>
        <v>DEREK.cruz</v>
      </c>
      <c r="I293" s="43" t="str">
        <f t="shared" si="20"/>
        <v>DEREK.CRUZ</v>
      </c>
      <c r="J293" s="43" t="str">
        <f t="shared" si="21"/>
        <v>derek_CRUZ</v>
      </c>
      <c r="K293" s="43" t="str">
        <f t="shared" si="22"/>
        <v>Derek_CRUZ</v>
      </c>
      <c r="L293" s="43" t="str">
        <f t="shared" si="23"/>
        <v>Derek_cruz</v>
      </c>
      <c r="M293" s="119" t="str">
        <f>PROPER((_xlfn.CONCAT(Table1[[#This Row],[Last Name]]," ",Table1[[#This Row],[First Name]])))</f>
        <v>Cruz Derek</v>
      </c>
    </row>
    <row r="294" spans="6:13" x14ac:dyDescent="0.2">
      <c r="F294" s="118" t="s">
        <v>4748</v>
      </c>
      <c r="G294" s="43" t="s">
        <v>4874</v>
      </c>
      <c r="H294" s="43" t="str">
        <f t="shared" si="24"/>
        <v>gary.WILSON</v>
      </c>
      <c r="I294" s="43" t="str">
        <f t="shared" si="20"/>
        <v>GARY.WILSON</v>
      </c>
      <c r="J294" s="43" t="str">
        <f t="shared" si="21"/>
        <v>gary_WILSON</v>
      </c>
      <c r="K294" s="43" t="str">
        <f t="shared" si="22"/>
        <v>Gary_WILSON</v>
      </c>
      <c r="L294" s="43" t="str">
        <f t="shared" si="23"/>
        <v>Gary_wilson</v>
      </c>
      <c r="M294" s="119" t="str">
        <f>PROPER((_xlfn.CONCAT(Table1[[#This Row],[Last Name]]," ",Table1[[#This Row],[First Name]])))</f>
        <v>Wilson Gary</v>
      </c>
    </row>
    <row r="295" spans="6:13" x14ac:dyDescent="0.2">
      <c r="F295" s="118" t="s">
        <v>4875</v>
      </c>
      <c r="G295" s="43" t="s">
        <v>4876</v>
      </c>
      <c r="H295" s="43" t="str">
        <f t="shared" si="24"/>
        <v>FRANK.ELLIOTT</v>
      </c>
      <c r="I295" s="43" t="str">
        <f t="shared" si="20"/>
        <v>FRANK.ELLIOTT</v>
      </c>
      <c r="J295" s="43" t="str">
        <f t="shared" si="21"/>
        <v>frank_ELLIOTT</v>
      </c>
      <c r="K295" s="43" t="str">
        <f t="shared" si="22"/>
        <v>Frank_ELLIOTT</v>
      </c>
      <c r="L295" s="43" t="str">
        <f t="shared" si="23"/>
        <v>Frank_elliott</v>
      </c>
      <c r="M295" s="119" t="str">
        <f>PROPER((_xlfn.CONCAT(Table1[[#This Row],[Last Name]]," ",Table1[[#This Row],[First Name]])))</f>
        <v>Elliott Frank</v>
      </c>
    </row>
    <row r="296" spans="6:13" x14ac:dyDescent="0.2">
      <c r="F296" s="118" t="s">
        <v>4537</v>
      </c>
      <c r="G296" s="43" t="s">
        <v>4470</v>
      </c>
      <c r="H296" s="43" t="str">
        <f t="shared" si="24"/>
        <v>GLEN.James</v>
      </c>
      <c r="I296" s="43" t="str">
        <f t="shared" si="20"/>
        <v>GLEN.JAMES</v>
      </c>
      <c r="J296" s="43" t="str">
        <f t="shared" si="21"/>
        <v>glen_JAMES</v>
      </c>
      <c r="K296" s="43" t="str">
        <f t="shared" si="22"/>
        <v>Glen_JAMES</v>
      </c>
      <c r="L296" s="43" t="str">
        <f t="shared" si="23"/>
        <v>Glen_james</v>
      </c>
      <c r="M296" s="119" t="str">
        <f>PROPER((_xlfn.CONCAT(Table1[[#This Row],[Last Name]]," ",Table1[[#This Row],[First Name]])))</f>
        <v>James Glen</v>
      </c>
    </row>
    <row r="297" spans="6:13" x14ac:dyDescent="0.2">
      <c r="F297" s="118" t="s">
        <v>4877</v>
      </c>
      <c r="G297" s="43" t="s">
        <v>4878</v>
      </c>
      <c r="H297" s="43" t="str">
        <f t="shared" si="24"/>
        <v>carl.EDWARDS</v>
      </c>
      <c r="I297" s="43" t="str">
        <f t="shared" si="20"/>
        <v>CARL.EDWARDS</v>
      </c>
      <c r="J297" s="43" t="str">
        <f t="shared" si="21"/>
        <v>carl_EDWARDS</v>
      </c>
      <c r="K297" s="43" t="str">
        <f t="shared" si="22"/>
        <v>Carl_EDWARDS</v>
      </c>
      <c r="L297" s="43" t="str">
        <f t="shared" si="23"/>
        <v>Carl_edwards</v>
      </c>
      <c r="M297" s="119" t="str">
        <f>PROPER((_xlfn.CONCAT(Table1[[#This Row],[Last Name]]," ",Table1[[#This Row],[First Name]])))</f>
        <v>Edwards Carl</v>
      </c>
    </row>
    <row r="298" spans="6:13" x14ac:dyDescent="0.2">
      <c r="F298" s="118" t="s">
        <v>4611</v>
      </c>
      <c r="G298" s="43" t="s">
        <v>4879</v>
      </c>
      <c r="H298" s="43" t="str">
        <f t="shared" si="24"/>
        <v>TIM.soto</v>
      </c>
      <c r="I298" s="43" t="str">
        <f t="shared" si="20"/>
        <v>TIM.SOTO</v>
      </c>
      <c r="J298" s="43" t="str">
        <f t="shared" si="21"/>
        <v>tim_SOTO</v>
      </c>
      <c r="K298" s="43" t="str">
        <f t="shared" si="22"/>
        <v>Tim_SOTO</v>
      </c>
      <c r="L298" s="43" t="str">
        <f t="shared" si="23"/>
        <v>Tim_soto</v>
      </c>
      <c r="M298" s="119" t="str">
        <f>PROPER((_xlfn.CONCAT(Table1[[#This Row],[Last Name]]," ",Table1[[#This Row],[First Name]])))</f>
        <v>Soto Tim</v>
      </c>
    </row>
    <row r="299" spans="6:13" x14ac:dyDescent="0.2">
      <c r="F299" s="118" t="s">
        <v>4880</v>
      </c>
      <c r="G299" s="43" t="s">
        <v>4881</v>
      </c>
      <c r="H299" s="43" t="str">
        <f t="shared" si="24"/>
        <v>Jeffrey.Snyder</v>
      </c>
      <c r="I299" s="43" t="str">
        <f t="shared" si="20"/>
        <v>JEFFREY.SNYDER</v>
      </c>
      <c r="J299" s="43" t="str">
        <f t="shared" si="21"/>
        <v>jeffrey_SNYDER</v>
      </c>
      <c r="K299" s="43" t="str">
        <f t="shared" si="22"/>
        <v>Jeffrey_SNYDER</v>
      </c>
      <c r="L299" s="43" t="str">
        <f t="shared" si="23"/>
        <v>Jeffrey_snyder</v>
      </c>
      <c r="M299" s="119" t="str">
        <f>PROPER((_xlfn.CONCAT(Table1[[#This Row],[Last Name]]," ",Table1[[#This Row],[First Name]])))</f>
        <v>Snyder Jeffrey</v>
      </c>
    </row>
    <row r="300" spans="6:13" x14ac:dyDescent="0.2">
      <c r="F300" s="118" t="s">
        <v>4882</v>
      </c>
      <c r="G300" s="43" t="s">
        <v>4883</v>
      </c>
      <c r="H300" s="43" t="str">
        <f t="shared" si="24"/>
        <v>MIKE.CUNNINGHAM</v>
      </c>
      <c r="I300" s="43" t="str">
        <f t="shared" si="20"/>
        <v>MIKE.CUNNINGHAM</v>
      </c>
      <c r="J300" s="43" t="str">
        <f t="shared" si="21"/>
        <v>mike_CUNNINGHAM</v>
      </c>
      <c r="K300" s="43" t="str">
        <f t="shared" si="22"/>
        <v>Mike_CUNNINGHAM</v>
      </c>
      <c r="L300" s="43" t="str">
        <f t="shared" si="23"/>
        <v>Mike_cunningham</v>
      </c>
      <c r="M300" s="119" t="str">
        <f>PROPER((_xlfn.CONCAT(Table1[[#This Row],[Last Name]]," ",Table1[[#This Row],[First Name]])))</f>
        <v>Cunningham Mike</v>
      </c>
    </row>
    <row r="301" spans="6:13" x14ac:dyDescent="0.2">
      <c r="F301" s="118" t="s">
        <v>4782</v>
      </c>
      <c r="G301" s="43" t="s">
        <v>4884</v>
      </c>
      <c r="H301" s="43" t="str">
        <f t="shared" si="24"/>
        <v>HERMAN.MEYER</v>
      </c>
      <c r="I301" s="43" t="str">
        <f t="shared" si="20"/>
        <v>HERMAN.MEYER</v>
      </c>
      <c r="J301" s="43" t="str">
        <f t="shared" si="21"/>
        <v>herman_MEYER</v>
      </c>
      <c r="K301" s="43" t="str">
        <f t="shared" si="22"/>
        <v>Herman_MEYER</v>
      </c>
      <c r="L301" s="43" t="str">
        <f t="shared" si="23"/>
        <v>Herman_meyer</v>
      </c>
      <c r="M301" s="119" t="str">
        <f>PROPER((_xlfn.CONCAT(Table1[[#This Row],[Last Name]]," ",Table1[[#This Row],[First Name]])))</f>
        <v>Meyer Herman</v>
      </c>
    </row>
    <row r="302" spans="6:13" x14ac:dyDescent="0.2">
      <c r="F302" s="118" t="s">
        <v>4642</v>
      </c>
      <c r="G302" s="43" t="s">
        <v>4885</v>
      </c>
      <c r="H302" s="43" t="str">
        <f t="shared" si="24"/>
        <v>ALLEN.PALMER</v>
      </c>
      <c r="I302" s="43" t="str">
        <f t="shared" si="20"/>
        <v>ALLEN.PALMER</v>
      </c>
      <c r="J302" s="43" t="str">
        <f t="shared" si="21"/>
        <v>allen_PALMER</v>
      </c>
      <c r="K302" s="43" t="str">
        <f t="shared" si="22"/>
        <v>Allen_PALMER</v>
      </c>
      <c r="L302" s="43" t="str">
        <f t="shared" si="23"/>
        <v>Allen_palmer</v>
      </c>
      <c r="M302" s="119" t="str">
        <f>PROPER((_xlfn.CONCAT(Table1[[#This Row],[Last Name]]," ",Table1[[#This Row],[First Name]])))</f>
        <v>Palmer Allen</v>
      </c>
    </row>
    <row r="303" spans="6:13" x14ac:dyDescent="0.2">
      <c r="F303" s="118" t="s">
        <v>4886</v>
      </c>
      <c r="G303" s="43" t="s">
        <v>4887</v>
      </c>
      <c r="H303" s="43" t="str">
        <f t="shared" si="24"/>
        <v>HARRY.berry</v>
      </c>
      <c r="I303" s="43" t="str">
        <f t="shared" si="20"/>
        <v>HARRY.BERRY</v>
      </c>
      <c r="J303" s="43" t="str">
        <f t="shared" si="21"/>
        <v>harry_BERRY</v>
      </c>
      <c r="K303" s="43" t="str">
        <f t="shared" si="22"/>
        <v>Harry_BERRY</v>
      </c>
      <c r="L303" s="43" t="str">
        <f t="shared" si="23"/>
        <v>Harry_berry</v>
      </c>
      <c r="M303" s="119" t="str">
        <f>PROPER((_xlfn.CONCAT(Table1[[#This Row],[Last Name]]," ",Table1[[#This Row],[First Name]])))</f>
        <v>Berry Harry</v>
      </c>
    </row>
    <row r="304" spans="6:13" x14ac:dyDescent="0.2">
      <c r="F304" s="118" t="s">
        <v>4622</v>
      </c>
      <c r="G304" s="43" t="s">
        <v>4737</v>
      </c>
      <c r="H304" s="43" t="str">
        <f t="shared" si="24"/>
        <v>ronnie.STEVENS</v>
      </c>
      <c r="I304" s="43" t="str">
        <f t="shared" si="20"/>
        <v>RONNIE.STEVENS</v>
      </c>
      <c r="J304" s="43" t="str">
        <f t="shared" si="21"/>
        <v>ronnie_STEVENS</v>
      </c>
      <c r="K304" s="43" t="str">
        <f t="shared" si="22"/>
        <v>Ronnie_STEVENS</v>
      </c>
      <c r="L304" s="43" t="str">
        <f t="shared" si="23"/>
        <v>Ronnie_stevens</v>
      </c>
      <c r="M304" s="119" t="str">
        <f>PROPER((_xlfn.CONCAT(Table1[[#This Row],[Last Name]]," ",Table1[[#This Row],[First Name]])))</f>
        <v>Stevens Ronnie</v>
      </c>
    </row>
    <row r="305" spans="6:13" x14ac:dyDescent="0.2">
      <c r="F305" s="118" t="s">
        <v>4888</v>
      </c>
      <c r="G305" s="43" t="s">
        <v>4889</v>
      </c>
      <c r="H305" s="43" t="str">
        <f t="shared" si="24"/>
        <v>HAROLD.Freeman</v>
      </c>
      <c r="I305" s="43" t="str">
        <f t="shared" si="20"/>
        <v>HAROLD.FREEMAN</v>
      </c>
      <c r="J305" s="43" t="str">
        <f t="shared" si="21"/>
        <v>harold_FREEMAN</v>
      </c>
      <c r="K305" s="43" t="str">
        <f t="shared" si="22"/>
        <v>Harold_FREEMAN</v>
      </c>
      <c r="L305" s="43" t="str">
        <f t="shared" si="23"/>
        <v>Harold_freeman</v>
      </c>
      <c r="M305" s="119" t="str">
        <f>PROPER((_xlfn.CONCAT(Table1[[#This Row],[Last Name]]," ",Table1[[#This Row],[First Name]])))</f>
        <v>Freeman Harold</v>
      </c>
    </row>
    <row r="306" spans="6:13" x14ac:dyDescent="0.2">
      <c r="F306" s="118" t="s">
        <v>4890</v>
      </c>
      <c r="G306" s="43" t="s">
        <v>4891</v>
      </c>
      <c r="H306" s="43" t="str">
        <f t="shared" si="24"/>
        <v>roberto.Foster</v>
      </c>
      <c r="I306" s="43" t="str">
        <f t="shared" si="20"/>
        <v>ROBERTO.FOSTER</v>
      </c>
      <c r="J306" s="43" t="str">
        <f t="shared" si="21"/>
        <v>roberto_FOSTER</v>
      </c>
      <c r="K306" s="43" t="str">
        <f t="shared" si="22"/>
        <v>Roberto_FOSTER</v>
      </c>
      <c r="L306" s="43" t="str">
        <f t="shared" si="23"/>
        <v>Roberto_foster</v>
      </c>
      <c r="M306" s="119" t="str">
        <f>PROPER((_xlfn.CONCAT(Table1[[#This Row],[Last Name]]," ",Table1[[#This Row],[First Name]])))</f>
        <v>Foster Roberto</v>
      </c>
    </row>
    <row r="307" spans="6:13" x14ac:dyDescent="0.2">
      <c r="F307" s="118" t="s">
        <v>4892</v>
      </c>
      <c r="G307" s="43" t="s">
        <v>4761</v>
      </c>
      <c r="H307" s="43" t="str">
        <f t="shared" si="24"/>
        <v>Benjamin.Martin</v>
      </c>
      <c r="I307" s="43" t="str">
        <f t="shared" si="20"/>
        <v>BENJAMIN.MARTIN</v>
      </c>
      <c r="J307" s="43" t="str">
        <f t="shared" si="21"/>
        <v>benjamin_MARTIN</v>
      </c>
      <c r="K307" s="43" t="str">
        <f t="shared" si="22"/>
        <v>Benjamin_MARTIN</v>
      </c>
      <c r="L307" s="43" t="str">
        <f t="shared" si="23"/>
        <v>Benjamin_martin</v>
      </c>
      <c r="M307" s="119" t="str">
        <f>PROPER((_xlfn.CONCAT(Table1[[#This Row],[Last Name]]," ",Table1[[#This Row],[First Name]])))</f>
        <v>Martin Benjamin</v>
      </c>
    </row>
    <row r="308" spans="6:13" x14ac:dyDescent="0.2">
      <c r="F308" s="118" t="s">
        <v>4762</v>
      </c>
      <c r="G308" s="43" t="s">
        <v>4893</v>
      </c>
      <c r="H308" s="43" t="str">
        <f t="shared" si="24"/>
        <v>GREGORY.HALL</v>
      </c>
      <c r="I308" s="43" t="str">
        <f t="shared" si="20"/>
        <v>GREGORY.HALL</v>
      </c>
      <c r="J308" s="43" t="str">
        <f t="shared" si="21"/>
        <v>gregory_HALL</v>
      </c>
      <c r="K308" s="43" t="str">
        <f t="shared" si="22"/>
        <v>Gregory_HALL</v>
      </c>
      <c r="L308" s="43" t="str">
        <f t="shared" si="23"/>
        <v>Gregory_hall</v>
      </c>
      <c r="M308" s="119" t="str">
        <f>PROPER((_xlfn.CONCAT(Table1[[#This Row],[Last Name]]," ",Table1[[#This Row],[First Name]])))</f>
        <v>Hall Gregory</v>
      </c>
    </row>
    <row r="309" spans="6:13" x14ac:dyDescent="0.2">
      <c r="F309" s="118" t="s">
        <v>4801</v>
      </c>
      <c r="G309" s="43" t="s">
        <v>4894</v>
      </c>
      <c r="H309" s="43" t="str">
        <f t="shared" si="24"/>
        <v>TOMMY.webb</v>
      </c>
      <c r="I309" s="43" t="str">
        <f t="shared" si="20"/>
        <v>TOMMY.WEBB</v>
      </c>
      <c r="J309" s="43" t="str">
        <f t="shared" si="21"/>
        <v>tommy_WEBB</v>
      </c>
      <c r="K309" s="43" t="str">
        <f t="shared" si="22"/>
        <v>Tommy_WEBB</v>
      </c>
      <c r="L309" s="43" t="str">
        <f t="shared" si="23"/>
        <v>Tommy_webb</v>
      </c>
      <c r="M309" s="119" t="str">
        <f>PROPER((_xlfn.CONCAT(Table1[[#This Row],[Last Name]]," ",Table1[[#This Row],[First Name]])))</f>
        <v>Webb Tommy</v>
      </c>
    </row>
    <row r="310" spans="6:13" x14ac:dyDescent="0.2">
      <c r="F310" s="118" t="s">
        <v>4571</v>
      </c>
      <c r="G310" s="43" t="s">
        <v>4895</v>
      </c>
      <c r="H310" s="43" t="str">
        <f t="shared" si="24"/>
        <v>RODNEY.Hicks</v>
      </c>
      <c r="I310" s="43" t="str">
        <f t="shared" si="20"/>
        <v>RODNEY.HICKS</v>
      </c>
      <c r="J310" s="43" t="str">
        <f t="shared" si="21"/>
        <v>rodney_HICKS</v>
      </c>
      <c r="K310" s="43" t="str">
        <f t="shared" si="22"/>
        <v>Rodney_HICKS</v>
      </c>
      <c r="L310" s="43" t="str">
        <f t="shared" si="23"/>
        <v>Rodney_hicks</v>
      </c>
      <c r="M310" s="119" t="str">
        <f>PROPER((_xlfn.CONCAT(Table1[[#This Row],[Last Name]]," ",Table1[[#This Row],[First Name]])))</f>
        <v>Hicks Rodney</v>
      </c>
    </row>
    <row r="311" spans="6:13" x14ac:dyDescent="0.2">
      <c r="F311" s="118" t="s">
        <v>4556</v>
      </c>
      <c r="G311" s="43" t="s">
        <v>4750</v>
      </c>
      <c r="H311" s="43" t="str">
        <f t="shared" si="24"/>
        <v>PEDRO.Woods</v>
      </c>
      <c r="I311" s="43" t="str">
        <f t="shared" si="20"/>
        <v>PEDRO.WOODS</v>
      </c>
      <c r="J311" s="43" t="str">
        <f t="shared" si="21"/>
        <v>pedro_WOODS</v>
      </c>
      <c r="K311" s="43" t="str">
        <f t="shared" si="22"/>
        <v>Pedro_WOODS</v>
      </c>
      <c r="L311" s="43" t="str">
        <f t="shared" si="23"/>
        <v>Pedro_woods</v>
      </c>
      <c r="M311" s="119" t="str">
        <f>PROPER((_xlfn.CONCAT(Table1[[#This Row],[Last Name]]," ",Table1[[#This Row],[First Name]])))</f>
        <v>Woods Pedro</v>
      </c>
    </row>
    <row r="312" spans="6:13" x14ac:dyDescent="0.2">
      <c r="F312" s="118" t="s">
        <v>4896</v>
      </c>
      <c r="G312" s="43" t="s">
        <v>4897</v>
      </c>
      <c r="H312" s="43" t="str">
        <f t="shared" si="24"/>
        <v>LEE.Howard</v>
      </c>
      <c r="I312" s="43" t="str">
        <f t="shared" si="20"/>
        <v>LEE.HOWARD</v>
      </c>
      <c r="J312" s="43" t="str">
        <f t="shared" si="21"/>
        <v>lee_HOWARD</v>
      </c>
      <c r="K312" s="43" t="str">
        <f t="shared" si="22"/>
        <v>Lee_HOWARD</v>
      </c>
      <c r="L312" s="43" t="str">
        <f t="shared" si="23"/>
        <v>Lee_howard</v>
      </c>
      <c r="M312" s="119" t="str">
        <f>PROPER((_xlfn.CONCAT(Table1[[#This Row],[Last Name]]," ",Table1[[#This Row],[First Name]])))</f>
        <v>Howard Lee</v>
      </c>
    </row>
    <row r="313" spans="6:13" x14ac:dyDescent="0.2">
      <c r="F313" s="118" t="s">
        <v>4898</v>
      </c>
      <c r="G313" s="43" t="s">
        <v>4532</v>
      </c>
      <c r="H313" s="43" t="str">
        <f t="shared" si="24"/>
        <v>scott.AGUILAR</v>
      </c>
      <c r="I313" s="43" t="str">
        <f t="shared" si="20"/>
        <v>SCOTT.AGUILAR</v>
      </c>
      <c r="J313" s="43" t="str">
        <f t="shared" si="21"/>
        <v>scott_AGUILAR</v>
      </c>
      <c r="K313" s="43" t="str">
        <f t="shared" si="22"/>
        <v>Scott_AGUILAR</v>
      </c>
      <c r="L313" s="43" t="str">
        <f t="shared" si="23"/>
        <v>Scott_aguilar</v>
      </c>
      <c r="M313" s="119" t="str">
        <f>PROPER((_xlfn.CONCAT(Table1[[#This Row],[Last Name]]," ",Table1[[#This Row],[First Name]])))</f>
        <v>Aguilar Scott</v>
      </c>
    </row>
    <row r="314" spans="6:13" x14ac:dyDescent="0.2">
      <c r="F314" s="118" t="s">
        <v>4550</v>
      </c>
      <c r="G314" s="43" t="s">
        <v>4899</v>
      </c>
      <c r="H314" s="43" t="str">
        <f t="shared" si="24"/>
        <v>ernest.rice</v>
      </c>
      <c r="I314" s="43" t="str">
        <f t="shared" si="20"/>
        <v>ERNEST.RICE</v>
      </c>
      <c r="J314" s="43" t="str">
        <f t="shared" si="21"/>
        <v>ernest_RICE</v>
      </c>
      <c r="K314" s="43" t="str">
        <f t="shared" si="22"/>
        <v>Ernest_RICE</v>
      </c>
      <c r="L314" s="43" t="str">
        <f t="shared" si="23"/>
        <v>Ernest_rice</v>
      </c>
      <c r="M314" s="119" t="str">
        <f>PROPER((_xlfn.CONCAT(Table1[[#This Row],[Last Name]]," ",Table1[[#This Row],[First Name]])))</f>
        <v>Rice Ernest</v>
      </c>
    </row>
    <row r="315" spans="6:13" x14ac:dyDescent="0.2">
      <c r="F315" s="118" t="s">
        <v>4569</v>
      </c>
      <c r="G315" s="43" t="s">
        <v>4900</v>
      </c>
      <c r="H315" s="43" t="str">
        <f t="shared" si="24"/>
        <v>WAYNE.WATSON</v>
      </c>
      <c r="I315" s="43" t="str">
        <f t="shared" si="20"/>
        <v>WAYNE.WATSON</v>
      </c>
      <c r="J315" s="43" t="str">
        <f t="shared" si="21"/>
        <v>wayne_WATSON</v>
      </c>
      <c r="K315" s="43" t="str">
        <f t="shared" si="22"/>
        <v>Wayne_WATSON</v>
      </c>
      <c r="L315" s="43" t="str">
        <f t="shared" si="23"/>
        <v>Wayne_watson</v>
      </c>
      <c r="M315" s="119" t="str">
        <f>PROPER((_xlfn.CONCAT(Table1[[#This Row],[Last Name]]," ",Table1[[#This Row],[First Name]])))</f>
        <v>Watson Wayne</v>
      </c>
    </row>
    <row r="316" spans="6:13" x14ac:dyDescent="0.2">
      <c r="F316" s="118" t="s">
        <v>4575</v>
      </c>
      <c r="G316" s="43" t="s">
        <v>4836</v>
      </c>
      <c r="H316" s="43" t="str">
        <f t="shared" si="24"/>
        <v>ALFRED.warren</v>
      </c>
      <c r="I316" s="43" t="str">
        <f t="shared" si="20"/>
        <v>ALFRED.WARREN</v>
      </c>
      <c r="J316" s="43" t="str">
        <f t="shared" si="21"/>
        <v>alfred_WARREN</v>
      </c>
      <c r="K316" s="43" t="str">
        <f t="shared" si="22"/>
        <v>Alfred_WARREN</v>
      </c>
      <c r="L316" s="43" t="str">
        <f t="shared" si="23"/>
        <v>Alfred_warren</v>
      </c>
      <c r="M316" s="119" t="str">
        <f>PROPER((_xlfn.CONCAT(Table1[[#This Row],[Last Name]]," ",Table1[[#This Row],[First Name]])))</f>
        <v>Warren Alfred</v>
      </c>
    </row>
    <row r="317" spans="6:13" x14ac:dyDescent="0.2">
      <c r="F317" s="118" t="s">
        <v>4810</v>
      </c>
      <c r="G317" s="43" t="s">
        <v>4846</v>
      </c>
      <c r="H317" s="43" t="str">
        <f t="shared" si="24"/>
        <v>MILTON.jenkins</v>
      </c>
      <c r="I317" s="43" t="str">
        <f t="shared" si="20"/>
        <v>MILTON.JENKINS</v>
      </c>
      <c r="J317" s="43" t="str">
        <f t="shared" si="21"/>
        <v>milton_JENKINS</v>
      </c>
      <c r="K317" s="43" t="str">
        <f t="shared" si="22"/>
        <v>Milton_JENKINS</v>
      </c>
      <c r="L317" s="43" t="str">
        <f t="shared" si="23"/>
        <v>Milton_jenkins</v>
      </c>
      <c r="M317" s="119" t="str">
        <f>PROPER((_xlfn.CONCAT(Table1[[#This Row],[Last Name]]," ",Table1[[#This Row],[First Name]])))</f>
        <v>Jenkins Milton</v>
      </c>
    </row>
    <row r="318" spans="6:13" x14ac:dyDescent="0.2">
      <c r="F318" s="118" t="s">
        <v>4901</v>
      </c>
      <c r="G318" s="43" t="s">
        <v>4768</v>
      </c>
      <c r="H318" s="43" t="str">
        <f t="shared" si="24"/>
        <v>anthony.vazquez</v>
      </c>
      <c r="I318" s="43" t="str">
        <f t="shared" si="20"/>
        <v>ANTHONY.VAZQUEZ</v>
      </c>
      <c r="J318" s="43" t="str">
        <f t="shared" si="21"/>
        <v>anthony_VAZQUEZ</v>
      </c>
      <c r="K318" s="43" t="str">
        <f t="shared" si="22"/>
        <v>Anthony_VAZQUEZ</v>
      </c>
      <c r="L318" s="43" t="str">
        <f t="shared" si="23"/>
        <v>Anthony_vazquez</v>
      </c>
      <c r="M318" s="119" t="str">
        <f>PROPER((_xlfn.CONCAT(Table1[[#This Row],[Last Name]]," ",Table1[[#This Row],[First Name]])))</f>
        <v>Vazquez Anthony</v>
      </c>
    </row>
    <row r="319" spans="6:13" x14ac:dyDescent="0.2">
      <c r="F319" s="118" t="s">
        <v>4902</v>
      </c>
      <c r="G319" s="43" t="s">
        <v>4896</v>
      </c>
      <c r="H319" s="43" t="str">
        <f t="shared" si="24"/>
        <v>Jeremy.LEE</v>
      </c>
      <c r="I319" s="43" t="str">
        <f t="shared" si="20"/>
        <v>JEREMY.LEE</v>
      </c>
      <c r="J319" s="43" t="str">
        <f t="shared" si="21"/>
        <v>jeremy_LEE</v>
      </c>
      <c r="K319" s="43" t="str">
        <f t="shared" si="22"/>
        <v>Jeremy_LEE</v>
      </c>
      <c r="L319" s="43" t="str">
        <f t="shared" si="23"/>
        <v>Jeremy_lee</v>
      </c>
      <c r="M319" s="119" t="str">
        <f>PROPER((_xlfn.CONCAT(Table1[[#This Row],[Last Name]]," ",Table1[[#This Row],[First Name]])))</f>
        <v>Lee Jeremy</v>
      </c>
    </row>
    <row r="320" spans="6:13" x14ac:dyDescent="0.2">
      <c r="F320" s="118" t="s">
        <v>4671</v>
      </c>
      <c r="G320" s="43" t="s">
        <v>4903</v>
      </c>
      <c r="H320" s="43" t="str">
        <f t="shared" si="24"/>
        <v>rafael.martin</v>
      </c>
      <c r="I320" s="43" t="str">
        <f t="shared" si="20"/>
        <v>RAFAEL.MARTIN</v>
      </c>
      <c r="J320" s="43" t="str">
        <f t="shared" si="21"/>
        <v>rafael_MARTIN</v>
      </c>
      <c r="K320" s="43" t="str">
        <f t="shared" si="22"/>
        <v>Rafael_MARTIN</v>
      </c>
      <c r="L320" s="43" t="str">
        <f t="shared" si="23"/>
        <v>Rafael_martin</v>
      </c>
      <c r="M320" s="119" t="str">
        <f>PROPER((_xlfn.CONCAT(Table1[[#This Row],[Last Name]]," ",Table1[[#This Row],[First Name]])))</f>
        <v>Martin Rafael</v>
      </c>
    </row>
    <row r="321" spans="6:13" x14ac:dyDescent="0.2">
      <c r="F321" s="118" t="s">
        <v>4510</v>
      </c>
      <c r="G321" s="43" t="s">
        <v>4904</v>
      </c>
      <c r="H321" s="43" t="str">
        <f t="shared" si="24"/>
        <v>RAUL.ROBINSON</v>
      </c>
      <c r="I321" s="43" t="str">
        <f t="shared" si="20"/>
        <v>RAUL.ROBINSON</v>
      </c>
      <c r="J321" s="43" t="str">
        <f t="shared" si="21"/>
        <v>raul_ROBINSON</v>
      </c>
      <c r="K321" s="43" t="str">
        <f t="shared" si="22"/>
        <v>Raul_ROBINSON</v>
      </c>
      <c r="L321" s="43" t="str">
        <f t="shared" si="23"/>
        <v>Raul_robinson</v>
      </c>
      <c r="M321" s="119" t="str">
        <f>PROPER((_xlfn.CONCAT(Table1[[#This Row],[Last Name]]," ",Table1[[#This Row],[First Name]])))</f>
        <v>Robinson Raul</v>
      </c>
    </row>
    <row r="322" spans="6:13" x14ac:dyDescent="0.2">
      <c r="F322" s="118" t="s">
        <v>4706</v>
      </c>
      <c r="G322" s="43" t="s">
        <v>4747</v>
      </c>
      <c r="H322" s="43" t="str">
        <f t="shared" si="24"/>
        <v>RUSSELL.morris</v>
      </c>
      <c r="I322" s="43" t="str">
        <f t="shared" si="20"/>
        <v>RUSSELL.MORRIS</v>
      </c>
      <c r="J322" s="43" t="str">
        <f t="shared" si="21"/>
        <v>russell_MORRIS</v>
      </c>
      <c r="K322" s="43" t="str">
        <f t="shared" si="22"/>
        <v>Russell_MORRIS</v>
      </c>
      <c r="L322" s="43" t="str">
        <f t="shared" si="23"/>
        <v>Russell_morris</v>
      </c>
      <c r="M322" s="119" t="str">
        <f>PROPER((_xlfn.CONCAT(Table1[[#This Row],[Last Name]]," ",Table1[[#This Row],[First Name]])))</f>
        <v>Morris Russell</v>
      </c>
    </row>
    <row r="323" spans="6:13" x14ac:dyDescent="0.2">
      <c r="F323" s="118" t="s">
        <v>4905</v>
      </c>
      <c r="G323" s="43" t="s">
        <v>4539</v>
      </c>
      <c r="H323" s="43" t="str">
        <f t="shared" si="24"/>
        <v>gabriel.james</v>
      </c>
      <c r="I323" s="43" t="str">
        <f t="shared" si="20"/>
        <v>GABRIEL.JAMES</v>
      </c>
      <c r="J323" s="43" t="str">
        <f t="shared" si="21"/>
        <v>gabriel_JAMES</v>
      </c>
      <c r="K323" s="43" t="str">
        <f t="shared" si="22"/>
        <v>Gabriel_JAMES</v>
      </c>
      <c r="L323" s="43" t="str">
        <f t="shared" si="23"/>
        <v>Gabriel_james</v>
      </c>
      <c r="M323" s="119" t="str">
        <f>PROPER((_xlfn.CONCAT(Table1[[#This Row],[Last Name]]," ",Table1[[#This Row],[First Name]])))</f>
        <v>James Gabriel</v>
      </c>
    </row>
    <row r="324" spans="6:13" x14ac:dyDescent="0.2">
      <c r="F324" s="118" t="s">
        <v>4569</v>
      </c>
      <c r="G324" s="43" t="s">
        <v>4771</v>
      </c>
      <c r="H324" s="43" t="str">
        <f t="shared" si="24"/>
        <v>WAYNE.lee</v>
      </c>
      <c r="I324" s="43" t="str">
        <f t="shared" ref="I324:I387" si="25">UPPER(_xlfn.CONCAT(F324,".",G324))</f>
        <v>WAYNE.LEE</v>
      </c>
      <c r="J324" s="43" t="str">
        <f t="shared" ref="J324:J387" si="26">_xlfn.CONCAT(LOWER(F324),"_",UPPER(G324))</f>
        <v>wayne_LEE</v>
      </c>
      <c r="K324" s="43" t="str">
        <f t="shared" ref="K324:K387" si="27">_xlfn.CONCAT(PROPER(F324),"_",UPPER(G324))</f>
        <v>Wayne_LEE</v>
      </c>
      <c r="L324" s="43" t="str">
        <f t="shared" ref="L324:L387" si="28">_xlfn.CONCAT(PROPER(F324),"_",LOWER(G324))</f>
        <v>Wayne_lee</v>
      </c>
      <c r="M324" s="119" t="str">
        <f>PROPER((_xlfn.CONCAT(Table1[[#This Row],[Last Name]]," ",Table1[[#This Row],[First Name]])))</f>
        <v>Lee Wayne</v>
      </c>
    </row>
    <row r="325" spans="6:13" x14ac:dyDescent="0.2">
      <c r="F325" s="118" t="s">
        <v>4906</v>
      </c>
      <c r="G325" s="43" t="s">
        <v>4907</v>
      </c>
      <c r="H325" s="43" t="str">
        <f t="shared" ref="H325:H388" si="29">_xlfn.CONCAT(F325,".",G325)</f>
        <v>herman.alvarado</v>
      </c>
      <c r="I325" s="43" t="str">
        <f t="shared" si="25"/>
        <v>HERMAN.ALVARADO</v>
      </c>
      <c r="J325" s="43" t="str">
        <f t="shared" si="26"/>
        <v>herman_ALVARADO</v>
      </c>
      <c r="K325" s="43" t="str">
        <f t="shared" si="27"/>
        <v>Herman_ALVARADO</v>
      </c>
      <c r="L325" s="43" t="str">
        <f t="shared" si="28"/>
        <v>Herman_alvarado</v>
      </c>
      <c r="M325" s="119" t="str">
        <f>PROPER((_xlfn.CONCAT(Table1[[#This Row],[Last Name]]," ",Table1[[#This Row],[First Name]])))</f>
        <v>Alvarado Herman</v>
      </c>
    </row>
    <row r="326" spans="6:13" x14ac:dyDescent="0.2">
      <c r="F326" s="118" t="s">
        <v>4908</v>
      </c>
      <c r="G326" s="43" t="s">
        <v>4909</v>
      </c>
      <c r="H326" s="43" t="str">
        <f t="shared" si="29"/>
        <v>charles.sullivan</v>
      </c>
      <c r="I326" s="43" t="str">
        <f t="shared" si="25"/>
        <v>CHARLES.SULLIVAN</v>
      </c>
      <c r="J326" s="43" t="str">
        <f t="shared" si="26"/>
        <v>charles_SULLIVAN</v>
      </c>
      <c r="K326" s="43" t="str">
        <f t="shared" si="27"/>
        <v>Charles_SULLIVAN</v>
      </c>
      <c r="L326" s="43" t="str">
        <f t="shared" si="28"/>
        <v>Charles_sullivan</v>
      </c>
      <c r="M326" s="119" t="str">
        <f>PROPER((_xlfn.CONCAT(Table1[[#This Row],[Last Name]]," ",Table1[[#This Row],[First Name]])))</f>
        <v>Sullivan Charles</v>
      </c>
    </row>
    <row r="327" spans="6:13" x14ac:dyDescent="0.2">
      <c r="F327" s="118" t="s">
        <v>4910</v>
      </c>
      <c r="G327" s="43" t="s">
        <v>4911</v>
      </c>
      <c r="H327" s="43" t="str">
        <f t="shared" si="29"/>
        <v>Jimmy.STONE</v>
      </c>
      <c r="I327" s="43" t="str">
        <f t="shared" si="25"/>
        <v>JIMMY.STONE</v>
      </c>
      <c r="J327" s="43" t="str">
        <f t="shared" si="26"/>
        <v>jimmy_STONE</v>
      </c>
      <c r="K327" s="43" t="str">
        <f t="shared" si="27"/>
        <v>Jimmy_STONE</v>
      </c>
      <c r="L327" s="43" t="str">
        <f t="shared" si="28"/>
        <v>Jimmy_stone</v>
      </c>
      <c r="M327" s="119" t="str">
        <f>PROPER((_xlfn.CONCAT(Table1[[#This Row],[Last Name]]," ",Table1[[#This Row],[First Name]])))</f>
        <v>Stone Jimmy</v>
      </c>
    </row>
    <row r="328" spans="6:13" x14ac:dyDescent="0.2">
      <c r="F328" s="118" t="s">
        <v>4912</v>
      </c>
      <c r="G328" s="43" t="s">
        <v>4913</v>
      </c>
      <c r="H328" s="43" t="str">
        <f t="shared" si="29"/>
        <v>CLIFFORD.MURPHY</v>
      </c>
      <c r="I328" s="43" t="str">
        <f t="shared" si="25"/>
        <v>CLIFFORD.MURPHY</v>
      </c>
      <c r="J328" s="43" t="str">
        <f t="shared" si="26"/>
        <v>clifford_MURPHY</v>
      </c>
      <c r="K328" s="43" t="str">
        <f t="shared" si="27"/>
        <v>Clifford_MURPHY</v>
      </c>
      <c r="L328" s="43" t="str">
        <f t="shared" si="28"/>
        <v>Clifford_murphy</v>
      </c>
      <c r="M328" s="119" t="str">
        <f>PROPER((_xlfn.CONCAT(Table1[[#This Row],[Last Name]]," ",Table1[[#This Row],[First Name]])))</f>
        <v>Murphy Clifford</v>
      </c>
    </row>
    <row r="329" spans="6:13" x14ac:dyDescent="0.2">
      <c r="F329" s="118" t="s">
        <v>4914</v>
      </c>
      <c r="G329" s="43" t="s">
        <v>4866</v>
      </c>
      <c r="H329" s="43" t="str">
        <f t="shared" si="29"/>
        <v>LESTER.DELGADO</v>
      </c>
      <c r="I329" s="43" t="str">
        <f t="shared" si="25"/>
        <v>LESTER.DELGADO</v>
      </c>
      <c r="J329" s="43" t="str">
        <f t="shared" si="26"/>
        <v>lester_DELGADO</v>
      </c>
      <c r="K329" s="43" t="str">
        <f t="shared" si="27"/>
        <v>Lester_DELGADO</v>
      </c>
      <c r="L329" s="43" t="str">
        <f t="shared" si="28"/>
        <v>Lester_delgado</v>
      </c>
      <c r="M329" s="119" t="str">
        <f>PROPER((_xlfn.CONCAT(Table1[[#This Row],[Last Name]]," ",Table1[[#This Row],[First Name]])))</f>
        <v>Delgado Lester</v>
      </c>
    </row>
    <row r="330" spans="6:13" x14ac:dyDescent="0.2">
      <c r="F330" s="118" t="s">
        <v>4613</v>
      </c>
      <c r="G330" s="43" t="s">
        <v>4787</v>
      </c>
      <c r="H330" s="43" t="str">
        <f t="shared" si="29"/>
        <v>JORGE.johnson</v>
      </c>
      <c r="I330" s="43" t="str">
        <f t="shared" si="25"/>
        <v>JORGE.JOHNSON</v>
      </c>
      <c r="J330" s="43" t="str">
        <f t="shared" si="26"/>
        <v>jorge_JOHNSON</v>
      </c>
      <c r="K330" s="43" t="str">
        <f t="shared" si="27"/>
        <v>Jorge_JOHNSON</v>
      </c>
      <c r="L330" s="43" t="str">
        <f t="shared" si="28"/>
        <v>Jorge_johnson</v>
      </c>
      <c r="M330" s="119" t="str">
        <f>PROPER((_xlfn.CONCAT(Table1[[#This Row],[Last Name]]," ",Table1[[#This Row],[First Name]])))</f>
        <v>Johnson Jorge</v>
      </c>
    </row>
    <row r="331" spans="6:13" x14ac:dyDescent="0.2">
      <c r="F331" s="118" t="s">
        <v>4592</v>
      </c>
      <c r="G331" s="43" t="s">
        <v>4553</v>
      </c>
      <c r="H331" s="43" t="str">
        <f t="shared" si="29"/>
        <v>edward.moreno</v>
      </c>
      <c r="I331" s="43" t="str">
        <f t="shared" si="25"/>
        <v>EDWARD.MORENO</v>
      </c>
      <c r="J331" s="43" t="str">
        <f t="shared" si="26"/>
        <v>edward_MORENO</v>
      </c>
      <c r="K331" s="43" t="str">
        <f t="shared" si="27"/>
        <v>Edward_MORENO</v>
      </c>
      <c r="L331" s="43" t="str">
        <f t="shared" si="28"/>
        <v>Edward_moreno</v>
      </c>
      <c r="M331" s="119" t="str">
        <f>PROPER((_xlfn.CONCAT(Table1[[#This Row],[Last Name]]," ",Table1[[#This Row],[First Name]])))</f>
        <v>Moreno Edward</v>
      </c>
    </row>
    <row r="332" spans="6:13" x14ac:dyDescent="0.2">
      <c r="F332" s="118" t="s">
        <v>4915</v>
      </c>
      <c r="G332" s="43" t="s">
        <v>4916</v>
      </c>
      <c r="H332" s="43" t="str">
        <f t="shared" si="29"/>
        <v>SHAWN.Munoz</v>
      </c>
      <c r="I332" s="43" t="str">
        <f t="shared" si="25"/>
        <v>SHAWN.MUNOZ</v>
      </c>
      <c r="J332" s="43" t="str">
        <f t="shared" si="26"/>
        <v>shawn_MUNOZ</v>
      </c>
      <c r="K332" s="43" t="str">
        <f t="shared" si="27"/>
        <v>Shawn_MUNOZ</v>
      </c>
      <c r="L332" s="43" t="str">
        <f t="shared" si="28"/>
        <v>Shawn_munoz</v>
      </c>
      <c r="M332" s="119" t="str">
        <f>PROPER((_xlfn.CONCAT(Table1[[#This Row],[Last Name]]," ",Table1[[#This Row],[First Name]])))</f>
        <v>Munoz Shawn</v>
      </c>
    </row>
    <row r="333" spans="6:13" x14ac:dyDescent="0.2">
      <c r="F333" s="118" t="s">
        <v>4471</v>
      </c>
      <c r="G333" s="43" t="s">
        <v>4917</v>
      </c>
      <c r="H333" s="43" t="str">
        <f t="shared" si="29"/>
        <v>CHESTER.bell</v>
      </c>
      <c r="I333" s="43" t="str">
        <f t="shared" si="25"/>
        <v>CHESTER.BELL</v>
      </c>
      <c r="J333" s="43" t="str">
        <f t="shared" si="26"/>
        <v>chester_BELL</v>
      </c>
      <c r="K333" s="43" t="str">
        <f t="shared" si="27"/>
        <v>Chester_BELL</v>
      </c>
      <c r="L333" s="43" t="str">
        <f t="shared" si="28"/>
        <v>Chester_bell</v>
      </c>
      <c r="M333" s="119" t="str">
        <f>PROPER((_xlfn.CONCAT(Table1[[#This Row],[Last Name]]," ",Table1[[#This Row],[First Name]])))</f>
        <v>Bell Chester</v>
      </c>
    </row>
    <row r="334" spans="6:13" x14ac:dyDescent="0.2">
      <c r="F334" s="118" t="s">
        <v>4918</v>
      </c>
      <c r="G334" s="43" t="s">
        <v>4919</v>
      </c>
      <c r="H334" s="43" t="str">
        <f t="shared" si="29"/>
        <v>frank.long</v>
      </c>
      <c r="I334" s="43" t="str">
        <f t="shared" si="25"/>
        <v>FRANK.LONG</v>
      </c>
      <c r="J334" s="43" t="str">
        <f t="shared" si="26"/>
        <v>frank_LONG</v>
      </c>
      <c r="K334" s="43" t="str">
        <f t="shared" si="27"/>
        <v>Frank_LONG</v>
      </c>
      <c r="L334" s="43" t="str">
        <f t="shared" si="28"/>
        <v>Frank_long</v>
      </c>
      <c r="M334" s="119" t="str">
        <f>PROPER((_xlfn.CONCAT(Table1[[#This Row],[Last Name]]," ",Table1[[#This Row],[First Name]])))</f>
        <v>Long Frank</v>
      </c>
    </row>
    <row r="335" spans="6:13" x14ac:dyDescent="0.2">
      <c r="F335" s="118" t="s">
        <v>4920</v>
      </c>
      <c r="G335" s="43" t="s">
        <v>4629</v>
      </c>
      <c r="H335" s="43" t="str">
        <f t="shared" si="29"/>
        <v>wayne.COLEMAN</v>
      </c>
      <c r="I335" s="43" t="str">
        <f t="shared" si="25"/>
        <v>WAYNE.COLEMAN</v>
      </c>
      <c r="J335" s="43" t="str">
        <f t="shared" si="26"/>
        <v>wayne_COLEMAN</v>
      </c>
      <c r="K335" s="43" t="str">
        <f t="shared" si="27"/>
        <v>Wayne_COLEMAN</v>
      </c>
      <c r="L335" s="43" t="str">
        <f t="shared" si="28"/>
        <v>Wayne_coleman</v>
      </c>
      <c r="M335" s="119" t="str">
        <f>PROPER((_xlfn.CONCAT(Table1[[#This Row],[Last Name]]," ",Table1[[#This Row],[First Name]])))</f>
        <v>Coleman Wayne</v>
      </c>
    </row>
    <row r="336" spans="6:13" x14ac:dyDescent="0.2">
      <c r="F336" s="118" t="s">
        <v>4921</v>
      </c>
      <c r="G336" s="43" t="s">
        <v>4922</v>
      </c>
      <c r="H336" s="43" t="str">
        <f t="shared" si="29"/>
        <v>CHRISTOPHER.MYERS</v>
      </c>
      <c r="I336" s="43" t="str">
        <f t="shared" si="25"/>
        <v>CHRISTOPHER.MYERS</v>
      </c>
      <c r="J336" s="43" t="str">
        <f t="shared" si="26"/>
        <v>christopher_MYERS</v>
      </c>
      <c r="K336" s="43" t="str">
        <f t="shared" si="27"/>
        <v>Christopher_MYERS</v>
      </c>
      <c r="L336" s="43" t="str">
        <f t="shared" si="28"/>
        <v>Christopher_myers</v>
      </c>
      <c r="M336" s="119" t="str">
        <f>PROPER((_xlfn.CONCAT(Table1[[#This Row],[Last Name]]," ",Table1[[#This Row],[First Name]])))</f>
        <v>Myers Christopher</v>
      </c>
    </row>
    <row r="337" spans="6:13" x14ac:dyDescent="0.2">
      <c r="F337" s="118" t="s">
        <v>4923</v>
      </c>
      <c r="G337" s="43" t="s">
        <v>4695</v>
      </c>
      <c r="H337" s="43" t="str">
        <f t="shared" si="29"/>
        <v>brandon.guerrero</v>
      </c>
      <c r="I337" s="43" t="str">
        <f t="shared" si="25"/>
        <v>BRANDON.GUERRERO</v>
      </c>
      <c r="J337" s="43" t="str">
        <f t="shared" si="26"/>
        <v>brandon_GUERRERO</v>
      </c>
      <c r="K337" s="43" t="str">
        <f t="shared" si="27"/>
        <v>Brandon_GUERRERO</v>
      </c>
      <c r="L337" s="43" t="str">
        <f t="shared" si="28"/>
        <v>Brandon_guerrero</v>
      </c>
      <c r="M337" s="119" t="str">
        <f>PROPER((_xlfn.CONCAT(Table1[[#This Row],[Last Name]]," ",Table1[[#This Row],[First Name]])))</f>
        <v>Guerrero Brandon</v>
      </c>
    </row>
    <row r="338" spans="6:13" x14ac:dyDescent="0.2">
      <c r="F338" s="118" t="s">
        <v>4924</v>
      </c>
      <c r="G338" s="43" t="s">
        <v>4727</v>
      </c>
      <c r="H338" s="43" t="str">
        <f t="shared" si="29"/>
        <v>alvin.WASHINGTON</v>
      </c>
      <c r="I338" s="43" t="str">
        <f t="shared" si="25"/>
        <v>ALVIN.WASHINGTON</v>
      </c>
      <c r="J338" s="43" t="str">
        <f t="shared" si="26"/>
        <v>alvin_WASHINGTON</v>
      </c>
      <c r="K338" s="43" t="str">
        <f t="shared" si="27"/>
        <v>Alvin_WASHINGTON</v>
      </c>
      <c r="L338" s="43" t="str">
        <f t="shared" si="28"/>
        <v>Alvin_washington</v>
      </c>
      <c r="M338" s="119" t="str">
        <f>PROPER((_xlfn.CONCAT(Table1[[#This Row],[Last Name]]," ",Table1[[#This Row],[First Name]])))</f>
        <v>Washington Alvin</v>
      </c>
    </row>
    <row r="339" spans="6:13" x14ac:dyDescent="0.2">
      <c r="F339" s="118" t="s">
        <v>4925</v>
      </c>
      <c r="G339" s="43" t="s">
        <v>4868</v>
      </c>
      <c r="H339" s="43" t="str">
        <f t="shared" si="29"/>
        <v>ELMER.west</v>
      </c>
      <c r="I339" s="43" t="str">
        <f t="shared" si="25"/>
        <v>ELMER.WEST</v>
      </c>
      <c r="J339" s="43" t="str">
        <f t="shared" si="26"/>
        <v>elmer_WEST</v>
      </c>
      <c r="K339" s="43" t="str">
        <f t="shared" si="27"/>
        <v>Elmer_WEST</v>
      </c>
      <c r="L339" s="43" t="str">
        <f t="shared" si="28"/>
        <v>Elmer_west</v>
      </c>
      <c r="M339" s="119" t="str">
        <f>PROPER((_xlfn.CONCAT(Table1[[#This Row],[Last Name]]," ",Table1[[#This Row],[First Name]])))</f>
        <v>West Elmer</v>
      </c>
    </row>
    <row r="340" spans="6:13" x14ac:dyDescent="0.2">
      <c r="F340" s="118" t="s">
        <v>4834</v>
      </c>
      <c r="G340" s="43" t="s">
        <v>4862</v>
      </c>
      <c r="H340" s="43" t="str">
        <f t="shared" si="29"/>
        <v>andrew.RAMOS</v>
      </c>
      <c r="I340" s="43" t="str">
        <f t="shared" si="25"/>
        <v>ANDREW.RAMOS</v>
      </c>
      <c r="J340" s="43" t="str">
        <f t="shared" si="26"/>
        <v>andrew_RAMOS</v>
      </c>
      <c r="K340" s="43" t="str">
        <f t="shared" si="27"/>
        <v>Andrew_RAMOS</v>
      </c>
      <c r="L340" s="43" t="str">
        <f t="shared" si="28"/>
        <v>Andrew_ramos</v>
      </c>
      <c r="M340" s="119" t="str">
        <f>PROPER((_xlfn.CONCAT(Table1[[#This Row],[Last Name]]," ",Table1[[#This Row],[First Name]])))</f>
        <v>Ramos Andrew</v>
      </c>
    </row>
    <row r="341" spans="6:13" x14ac:dyDescent="0.2">
      <c r="F341" s="118" t="s">
        <v>4562</v>
      </c>
      <c r="G341" s="43" t="s">
        <v>4477</v>
      </c>
      <c r="H341" s="43" t="str">
        <f t="shared" si="29"/>
        <v>ARNOLD.mitchell</v>
      </c>
      <c r="I341" s="43" t="str">
        <f t="shared" si="25"/>
        <v>ARNOLD.MITCHELL</v>
      </c>
      <c r="J341" s="43" t="str">
        <f t="shared" si="26"/>
        <v>arnold_MITCHELL</v>
      </c>
      <c r="K341" s="43" t="str">
        <f t="shared" si="27"/>
        <v>Arnold_MITCHELL</v>
      </c>
      <c r="L341" s="43" t="str">
        <f t="shared" si="28"/>
        <v>Arnold_mitchell</v>
      </c>
      <c r="M341" s="119" t="str">
        <f>PROPER((_xlfn.CONCAT(Table1[[#This Row],[Last Name]]," ",Table1[[#This Row],[First Name]])))</f>
        <v>Mitchell Arnold</v>
      </c>
    </row>
    <row r="342" spans="6:13" x14ac:dyDescent="0.2">
      <c r="F342" s="118" t="s">
        <v>4659</v>
      </c>
      <c r="G342" s="43" t="s">
        <v>4488</v>
      </c>
      <c r="H342" s="43" t="str">
        <f t="shared" si="29"/>
        <v>ALEXANDER.palmer</v>
      </c>
      <c r="I342" s="43" t="str">
        <f t="shared" si="25"/>
        <v>ALEXANDER.PALMER</v>
      </c>
      <c r="J342" s="43" t="str">
        <f t="shared" si="26"/>
        <v>alexander_PALMER</v>
      </c>
      <c r="K342" s="43" t="str">
        <f t="shared" si="27"/>
        <v>Alexander_PALMER</v>
      </c>
      <c r="L342" s="43" t="str">
        <f t="shared" si="28"/>
        <v>Alexander_palmer</v>
      </c>
      <c r="M342" s="119" t="str">
        <f>PROPER((_xlfn.CONCAT(Table1[[#This Row],[Last Name]]," ",Table1[[#This Row],[First Name]])))</f>
        <v>Palmer Alexander</v>
      </c>
    </row>
    <row r="343" spans="6:13" x14ac:dyDescent="0.2">
      <c r="F343" s="118" t="s">
        <v>4660</v>
      </c>
      <c r="G343" s="43" t="s">
        <v>4926</v>
      </c>
      <c r="H343" s="43" t="str">
        <f t="shared" si="29"/>
        <v>FRANCIS.WILLIAMS</v>
      </c>
      <c r="I343" s="43" t="str">
        <f t="shared" si="25"/>
        <v>FRANCIS.WILLIAMS</v>
      </c>
      <c r="J343" s="43" t="str">
        <f t="shared" si="26"/>
        <v>francis_WILLIAMS</v>
      </c>
      <c r="K343" s="43" t="str">
        <f t="shared" si="27"/>
        <v>Francis_WILLIAMS</v>
      </c>
      <c r="L343" s="43" t="str">
        <f t="shared" si="28"/>
        <v>Francis_williams</v>
      </c>
      <c r="M343" s="119" t="str">
        <f>PROPER((_xlfn.CONCAT(Table1[[#This Row],[Last Name]]," ",Table1[[#This Row],[First Name]])))</f>
        <v>Williams Francis</v>
      </c>
    </row>
    <row r="344" spans="6:13" x14ac:dyDescent="0.2">
      <c r="F344" s="118" t="s">
        <v>4927</v>
      </c>
      <c r="G344" s="43" t="s">
        <v>4928</v>
      </c>
      <c r="H344" s="43" t="str">
        <f t="shared" si="29"/>
        <v>marvin.bryant</v>
      </c>
      <c r="I344" s="43" t="str">
        <f t="shared" si="25"/>
        <v>MARVIN.BRYANT</v>
      </c>
      <c r="J344" s="43" t="str">
        <f t="shared" si="26"/>
        <v>marvin_BRYANT</v>
      </c>
      <c r="K344" s="43" t="str">
        <f t="shared" si="27"/>
        <v>Marvin_BRYANT</v>
      </c>
      <c r="L344" s="43" t="str">
        <f t="shared" si="28"/>
        <v>Marvin_bryant</v>
      </c>
      <c r="M344" s="119" t="str">
        <f>PROPER((_xlfn.CONCAT(Table1[[#This Row],[Last Name]]," ",Table1[[#This Row],[First Name]])))</f>
        <v>Bryant Marvin</v>
      </c>
    </row>
    <row r="345" spans="6:13" x14ac:dyDescent="0.2">
      <c r="F345" s="118" t="s">
        <v>4929</v>
      </c>
      <c r="G345" s="43" t="s">
        <v>4466</v>
      </c>
      <c r="H345" s="43" t="str">
        <f t="shared" si="29"/>
        <v>EDGAR.MARTIN</v>
      </c>
      <c r="I345" s="43" t="str">
        <f t="shared" si="25"/>
        <v>EDGAR.MARTIN</v>
      </c>
      <c r="J345" s="43" t="str">
        <f t="shared" si="26"/>
        <v>edgar_MARTIN</v>
      </c>
      <c r="K345" s="43" t="str">
        <f t="shared" si="27"/>
        <v>Edgar_MARTIN</v>
      </c>
      <c r="L345" s="43" t="str">
        <f t="shared" si="28"/>
        <v>Edgar_martin</v>
      </c>
      <c r="M345" s="119" t="str">
        <f>PROPER((_xlfn.CONCAT(Table1[[#This Row],[Last Name]]," ",Table1[[#This Row],[First Name]])))</f>
        <v>Martin Edgar</v>
      </c>
    </row>
    <row r="346" spans="6:13" x14ac:dyDescent="0.2">
      <c r="F346" s="118" t="s">
        <v>4930</v>
      </c>
      <c r="G346" s="43" t="s">
        <v>4931</v>
      </c>
      <c r="H346" s="43" t="str">
        <f t="shared" si="29"/>
        <v>JACOB.BAKER</v>
      </c>
      <c r="I346" s="43" t="str">
        <f t="shared" si="25"/>
        <v>JACOB.BAKER</v>
      </c>
      <c r="J346" s="43" t="str">
        <f t="shared" si="26"/>
        <v>jacob_BAKER</v>
      </c>
      <c r="K346" s="43" t="str">
        <f t="shared" si="27"/>
        <v>Jacob_BAKER</v>
      </c>
      <c r="L346" s="43" t="str">
        <f t="shared" si="28"/>
        <v>Jacob_baker</v>
      </c>
      <c r="M346" s="119" t="str">
        <f>PROPER((_xlfn.CONCAT(Table1[[#This Row],[Last Name]]," ",Table1[[#This Row],[First Name]])))</f>
        <v>Baker Jacob</v>
      </c>
    </row>
    <row r="347" spans="6:13" x14ac:dyDescent="0.2">
      <c r="F347" s="118" t="s">
        <v>4932</v>
      </c>
      <c r="G347" s="43" t="s">
        <v>4933</v>
      </c>
      <c r="H347" s="43" t="str">
        <f t="shared" si="29"/>
        <v>phillip.edwards</v>
      </c>
      <c r="I347" s="43" t="str">
        <f t="shared" si="25"/>
        <v>PHILLIP.EDWARDS</v>
      </c>
      <c r="J347" s="43" t="str">
        <f t="shared" si="26"/>
        <v>phillip_EDWARDS</v>
      </c>
      <c r="K347" s="43" t="str">
        <f t="shared" si="27"/>
        <v>Phillip_EDWARDS</v>
      </c>
      <c r="L347" s="43" t="str">
        <f t="shared" si="28"/>
        <v>Phillip_edwards</v>
      </c>
      <c r="M347" s="119" t="str">
        <f>PROPER((_xlfn.CONCAT(Table1[[#This Row],[Last Name]]," ",Table1[[#This Row],[First Name]])))</f>
        <v>Edwards Phillip</v>
      </c>
    </row>
    <row r="348" spans="6:13" x14ac:dyDescent="0.2">
      <c r="F348" s="118" t="s">
        <v>4934</v>
      </c>
      <c r="G348" s="43" t="s">
        <v>4443</v>
      </c>
      <c r="H348" s="43" t="str">
        <f t="shared" si="29"/>
        <v>WILLIE.watson</v>
      </c>
      <c r="I348" s="43" t="str">
        <f t="shared" si="25"/>
        <v>WILLIE.WATSON</v>
      </c>
      <c r="J348" s="43" t="str">
        <f t="shared" si="26"/>
        <v>willie_WATSON</v>
      </c>
      <c r="K348" s="43" t="str">
        <f t="shared" si="27"/>
        <v>Willie_WATSON</v>
      </c>
      <c r="L348" s="43" t="str">
        <f t="shared" si="28"/>
        <v>Willie_watson</v>
      </c>
      <c r="M348" s="119" t="str">
        <f>PROPER((_xlfn.CONCAT(Table1[[#This Row],[Last Name]]," ",Table1[[#This Row],[First Name]])))</f>
        <v>Watson Willie</v>
      </c>
    </row>
    <row r="349" spans="6:13" x14ac:dyDescent="0.2">
      <c r="F349" s="118" t="s">
        <v>4935</v>
      </c>
      <c r="G349" s="43" t="s">
        <v>4936</v>
      </c>
      <c r="H349" s="43" t="str">
        <f t="shared" si="29"/>
        <v>LAWRENCE.Peters</v>
      </c>
      <c r="I349" s="43" t="str">
        <f t="shared" si="25"/>
        <v>LAWRENCE.PETERS</v>
      </c>
      <c r="J349" s="43" t="str">
        <f t="shared" si="26"/>
        <v>lawrence_PETERS</v>
      </c>
      <c r="K349" s="43" t="str">
        <f t="shared" si="27"/>
        <v>Lawrence_PETERS</v>
      </c>
      <c r="L349" s="43" t="str">
        <f t="shared" si="28"/>
        <v>Lawrence_peters</v>
      </c>
      <c r="M349" s="119" t="str">
        <f>PROPER((_xlfn.CONCAT(Table1[[#This Row],[Last Name]]," ",Table1[[#This Row],[First Name]])))</f>
        <v>Peters Lawrence</v>
      </c>
    </row>
    <row r="350" spans="6:13" x14ac:dyDescent="0.2">
      <c r="F350" s="118" t="s">
        <v>4564</v>
      </c>
      <c r="G350" s="43" t="s">
        <v>4937</v>
      </c>
      <c r="H350" s="43" t="str">
        <f t="shared" si="29"/>
        <v>alexander.BELL</v>
      </c>
      <c r="I350" s="43" t="str">
        <f t="shared" si="25"/>
        <v>ALEXANDER.BELL</v>
      </c>
      <c r="J350" s="43" t="str">
        <f t="shared" si="26"/>
        <v>alexander_BELL</v>
      </c>
      <c r="K350" s="43" t="str">
        <f t="shared" si="27"/>
        <v>Alexander_BELL</v>
      </c>
      <c r="L350" s="43" t="str">
        <f t="shared" si="28"/>
        <v>Alexander_bell</v>
      </c>
      <c r="M350" s="119" t="str">
        <f>PROPER((_xlfn.CONCAT(Table1[[#This Row],[Last Name]]," ",Table1[[#This Row],[First Name]])))</f>
        <v>Bell Alexander</v>
      </c>
    </row>
    <row r="351" spans="6:13" x14ac:dyDescent="0.2">
      <c r="F351" s="118" t="s">
        <v>4491</v>
      </c>
      <c r="G351" s="43" t="s">
        <v>4586</v>
      </c>
      <c r="H351" s="43" t="str">
        <f t="shared" si="29"/>
        <v>JOSEPH.ROSS</v>
      </c>
      <c r="I351" s="43" t="str">
        <f t="shared" si="25"/>
        <v>JOSEPH.ROSS</v>
      </c>
      <c r="J351" s="43" t="str">
        <f t="shared" si="26"/>
        <v>joseph_ROSS</v>
      </c>
      <c r="K351" s="43" t="str">
        <f t="shared" si="27"/>
        <v>Joseph_ROSS</v>
      </c>
      <c r="L351" s="43" t="str">
        <f t="shared" si="28"/>
        <v>Joseph_ross</v>
      </c>
      <c r="M351" s="119" t="str">
        <f>PROPER((_xlfn.CONCAT(Table1[[#This Row],[Last Name]]," ",Table1[[#This Row],[First Name]])))</f>
        <v>Ross Joseph</v>
      </c>
    </row>
    <row r="352" spans="6:13" x14ac:dyDescent="0.2">
      <c r="F352" s="118" t="s">
        <v>4732</v>
      </c>
      <c r="G352" s="43" t="s">
        <v>4938</v>
      </c>
      <c r="H352" s="43" t="str">
        <f t="shared" si="29"/>
        <v>claude.Shaw</v>
      </c>
      <c r="I352" s="43" t="str">
        <f t="shared" si="25"/>
        <v>CLAUDE.SHAW</v>
      </c>
      <c r="J352" s="43" t="str">
        <f t="shared" si="26"/>
        <v>claude_SHAW</v>
      </c>
      <c r="K352" s="43" t="str">
        <f t="shared" si="27"/>
        <v>Claude_SHAW</v>
      </c>
      <c r="L352" s="43" t="str">
        <f t="shared" si="28"/>
        <v>Claude_shaw</v>
      </c>
      <c r="M352" s="119" t="str">
        <f>PROPER((_xlfn.CONCAT(Table1[[#This Row],[Last Name]]," ",Table1[[#This Row],[First Name]])))</f>
        <v>Shaw Claude</v>
      </c>
    </row>
    <row r="353" spans="6:13" x14ac:dyDescent="0.2">
      <c r="F353" s="118" t="s">
        <v>4851</v>
      </c>
      <c r="G353" s="43" t="s">
        <v>4939</v>
      </c>
      <c r="H353" s="43" t="str">
        <f t="shared" si="29"/>
        <v>luis.BROWN</v>
      </c>
      <c r="I353" s="43" t="str">
        <f t="shared" si="25"/>
        <v>LUIS.BROWN</v>
      </c>
      <c r="J353" s="43" t="str">
        <f t="shared" si="26"/>
        <v>luis_BROWN</v>
      </c>
      <c r="K353" s="43" t="str">
        <f t="shared" si="27"/>
        <v>Luis_BROWN</v>
      </c>
      <c r="L353" s="43" t="str">
        <f t="shared" si="28"/>
        <v>Luis_brown</v>
      </c>
      <c r="M353" s="119" t="str">
        <f>PROPER((_xlfn.CONCAT(Table1[[#This Row],[Last Name]]," ",Table1[[#This Row],[First Name]])))</f>
        <v>Brown Luis</v>
      </c>
    </row>
    <row r="354" spans="6:13" x14ac:dyDescent="0.2">
      <c r="F354" s="118" t="s">
        <v>4940</v>
      </c>
      <c r="G354" s="43" t="s">
        <v>4941</v>
      </c>
      <c r="H354" s="43" t="str">
        <f t="shared" si="29"/>
        <v>lloyd.JIMENEZ</v>
      </c>
      <c r="I354" s="43" t="str">
        <f t="shared" si="25"/>
        <v>LLOYD.JIMENEZ</v>
      </c>
      <c r="J354" s="43" t="str">
        <f t="shared" si="26"/>
        <v>lloyd_JIMENEZ</v>
      </c>
      <c r="K354" s="43" t="str">
        <f t="shared" si="27"/>
        <v>Lloyd_JIMENEZ</v>
      </c>
      <c r="L354" s="43" t="str">
        <f t="shared" si="28"/>
        <v>Lloyd_jimenez</v>
      </c>
      <c r="M354" s="119" t="str">
        <f>PROPER((_xlfn.CONCAT(Table1[[#This Row],[Last Name]]," ",Table1[[#This Row],[First Name]])))</f>
        <v>Jimenez Lloyd</v>
      </c>
    </row>
    <row r="355" spans="6:13" x14ac:dyDescent="0.2">
      <c r="F355" s="118" t="s">
        <v>4942</v>
      </c>
      <c r="G355" s="43" t="s">
        <v>4943</v>
      </c>
      <c r="H355" s="43" t="str">
        <f t="shared" si="29"/>
        <v>CARLOS.ROSE</v>
      </c>
      <c r="I355" s="43" t="str">
        <f t="shared" si="25"/>
        <v>CARLOS.ROSE</v>
      </c>
      <c r="J355" s="43" t="str">
        <f t="shared" si="26"/>
        <v>carlos_ROSE</v>
      </c>
      <c r="K355" s="43" t="str">
        <f t="shared" si="27"/>
        <v>Carlos_ROSE</v>
      </c>
      <c r="L355" s="43" t="str">
        <f t="shared" si="28"/>
        <v>Carlos_rose</v>
      </c>
      <c r="M355" s="119" t="str">
        <f>PROPER((_xlfn.CONCAT(Table1[[#This Row],[Last Name]]," ",Table1[[#This Row],[First Name]])))</f>
        <v>Rose Carlos</v>
      </c>
    </row>
    <row r="356" spans="6:13" x14ac:dyDescent="0.2">
      <c r="F356" s="118" t="s">
        <v>4810</v>
      </c>
      <c r="G356" s="43" t="s">
        <v>4702</v>
      </c>
      <c r="H356" s="43" t="str">
        <f t="shared" si="29"/>
        <v>MILTON.ruiz</v>
      </c>
      <c r="I356" s="43" t="str">
        <f t="shared" si="25"/>
        <v>MILTON.RUIZ</v>
      </c>
      <c r="J356" s="43" t="str">
        <f t="shared" si="26"/>
        <v>milton_RUIZ</v>
      </c>
      <c r="K356" s="43" t="str">
        <f t="shared" si="27"/>
        <v>Milton_RUIZ</v>
      </c>
      <c r="L356" s="43" t="str">
        <f t="shared" si="28"/>
        <v>Milton_ruiz</v>
      </c>
      <c r="M356" s="119" t="str">
        <f>PROPER((_xlfn.CONCAT(Table1[[#This Row],[Last Name]]," ",Table1[[#This Row],[First Name]])))</f>
        <v>Ruiz Milton</v>
      </c>
    </row>
    <row r="357" spans="6:13" x14ac:dyDescent="0.2">
      <c r="F357" s="118" t="s">
        <v>4944</v>
      </c>
      <c r="G357" s="43" t="s">
        <v>4945</v>
      </c>
      <c r="H357" s="43" t="str">
        <f t="shared" si="29"/>
        <v>bruce.Warren</v>
      </c>
      <c r="I357" s="43" t="str">
        <f t="shared" si="25"/>
        <v>BRUCE.WARREN</v>
      </c>
      <c r="J357" s="43" t="str">
        <f t="shared" si="26"/>
        <v>bruce_WARREN</v>
      </c>
      <c r="K357" s="43" t="str">
        <f t="shared" si="27"/>
        <v>Bruce_WARREN</v>
      </c>
      <c r="L357" s="43" t="str">
        <f t="shared" si="28"/>
        <v>Bruce_warren</v>
      </c>
      <c r="M357" s="119" t="str">
        <f>PROPER((_xlfn.CONCAT(Table1[[#This Row],[Last Name]]," ",Table1[[#This Row],[First Name]])))</f>
        <v>Warren Bruce</v>
      </c>
    </row>
    <row r="358" spans="6:13" x14ac:dyDescent="0.2">
      <c r="F358" s="118" t="s">
        <v>4479</v>
      </c>
      <c r="G358" s="43" t="s">
        <v>4946</v>
      </c>
      <c r="H358" s="43" t="str">
        <f t="shared" si="29"/>
        <v>raymond.hunt</v>
      </c>
      <c r="I358" s="43" t="str">
        <f t="shared" si="25"/>
        <v>RAYMOND.HUNT</v>
      </c>
      <c r="J358" s="43" t="str">
        <f t="shared" si="26"/>
        <v>raymond_HUNT</v>
      </c>
      <c r="K358" s="43" t="str">
        <f t="shared" si="27"/>
        <v>Raymond_HUNT</v>
      </c>
      <c r="L358" s="43" t="str">
        <f t="shared" si="28"/>
        <v>Raymond_hunt</v>
      </c>
      <c r="M358" s="119" t="str">
        <f>PROPER((_xlfn.CONCAT(Table1[[#This Row],[Last Name]]," ",Table1[[#This Row],[First Name]])))</f>
        <v>Hunt Raymond</v>
      </c>
    </row>
    <row r="359" spans="6:13" x14ac:dyDescent="0.2">
      <c r="F359" s="118" t="s">
        <v>4947</v>
      </c>
      <c r="G359" s="43" t="s">
        <v>4621</v>
      </c>
      <c r="H359" s="43" t="str">
        <f t="shared" si="29"/>
        <v>KENNETH.REYNOLDS</v>
      </c>
      <c r="I359" s="43" t="str">
        <f t="shared" si="25"/>
        <v>KENNETH.REYNOLDS</v>
      </c>
      <c r="J359" s="43" t="str">
        <f t="shared" si="26"/>
        <v>kenneth_REYNOLDS</v>
      </c>
      <c r="K359" s="43" t="str">
        <f t="shared" si="27"/>
        <v>Kenneth_REYNOLDS</v>
      </c>
      <c r="L359" s="43" t="str">
        <f t="shared" si="28"/>
        <v>Kenneth_reynolds</v>
      </c>
      <c r="M359" s="119" t="str">
        <f>PROPER((_xlfn.CONCAT(Table1[[#This Row],[Last Name]]," ",Table1[[#This Row],[First Name]])))</f>
        <v>Reynolds Kenneth</v>
      </c>
    </row>
    <row r="360" spans="6:13" x14ac:dyDescent="0.2">
      <c r="F360" s="118" t="s">
        <v>4948</v>
      </c>
      <c r="G360" s="43" t="s">
        <v>4949</v>
      </c>
      <c r="H360" s="43" t="str">
        <f t="shared" si="29"/>
        <v>CHAD.jones</v>
      </c>
      <c r="I360" s="43" t="str">
        <f t="shared" si="25"/>
        <v>CHAD.JONES</v>
      </c>
      <c r="J360" s="43" t="str">
        <f t="shared" si="26"/>
        <v>chad_JONES</v>
      </c>
      <c r="K360" s="43" t="str">
        <f t="shared" si="27"/>
        <v>Chad_JONES</v>
      </c>
      <c r="L360" s="43" t="str">
        <f t="shared" si="28"/>
        <v>Chad_jones</v>
      </c>
      <c r="M360" s="119" t="str">
        <f>PROPER((_xlfn.CONCAT(Table1[[#This Row],[Last Name]]," ",Table1[[#This Row],[First Name]])))</f>
        <v>Jones Chad</v>
      </c>
    </row>
    <row r="361" spans="6:13" x14ac:dyDescent="0.2">
      <c r="F361" s="118" t="s">
        <v>4950</v>
      </c>
      <c r="G361" s="43" t="s">
        <v>4951</v>
      </c>
      <c r="H361" s="43" t="str">
        <f t="shared" si="29"/>
        <v>FREDERICK.VARGAS</v>
      </c>
      <c r="I361" s="43" t="str">
        <f t="shared" si="25"/>
        <v>FREDERICK.VARGAS</v>
      </c>
      <c r="J361" s="43" t="str">
        <f t="shared" si="26"/>
        <v>frederick_VARGAS</v>
      </c>
      <c r="K361" s="43" t="str">
        <f t="shared" si="27"/>
        <v>Frederick_VARGAS</v>
      </c>
      <c r="L361" s="43" t="str">
        <f t="shared" si="28"/>
        <v>Frederick_vargas</v>
      </c>
      <c r="M361" s="119" t="str">
        <f>PROPER((_xlfn.CONCAT(Table1[[#This Row],[Last Name]]," ",Table1[[#This Row],[First Name]])))</f>
        <v>Vargas Frederick</v>
      </c>
    </row>
    <row r="362" spans="6:13" x14ac:dyDescent="0.2">
      <c r="F362" s="118" t="s">
        <v>4483</v>
      </c>
      <c r="G362" s="43" t="s">
        <v>4633</v>
      </c>
      <c r="H362" s="43" t="str">
        <f t="shared" si="29"/>
        <v>JAMES.hoffman</v>
      </c>
      <c r="I362" s="43" t="str">
        <f t="shared" si="25"/>
        <v>JAMES.HOFFMAN</v>
      </c>
      <c r="J362" s="43" t="str">
        <f t="shared" si="26"/>
        <v>james_HOFFMAN</v>
      </c>
      <c r="K362" s="43" t="str">
        <f t="shared" si="27"/>
        <v>James_HOFFMAN</v>
      </c>
      <c r="L362" s="43" t="str">
        <f t="shared" si="28"/>
        <v>James_hoffman</v>
      </c>
      <c r="M362" s="119" t="str">
        <f>PROPER((_xlfn.CONCAT(Table1[[#This Row],[Last Name]]," ",Table1[[#This Row],[First Name]])))</f>
        <v>Hoffman James</v>
      </c>
    </row>
    <row r="363" spans="6:13" x14ac:dyDescent="0.2">
      <c r="F363" s="118" t="s">
        <v>4952</v>
      </c>
      <c r="G363" s="43" t="s">
        <v>4953</v>
      </c>
      <c r="H363" s="43" t="str">
        <f t="shared" si="29"/>
        <v>danny.RUIZ</v>
      </c>
      <c r="I363" s="43" t="str">
        <f t="shared" si="25"/>
        <v>DANNY.RUIZ</v>
      </c>
      <c r="J363" s="43" t="str">
        <f t="shared" si="26"/>
        <v>danny_RUIZ</v>
      </c>
      <c r="K363" s="43" t="str">
        <f t="shared" si="27"/>
        <v>Danny_RUIZ</v>
      </c>
      <c r="L363" s="43" t="str">
        <f t="shared" si="28"/>
        <v>Danny_ruiz</v>
      </c>
      <c r="M363" s="119" t="str">
        <f>PROPER((_xlfn.CONCAT(Table1[[#This Row],[Last Name]]," ",Table1[[#This Row],[First Name]])))</f>
        <v>Ruiz Danny</v>
      </c>
    </row>
    <row r="364" spans="6:13" x14ac:dyDescent="0.2">
      <c r="F364" s="118" t="s">
        <v>4954</v>
      </c>
      <c r="G364" s="43" t="s">
        <v>4477</v>
      </c>
      <c r="H364" s="43" t="str">
        <f t="shared" si="29"/>
        <v>BRUCE.mitchell</v>
      </c>
      <c r="I364" s="43" t="str">
        <f t="shared" si="25"/>
        <v>BRUCE.MITCHELL</v>
      </c>
      <c r="J364" s="43" t="str">
        <f t="shared" si="26"/>
        <v>bruce_MITCHELL</v>
      </c>
      <c r="K364" s="43" t="str">
        <f t="shared" si="27"/>
        <v>Bruce_MITCHELL</v>
      </c>
      <c r="L364" s="43" t="str">
        <f t="shared" si="28"/>
        <v>Bruce_mitchell</v>
      </c>
      <c r="M364" s="119" t="str">
        <f>PROPER((_xlfn.CONCAT(Table1[[#This Row],[Last Name]]," ",Table1[[#This Row],[First Name]])))</f>
        <v>Mitchell Bruce</v>
      </c>
    </row>
    <row r="365" spans="6:13" x14ac:dyDescent="0.2">
      <c r="F365" s="118" t="s">
        <v>4495</v>
      </c>
      <c r="G365" s="43" t="s">
        <v>4585</v>
      </c>
      <c r="H365" s="43" t="str">
        <f t="shared" si="29"/>
        <v>BENJAMIN.BLACK</v>
      </c>
      <c r="I365" s="43" t="str">
        <f t="shared" si="25"/>
        <v>BENJAMIN.BLACK</v>
      </c>
      <c r="J365" s="43" t="str">
        <f t="shared" si="26"/>
        <v>benjamin_BLACK</v>
      </c>
      <c r="K365" s="43" t="str">
        <f t="shared" si="27"/>
        <v>Benjamin_BLACK</v>
      </c>
      <c r="L365" s="43" t="str">
        <f t="shared" si="28"/>
        <v>Benjamin_black</v>
      </c>
      <c r="M365" s="119" t="str">
        <f>PROPER((_xlfn.CONCAT(Table1[[#This Row],[Last Name]]," ",Table1[[#This Row],[First Name]])))</f>
        <v>Black Benjamin</v>
      </c>
    </row>
    <row r="366" spans="6:13" x14ac:dyDescent="0.2">
      <c r="F366" s="118" t="s">
        <v>4955</v>
      </c>
      <c r="G366" s="43" t="s">
        <v>4650</v>
      </c>
      <c r="H366" s="43" t="str">
        <f t="shared" si="29"/>
        <v>antonio.HOWARD</v>
      </c>
      <c r="I366" s="43" t="str">
        <f t="shared" si="25"/>
        <v>ANTONIO.HOWARD</v>
      </c>
      <c r="J366" s="43" t="str">
        <f t="shared" si="26"/>
        <v>antonio_HOWARD</v>
      </c>
      <c r="K366" s="43" t="str">
        <f t="shared" si="27"/>
        <v>Antonio_HOWARD</v>
      </c>
      <c r="L366" s="43" t="str">
        <f t="shared" si="28"/>
        <v>Antonio_howard</v>
      </c>
      <c r="M366" s="119" t="str">
        <f>PROPER((_xlfn.CONCAT(Table1[[#This Row],[Last Name]]," ",Table1[[#This Row],[First Name]])))</f>
        <v>Howard Antonio</v>
      </c>
    </row>
    <row r="367" spans="6:13" x14ac:dyDescent="0.2">
      <c r="F367" s="118" t="s">
        <v>4843</v>
      </c>
      <c r="G367" s="43" t="s">
        <v>4956</v>
      </c>
      <c r="H367" s="43" t="str">
        <f t="shared" si="29"/>
        <v>MIGUEL.MILLS</v>
      </c>
      <c r="I367" s="43" t="str">
        <f t="shared" si="25"/>
        <v>MIGUEL.MILLS</v>
      </c>
      <c r="J367" s="43" t="str">
        <f t="shared" si="26"/>
        <v>miguel_MILLS</v>
      </c>
      <c r="K367" s="43" t="str">
        <f t="shared" si="27"/>
        <v>Miguel_MILLS</v>
      </c>
      <c r="L367" s="43" t="str">
        <f t="shared" si="28"/>
        <v>Miguel_mills</v>
      </c>
      <c r="M367" s="119" t="str">
        <f>PROPER((_xlfn.CONCAT(Table1[[#This Row],[Last Name]]," ",Table1[[#This Row],[First Name]])))</f>
        <v>Mills Miguel</v>
      </c>
    </row>
    <row r="368" spans="6:13" x14ac:dyDescent="0.2">
      <c r="F368" s="118" t="s">
        <v>4957</v>
      </c>
      <c r="G368" s="43" t="s">
        <v>4958</v>
      </c>
      <c r="H368" s="43" t="str">
        <f t="shared" si="29"/>
        <v>PHILLIP.carroll</v>
      </c>
      <c r="I368" s="43" t="str">
        <f t="shared" si="25"/>
        <v>PHILLIP.CARROLL</v>
      </c>
      <c r="J368" s="43" t="str">
        <f t="shared" si="26"/>
        <v>phillip_CARROLL</v>
      </c>
      <c r="K368" s="43" t="str">
        <f t="shared" si="27"/>
        <v>Phillip_CARROLL</v>
      </c>
      <c r="L368" s="43" t="str">
        <f t="shared" si="28"/>
        <v>Phillip_carroll</v>
      </c>
      <c r="M368" s="119" t="str">
        <f>PROPER((_xlfn.CONCAT(Table1[[#This Row],[Last Name]]," ",Table1[[#This Row],[First Name]])))</f>
        <v>Carroll Phillip</v>
      </c>
    </row>
    <row r="369" spans="6:13" x14ac:dyDescent="0.2">
      <c r="F369" s="118" t="s">
        <v>4663</v>
      </c>
      <c r="G369" s="43" t="s">
        <v>4959</v>
      </c>
      <c r="H369" s="43" t="str">
        <f t="shared" si="29"/>
        <v>jason.Russell</v>
      </c>
      <c r="I369" s="43" t="str">
        <f t="shared" si="25"/>
        <v>JASON.RUSSELL</v>
      </c>
      <c r="J369" s="43" t="str">
        <f t="shared" si="26"/>
        <v>jason_RUSSELL</v>
      </c>
      <c r="K369" s="43" t="str">
        <f t="shared" si="27"/>
        <v>Jason_RUSSELL</v>
      </c>
      <c r="L369" s="43" t="str">
        <f t="shared" si="28"/>
        <v>Jason_russell</v>
      </c>
      <c r="M369" s="119" t="str">
        <f>PROPER((_xlfn.CONCAT(Table1[[#This Row],[Last Name]]," ",Table1[[#This Row],[First Name]])))</f>
        <v>Russell Jason</v>
      </c>
    </row>
    <row r="370" spans="6:13" x14ac:dyDescent="0.2">
      <c r="F370" s="118" t="s">
        <v>4960</v>
      </c>
      <c r="G370" s="43" t="s">
        <v>4961</v>
      </c>
      <c r="H370" s="43" t="str">
        <f t="shared" si="29"/>
        <v>Curtis.castro</v>
      </c>
      <c r="I370" s="43" t="str">
        <f t="shared" si="25"/>
        <v>CURTIS.CASTRO</v>
      </c>
      <c r="J370" s="43" t="str">
        <f t="shared" si="26"/>
        <v>curtis_CASTRO</v>
      </c>
      <c r="K370" s="43" t="str">
        <f t="shared" si="27"/>
        <v>Curtis_CASTRO</v>
      </c>
      <c r="L370" s="43" t="str">
        <f t="shared" si="28"/>
        <v>Curtis_castro</v>
      </c>
      <c r="M370" s="119" t="str">
        <f>PROPER((_xlfn.CONCAT(Table1[[#This Row],[Last Name]]," ",Table1[[#This Row],[First Name]])))</f>
        <v>Castro Curtis</v>
      </c>
    </row>
    <row r="371" spans="6:13" x14ac:dyDescent="0.2">
      <c r="F371" s="118" t="s">
        <v>4962</v>
      </c>
      <c r="G371" s="43" t="s">
        <v>4963</v>
      </c>
      <c r="H371" s="43" t="str">
        <f t="shared" si="29"/>
        <v>JUSTIN.crawford</v>
      </c>
      <c r="I371" s="43" t="str">
        <f t="shared" si="25"/>
        <v>JUSTIN.CRAWFORD</v>
      </c>
      <c r="J371" s="43" t="str">
        <f t="shared" si="26"/>
        <v>justin_CRAWFORD</v>
      </c>
      <c r="K371" s="43" t="str">
        <f t="shared" si="27"/>
        <v>Justin_CRAWFORD</v>
      </c>
      <c r="L371" s="43" t="str">
        <f t="shared" si="28"/>
        <v>Justin_crawford</v>
      </c>
      <c r="M371" s="119" t="str">
        <f>PROPER((_xlfn.CONCAT(Table1[[#This Row],[Last Name]]," ",Table1[[#This Row],[First Name]])))</f>
        <v>Crawford Justin</v>
      </c>
    </row>
    <row r="372" spans="6:13" x14ac:dyDescent="0.2">
      <c r="F372" s="118" t="s">
        <v>4964</v>
      </c>
      <c r="G372" s="43" t="s">
        <v>4860</v>
      </c>
      <c r="H372" s="43" t="str">
        <f t="shared" si="29"/>
        <v>Micheal.RAY</v>
      </c>
      <c r="I372" s="43" t="str">
        <f t="shared" si="25"/>
        <v>MICHEAL.RAY</v>
      </c>
      <c r="J372" s="43" t="str">
        <f t="shared" si="26"/>
        <v>micheal_RAY</v>
      </c>
      <c r="K372" s="43" t="str">
        <f t="shared" si="27"/>
        <v>Micheal_RAY</v>
      </c>
      <c r="L372" s="43" t="str">
        <f t="shared" si="28"/>
        <v>Micheal_ray</v>
      </c>
      <c r="M372" s="119" t="str">
        <f>PROPER((_xlfn.CONCAT(Table1[[#This Row],[Last Name]]," ",Table1[[#This Row],[First Name]])))</f>
        <v>Ray Micheal</v>
      </c>
    </row>
    <row r="373" spans="6:13" x14ac:dyDescent="0.2">
      <c r="F373" s="118" t="s">
        <v>4965</v>
      </c>
      <c r="G373" s="43" t="s">
        <v>4966</v>
      </c>
      <c r="H373" s="43" t="str">
        <f t="shared" si="29"/>
        <v>DON.Crawford</v>
      </c>
      <c r="I373" s="43" t="str">
        <f t="shared" si="25"/>
        <v>DON.CRAWFORD</v>
      </c>
      <c r="J373" s="43" t="str">
        <f t="shared" si="26"/>
        <v>don_CRAWFORD</v>
      </c>
      <c r="K373" s="43" t="str">
        <f t="shared" si="27"/>
        <v>Don_CRAWFORD</v>
      </c>
      <c r="L373" s="43" t="str">
        <f t="shared" si="28"/>
        <v>Don_crawford</v>
      </c>
      <c r="M373" s="119" t="str">
        <f>PROPER((_xlfn.CONCAT(Table1[[#This Row],[Last Name]]," ",Table1[[#This Row],[First Name]])))</f>
        <v>Crawford Don</v>
      </c>
    </row>
    <row r="374" spans="6:13" x14ac:dyDescent="0.2">
      <c r="F374" s="118" t="s">
        <v>4967</v>
      </c>
      <c r="G374" s="43" t="s">
        <v>4669</v>
      </c>
      <c r="H374" s="43" t="str">
        <f t="shared" si="29"/>
        <v>Henry.CRUZ</v>
      </c>
      <c r="I374" s="43" t="str">
        <f t="shared" si="25"/>
        <v>HENRY.CRUZ</v>
      </c>
      <c r="J374" s="43" t="str">
        <f t="shared" si="26"/>
        <v>henry_CRUZ</v>
      </c>
      <c r="K374" s="43" t="str">
        <f t="shared" si="27"/>
        <v>Henry_CRUZ</v>
      </c>
      <c r="L374" s="43" t="str">
        <f t="shared" si="28"/>
        <v>Henry_cruz</v>
      </c>
      <c r="M374" s="119" t="str">
        <f>PROPER((_xlfn.CONCAT(Table1[[#This Row],[Last Name]]," ",Table1[[#This Row],[First Name]])))</f>
        <v>Cruz Henry</v>
      </c>
    </row>
    <row r="375" spans="6:13" x14ac:dyDescent="0.2">
      <c r="F375" s="118" t="s">
        <v>4968</v>
      </c>
      <c r="G375" s="43" t="s">
        <v>4969</v>
      </c>
      <c r="H375" s="43" t="str">
        <f t="shared" si="29"/>
        <v>rodney.GONZALEZ</v>
      </c>
      <c r="I375" s="43" t="str">
        <f t="shared" si="25"/>
        <v>RODNEY.GONZALEZ</v>
      </c>
      <c r="J375" s="43" t="str">
        <f t="shared" si="26"/>
        <v>rodney_GONZALEZ</v>
      </c>
      <c r="K375" s="43" t="str">
        <f t="shared" si="27"/>
        <v>Rodney_GONZALEZ</v>
      </c>
      <c r="L375" s="43" t="str">
        <f t="shared" si="28"/>
        <v>Rodney_gonzalez</v>
      </c>
      <c r="M375" s="119" t="str">
        <f>PROPER((_xlfn.CONCAT(Table1[[#This Row],[Last Name]]," ",Table1[[#This Row],[First Name]])))</f>
        <v>Gonzalez Rodney</v>
      </c>
    </row>
    <row r="376" spans="6:13" x14ac:dyDescent="0.2">
      <c r="F376" s="118" t="s">
        <v>4683</v>
      </c>
      <c r="G376" s="43" t="s">
        <v>4970</v>
      </c>
      <c r="H376" s="43" t="str">
        <f t="shared" si="29"/>
        <v>richard.hawkins</v>
      </c>
      <c r="I376" s="43" t="str">
        <f t="shared" si="25"/>
        <v>RICHARD.HAWKINS</v>
      </c>
      <c r="J376" s="43" t="str">
        <f t="shared" si="26"/>
        <v>richard_HAWKINS</v>
      </c>
      <c r="K376" s="43" t="str">
        <f t="shared" si="27"/>
        <v>Richard_HAWKINS</v>
      </c>
      <c r="L376" s="43" t="str">
        <f t="shared" si="28"/>
        <v>Richard_hawkins</v>
      </c>
      <c r="M376" s="119" t="str">
        <f>PROPER((_xlfn.CONCAT(Table1[[#This Row],[Last Name]]," ",Table1[[#This Row],[First Name]])))</f>
        <v>Hawkins Richard</v>
      </c>
    </row>
    <row r="377" spans="6:13" x14ac:dyDescent="0.2">
      <c r="F377" s="118" t="s">
        <v>4971</v>
      </c>
      <c r="G377" s="43" t="s">
        <v>4972</v>
      </c>
      <c r="H377" s="43" t="str">
        <f t="shared" si="29"/>
        <v>THEODORE.richards</v>
      </c>
      <c r="I377" s="43" t="str">
        <f t="shared" si="25"/>
        <v>THEODORE.RICHARDS</v>
      </c>
      <c r="J377" s="43" t="str">
        <f t="shared" si="26"/>
        <v>theodore_RICHARDS</v>
      </c>
      <c r="K377" s="43" t="str">
        <f t="shared" si="27"/>
        <v>Theodore_RICHARDS</v>
      </c>
      <c r="L377" s="43" t="str">
        <f t="shared" si="28"/>
        <v>Theodore_richards</v>
      </c>
      <c r="M377" s="119" t="str">
        <f>PROPER((_xlfn.CONCAT(Table1[[#This Row],[Last Name]]," ",Table1[[#This Row],[First Name]])))</f>
        <v>Richards Theodore</v>
      </c>
    </row>
    <row r="378" spans="6:13" x14ac:dyDescent="0.2">
      <c r="F378" s="118" t="s">
        <v>4973</v>
      </c>
      <c r="G378" s="43" t="s">
        <v>4974</v>
      </c>
      <c r="H378" s="43" t="str">
        <f t="shared" si="29"/>
        <v>mike.Gray</v>
      </c>
      <c r="I378" s="43" t="str">
        <f t="shared" si="25"/>
        <v>MIKE.GRAY</v>
      </c>
      <c r="J378" s="43" t="str">
        <f t="shared" si="26"/>
        <v>mike_GRAY</v>
      </c>
      <c r="K378" s="43" t="str">
        <f t="shared" si="27"/>
        <v>Mike_GRAY</v>
      </c>
      <c r="L378" s="43" t="str">
        <f t="shared" si="28"/>
        <v>Mike_gray</v>
      </c>
      <c r="M378" s="119" t="str">
        <f>PROPER((_xlfn.CONCAT(Table1[[#This Row],[Last Name]]," ",Table1[[#This Row],[First Name]])))</f>
        <v>Gray Mike</v>
      </c>
    </row>
    <row r="379" spans="6:13" x14ac:dyDescent="0.2">
      <c r="F379" s="118" t="s">
        <v>4975</v>
      </c>
      <c r="G379" s="43" t="s">
        <v>4519</v>
      </c>
      <c r="H379" s="43" t="str">
        <f t="shared" si="29"/>
        <v>RICKY.RICHARDSON</v>
      </c>
      <c r="I379" s="43" t="str">
        <f t="shared" si="25"/>
        <v>RICKY.RICHARDSON</v>
      </c>
      <c r="J379" s="43" t="str">
        <f t="shared" si="26"/>
        <v>ricky_RICHARDSON</v>
      </c>
      <c r="K379" s="43" t="str">
        <f t="shared" si="27"/>
        <v>Ricky_RICHARDSON</v>
      </c>
      <c r="L379" s="43" t="str">
        <f t="shared" si="28"/>
        <v>Ricky_richardson</v>
      </c>
      <c r="M379" s="119" t="str">
        <f>PROPER((_xlfn.CONCAT(Table1[[#This Row],[Last Name]]," ",Table1[[#This Row],[First Name]])))</f>
        <v>Richardson Ricky</v>
      </c>
    </row>
    <row r="380" spans="6:13" x14ac:dyDescent="0.2">
      <c r="F380" s="118" t="s">
        <v>4976</v>
      </c>
      <c r="G380" s="43" t="s">
        <v>4585</v>
      </c>
      <c r="H380" s="43" t="str">
        <f t="shared" si="29"/>
        <v>Alexander.BLACK</v>
      </c>
      <c r="I380" s="43" t="str">
        <f t="shared" si="25"/>
        <v>ALEXANDER.BLACK</v>
      </c>
      <c r="J380" s="43" t="str">
        <f t="shared" si="26"/>
        <v>alexander_BLACK</v>
      </c>
      <c r="K380" s="43" t="str">
        <f t="shared" si="27"/>
        <v>Alexander_BLACK</v>
      </c>
      <c r="L380" s="43" t="str">
        <f t="shared" si="28"/>
        <v>Alexander_black</v>
      </c>
      <c r="M380" s="119" t="str">
        <f>PROPER((_xlfn.CONCAT(Table1[[#This Row],[Last Name]]," ",Table1[[#This Row],[First Name]])))</f>
        <v>Black Alexander</v>
      </c>
    </row>
    <row r="381" spans="6:13" x14ac:dyDescent="0.2">
      <c r="F381" s="118" t="s">
        <v>4977</v>
      </c>
      <c r="G381" s="43" t="s">
        <v>4978</v>
      </c>
      <c r="H381" s="43" t="str">
        <f t="shared" si="29"/>
        <v>SEAN.TUCKER</v>
      </c>
      <c r="I381" s="43" t="str">
        <f t="shared" si="25"/>
        <v>SEAN.TUCKER</v>
      </c>
      <c r="J381" s="43" t="str">
        <f t="shared" si="26"/>
        <v>sean_TUCKER</v>
      </c>
      <c r="K381" s="43" t="str">
        <f t="shared" si="27"/>
        <v>Sean_TUCKER</v>
      </c>
      <c r="L381" s="43" t="str">
        <f t="shared" si="28"/>
        <v>Sean_tucker</v>
      </c>
      <c r="M381" s="119" t="str">
        <f>PROPER((_xlfn.CONCAT(Table1[[#This Row],[Last Name]]," ",Table1[[#This Row],[First Name]])))</f>
        <v>Tucker Sean</v>
      </c>
    </row>
    <row r="382" spans="6:13" x14ac:dyDescent="0.2">
      <c r="F382" s="118" t="s">
        <v>4979</v>
      </c>
      <c r="G382" s="43" t="s">
        <v>4980</v>
      </c>
      <c r="H382" s="43" t="str">
        <f t="shared" si="29"/>
        <v>pedro.SANDERS</v>
      </c>
      <c r="I382" s="43" t="str">
        <f t="shared" si="25"/>
        <v>PEDRO.SANDERS</v>
      </c>
      <c r="J382" s="43" t="str">
        <f t="shared" si="26"/>
        <v>pedro_SANDERS</v>
      </c>
      <c r="K382" s="43" t="str">
        <f t="shared" si="27"/>
        <v>Pedro_SANDERS</v>
      </c>
      <c r="L382" s="43" t="str">
        <f t="shared" si="28"/>
        <v>Pedro_sanders</v>
      </c>
      <c r="M382" s="119" t="str">
        <f>PROPER((_xlfn.CONCAT(Table1[[#This Row],[Last Name]]," ",Table1[[#This Row],[First Name]])))</f>
        <v>Sanders Pedro</v>
      </c>
    </row>
    <row r="383" spans="6:13" x14ac:dyDescent="0.2">
      <c r="F383" s="118" t="s">
        <v>4701</v>
      </c>
      <c r="G383" s="43" t="s">
        <v>4981</v>
      </c>
      <c r="H383" s="43" t="str">
        <f t="shared" si="29"/>
        <v>ryan.Bell</v>
      </c>
      <c r="I383" s="43" t="str">
        <f t="shared" si="25"/>
        <v>RYAN.BELL</v>
      </c>
      <c r="J383" s="43" t="str">
        <f t="shared" si="26"/>
        <v>ryan_BELL</v>
      </c>
      <c r="K383" s="43" t="str">
        <f t="shared" si="27"/>
        <v>Ryan_BELL</v>
      </c>
      <c r="L383" s="43" t="str">
        <f t="shared" si="28"/>
        <v>Ryan_bell</v>
      </c>
      <c r="M383" s="119" t="str">
        <f>PROPER((_xlfn.CONCAT(Table1[[#This Row],[Last Name]]," ",Table1[[#This Row],[First Name]])))</f>
        <v>Bell Ryan</v>
      </c>
    </row>
    <row r="384" spans="6:13" x14ac:dyDescent="0.2">
      <c r="F384" s="118" t="s">
        <v>4982</v>
      </c>
      <c r="G384" s="43" t="s">
        <v>4983</v>
      </c>
      <c r="H384" s="43" t="str">
        <f t="shared" si="29"/>
        <v>darryl.Wallace</v>
      </c>
      <c r="I384" s="43" t="str">
        <f t="shared" si="25"/>
        <v>DARRYL.WALLACE</v>
      </c>
      <c r="J384" s="43" t="str">
        <f t="shared" si="26"/>
        <v>darryl_WALLACE</v>
      </c>
      <c r="K384" s="43" t="str">
        <f t="shared" si="27"/>
        <v>Darryl_WALLACE</v>
      </c>
      <c r="L384" s="43" t="str">
        <f t="shared" si="28"/>
        <v>Darryl_wallace</v>
      </c>
      <c r="M384" s="119" t="str">
        <f>PROPER((_xlfn.CONCAT(Table1[[#This Row],[Last Name]]," ",Table1[[#This Row],[First Name]])))</f>
        <v>Wallace Darryl</v>
      </c>
    </row>
    <row r="385" spans="6:13" x14ac:dyDescent="0.2">
      <c r="F385" s="118" t="s">
        <v>4648</v>
      </c>
      <c r="G385" s="43" t="s">
        <v>4984</v>
      </c>
      <c r="H385" s="43" t="str">
        <f t="shared" si="29"/>
        <v>leslie.Payne</v>
      </c>
      <c r="I385" s="43" t="str">
        <f t="shared" si="25"/>
        <v>LESLIE.PAYNE</v>
      </c>
      <c r="J385" s="43" t="str">
        <f t="shared" si="26"/>
        <v>leslie_PAYNE</v>
      </c>
      <c r="K385" s="43" t="str">
        <f t="shared" si="27"/>
        <v>Leslie_PAYNE</v>
      </c>
      <c r="L385" s="43" t="str">
        <f t="shared" si="28"/>
        <v>Leslie_payne</v>
      </c>
      <c r="M385" s="119" t="str">
        <f>PROPER((_xlfn.CONCAT(Table1[[#This Row],[Last Name]]," ",Table1[[#This Row],[First Name]])))</f>
        <v>Payne Leslie</v>
      </c>
    </row>
    <row r="386" spans="6:13" x14ac:dyDescent="0.2">
      <c r="F386" s="118" t="s">
        <v>4442</v>
      </c>
      <c r="G386" s="43" t="s">
        <v>4985</v>
      </c>
      <c r="H386" s="43" t="str">
        <f t="shared" si="29"/>
        <v>BRETT.gardner</v>
      </c>
      <c r="I386" s="43" t="str">
        <f t="shared" si="25"/>
        <v>BRETT.GARDNER</v>
      </c>
      <c r="J386" s="43" t="str">
        <f t="shared" si="26"/>
        <v>brett_GARDNER</v>
      </c>
      <c r="K386" s="43" t="str">
        <f t="shared" si="27"/>
        <v>Brett_GARDNER</v>
      </c>
      <c r="L386" s="43" t="str">
        <f t="shared" si="28"/>
        <v>Brett_gardner</v>
      </c>
      <c r="M386" s="119" t="str">
        <f>PROPER((_xlfn.CONCAT(Table1[[#This Row],[Last Name]]," ",Table1[[#This Row],[First Name]])))</f>
        <v>Gardner Brett</v>
      </c>
    </row>
    <row r="387" spans="6:13" x14ac:dyDescent="0.2">
      <c r="F387" s="118" t="s">
        <v>4986</v>
      </c>
      <c r="G387" s="43" t="s">
        <v>4987</v>
      </c>
      <c r="H387" s="43" t="str">
        <f t="shared" si="29"/>
        <v>gregory.Duncan</v>
      </c>
      <c r="I387" s="43" t="str">
        <f t="shared" si="25"/>
        <v>GREGORY.DUNCAN</v>
      </c>
      <c r="J387" s="43" t="str">
        <f t="shared" si="26"/>
        <v>gregory_DUNCAN</v>
      </c>
      <c r="K387" s="43" t="str">
        <f t="shared" si="27"/>
        <v>Gregory_DUNCAN</v>
      </c>
      <c r="L387" s="43" t="str">
        <f t="shared" si="28"/>
        <v>Gregory_duncan</v>
      </c>
      <c r="M387" s="119" t="str">
        <f>PROPER((_xlfn.CONCAT(Table1[[#This Row],[Last Name]]," ",Table1[[#This Row],[First Name]])))</f>
        <v>Duncan Gregory</v>
      </c>
    </row>
    <row r="388" spans="6:13" x14ac:dyDescent="0.2">
      <c r="F388" s="118" t="s">
        <v>4988</v>
      </c>
      <c r="G388" s="43" t="s">
        <v>4551</v>
      </c>
      <c r="H388" s="43" t="str">
        <f t="shared" si="29"/>
        <v>DEAN.hart</v>
      </c>
      <c r="I388" s="43" t="str">
        <f t="shared" ref="I388:I451" si="30">UPPER(_xlfn.CONCAT(F388,".",G388))</f>
        <v>DEAN.HART</v>
      </c>
      <c r="J388" s="43" t="str">
        <f t="shared" ref="J388:J451" si="31">_xlfn.CONCAT(LOWER(F388),"_",UPPER(G388))</f>
        <v>dean_HART</v>
      </c>
      <c r="K388" s="43" t="str">
        <f t="shared" ref="K388:K451" si="32">_xlfn.CONCAT(PROPER(F388),"_",UPPER(G388))</f>
        <v>Dean_HART</v>
      </c>
      <c r="L388" s="43" t="str">
        <f t="shared" ref="L388:L451" si="33">_xlfn.CONCAT(PROPER(F388),"_",LOWER(G388))</f>
        <v>Dean_hart</v>
      </c>
      <c r="M388" s="119" t="str">
        <f>PROPER((_xlfn.CONCAT(Table1[[#This Row],[Last Name]]," ",Table1[[#This Row],[First Name]])))</f>
        <v>Hart Dean</v>
      </c>
    </row>
    <row r="389" spans="6:13" x14ac:dyDescent="0.2">
      <c r="F389" s="118" t="s">
        <v>4989</v>
      </c>
      <c r="G389" s="43" t="s">
        <v>4609</v>
      </c>
      <c r="H389" s="43" t="str">
        <f t="shared" ref="H389:H452" si="34">_xlfn.CONCAT(F389,".",G389)</f>
        <v>jose.HARRIS</v>
      </c>
      <c r="I389" s="43" t="str">
        <f t="shared" si="30"/>
        <v>JOSE.HARRIS</v>
      </c>
      <c r="J389" s="43" t="str">
        <f t="shared" si="31"/>
        <v>jose_HARRIS</v>
      </c>
      <c r="K389" s="43" t="str">
        <f t="shared" si="32"/>
        <v>Jose_HARRIS</v>
      </c>
      <c r="L389" s="43" t="str">
        <f t="shared" si="33"/>
        <v>Jose_harris</v>
      </c>
      <c r="M389" s="119" t="str">
        <f>PROPER((_xlfn.CONCAT(Table1[[#This Row],[Last Name]]," ",Table1[[#This Row],[First Name]])))</f>
        <v>Harris Jose</v>
      </c>
    </row>
    <row r="390" spans="6:13" x14ac:dyDescent="0.2">
      <c r="F390" s="118" t="s">
        <v>4715</v>
      </c>
      <c r="G390" s="43" t="s">
        <v>4990</v>
      </c>
      <c r="H390" s="43" t="str">
        <f t="shared" si="34"/>
        <v>michael.marshall</v>
      </c>
      <c r="I390" s="43" t="str">
        <f t="shared" si="30"/>
        <v>MICHAEL.MARSHALL</v>
      </c>
      <c r="J390" s="43" t="str">
        <f t="shared" si="31"/>
        <v>michael_MARSHALL</v>
      </c>
      <c r="K390" s="43" t="str">
        <f t="shared" si="32"/>
        <v>Michael_MARSHALL</v>
      </c>
      <c r="L390" s="43" t="str">
        <f t="shared" si="33"/>
        <v>Michael_marshall</v>
      </c>
      <c r="M390" s="119" t="str">
        <f>PROPER((_xlfn.CONCAT(Table1[[#This Row],[Last Name]]," ",Table1[[#This Row],[First Name]])))</f>
        <v>Marshall Michael</v>
      </c>
    </row>
    <row r="391" spans="6:13" x14ac:dyDescent="0.2">
      <c r="F391" s="118" t="s">
        <v>4991</v>
      </c>
      <c r="G391" s="43" t="s">
        <v>4992</v>
      </c>
      <c r="H391" s="43" t="str">
        <f t="shared" si="34"/>
        <v>FRED.WHITE</v>
      </c>
      <c r="I391" s="43" t="str">
        <f t="shared" si="30"/>
        <v>FRED.WHITE</v>
      </c>
      <c r="J391" s="43" t="str">
        <f t="shared" si="31"/>
        <v>fred_WHITE</v>
      </c>
      <c r="K391" s="43" t="str">
        <f t="shared" si="32"/>
        <v>Fred_WHITE</v>
      </c>
      <c r="L391" s="43" t="str">
        <f t="shared" si="33"/>
        <v>Fred_white</v>
      </c>
      <c r="M391" s="119" t="str">
        <f>PROPER((_xlfn.CONCAT(Table1[[#This Row],[Last Name]]," ",Table1[[#This Row],[First Name]])))</f>
        <v>White Fred</v>
      </c>
    </row>
    <row r="392" spans="6:13" x14ac:dyDescent="0.2">
      <c r="F392" s="118" t="s">
        <v>4471</v>
      </c>
      <c r="G392" s="43" t="s">
        <v>4453</v>
      </c>
      <c r="H392" s="43" t="str">
        <f t="shared" si="34"/>
        <v>CHESTER.HARRISON</v>
      </c>
      <c r="I392" s="43" t="str">
        <f t="shared" si="30"/>
        <v>CHESTER.HARRISON</v>
      </c>
      <c r="J392" s="43" t="str">
        <f t="shared" si="31"/>
        <v>chester_HARRISON</v>
      </c>
      <c r="K392" s="43" t="str">
        <f t="shared" si="32"/>
        <v>Chester_HARRISON</v>
      </c>
      <c r="L392" s="43" t="str">
        <f t="shared" si="33"/>
        <v>Chester_harrison</v>
      </c>
      <c r="M392" s="119" t="str">
        <f>PROPER((_xlfn.CONCAT(Table1[[#This Row],[Last Name]]," ",Table1[[#This Row],[First Name]])))</f>
        <v>Harrison Chester</v>
      </c>
    </row>
    <row r="393" spans="6:13" x14ac:dyDescent="0.2">
      <c r="F393" s="118" t="s">
        <v>4552</v>
      </c>
      <c r="G393" s="43" t="s">
        <v>4993</v>
      </c>
      <c r="H393" s="43" t="str">
        <f t="shared" si="34"/>
        <v>Tom.SANDOVAL</v>
      </c>
      <c r="I393" s="43" t="str">
        <f t="shared" si="30"/>
        <v>TOM.SANDOVAL</v>
      </c>
      <c r="J393" s="43" t="str">
        <f t="shared" si="31"/>
        <v>tom_SANDOVAL</v>
      </c>
      <c r="K393" s="43" t="str">
        <f t="shared" si="32"/>
        <v>Tom_SANDOVAL</v>
      </c>
      <c r="L393" s="43" t="str">
        <f t="shared" si="33"/>
        <v>Tom_sandoval</v>
      </c>
      <c r="M393" s="119" t="str">
        <f>PROPER((_xlfn.CONCAT(Table1[[#This Row],[Last Name]]," ",Table1[[#This Row],[First Name]])))</f>
        <v>Sandoval Tom</v>
      </c>
    </row>
    <row r="394" spans="6:13" x14ac:dyDescent="0.2">
      <c r="F394" s="118" t="s">
        <v>4605</v>
      </c>
      <c r="G394" s="43" t="s">
        <v>4680</v>
      </c>
      <c r="H394" s="43" t="str">
        <f t="shared" si="34"/>
        <v>joe.wells</v>
      </c>
      <c r="I394" s="43" t="str">
        <f t="shared" si="30"/>
        <v>JOE.WELLS</v>
      </c>
      <c r="J394" s="43" t="str">
        <f t="shared" si="31"/>
        <v>joe_WELLS</v>
      </c>
      <c r="K394" s="43" t="str">
        <f t="shared" si="32"/>
        <v>Joe_WELLS</v>
      </c>
      <c r="L394" s="43" t="str">
        <f t="shared" si="33"/>
        <v>Joe_wells</v>
      </c>
      <c r="M394" s="119" t="str">
        <f>PROPER((_xlfn.CONCAT(Table1[[#This Row],[Last Name]]," ",Table1[[#This Row],[First Name]])))</f>
        <v>Wells Joe</v>
      </c>
    </row>
    <row r="395" spans="6:13" x14ac:dyDescent="0.2">
      <c r="F395" s="118" t="s">
        <v>4971</v>
      </c>
      <c r="G395" s="43" t="s">
        <v>4994</v>
      </c>
      <c r="H395" s="43" t="str">
        <f t="shared" si="34"/>
        <v>THEODORE.stone</v>
      </c>
      <c r="I395" s="43" t="str">
        <f t="shared" si="30"/>
        <v>THEODORE.STONE</v>
      </c>
      <c r="J395" s="43" t="str">
        <f t="shared" si="31"/>
        <v>theodore_STONE</v>
      </c>
      <c r="K395" s="43" t="str">
        <f t="shared" si="32"/>
        <v>Theodore_STONE</v>
      </c>
      <c r="L395" s="43" t="str">
        <f t="shared" si="33"/>
        <v>Theodore_stone</v>
      </c>
      <c r="M395" s="119" t="str">
        <f>PROPER((_xlfn.CONCAT(Table1[[#This Row],[Last Name]]," ",Table1[[#This Row],[First Name]])))</f>
        <v>Stone Theodore</v>
      </c>
    </row>
    <row r="396" spans="6:13" x14ac:dyDescent="0.2">
      <c r="F396" s="118" t="s">
        <v>4995</v>
      </c>
      <c r="G396" s="43" t="s">
        <v>4996</v>
      </c>
      <c r="H396" s="43" t="str">
        <f t="shared" si="34"/>
        <v>BARRY.kim</v>
      </c>
      <c r="I396" s="43" t="str">
        <f t="shared" si="30"/>
        <v>BARRY.KIM</v>
      </c>
      <c r="J396" s="43" t="str">
        <f t="shared" si="31"/>
        <v>barry_KIM</v>
      </c>
      <c r="K396" s="43" t="str">
        <f t="shared" si="32"/>
        <v>Barry_KIM</v>
      </c>
      <c r="L396" s="43" t="str">
        <f t="shared" si="33"/>
        <v>Barry_kim</v>
      </c>
      <c r="M396" s="119" t="str">
        <f>PROPER((_xlfn.CONCAT(Table1[[#This Row],[Last Name]]," ",Table1[[#This Row],[First Name]])))</f>
        <v>Kim Barry</v>
      </c>
    </row>
    <row r="397" spans="6:13" x14ac:dyDescent="0.2">
      <c r="F397" s="118" t="s">
        <v>4997</v>
      </c>
      <c r="G397" s="43" t="s">
        <v>14</v>
      </c>
      <c r="H397" s="43" t="str">
        <f t="shared" si="34"/>
        <v>clarence.West</v>
      </c>
      <c r="I397" s="43" t="str">
        <f t="shared" si="30"/>
        <v>CLARENCE.WEST</v>
      </c>
      <c r="J397" s="43" t="str">
        <f t="shared" si="31"/>
        <v>clarence_WEST</v>
      </c>
      <c r="K397" s="43" t="str">
        <f t="shared" si="32"/>
        <v>Clarence_WEST</v>
      </c>
      <c r="L397" s="43" t="str">
        <f t="shared" si="33"/>
        <v>Clarence_west</v>
      </c>
      <c r="M397" s="119" t="str">
        <f>PROPER((_xlfn.CONCAT(Table1[[#This Row],[Last Name]]," ",Table1[[#This Row],[First Name]])))</f>
        <v>West Clarence</v>
      </c>
    </row>
    <row r="398" spans="6:13" x14ac:dyDescent="0.2">
      <c r="F398" s="118" t="s">
        <v>4998</v>
      </c>
      <c r="G398" s="43" t="s">
        <v>4999</v>
      </c>
      <c r="H398" s="43" t="str">
        <f t="shared" si="34"/>
        <v>roger.WELLS</v>
      </c>
      <c r="I398" s="43" t="str">
        <f t="shared" si="30"/>
        <v>ROGER.WELLS</v>
      </c>
      <c r="J398" s="43" t="str">
        <f t="shared" si="31"/>
        <v>roger_WELLS</v>
      </c>
      <c r="K398" s="43" t="str">
        <f t="shared" si="32"/>
        <v>Roger_WELLS</v>
      </c>
      <c r="L398" s="43" t="str">
        <f t="shared" si="33"/>
        <v>Roger_wells</v>
      </c>
      <c r="M398" s="119" t="str">
        <f>PROPER((_xlfn.CONCAT(Table1[[#This Row],[Last Name]]," ",Table1[[#This Row],[First Name]])))</f>
        <v>Wells Roger</v>
      </c>
    </row>
    <row r="399" spans="6:13" x14ac:dyDescent="0.2">
      <c r="F399" s="118" t="s">
        <v>4434</v>
      </c>
      <c r="G399" s="43" t="s">
        <v>5000</v>
      </c>
      <c r="H399" s="43" t="str">
        <f t="shared" si="34"/>
        <v>shawn.torres</v>
      </c>
      <c r="I399" s="43" t="str">
        <f t="shared" si="30"/>
        <v>SHAWN.TORRES</v>
      </c>
      <c r="J399" s="43" t="str">
        <f t="shared" si="31"/>
        <v>shawn_TORRES</v>
      </c>
      <c r="K399" s="43" t="str">
        <f t="shared" si="32"/>
        <v>Shawn_TORRES</v>
      </c>
      <c r="L399" s="43" t="str">
        <f t="shared" si="33"/>
        <v>Shawn_torres</v>
      </c>
      <c r="M399" s="119" t="str">
        <f>PROPER((_xlfn.CONCAT(Table1[[#This Row],[Last Name]]," ",Table1[[#This Row],[First Name]])))</f>
        <v>Torres Shawn</v>
      </c>
    </row>
    <row r="400" spans="6:13" x14ac:dyDescent="0.2">
      <c r="F400" s="118" t="s">
        <v>5001</v>
      </c>
      <c r="G400" s="43" t="s">
        <v>4680</v>
      </c>
      <c r="H400" s="43" t="str">
        <f t="shared" si="34"/>
        <v>Cecil.wells</v>
      </c>
      <c r="I400" s="43" t="str">
        <f t="shared" si="30"/>
        <v>CECIL.WELLS</v>
      </c>
      <c r="J400" s="43" t="str">
        <f t="shared" si="31"/>
        <v>cecil_WELLS</v>
      </c>
      <c r="K400" s="43" t="str">
        <f t="shared" si="32"/>
        <v>Cecil_WELLS</v>
      </c>
      <c r="L400" s="43" t="str">
        <f t="shared" si="33"/>
        <v>Cecil_wells</v>
      </c>
      <c r="M400" s="119" t="str">
        <f>PROPER((_xlfn.CONCAT(Table1[[#This Row],[Last Name]]," ",Table1[[#This Row],[First Name]])))</f>
        <v>Wells Cecil</v>
      </c>
    </row>
    <row r="401" spans="6:13" x14ac:dyDescent="0.2">
      <c r="F401" s="118" t="s">
        <v>4662</v>
      </c>
      <c r="G401" s="43" t="s">
        <v>4502</v>
      </c>
      <c r="H401" s="43" t="str">
        <f t="shared" si="34"/>
        <v>DOUGLAS.Hayes</v>
      </c>
      <c r="I401" s="43" t="str">
        <f t="shared" si="30"/>
        <v>DOUGLAS.HAYES</v>
      </c>
      <c r="J401" s="43" t="str">
        <f t="shared" si="31"/>
        <v>douglas_HAYES</v>
      </c>
      <c r="K401" s="43" t="str">
        <f t="shared" si="32"/>
        <v>Douglas_HAYES</v>
      </c>
      <c r="L401" s="43" t="str">
        <f t="shared" si="33"/>
        <v>Douglas_hayes</v>
      </c>
      <c r="M401" s="119" t="str">
        <f>PROPER((_xlfn.CONCAT(Table1[[#This Row],[Last Name]]," ",Table1[[#This Row],[First Name]])))</f>
        <v>Hayes Douglas</v>
      </c>
    </row>
    <row r="402" spans="6:13" x14ac:dyDescent="0.2">
      <c r="F402" s="118" t="s">
        <v>4464</v>
      </c>
      <c r="G402" s="43" t="s">
        <v>5002</v>
      </c>
      <c r="H402" s="43" t="str">
        <f t="shared" si="34"/>
        <v>roy.ferguson</v>
      </c>
      <c r="I402" s="43" t="str">
        <f t="shared" si="30"/>
        <v>ROY.FERGUSON</v>
      </c>
      <c r="J402" s="43" t="str">
        <f t="shared" si="31"/>
        <v>roy_FERGUSON</v>
      </c>
      <c r="K402" s="43" t="str">
        <f t="shared" si="32"/>
        <v>Roy_FERGUSON</v>
      </c>
      <c r="L402" s="43" t="str">
        <f t="shared" si="33"/>
        <v>Roy_ferguson</v>
      </c>
      <c r="M402" s="119" t="str">
        <f>PROPER((_xlfn.CONCAT(Table1[[#This Row],[Last Name]]," ",Table1[[#This Row],[First Name]])))</f>
        <v>Ferguson Roy</v>
      </c>
    </row>
    <row r="403" spans="6:13" x14ac:dyDescent="0.2">
      <c r="F403" s="118" t="s">
        <v>4713</v>
      </c>
      <c r="G403" s="43" t="s">
        <v>5003</v>
      </c>
      <c r="H403" s="43" t="str">
        <f t="shared" si="34"/>
        <v>FRANCISCO.Riley</v>
      </c>
      <c r="I403" s="43" t="str">
        <f t="shared" si="30"/>
        <v>FRANCISCO.RILEY</v>
      </c>
      <c r="J403" s="43" t="str">
        <f t="shared" si="31"/>
        <v>francisco_RILEY</v>
      </c>
      <c r="K403" s="43" t="str">
        <f t="shared" si="32"/>
        <v>Francisco_RILEY</v>
      </c>
      <c r="L403" s="43" t="str">
        <f t="shared" si="33"/>
        <v>Francisco_riley</v>
      </c>
      <c r="M403" s="119" t="str">
        <f>PROPER((_xlfn.CONCAT(Table1[[#This Row],[Last Name]]," ",Table1[[#This Row],[First Name]])))</f>
        <v>Riley Francisco</v>
      </c>
    </row>
    <row r="404" spans="6:13" x14ac:dyDescent="0.2">
      <c r="F404" s="118" t="s">
        <v>5004</v>
      </c>
      <c r="G404" s="43" t="s">
        <v>5005</v>
      </c>
      <c r="H404" s="43" t="str">
        <f t="shared" si="34"/>
        <v>GABRIEL.ADAMS</v>
      </c>
      <c r="I404" s="43" t="str">
        <f t="shared" si="30"/>
        <v>GABRIEL.ADAMS</v>
      </c>
      <c r="J404" s="43" t="str">
        <f t="shared" si="31"/>
        <v>gabriel_ADAMS</v>
      </c>
      <c r="K404" s="43" t="str">
        <f t="shared" si="32"/>
        <v>Gabriel_ADAMS</v>
      </c>
      <c r="L404" s="43" t="str">
        <f t="shared" si="33"/>
        <v>Gabriel_adams</v>
      </c>
      <c r="M404" s="119" t="str">
        <f>PROPER((_xlfn.CONCAT(Table1[[#This Row],[Last Name]]," ",Table1[[#This Row],[First Name]])))</f>
        <v>Adams Gabriel</v>
      </c>
    </row>
    <row r="405" spans="6:13" x14ac:dyDescent="0.2">
      <c r="F405" s="118" t="s">
        <v>5006</v>
      </c>
      <c r="G405" s="43" t="s">
        <v>4693</v>
      </c>
      <c r="H405" s="43" t="str">
        <f t="shared" si="34"/>
        <v>Eric.aguilar</v>
      </c>
      <c r="I405" s="43" t="str">
        <f t="shared" si="30"/>
        <v>ERIC.AGUILAR</v>
      </c>
      <c r="J405" s="43" t="str">
        <f t="shared" si="31"/>
        <v>eric_AGUILAR</v>
      </c>
      <c r="K405" s="43" t="str">
        <f t="shared" si="32"/>
        <v>Eric_AGUILAR</v>
      </c>
      <c r="L405" s="43" t="str">
        <f t="shared" si="33"/>
        <v>Eric_aguilar</v>
      </c>
      <c r="M405" s="119" t="str">
        <f>PROPER((_xlfn.CONCAT(Table1[[#This Row],[Last Name]]," ",Table1[[#This Row],[First Name]])))</f>
        <v>Aguilar Eric</v>
      </c>
    </row>
    <row r="406" spans="6:13" x14ac:dyDescent="0.2">
      <c r="F406" s="118" t="s">
        <v>5007</v>
      </c>
      <c r="G406" s="43" t="s">
        <v>4873</v>
      </c>
      <c r="H406" s="43" t="str">
        <f t="shared" si="34"/>
        <v>Kyle.cruz</v>
      </c>
      <c r="I406" s="43" t="str">
        <f t="shared" si="30"/>
        <v>KYLE.CRUZ</v>
      </c>
      <c r="J406" s="43" t="str">
        <f t="shared" si="31"/>
        <v>kyle_CRUZ</v>
      </c>
      <c r="K406" s="43" t="str">
        <f t="shared" si="32"/>
        <v>Kyle_CRUZ</v>
      </c>
      <c r="L406" s="43" t="str">
        <f t="shared" si="33"/>
        <v>Kyle_cruz</v>
      </c>
      <c r="M406" s="119" t="str">
        <f>PROPER((_xlfn.CONCAT(Table1[[#This Row],[Last Name]]," ",Table1[[#This Row],[First Name]])))</f>
        <v>Cruz Kyle</v>
      </c>
    </row>
    <row r="407" spans="6:13" x14ac:dyDescent="0.2">
      <c r="F407" s="118" t="s">
        <v>5008</v>
      </c>
      <c r="G407" s="43" t="s">
        <v>4616</v>
      </c>
      <c r="H407" s="43" t="str">
        <f t="shared" si="34"/>
        <v>EDDIE.nelson</v>
      </c>
      <c r="I407" s="43" t="str">
        <f t="shared" si="30"/>
        <v>EDDIE.NELSON</v>
      </c>
      <c r="J407" s="43" t="str">
        <f t="shared" si="31"/>
        <v>eddie_NELSON</v>
      </c>
      <c r="K407" s="43" t="str">
        <f t="shared" si="32"/>
        <v>Eddie_NELSON</v>
      </c>
      <c r="L407" s="43" t="str">
        <f t="shared" si="33"/>
        <v>Eddie_nelson</v>
      </c>
      <c r="M407" s="119" t="str">
        <f>PROPER((_xlfn.CONCAT(Table1[[#This Row],[Last Name]]," ",Table1[[#This Row],[First Name]])))</f>
        <v>Nelson Eddie</v>
      </c>
    </row>
    <row r="408" spans="6:13" x14ac:dyDescent="0.2">
      <c r="F408" s="118" t="s">
        <v>4807</v>
      </c>
      <c r="G408" s="43" t="s">
        <v>5009</v>
      </c>
      <c r="H408" s="43" t="str">
        <f t="shared" si="34"/>
        <v>HARVEY.PIERCE</v>
      </c>
      <c r="I408" s="43" t="str">
        <f t="shared" si="30"/>
        <v>HARVEY.PIERCE</v>
      </c>
      <c r="J408" s="43" t="str">
        <f t="shared" si="31"/>
        <v>harvey_PIERCE</v>
      </c>
      <c r="K408" s="43" t="str">
        <f t="shared" si="32"/>
        <v>Harvey_PIERCE</v>
      </c>
      <c r="L408" s="43" t="str">
        <f t="shared" si="33"/>
        <v>Harvey_pierce</v>
      </c>
      <c r="M408" s="119" t="str">
        <f>PROPER((_xlfn.CONCAT(Table1[[#This Row],[Last Name]]," ",Table1[[#This Row],[First Name]])))</f>
        <v>Pierce Harvey</v>
      </c>
    </row>
    <row r="409" spans="6:13" x14ac:dyDescent="0.2">
      <c r="F409" s="118" t="s">
        <v>4564</v>
      </c>
      <c r="G409" s="43" t="s">
        <v>4614</v>
      </c>
      <c r="H409" s="43" t="str">
        <f t="shared" si="34"/>
        <v>alexander.CHEN</v>
      </c>
      <c r="I409" s="43" t="str">
        <f t="shared" si="30"/>
        <v>ALEXANDER.CHEN</v>
      </c>
      <c r="J409" s="43" t="str">
        <f t="shared" si="31"/>
        <v>alexander_CHEN</v>
      </c>
      <c r="K409" s="43" t="str">
        <f t="shared" si="32"/>
        <v>Alexander_CHEN</v>
      </c>
      <c r="L409" s="43" t="str">
        <f t="shared" si="33"/>
        <v>Alexander_chen</v>
      </c>
      <c r="M409" s="119" t="str">
        <f>PROPER((_xlfn.CONCAT(Table1[[#This Row],[Last Name]]," ",Table1[[#This Row],[First Name]])))</f>
        <v>Chen Alexander</v>
      </c>
    </row>
    <row r="410" spans="6:13" x14ac:dyDescent="0.2">
      <c r="F410" s="118" t="s">
        <v>5010</v>
      </c>
      <c r="G410" s="43" t="s">
        <v>4593</v>
      </c>
      <c r="H410" s="43" t="str">
        <f t="shared" si="34"/>
        <v>LEWIS.ROMERO</v>
      </c>
      <c r="I410" s="43" t="str">
        <f t="shared" si="30"/>
        <v>LEWIS.ROMERO</v>
      </c>
      <c r="J410" s="43" t="str">
        <f t="shared" si="31"/>
        <v>lewis_ROMERO</v>
      </c>
      <c r="K410" s="43" t="str">
        <f t="shared" si="32"/>
        <v>Lewis_ROMERO</v>
      </c>
      <c r="L410" s="43" t="str">
        <f t="shared" si="33"/>
        <v>Lewis_romero</v>
      </c>
      <c r="M410" s="119" t="str">
        <f>PROPER((_xlfn.CONCAT(Table1[[#This Row],[Last Name]]," ",Table1[[#This Row],[First Name]])))</f>
        <v>Romero Lewis</v>
      </c>
    </row>
    <row r="411" spans="6:13" x14ac:dyDescent="0.2">
      <c r="F411" s="118" t="s">
        <v>5011</v>
      </c>
      <c r="G411" s="43" t="s">
        <v>5012</v>
      </c>
      <c r="H411" s="43" t="str">
        <f t="shared" si="34"/>
        <v>GORDON.grant</v>
      </c>
      <c r="I411" s="43" t="str">
        <f t="shared" si="30"/>
        <v>GORDON.GRANT</v>
      </c>
      <c r="J411" s="43" t="str">
        <f t="shared" si="31"/>
        <v>gordon_GRANT</v>
      </c>
      <c r="K411" s="43" t="str">
        <f t="shared" si="32"/>
        <v>Gordon_GRANT</v>
      </c>
      <c r="L411" s="43" t="str">
        <f t="shared" si="33"/>
        <v>Gordon_grant</v>
      </c>
      <c r="M411" s="119" t="str">
        <f>PROPER((_xlfn.CONCAT(Table1[[#This Row],[Last Name]]," ",Table1[[#This Row],[First Name]])))</f>
        <v>Grant Gordon</v>
      </c>
    </row>
    <row r="412" spans="6:13" x14ac:dyDescent="0.2">
      <c r="F412" s="118" t="s">
        <v>5013</v>
      </c>
      <c r="G412" s="43" t="s">
        <v>4476</v>
      </c>
      <c r="H412" s="43" t="str">
        <f t="shared" si="34"/>
        <v>LUIS.lewis</v>
      </c>
      <c r="I412" s="43" t="str">
        <f t="shared" si="30"/>
        <v>LUIS.LEWIS</v>
      </c>
      <c r="J412" s="43" t="str">
        <f t="shared" si="31"/>
        <v>luis_LEWIS</v>
      </c>
      <c r="K412" s="43" t="str">
        <f t="shared" si="32"/>
        <v>Luis_LEWIS</v>
      </c>
      <c r="L412" s="43" t="str">
        <f t="shared" si="33"/>
        <v>Luis_lewis</v>
      </c>
      <c r="M412" s="119" t="str">
        <f>PROPER((_xlfn.CONCAT(Table1[[#This Row],[Last Name]]," ",Table1[[#This Row],[First Name]])))</f>
        <v>Lewis Luis</v>
      </c>
    </row>
    <row r="413" spans="6:13" x14ac:dyDescent="0.2">
      <c r="F413" s="118" t="s">
        <v>5014</v>
      </c>
      <c r="G413" s="43" t="s">
        <v>4547</v>
      </c>
      <c r="H413" s="43" t="str">
        <f t="shared" si="34"/>
        <v>vernon.REED</v>
      </c>
      <c r="I413" s="43" t="str">
        <f t="shared" si="30"/>
        <v>VERNON.REED</v>
      </c>
      <c r="J413" s="43" t="str">
        <f t="shared" si="31"/>
        <v>vernon_REED</v>
      </c>
      <c r="K413" s="43" t="str">
        <f t="shared" si="32"/>
        <v>Vernon_REED</v>
      </c>
      <c r="L413" s="43" t="str">
        <f t="shared" si="33"/>
        <v>Vernon_reed</v>
      </c>
      <c r="M413" s="119" t="str">
        <f>PROPER((_xlfn.CONCAT(Table1[[#This Row],[Last Name]]," ",Table1[[#This Row],[First Name]])))</f>
        <v>Reed Vernon</v>
      </c>
    </row>
    <row r="414" spans="6:13" x14ac:dyDescent="0.2">
      <c r="F414" s="118" t="s">
        <v>4826</v>
      </c>
      <c r="G414" s="43" t="s">
        <v>4636</v>
      </c>
      <c r="H414" s="43" t="str">
        <f t="shared" si="34"/>
        <v>manuel.GARZA</v>
      </c>
      <c r="I414" s="43" t="str">
        <f t="shared" si="30"/>
        <v>MANUEL.GARZA</v>
      </c>
      <c r="J414" s="43" t="str">
        <f t="shared" si="31"/>
        <v>manuel_GARZA</v>
      </c>
      <c r="K414" s="43" t="str">
        <f t="shared" si="32"/>
        <v>Manuel_GARZA</v>
      </c>
      <c r="L414" s="43" t="str">
        <f t="shared" si="33"/>
        <v>Manuel_garza</v>
      </c>
      <c r="M414" s="119" t="str">
        <f>PROPER((_xlfn.CONCAT(Table1[[#This Row],[Last Name]]," ",Table1[[#This Row],[First Name]])))</f>
        <v>Garza Manuel</v>
      </c>
    </row>
    <row r="415" spans="6:13" x14ac:dyDescent="0.2">
      <c r="F415" s="118" t="s">
        <v>5015</v>
      </c>
      <c r="G415" s="43" t="s">
        <v>4987</v>
      </c>
      <c r="H415" s="43" t="str">
        <f t="shared" si="34"/>
        <v>Bruce.Duncan</v>
      </c>
      <c r="I415" s="43" t="str">
        <f t="shared" si="30"/>
        <v>BRUCE.DUNCAN</v>
      </c>
      <c r="J415" s="43" t="str">
        <f t="shared" si="31"/>
        <v>bruce_DUNCAN</v>
      </c>
      <c r="K415" s="43" t="str">
        <f t="shared" si="32"/>
        <v>Bruce_DUNCAN</v>
      </c>
      <c r="L415" s="43" t="str">
        <f t="shared" si="33"/>
        <v>Bruce_duncan</v>
      </c>
      <c r="M415" s="119" t="str">
        <f>PROPER((_xlfn.CONCAT(Table1[[#This Row],[Last Name]]," ",Table1[[#This Row],[First Name]])))</f>
        <v>Duncan Bruce</v>
      </c>
    </row>
    <row r="416" spans="6:13" x14ac:dyDescent="0.2">
      <c r="F416" s="118" t="s">
        <v>4748</v>
      </c>
      <c r="G416" s="43" t="s">
        <v>5016</v>
      </c>
      <c r="H416" s="43" t="str">
        <f t="shared" si="34"/>
        <v>gary.HOFFMAN</v>
      </c>
      <c r="I416" s="43" t="str">
        <f t="shared" si="30"/>
        <v>GARY.HOFFMAN</v>
      </c>
      <c r="J416" s="43" t="str">
        <f t="shared" si="31"/>
        <v>gary_HOFFMAN</v>
      </c>
      <c r="K416" s="43" t="str">
        <f t="shared" si="32"/>
        <v>Gary_HOFFMAN</v>
      </c>
      <c r="L416" s="43" t="str">
        <f t="shared" si="33"/>
        <v>Gary_hoffman</v>
      </c>
      <c r="M416" s="119" t="str">
        <f>PROPER((_xlfn.CONCAT(Table1[[#This Row],[Last Name]]," ",Table1[[#This Row],[First Name]])))</f>
        <v>Hoffman Gary</v>
      </c>
    </row>
    <row r="417" spans="6:13" x14ac:dyDescent="0.2">
      <c r="F417" s="118" t="s">
        <v>5017</v>
      </c>
      <c r="G417" s="43" t="s">
        <v>5018</v>
      </c>
      <c r="H417" s="43" t="str">
        <f t="shared" si="34"/>
        <v>elmer.MENDEZ</v>
      </c>
      <c r="I417" s="43" t="str">
        <f t="shared" si="30"/>
        <v>ELMER.MENDEZ</v>
      </c>
      <c r="J417" s="43" t="str">
        <f t="shared" si="31"/>
        <v>elmer_MENDEZ</v>
      </c>
      <c r="K417" s="43" t="str">
        <f t="shared" si="32"/>
        <v>Elmer_MENDEZ</v>
      </c>
      <c r="L417" s="43" t="str">
        <f t="shared" si="33"/>
        <v>Elmer_mendez</v>
      </c>
      <c r="M417" s="119" t="str">
        <f>PROPER((_xlfn.CONCAT(Table1[[#This Row],[Last Name]]," ",Table1[[#This Row],[First Name]])))</f>
        <v>Mendez Elmer</v>
      </c>
    </row>
    <row r="418" spans="6:13" x14ac:dyDescent="0.2">
      <c r="F418" s="118" t="s">
        <v>4754</v>
      </c>
      <c r="G418" s="43" t="s">
        <v>4865</v>
      </c>
      <c r="H418" s="43" t="str">
        <f t="shared" si="34"/>
        <v>GLENN.NICHOLS</v>
      </c>
      <c r="I418" s="43" t="str">
        <f t="shared" si="30"/>
        <v>GLENN.NICHOLS</v>
      </c>
      <c r="J418" s="43" t="str">
        <f t="shared" si="31"/>
        <v>glenn_NICHOLS</v>
      </c>
      <c r="K418" s="43" t="str">
        <f t="shared" si="32"/>
        <v>Glenn_NICHOLS</v>
      </c>
      <c r="L418" s="43" t="str">
        <f t="shared" si="33"/>
        <v>Glenn_nichols</v>
      </c>
      <c r="M418" s="119" t="str">
        <f>PROPER((_xlfn.CONCAT(Table1[[#This Row],[Last Name]]," ",Table1[[#This Row],[First Name]])))</f>
        <v>Nichols Glenn</v>
      </c>
    </row>
    <row r="419" spans="6:13" x14ac:dyDescent="0.2">
      <c r="F419" s="118" t="s">
        <v>4675</v>
      </c>
      <c r="G419" s="43" t="s">
        <v>4647</v>
      </c>
      <c r="H419" s="43" t="str">
        <f t="shared" si="34"/>
        <v>JARED.HAMILTON</v>
      </c>
      <c r="I419" s="43" t="str">
        <f t="shared" si="30"/>
        <v>JARED.HAMILTON</v>
      </c>
      <c r="J419" s="43" t="str">
        <f t="shared" si="31"/>
        <v>jared_HAMILTON</v>
      </c>
      <c r="K419" s="43" t="str">
        <f t="shared" si="32"/>
        <v>Jared_HAMILTON</v>
      </c>
      <c r="L419" s="43" t="str">
        <f t="shared" si="33"/>
        <v>Jared_hamilton</v>
      </c>
      <c r="M419" s="119" t="str">
        <f>PROPER((_xlfn.CONCAT(Table1[[#This Row],[Last Name]]," ",Table1[[#This Row],[First Name]])))</f>
        <v>Hamilton Jared</v>
      </c>
    </row>
    <row r="420" spans="6:13" x14ac:dyDescent="0.2">
      <c r="F420" s="118" t="s">
        <v>5019</v>
      </c>
      <c r="G420" s="43" t="s">
        <v>5020</v>
      </c>
      <c r="H420" s="43" t="str">
        <f t="shared" si="34"/>
        <v>CHARLIE.wallace</v>
      </c>
      <c r="I420" s="43" t="str">
        <f t="shared" si="30"/>
        <v>CHARLIE.WALLACE</v>
      </c>
      <c r="J420" s="43" t="str">
        <f t="shared" si="31"/>
        <v>charlie_WALLACE</v>
      </c>
      <c r="K420" s="43" t="str">
        <f t="shared" si="32"/>
        <v>Charlie_WALLACE</v>
      </c>
      <c r="L420" s="43" t="str">
        <f t="shared" si="33"/>
        <v>Charlie_wallace</v>
      </c>
      <c r="M420" s="119" t="str">
        <f>PROPER((_xlfn.CONCAT(Table1[[#This Row],[Last Name]]," ",Table1[[#This Row],[First Name]])))</f>
        <v>Wallace Charlie</v>
      </c>
    </row>
    <row r="421" spans="6:13" x14ac:dyDescent="0.2">
      <c r="F421" s="118" t="s">
        <v>4493</v>
      </c>
      <c r="G421" s="43" t="s">
        <v>5021</v>
      </c>
      <c r="H421" s="43" t="str">
        <f t="shared" si="34"/>
        <v>SAM.powell</v>
      </c>
      <c r="I421" s="43" t="str">
        <f t="shared" si="30"/>
        <v>SAM.POWELL</v>
      </c>
      <c r="J421" s="43" t="str">
        <f t="shared" si="31"/>
        <v>sam_POWELL</v>
      </c>
      <c r="K421" s="43" t="str">
        <f t="shared" si="32"/>
        <v>Sam_POWELL</v>
      </c>
      <c r="L421" s="43" t="str">
        <f t="shared" si="33"/>
        <v>Sam_powell</v>
      </c>
      <c r="M421" s="119" t="str">
        <f>PROPER((_xlfn.CONCAT(Table1[[#This Row],[Last Name]]," ",Table1[[#This Row],[First Name]])))</f>
        <v>Powell Sam</v>
      </c>
    </row>
    <row r="422" spans="6:13" x14ac:dyDescent="0.2">
      <c r="F422" s="118" t="s">
        <v>5022</v>
      </c>
      <c r="G422" s="43" t="s">
        <v>4900</v>
      </c>
      <c r="H422" s="43" t="str">
        <f t="shared" si="34"/>
        <v>stephen.WATSON</v>
      </c>
      <c r="I422" s="43" t="str">
        <f t="shared" si="30"/>
        <v>STEPHEN.WATSON</v>
      </c>
      <c r="J422" s="43" t="str">
        <f t="shared" si="31"/>
        <v>stephen_WATSON</v>
      </c>
      <c r="K422" s="43" t="str">
        <f t="shared" si="32"/>
        <v>Stephen_WATSON</v>
      </c>
      <c r="L422" s="43" t="str">
        <f t="shared" si="33"/>
        <v>Stephen_watson</v>
      </c>
      <c r="M422" s="119" t="str">
        <f>PROPER((_xlfn.CONCAT(Table1[[#This Row],[Last Name]]," ",Table1[[#This Row],[First Name]])))</f>
        <v>Watson Stephen</v>
      </c>
    </row>
    <row r="423" spans="6:13" x14ac:dyDescent="0.2">
      <c r="F423" s="118" t="s">
        <v>5023</v>
      </c>
      <c r="G423" s="43" t="s">
        <v>4959</v>
      </c>
      <c r="H423" s="43" t="str">
        <f t="shared" si="34"/>
        <v>JOHNNY.Russell</v>
      </c>
      <c r="I423" s="43" t="str">
        <f t="shared" si="30"/>
        <v>JOHNNY.RUSSELL</v>
      </c>
      <c r="J423" s="43" t="str">
        <f t="shared" si="31"/>
        <v>johnny_RUSSELL</v>
      </c>
      <c r="K423" s="43" t="str">
        <f t="shared" si="32"/>
        <v>Johnny_RUSSELL</v>
      </c>
      <c r="L423" s="43" t="str">
        <f t="shared" si="33"/>
        <v>Johnny_russell</v>
      </c>
      <c r="M423" s="119" t="str">
        <f>PROPER((_xlfn.CONCAT(Table1[[#This Row],[Last Name]]," ",Table1[[#This Row],[First Name]])))</f>
        <v>Russell Johnny</v>
      </c>
    </row>
    <row r="424" spans="6:13" x14ac:dyDescent="0.2">
      <c r="F424" s="118" t="s">
        <v>5024</v>
      </c>
      <c r="G424" s="43" t="s">
        <v>5025</v>
      </c>
      <c r="H424" s="43" t="str">
        <f t="shared" si="34"/>
        <v>gene.miller</v>
      </c>
      <c r="I424" s="43" t="str">
        <f t="shared" si="30"/>
        <v>GENE.MILLER</v>
      </c>
      <c r="J424" s="43" t="str">
        <f t="shared" si="31"/>
        <v>gene_MILLER</v>
      </c>
      <c r="K424" s="43" t="str">
        <f t="shared" si="32"/>
        <v>Gene_MILLER</v>
      </c>
      <c r="L424" s="43" t="str">
        <f t="shared" si="33"/>
        <v>Gene_miller</v>
      </c>
      <c r="M424" s="119" t="str">
        <f>PROPER((_xlfn.CONCAT(Table1[[#This Row],[Last Name]]," ",Table1[[#This Row],[First Name]])))</f>
        <v>Miller Gene</v>
      </c>
    </row>
    <row r="425" spans="6:13" x14ac:dyDescent="0.2">
      <c r="F425" s="118" t="s">
        <v>5026</v>
      </c>
      <c r="G425" s="43" t="s">
        <v>5010</v>
      </c>
      <c r="H425" s="43" t="str">
        <f t="shared" si="34"/>
        <v>darrell.LEWIS</v>
      </c>
      <c r="I425" s="43" t="str">
        <f t="shared" si="30"/>
        <v>DARRELL.LEWIS</v>
      </c>
      <c r="J425" s="43" t="str">
        <f t="shared" si="31"/>
        <v>darrell_LEWIS</v>
      </c>
      <c r="K425" s="43" t="str">
        <f t="shared" si="32"/>
        <v>Darrell_LEWIS</v>
      </c>
      <c r="L425" s="43" t="str">
        <f t="shared" si="33"/>
        <v>Darrell_lewis</v>
      </c>
      <c r="M425" s="119" t="str">
        <f>PROPER((_xlfn.CONCAT(Table1[[#This Row],[Last Name]]," ",Table1[[#This Row],[First Name]])))</f>
        <v>Lewis Darrell</v>
      </c>
    </row>
    <row r="426" spans="6:13" x14ac:dyDescent="0.2">
      <c r="F426" s="118" t="s">
        <v>5027</v>
      </c>
      <c r="G426" s="43" t="s">
        <v>4946</v>
      </c>
      <c r="H426" s="43" t="str">
        <f t="shared" si="34"/>
        <v>neil.hunt</v>
      </c>
      <c r="I426" s="43" t="str">
        <f t="shared" si="30"/>
        <v>NEIL.HUNT</v>
      </c>
      <c r="J426" s="43" t="str">
        <f t="shared" si="31"/>
        <v>neil_HUNT</v>
      </c>
      <c r="K426" s="43" t="str">
        <f t="shared" si="32"/>
        <v>Neil_HUNT</v>
      </c>
      <c r="L426" s="43" t="str">
        <f t="shared" si="33"/>
        <v>Neil_hunt</v>
      </c>
      <c r="M426" s="119" t="str">
        <f>PROPER((_xlfn.CONCAT(Table1[[#This Row],[Last Name]]," ",Table1[[#This Row],[First Name]])))</f>
        <v>Hunt Neil</v>
      </c>
    </row>
    <row r="427" spans="6:13" x14ac:dyDescent="0.2">
      <c r="F427" s="118" t="s">
        <v>5013</v>
      </c>
      <c r="G427" s="43" t="s">
        <v>4484</v>
      </c>
      <c r="H427" s="43" t="str">
        <f t="shared" si="34"/>
        <v>LUIS.PEREZ</v>
      </c>
      <c r="I427" s="43" t="str">
        <f t="shared" si="30"/>
        <v>LUIS.PEREZ</v>
      </c>
      <c r="J427" s="43" t="str">
        <f t="shared" si="31"/>
        <v>luis_PEREZ</v>
      </c>
      <c r="K427" s="43" t="str">
        <f t="shared" si="32"/>
        <v>Luis_PEREZ</v>
      </c>
      <c r="L427" s="43" t="str">
        <f t="shared" si="33"/>
        <v>Luis_perez</v>
      </c>
      <c r="M427" s="119" t="str">
        <f>PROPER((_xlfn.CONCAT(Table1[[#This Row],[Last Name]]," ",Table1[[#This Row],[First Name]])))</f>
        <v>Perez Luis</v>
      </c>
    </row>
    <row r="428" spans="6:13" x14ac:dyDescent="0.2">
      <c r="F428" s="118" t="s">
        <v>5028</v>
      </c>
      <c r="G428" s="43" t="s">
        <v>5029</v>
      </c>
      <c r="H428" s="43" t="str">
        <f t="shared" si="34"/>
        <v>RICK.howard</v>
      </c>
      <c r="I428" s="43" t="str">
        <f t="shared" si="30"/>
        <v>RICK.HOWARD</v>
      </c>
      <c r="J428" s="43" t="str">
        <f t="shared" si="31"/>
        <v>rick_HOWARD</v>
      </c>
      <c r="K428" s="43" t="str">
        <f t="shared" si="32"/>
        <v>Rick_HOWARD</v>
      </c>
      <c r="L428" s="43" t="str">
        <f t="shared" si="33"/>
        <v>Rick_howard</v>
      </c>
      <c r="M428" s="119" t="str">
        <f>PROPER((_xlfn.CONCAT(Table1[[#This Row],[Last Name]]," ",Table1[[#This Row],[First Name]])))</f>
        <v>Howard Rick</v>
      </c>
    </row>
    <row r="429" spans="6:13" x14ac:dyDescent="0.2">
      <c r="F429" s="118" t="s">
        <v>4686</v>
      </c>
      <c r="G429" s="43" t="s">
        <v>4836</v>
      </c>
      <c r="H429" s="43" t="str">
        <f t="shared" si="34"/>
        <v>edwin.warren</v>
      </c>
      <c r="I429" s="43" t="str">
        <f t="shared" si="30"/>
        <v>EDWIN.WARREN</v>
      </c>
      <c r="J429" s="43" t="str">
        <f t="shared" si="31"/>
        <v>edwin_WARREN</v>
      </c>
      <c r="K429" s="43" t="str">
        <f t="shared" si="32"/>
        <v>Edwin_WARREN</v>
      </c>
      <c r="L429" s="43" t="str">
        <f t="shared" si="33"/>
        <v>Edwin_warren</v>
      </c>
      <c r="M429" s="119" t="str">
        <f>PROPER((_xlfn.CONCAT(Table1[[#This Row],[Last Name]]," ",Table1[[#This Row],[First Name]])))</f>
        <v>Warren Edwin</v>
      </c>
    </row>
    <row r="430" spans="6:13" x14ac:dyDescent="0.2">
      <c r="F430" s="118" t="s">
        <v>4700</v>
      </c>
      <c r="G430" s="43" t="s">
        <v>4687</v>
      </c>
      <c r="H430" s="43" t="str">
        <f t="shared" si="34"/>
        <v>ANTONIO.johnston</v>
      </c>
      <c r="I430" s="43" t="str">
        <f t="shared" si="30"/>
        <v>ANTONIO.JOHNSTON</v>
      </c>
      <c r="J430" s="43" t="str">
        <f t="shared" si="31"/>
        <v>antonio_JOHNSTON</v>
      </c>
      <c r="K430" s="43" t="str">
        <f t="shared" si="32"/>
        <v>Antonio_JOHNSTON</v>
      </c>
      <c r="L430" s="43" t="str">
        <f t="shared" si="33"/>
        <v>Antonio_johnston</v>
      </c>
      <c r="M430" s="119" t="str">
        <f>PROPER((_xlfn.CONCAT(Table1[[#This Row],[Last Name]]," ",Table1[[#This Row],[First Name]])))</f>
        <v>Johnston Antonio</v>
      </c>
    </row>
    <row r="431" spans="6:13" x14ac:dyDescent="0.2">
      <c r="F431" s="118" t="s">
        <v>4611</v>
      </c>
      <c r="G431" s="43" t="s">
        <v>4699</v>
      </c>
      <c r="H431" s="43" t="str">
        <f t="shared" si="34"/>
        <v>TIM.gonzalez</v>
      </c>
      <c r="I431" s="43" t="str">
        <f t="shared" si="30"/>
        <v>TIM.GONZALEZ</v>
      </c>
      <c r="J431" s="43" t="str">
        <f t="shared" si="31"/>
        <v>tim_GONZALEZ</v>
      </c>
      <c r="K431" s="43" t="str">
        <f t="shared" si="32"/>
        <v>Tim_GONZALEZ</v>
      </c>
      <c r="L431" s="43" t="str">
        <f t="shared" si="33"/>
        <v>Tim_gonzalez</v>
      </c>
      <c r="M431" s="119" t="str">
        <f>PROPER((_xlfn.CONCAT(Table1[[#This Row],[Last Name]]," ",Table1[[#This Row],[First Name]])))</f>
        <v>Gonzalez Tim</v>
      </c>
    </row>
    <row r="432" spans="6:13" x14ac:dyDescent="0.2">
      <c r="F432" s="118" t="s">
        <v>4487</v>
      </c>
      <c r="G432" s="43" t="s">
        <v>5030</v>
      </c>
      <c r="H432" s="43" t="str">
        <f t="shared" si="34"/>
        <v>dean.rivera</v>
      </c>
      <c r="I432" s="43" t="str">
        <f t="shared" si="30"/>
        <v>DEAN.RIVERA</v>
      </c>
      <c r="J432" s="43" t="str">
        <f t="shared" si="31"/>
        <v>dean_RIVERA</v>
      </c>
      <c r="K432" s="43" t="str">
        <f t="shared" si="32"/>
        <v>Dean_RIVERA</v>
      </c>
      <c r="L432" s="43" t="str">
        <f t="shared" si="33"/>
        <v>Dean_rivera</v>
      </c>
      <c r="M432" s="119" t="str">
        <f>PROPER((_xlfn.CONCAT(Table1[[#This Row],[Last Name]]," ",Table1[[#This Row],[First Name]])))</f>
        <v>Rivera Dean</v>
      </c>
    </row>
    <row r="433" spans="6:13" x14ac:dyDescent="0.2">
      <c r="F433" s="118" t="s">
        <v>5031</v>
      </c>
      <c r="G433" s="43" t="s">
        <v>5032</v>
      </c>
      <c r="H433" s="43" t="str">
        <f t="shared" si="34"/>
        <v>francis.Elliott</v>
      </c>
      <c r="I433" s="43" t="str">
        <f t="shared" si="30"/>
        <v>FRANCIS.ELLIOTT</v>
      </c>
      <c r="J433" s="43" t="str">
        <f t="shared" si="31"/>
        <v>francis_ELLIOTT</v>
      </c>
      <c r="K433" s="43" t="str">
        <f t="shared" si="32"/>
        <v>Francis_ELLIOTT</v>
      </c>
      <c r="L433" s="43" t="str">
        <f t="shared" si="33"/>
        <v>Francis_elliott</v>
      </c>
      <c r="M433" s="119" t="str">
        <f>PROPER((_xlfn.CONCAT(Table1[[#This Row],[Last Name]]," ",Table1[[#This Row],[First Name]])))</f>
        <v>Elliott Francis</v>
      </c>
    </row>
    <row r="434" spans="6:13" x14ac:dyDescent="0.2">
      <c r="F434" s="118" t="s">
        <v>4503</v>
      </c>
      <c r="G434" s="43" t="s">
        <v>5033</v>
      </c>
      <c r="H434" s="43" t="str">
        <f t="shared" si="34"/>
        <v>BRAD.CARPENTER</v>
      </c>
      <c r="I434" s="43" t="str">
        <f t="shared" si="30"/>
        <v>BRAD.CARPENTER</v>
      </c>
      <c r="J434" s="43" t="str">
        <f t="shared" si="31"/>
        <v>brad_CARPENTER</v>
      </c>
      <c r="K434" s="43" t="str">
        <f t="shared" si="32"/>
        <v>Brad_CARPENTER</v>
      </c>
      <c r="L434" s="43" t="str">
        <f t="shared" si="33"/>
        <v>Brad_carpenter</v>
      </c>
      <c r="M434" s="119" t="str">
        <f>PROPER((_xlfn.CONCAT(Table1[[#This Row],[Last Name]]," ",Table1[[#This Row],[First Name]])))</f>
        <v>Carpenter Brad</v>
      </c>
    </row>
    <row r="435" spans="6:13" x14ac:dyDescent="0.2">
      <c r="F435" s="118" t="s">
        <v>5034</v>
      </c>
      <c r="G435" s="43" t="s">
        <v>4447</v>
      </c>
      <c r="H435" s="43" t="str">
        <f t="shared" si="34"/>
        <v>ANDREW.THOMPSON</v>
      </c>
      <c r="I435" s="43" t="str">
        <f t="shared" si="30"/>
        <v>ANDREW.THOMPSON</v>
      </c>
      <c r="J435" s="43" t="str">
        <f t="shared" si="31"/>
        <v>andrew_THOMPSON</v>
      </c>
      <c r="K435" s="43" t="str">
        <f t="shared" si="32"/>
        <v>Andrew_THOMPSON</v>
      </c>
      <c r="L435" s="43" t="str">
        <f t="shared" si="33"/>
        <v>Andrew_thompson</v>
      </c>
      <c r="M435" s="119" t="str">
        <f>PROPER((_xlfn.CONCAT(Table1[[#This Row],[Last Name]]," ",Table1[[#This Row],[First Name]])))</f>
        <v>Thompson Andrew</v>
      </c>
    </row>
    <row r="436" spans="6:13" x14ac:dyDescent="0.2">
      <c r="F436" s="118" t="s">
        <v>5035</v>
      </c>
      <c r="G436" s="43" t="s">
        <v>5036</v>
      </c>
      <c r="H436" s="43" t="str">
        <f t="shared" si="34"/>
        <v>jeff.riley</v>
      </c>
      <c r="I436" s="43" t="str">
        <f t="shared" si="30"/>
        <v>JEFF.RILEY</v>
      </c>
      <c r="J436" s="43" t="str">
        <f t="shared" si="31"/>
        <v>jeff_RILEY</v>
      </c>
      <c r="K436" s="43" t="str">
        <f t="shared" si="32"/>
        <v>Jeff_RILEY</v>
      </c>
      <c r="L436" s="43" t="str">
        <f t="shared" si="33"/>
        <v>Jeff_riley</v>
      </c>
      <c r="M436" s="119" t="str">
        <f>PROPER((_xlfn.CONCAT(Table1[[#This Row],[Last Name]]," ",Table1[[#This Row],[First Name]])))</f>
        <v>Riley Jeff</v>
      </c>
    </row>
    <row r="437" spans="6:13" x14ac:dyDescent="0.2">
      <c r="F437" s="118" t="s">
        <v>4794</v>
      </c>
      <c r="G437" s="43" t="s">
        <v>4959</v>
      </c>
      <c r="H437" s="43" t="str">
        <f t="shared" si="34"/>
        <v>TYLER.Russell</v>
      </c>
      <c r="I437" s="43" t="str">
        <f t="shared" si="30"/>
        <v>TYLER.RUSSELL</v>
      </c>
      <c r="J437" s="43" t="str">
        <f t="shared" si="31"/>
        <v>tyler_RUSSELL</v>
      </c>
      <c r="K437" s="43" t="str">
        <f t="shared" si="32"/>
        <v>Tyler_RUSSELL</v>
      </c>
      <c r="L437" s="43" t="str">
        <f t="shared" si="33"/>
        <v>Tyler_russell</v>
      </c>
      <c r="M437" s="119" t="str">
        <f>PROPER((_xlfn.CONCAT(Table1[[#This Row],[Last Name]]," ",Table1[[#This Row],[First Name]])))</f>
        <v>Russell Tyler</v>
      </c>
    </row>
    <row r="438" spans="6:13" x14ac:dyDescent="0.2">
      <c r="F438" s="118" t="s">
        <v>4662</v>
      </c>
      <c r="G438" s="43" t="s">
        <v>4735</v>
      </c>
      <c r="H438" s="43" t="str">
        <f t="shared" si="34"/>
        <v>DOUGLAS.Ellis</v>
      </c>
      <c r="I438" s="43" t="str">
        <f t="shared" si="30"/>
        <v>DOUGLAS.ELLIS</v>
      </c>
      <c r="J438" s="43" t="str">
        <f t="shared" si="31"/>
        <v>douglas_ELLIS</v>
      </c>
      <c r="K438" s="43" t="str">
        <f t="shared" si="32"/>
        <v>Douglas_ELLIS</v>
      </c>
      <c r="L438" s="43" t="str">
        <f t="shared" si="33"/>
        <v>Douglas_ellis</v>
      </c>
      <c r="M438" s="119" t="str">
        <f>PROPER((_xlfn.CONCAT(Table1[[#This Row],[Last Name]]," ",Table1[[#This Row],[First Name]])))</f>
        <v>Ellis Douglas</v>
      </c>
    </row>
    <row r="439" spans="6:13" x14ac:dyDescent="0.2">
      <c r="F439" s="118" t="s">
        <v>4668</v>
      </c>
      <c r="G439" s="43" t="s">
        <v>4903</v>
      </c>
      <c r="H439" s="43" t="str">
        <f t="shared" si="34"/>
        <v>JAMIE.martin</v>
      </c>
      <c r="I439" s="43" t="str">
        <f t="shared" si="30"/>
        <v>JAMIE.MARTIN</v>
      </c>
      <c r="J439" s="43" t="str">
        <f t="shared" si="31"/>
        <v>jamie_MARTIN</v>
      </c>
      <c r="K439" s="43" t="str">
        <f t="shared" si="32"/>
        <v>Jamie_MARTIN</v>
      </c>
      <c r="L439" s="43" t="str">
        <f t="shared" si="33"/>
        <v>Jamie_martin</v>
      </c>
      <c r="M439" s="119" t="str">
        <f>PROPER((_xlfn.CONCAT(Table1[[#This Row],[Last Name]]," ",Table1[[#This Row],[First Name]])))</f>
        <v>Martin Jamie</v>
      </c>
    </row>
    <row r="440" spans="6:13" x14ac:dyDescent="0.2">
      <c r="F440" s="118" t="s">
        <v>5037</v>
      </c>
      <c r="G440" s="43" t="s">
        <v>5038</v>
      </c>
      <c r="H440" s="43" t="str">
        <f t="shared" si="34"/>
        <v>Melvin.SANTOS</v>
      </c>
      <c r="I440" s="43" t="str">
        <f t="shared" si="30"/>
        <v>MELVIN.SANTOS</v>
      </c>
      <c r="J440" s="43" t="str">
        <f t="shared" si="31"/>
        <v>melvin_SANTOS</v>
      </c>
      <c r="K440" s="43" t="str">
        <f t="shared" si="32"/>
        <v>Melvin_SANTOS</v>
      </c>
      <c r="L440" s="43" t="str">
        <f t="shared" si="33"/>
        <v>Melvin_santos</v>
      </c>
      <c r="M440" s="119" t="str">
        <f>PROPER((_xlfn.CONCAT(Table1[[#This Row],[Last Name]]," ",Table1[[#This Row],[First Name]])))</f>
        <v>Santos Melvin</v>
      </c>
    </row>
    <row r="441" spans="6:13" x14ac:dyDescent="0.2">
      <c r="F441" s="118" t="s">
        <v>5039</v>
      </c>
      <c r="G441" s="43" t="s">
        <v>4566</v>
      </c>
      <c r="H441" s="43" t="str">
        <f t="shared" si="34"/>
        <v>ERNEST.MOORE</v>
      </c>
      <c r="I441" s="43" t="str">
        <f t="shared" si="30"/>
        <v>ERNEST.MOORE</v>
      </c>
      <c r="J441" s="43" t="str">
        <f t="shared" si="31"/>
        <v>ernest_MOORE</v>
      </c>
      <c r="K441" s="43" t="str">
        <f t="shared" si="32"/>
        <v>Ernest_MOORE</v>
      </c>
      <c r="L441" s="43" t="str">
        <f t="shared" si="33"/>
        <v>Ernest_moore</v>
      </c>
      <c r="M441" s="119" t="str">
        <f>PROPER((_xlfn.CONCAT(Table1[[#This Row],[Last Name]]," ",Table1[[#This Row],[First Name]])))</f>
        <v>Moore Ernest</v>
      </c>
    </row>
    <row r="442" spans="6:13" x14ac:dyDescent="0.2">
      <c r="F442" s="118" t="s">
        <v>4869</v>
      </c>
      <c r="G442" s="43" t="s">
        <v>4985</v>
      </c>
      <c r="H442" s="43" t="str">
        <f t="shared" si="34"/>
        <v>Chester.gardner</v>
      </c>
      <c r="I442" s="43" t="str">
        <f t="shared" si="30"/>
        <v>CHESTER.GARDNER</v>
      </c>
      <c r="J442" s="43" t="str">
        <f t="shared" si="31"/>
        <v>chester_GARDNER</v>
      </c>
      <c r="K442" s="43" t="str">
        <f t="shared" si="32"/>
        <v>Chester_GARDNER</v>
      </c>
      <c r="L442" s="43" t="str">
        <f t="shared" si="33"/>
        <v>Chester_gardner</v>
      </c>
      <c r="M442" s="119" t="str">
        <f>PROPER((_xlfn.CONCAT(Table1[[#This Row],[Last Name]]," ",Table1[[#This Row],[First Name]])))</f>
        <v>Gardner Chester</v>
      </c>
    </row>
    <row r="443" spans="6:13" x14ac:dyDescent="0.2">
      <c r="F443" s="118" t="s">
        <v>4653</v>
      </c>
      <c r="G443" s="43" t="s">
        <v>4974</v>
      </c>
      <c r="H443" s="43" t="str">
        <f t="shared" si="34"/>
        <v>LEO.Gray</v>
      </c>
      <c r="I443" s="43" t="str">
        <f t="shared" si="30"/>
        <v>LEO.GRAY</v>
      </c>
      <c r="J443" s="43" t="str">
        <f t="shared" si="31"/>
        <v>leo_GRAY</v>
      </c>
      <c r="K443" s="43" t="str">
        <f t="shared" si="32"/>
        <v>Leo_GRAY</v>
      </c>
      <c r="L443" s="43" t="str">
        <f t="shared" si="33"/>
        <v>Leo_gray</v>
      </c>
      <c r="M443" s="119" t="str">
        <f>PROPER((_xlfn.CONCAT(Table1[[#This Row],[Last Name]]," ",Table1[[#This Row],[First Name]])))</f>
        <v>Gray Leo</v>
      </c>
    </row>
    <row r="444" spans="6:13" x14ac:dyDescent="0.2">
      <c r="F444" s="118" t="s">
        <v>4848</v>
      </c>
      <c r="G444" s="43" t="s">
        <v>4917</v>
      </c>
      <c r="H444" s="43" t="str">
        <f t="shared" si="34"/>
        <v>Leon.bell</v>
      </c>
      <c r="I444" s="43" t="str">
        <f t="shared" si="30"/>
        <v>LEON.BELL</v>
      </c>
      <c r="J444" s="43" t="str">
        <f t="shared" si="31"/>
        <v>leon_BELL</v>
      </c>
      <c r="K444" s="43" t="str">
        <f t="shared" si="32"/>
        <v>Leon_BELL</v>
      </c>
      <c r="L444" s="43" t="str">
        <f t="shared" si="33"/>
        <v>Leon_bell</v>
      </c>
      <c r="M444" s="119" t="str">
        <f>PROPER((_xlfn.CONCAT(Table1[[#This Row],[Last Name]]," ",Table1[[#This Row],[First Name]])))</f>
        <v>Bell Leon</v>
      </c>
    </row>
    <row r="445" spans="6:13" x14ac:dyDescent="0.2">
      <c r="F445" s="118" t="s">
        <v>5040</v>
      </c>
      <c r="G445" s="43" t="s">
        <v>5041</v>
      </c>
      <c r="H445" s="43" t="str">
        <f t="shared" si="34"/>
        <v>RAMON.POWELL</v>
      </c>
      <c r="I445" s="43" t="str">
        <f t="shared" si="30"/>
        <v>RAMON.POWELL</v>
      </c>
      <c r="J445" s="43" t="str">
        <f t="shared" si="31"/>
        <v>ramon_POWELL</v>
      </c>
      <c r="K445" s="43" t="str">
        <f t="shared" si="32"/>
        <v>Ramon_POWELL</v>
      </c>
      <c r="L445" s="43" t="str">
        <f t="shared" si="33"/>
        <v>Ramon_powell</v>
      </c>
      <c r="M445" s="119" t="str">
        <f>PROPER((_xlfn.CONCAT(Table1[[#This Row],[Last Name]]," ",Table1[[#This Row],[First Name]])))</f>
        <v>Powell Ramon</v>
      </c>
    </row>
    <row r="446" spans="6:13" x14ac:dyDescent="0.2">
      <c r="F446" s="118" t="s">
        <v>5042</v>
      </c>
      <c r="G446" s="43" t="s">
        <v>5043</v>
      </c>
      <c r="H446" s="43" t="str">
        <f t="shared" si="34"/>
        <v>HECTOR.SHAW</v>
      </c>
      <c r="I446" s="43" t="str">
        <f t="shared" si="30"/>
        <v>HECTOR.SHAW</v>
      </c>
      <c r="J446" s="43" t="str">
        <f t="shared" si="31"/>
        <v>hector_SHAW</v>
      </c>
      <c r="K446" s="43" t="str">
        <f t="shared" si="32"/>
        <v>Hector_SHAW</v>
      </c>
      <c r="L446" s="43" t="str">
        <f t="shared" si="33"/>
        <v>Hector_shaw</v>
      </c>
      <c r="M446" s="119" t="str">
        <f>PROPER((_xlfn.CONCAT(Table1[[#This Row],[Last Name]]," ",Table1[[#This Row],[First Name]])))</f>
        <v>Shaw Hector</v>
      </c>
    </row>
    <row r="447" spans="6:13" x14ac:dyDescent="0.2">
      <c r="F447" s="118" t="s">
        <v>4522</v>
      </c>
      <c r="G447" s="43" t="s">
        <v>5044</v>
      </c>
      <c r="H447" s="43" t="str">
        <f t="shared" si="34"/>
        <v>LEONARD.HOLMES</v>
      </c>
      <c r="I447" s="43" t="str">
        <f t="shared" si="30"/>
        <v>LEONARD.HOLMES</v>
      </c>
      <c r="J447" s="43" t="str">
        <f t="shared" si="31"/>
        <v>leonard_HOLMES</v>
      </c>
      <c r="K447" s="43" t="str">
        <f t="shared" si="32"/>
        <v>Leonard_HOLMES</v>
      </c>
      <c r="L447" s="43" t="str">
        <f t="shared" si="33"/>
        <v>Leonard_holmes</v>
      </c>
      <c r="M447" s="119" t="str">
        <f>PROPER((_xlfn.CONCAT(Table1[[#This Row],[Last Name]]," ",Table1[[#This Row],[First Name]])))</f>
        <v>Holmes Leonard</v>
      </c>
    </row>
    <row r="448" spans="6:13" x14ac:dyDescent="0.2">
      <c r="F448" s="118" t="s">
        <v>4428</v>
      </c>
      <c r="G448" s="43" t="s">
        <v>4896</v>
      </c>
      <c r="H448" s="43" t="str">
        <f t="shared" si="34"/>
        <v>glen.LEE</v>
      </c>
      <c r="I448" s="43" t="str">
        <f t="shared" si="30"/>
        <v>GLEN.LEE</v>
      </c>
      <c r="J448" s="43" t="str">
        <f t="shared" si="31"/>
        <v>glen_LEE</v>
      </c>
      <c r="K448" s="43" t="str">
        <f t="shared" si="32"/>
        <v>Glen_LEE</v>
      </c>
      <c r="L448" s="43" t="str">
        <f t="shared" si="33"/>
        <v>Glen_lee</v>
      </c>
      <c r="M448" s="119" t="str">
        <f>PROPER((_xlfn.CONCAT(Table1[[#This Row],[Last Name]]," ",Table1[[#This Row],[First Name]])))</f>
        <v>Lee Glen</v>
      </c>
    </row>
    <row r="449" spans="6:13" x14ac:dyDescent="0.2">
      <c r="F449" s="118" t="s">
        <v>5045</v>
      </c>
      <c r="G449" s="43" t="s">
        <v>4432</v>
      </c>
      <c r="H449" s="43" t="str">
        <f t="shared" si="34"/>
        <v>Clifford.munoz</v>
      </c>
      <c r="I449" s="43" t="str">
        <f t="shared" si="30"/>
        <v>CLIFFORD.MUNOZ</v>
      </c>
      <c r="J449" s="43" t="str">
        <f t="shared" si="31"/>
        <v>clifford_MUNOZ</v>
      </c>
      <c r="K449" s="43" t="str">
        <f t="shared" si="32"/>
        <v>Clifford_MUNOZ</v>
      </c>
      <c r="L449" s="43" t="str">
        <f t="shared" si="33"/>
        <v>Clifford_munoz</v>
      </c>
      <c r="M449" s="119" t="str">
        <f>PROPER((_xlfn.CONCAT(Table1[[#This Row],[Last Name]]," ",Table1[[#This Row],[First Name]])))</f>
        <v>Munoz Clifford</v>
      </c>
    </row>
    <row r="450" spans="6:13" x14ac:dyDescent="0.2">
      <c r="F450" s="118" t="s">
        <v>5046</v>
      </c>
      <c r="G450" s="43" t="s">
        <v>5011</v>
      </c>
      <c r="H450" s="43" t="str">
        <f t="shared" si="34"/>
        <v>EUGENE.GORDON</v>
      </c>
      <c r="I450" s="43" t="str">
        <f t="shared" si="30"/>
        <v>EUGENE.GORDON</v>
      </c>
      <c r="J450" s="43" t="str">
        <f t="shared" si="31"/>
        <v>eugene_GORDON</v>
      </c>
      <c r="K450" s="43" t="str">
        <f t="shared" si="32"/>
        <v>Eugene_GORDON</v>
      </c>
      <c r="L450" s="43" t="str">
        <f t="shared" si="33"/>
        <v>Eugene_gordon</v>
      </c>
      <c r="M450" s="119" t="str">
        <f>PROPER((_xlfn.CONCAT(Table1[[#This Row],[Last Name]]," ",Table1[[#This Row],[First Name]])))</f>
        <v>Gordon Eugene</v>
      </c>
    </row>
    <row r="451" spans="6:13" x14ac:dyDescent="0.2">
      <c r="F451" s="118" t="s">
        <v>4583</v>
      </c>
      <c r="G451" s="43" t="s">
        <v>5047</v>
      </c>
      <c r="H451" s="43" t="str">
        <f t="shared" si="34"/>
        <v>BEN.TURNER</v>
      </c>
      <c r="I451" s="43" t="str">
        <f t="shared" si="30"/>
        <v>BEN.TURNER</v>
      </c>
      <c r="J451" s="43" t="str">
        <f t="shared" si="31"/>
        <v>ben_TURNER</v>
      </c>
      <c r="K451" s="43" t="str">
        <f t="shared" si="32"/>
        <v>Ben_TURNER</v>
      </c>
      <c r="L451" s="43" t="str">
        <f t="shared" si="33"/>
        <v>Ben_turner</v>
      </c>
      <c r="M451" s="119" t="str">
        <f>PROPER((_xlfn.CONCAT(Table1[[#This Row],[Last Name]]," ",Table1[[#This Row],[First Name]])))</f>
        <v>Turner Ben</v>
      </c>
    </row>
    <row r="452" spans="6:13" x14ac:dyDescent="0.2">
      <c r="F452" s="118" t="s">
        <v>4728</v>
      </c>
      <c r="G452" s="43" t="s">
        <v>4580</v>
      </c>
      <c r="H452" s="43" t="str">
        <f t="shared" si="34"/>
        <v>FLOYD.Mills</v>
      </c>
      <c r="I452" s="43" t="str">
        <f t="shared" ref="I452:I515" si="35">UPPER(_xlfn.CONCAT(F452,".",G452))</f>
        <v>FLOYD.MILLS</v>
      </c>
      <c r="J452" s="43" t="str">
        <f t="shared" ref="J452:J515" si="36">_xlfn.CONCAT(LOWER(F452),"_",UPPER(G452))</f>
        <v>floyd_MILLS</v>
      </c>
      <c r="K452" s="43" t="str">
        <f t="shared" ref="K452:K515" si="37">_xlfn.CONCAT(PROPER(F452),"_",UPPER(G452))</f>
        <v>Floyd_MILLS</v>
      </c>
      <c r="L452" s="43" t="str">
        <f t="shared" ref="L452:L515" si="38">_xlfn.CONCAT(PROPER(F452),"_",LOWER(G452))</f>
        <v>Floyd_mills</v>
      </c>
      <c r="M452" s="119" t="str">
        <f>PROPER((_xlfn.CONCAT(Table1[[#This Row],[Last Name]]," ",Table1[[#This Row],[First Name]])))</f>
        <v>Mills Floyd</v>
      </c>
    </row>
    <row r="453" spans="6:13" x14ac:dyDescent="0.2">
      <c r="F453" s="118" t="s">
        <v>4495</v>
      </c>
      <c r="G453" s="43" t="s">
        <v>4966</v>
      </c>
      <c r="H453" s="43" t="str">
        <f t="shared" ref="H453:H516" si="39">_xlfn.CONCAT(F453,".",G453)</f>
        <v>BENJAMIN.Crawford</v>
      </c>
      <c r="I453" s="43" t="str">
        <f t="shared" si="35"/>
        <v>BENJAMIN.CRAWFORD</v>
      </c>
      <c r="J453" s="43" t="str">
        <f t="shared" si="36"/>
        <v>benjamin_CRAWFORD</v>
      </c>
      <c r="K453" s="43" t="str">
        <f t="shared" si="37"/>
        <v>Benjamin_CRAWFORD</v>
      </c>
      <c r="L453" s="43" t="str">
        <f t="shared" si="38"/>
        <v>Benjamin_crawford</v>
      </c>
      <c r="M453" s="119" t="str">
        <f>PROPER((_xlfn.CONCAT(Table1[[#This Row],[Last Name]]," ",Table1[[#This Row],[First Name]])))</f>
        <v>Crawford Benjamin</v>
      </c>
    </row>
    <row r="454" spans="6:13" x14ac:dyDescent="0.2">
      <c r="F454" s="118" t="s">
        <v>4736</v>
      </c>
      <c r="G454" s="43" t="s">
        <v>4474</v>
      </c>
      <c r="H454" s="43" t="str">
        <f t="shared" si="39"/>
        <v>Gerald.DUNCAN</v>
      </c>
      <c r="I454" s="43" t="str">
        <f t="shared" si="35"/>
        <v>GERALD.DUNCAN</v>
      </c>
      <c r="J454" s="43" t="str">
        <f t="shared" si="36"/>
        <v>gerald_DUNCAN</v>
      </c>
      <c r="K454" s="43" t="str">
        <f t="shared" si="37"/>
        <v>Gerald_DUNCAN</v>
      </c>
      <c r="L454" s="43" t="str">
        <f t="shared" si="38"/>
        <v>Gerald_duncan</v>
      </c>
      <c r="M454" s="119" t="str">
        <f>PROPER((_xlfn.CONCAT(Table1[[#This Row],[Last Name]]," ",Table1[[#This Row],[First Name]])))</f>
        <v>Duncan Gerald</v>
      </c>
    </row>
    <row r="455" spans="6:13" x14ac:dyDescent="0.2">
      <c r="F455" s="118" t="s">
        <v>4639</v>
      </c>
      <c r="G455" s="43" t="s">
        <v>5033</v>
      </c>
      <c r="H455" s="43" t="str">
        <f t="shared" si="39"/>
        <v>jack.CARPENTER</v>
      </c>
      <c r="I455" s="43" t="str">
        <f t="shared" si="35"/>
        <v>JACK.CARPENTER</v>
      </c>
      <c r="J455" s="43" t="str">
        <f t="shared" si="36"/>
        <v>jack_CARPENTER</v>
      </c>
      <c r="K455" s="43" t="str">
        <f t="shared" si="37"/>
        <v>Jack_CARPENTER</v>
      </c>
      <c r="L455" s="43" t="str">
        <f t="shared" si="38"/>
        <v>Jack_carpenter</v>
      </c>
      <c r="M455" s="119" t="str">
        <f>PROPER((_xlfn.CONCAT(Table1[[#This Row],[Last Name]]," ",Table1[[#This Row],[First Name]])))</f>
        <v>Carpenter Jack</v>
      </c>
    </row>
    <row r="456" spans="6:13" x14ac:dyDescent="0.2">
      <c r="F456" s="118" t="s">
        <v>5048</v>
      </c>
      <c r="G456" s="43" t="s">
        <v>4708</v>
      </c>
      <c r="H456" s="43" t="str">
        <f t="shared" si="39"/>
        <v>DUANE.SMITH</v>
      </c>
      <c r="I456" s="43" t="str">
        <f t="shared" si="35"/>
        <v>DUANE.SMITH</v>
      </c>
      <c r="J456" s="43" t="str">
        <f t="shared" si="36"/>
        <v>duane_SMITH</v>
      </c>
      <c r="K456" s="43" t="str">
        <f t="shared" si="37"/>
        <v>Duane_SMITH</v>
      </c>
      <c r="L456" s="43" t="str">
        <f t="shared" si="38"/>
        <v>Duane_smith</v>
      </c>
      <c r="M456" s="119" t="str">
        <f>PROPER((_xlfn.CONCAT(Table1[[#This Row],[Last Name]]," ",Table1[[#This Row],[First Name]])))</f>
        <v>Smith Duane</v>
      </c>
    </row>
    <row r="457" spans="6:13" x14ac:dyDescent="0.2">
      <c r="F457" s="118" t="s">
        <v>4930</v>
      </c>
      <c r="G457" s="43" t="s">
        <v>4747</v>
      </c>
      <c r="H457" s="43" t="str">
        <f t="shared" si="39"/>
        <v>JACOB.morris</v>
      </c>
      <c r="I457" s="43" t="str">
        <f t="shared" si="35"/>
        <v>JACOB.MORRIS</v>
      </c>
      <c r="J457" s="43" t="str">
        <f t="shared" si="36"/>
        <v>jacob_MORRIS</v>
      </c>
      <c r="K457" s="43" t="str">
        <f t="shared" si="37"/>
        <v>Jacob_MORRIS</v>
      </c>
      <c r="L457" s="43" t="str">
        <f t="shared" si="38"/>
        <v>Jacob_morris</v>
      </c>
      <c r="M457" s="119" t="str">
        <f>PROPER((_xlfn.CONCAT(Table1[[#This Row],[Last Name]]," ",Table1[[#This Row],[First Name]])))</f>
        <v>Morris Jacob</v>
      </c>
    </row>
    <row r="458" spans="6:13" x14ac:dyDescent="0.2">
      <c r="F458" s="118" t="s">
        <v>5049</v>
      </c>
      <c r="G458" s="43" t="s">
        <v>5050</v>
      </c>
      <c r="H458" s="43" t="str">
        <f t="shared" si="39"/>
        <v>ADRIAN.CARTER</v>
      </c>
      <c r="I458" s="43" t="str">
        <f t="shared" si="35"/>
        <v>ADRIAN.CARTER</v>
      </c>
      <c r="J458" s="43" t="str">
        <f t="shared" si="36"/>
        <v>adrian_CARTER</v>
      </c>
      <c r="K458" s="43" t="str">
        <f t="shared" si="37"/>
        <v>Adrian_CARTER</v>
      </c>
      <c r="L458" s="43" t="str">
        <f t="shared" si="38"/>
        <v>Adrian_carter</v>
      </c>
      <c r="M458" s="119" t="str">
        <f>PROPER((_xlfn.CONCAT(Table1[[#This Row],[Last Name]]," ",Table1[[#This Row],[First Name]])))</f>
        <v>Carter Adrian</v>
      </c>
    </row>
    <row r="459" spans="6:13" x14ac:dyDescent="0.2">
      <c r="F459" s="118" t="s">
        <v>4923</v>
      </c>
      <c r="G459" s="43" t="s">
        <v>4693</v>
      </c>
      <c r="H459" s="43" t="str">
        <f t="shared" si="39"/>
        <v>brandon.aguilar</v>
      </c>
      <c r="I459" s="43" t="str">
        <f t="shared" si="35"/>
        <v>BRANDON.AGUILAR</v>
      </c>
      <c r="J459" s="43" t="str">
        <f t="shared" si="36"/>
        <v>brandon_AGUILAR</v>
      </c>
      <c r="K459" s="43" t="str">
        <f t="shared" si="37"/>
        <v>Brandon_AGUILAR</v>
      </c>
      <c r="L459" s="43" t="str">
        <f t="shared" si="38"/>
        <v>Brandon_aguilar</v>
      </c>
      <c r="M459" s="119" t="str">
        <f>PROPER((_xlfn.CONCAT(Table1[[#This Row],[Last Name]]," ",Table1[[#This Row],[First Name]])))</f>
        <v>Aguilar Brandon</v>
      </c>
    </row>
    <row r="460" spans="6:13" x14ac:dyDescent="0.2">
      <c r="F460" s="118" t="s">
        <v>4552</v>
      </c>
      <c r="G460" s="43" t="s">
        <v>5051</v>
      </c>
      <c r="H460" s="43" t="str">
        <f t="shared" si="39"/>
        <v>Tom.MATTHEWS</v>
      </c>
      <c r="I460" s="43" t="str">
        <f t="shared" si="35"/>
        <v>TOM.MATTHEWS</v>
      </c>
      <c r="J460" s="43" t="str">
        <f t="shared" si="36"/>
        <v>tom_MATTHEWS</v>
      </c>
      <c r="K460" s="43" t="str">
        <f t="shared" si="37"/>
        <v>Tom_MATTHEWS</v>
      </c>
      <c r="L460" s="43" t="str">
        <f t="shared" si="38"/>
        <v>Tom_matthews</v>
      </c>
      <c r="M460" s="119" t="str">
        <f>PROPER((_xlfn.CONCAT(Table1[[#This Row],[Last Name]]," ",Table1[[#This Row],[First Name]])))</f>
        <v>Matthews Tom</v>
      </c>
    </row>
    <row r="461" spans="6:13" x14ac:dyDescent="0.2">
      <c r="F461" s="118" t="s">
        <v>4925</v>
      </c>
      <c r="G461" s="43" t="s">
        <v>4953</v>
      </c>
      <c r="H461" s="43" t="str">
        <f t="shared" si="39"/>
        <v>ELMER.RUIZ</v>
      </c>
      <c r="I461" s="43" t="str">
        <f t="shared" si="35"/>
        <v>ELMER.RUIZ</v>
      </c>
      <c r="J461" s="43" t="str">
        <f t="shared" si="36"/>
        <v>elmer_RUIZ</v>
      </c>
      <c r="K461" s="43" t="str">
        <f t="shared" si="37"/>
        <v>Elmer_RUIZ</v>
      </c>
      <c r="L461" s="43" t="str">
        <f t="shared" si="38"/>
        <v>Elmer_ruiz</v>
      </c>
      <c r="M461" s="119" t="str">
        <f>PROPER((_xlfn.CONCAT(Table1[[#This Row],[Last Name]]," ",Table1[[#This Row],[First Name]])))</f>
        <v>Ruiz Elmer</v>
      </c>
    </row>
    <row r="462" spans="6:13" x14ac:dyDescent="0.2">
      <c r="F462" s="118" t="s">
        <v>5049</v>
      </c>
      <c r="G462" s="43" t="s">
        <v>5052</v>
      </c>
      <c r="H462" s="43" t="str">
        <f t="shared" si="39"/>
        <v>ADRIAN.hansen</v>
      </c>
      <c r="I462" s="43" t="str">
        <f t="shared" si="35"/>
        <v>ADRIAN.HANSEN</v>
      </c>
      <c r="J462" s="43" t="str">
        <f t="shared" si="36"/>
        <v>adrian_HANSEN</v>
      </c>
      <c r="K462" s="43" t="str">
        <f t="shared" si="37"/>
        <v>Adrian_HANSEN</v>
      </c>
      <c r="L462" s="43" t="str">
        <f t="shared" si="38"/>
        <v>Adrian_hansen</v>
      </c>
      <c r="M462" s="119" t="str">
        <f>PROPER((_xlfn.CONCAT(Table1[[#This Row],[Last Name]]," ",Table1[[#This Row],[First Name]])))</f>
        <v>Hansen Adrian</v>
      </c>
    </row>
    <row r="463" spans="6:13" x14ac:dyDescent="0.2">
      <c r="F463" s="118" t="s">
        <v>5053</v>
      </c>
      <c r="G463" s="43" t="s">
        <v>5054</v>
      </c>
      <c r="H463" s="43" t="str">
        <f t="shared" si="39"/>
        <v>bill.perry</v>
      </c>
      <c r="I463" s="43" t="str">
        <f t="shared" si="35"/>
        <v>BILL.PERRY</v>
      </c>
      <c r="J463" s="43" t="str">
        <f t="shared" si="36"/>
        <v>bill_PERRY</v>
      </c>
      <c r="K463" s="43" t="str">
        <f t="shared" si="37"/>
        <v>Bill_PERRY</v>
      </c>
      <c r="L463" s="43" t="str">
        <f t="shared" si="38"/>
        <v>Bill_perry</v>
      </c>
      <c r="M463" s="119" t="str">
        <f>PROPER((_xlfn.CONCAT(Table1[[#This Row],[Last Name]]," ",Table1[[#This Row],[First Name]])))</f>
        <v>Perry Bill</v>
      </c>
    </row>
    <row r="464" spans="6:13" x14ac:dyDescent="0.2">
      <c r="F464" s="118" t="s">
        <v>5055</v>
      </c>
      <c r="G464" s="43" t="s">
        <v>4708</v>
      </c>
      <c r="H464" s="43" t="str">
        <f t="shared" si="39"/>
        <v>ADAM.SMITH</v>
      </c>
      <c r="I464" s="43" t="str">
        <f t="shared" si="35"/>
        <v>ADAM.SMITH</v>
      </c>
      <c r="J464" s="43" t="str">
        <f t="shared" si="36"/>
        <v>adam_SMITH</v>
      </c>
      <c r="K464" s="43" t="str">
        <f t="shared" si="37"/>
        <v>Adam_SMITH</v>
      </c>
      <c r="L464" s="43" t="str">
        <f t="shared" si="38"/>
        <v>Adam_smith</v>
      </c>
      <c r="M464" s="119" t="str">
        <f>PROPER((_xlfn.CONCAT(Table1[[#This Row],[Last Name]]," ",Table1[[#This Row],[First Name]])))</f>
        <v>Smith Adam</v>
      </c>
    </row>
    <row r="465" spans="6:13" x14ac:dyDescent="0.2">
      <c r="F465" s="118" t="s">
        <v>4514</v>
      </c>
      <c r="G465" s="43" t="s">
        <v>4614</v>
      </c>
      <c r="H465" s="43" t="str">
        <f t="shared" si="39"/>
        <v>Angel.CHEN</v>
      </c>
      <c r="I465" s="43" t="str">
        <f t="shared" si="35"/>
        <v>ANGEL.CHEN</v>
      </c>
      <c r="J465" s="43" t="str">
        <f t="shared" si="36"/>
        <v>angel_CHEN</v>
      </c>
      <c r="K465" s="43" t="str">
        <f t="shared" si="37"/>
        <v>Angel_CHEN</v>
      </c>
      <c r="L465" s="43" t="str">
        <f t="shared" si="38"/>
        <v>Angel_chen</v>
      </c>
      <c r="M465" s="119" t="str">
        <f>PROPER((_xlfn.CONCAT(Table1[[#This Row],[Last Name]]," ",Table1[[#This Row],[First Name]])))</f>
        <v>Chen Angel</v>
      </c>
    </row>
    <row r="466" spans="6:13" x14ac:dyDescent="0.2">
      <c r="F466" s="118" t="s">
        <v>4641</v>
      </c>
      <c r="G466" s="43" t="s">
        <v>4884</v>
      </c>
      <c r="H466" s="43" t="str">
        <f t="shared" si="39"/>
        <v>ALEX.MEYER</v>
      </c>
      <c r="I466" s="43" t="str">
        <f t="shared" si="35"/>
        <v>ALEX.MEYER</v>
      </c>
      <c r="J466" s="43" t="str">
        <f t="shared" si="36"/>
        <v>alex_MEYER</v>
      </c>
      <c r="K466" s="43" t="str">
        <f t="shared" si="37"/>
        <v>Alex_MEYER</v>
      </c>
      <c r="L466" s="43" t="str">
        <f t="shared" si="38"/>
        <v>Alex_meyer</v>
      </c>
      <c r="M466" s="119" t="str">
        <f>PROPER((_xlfn.CONCAT(Table1[[#This Row],[Last Name]]," ",Table1[[#This Row],[First Name]])))</f>
        <v>Meyer Alex</v>
      </c>
    </row>
    <row r="467" spans="6:13" x14ac:dyDescent="0.2">
      <c r="F467" s="118" t="s">
        <v>4997</v>
      </c>
      <c r="G467" s="43" t="s">
        <v>5056</v>
      </c>
      <c r="H467" s="43" t="str">
        <f t="shared" si="39"/>
        <v>clarence.stephens</v>
      </c>
      <c r="I467" s="43" t="str">
        <f t="shared" si="35"/>
        <v>CLARENCE.STEPHENS</v>
      </c>
      <c r="J467" s="43" t="str">
        <f t="shared" si="36"/>
        <v>clarence_STEPHENS</v>
      </c>
      <c r="K467" s="43" t="str">
        <f t="shared" si="37"/>
        <v>Clarence_STEPHENS</v>
      </c>
      <c r="L467" s="43" t="str">
        <f t="shared" si="38"/>
        <v>Clarence_stephens</v>
      </c>
      <c r="M467" s="119" t="str">
        <f>PROPER((_xlfn.CONCAT(Table1[[#This Row],[Last Name]]," ",Table1[[#This Row],[First Name]])))</f>
        <v>Stephens Clarence</v>
      </c>
    </row>
    <row r="468" spans="6:13" x14ac:dyDescent="0.2">
      <c r="F468" s="118" t="s">
        <v>5057</v>
      </c>
      <c r="G468" s="43" t="s">
        <v>5052</v>
      </c>
      <c r="H468" s="43" t="str">
        <f t="shared" si="39"/>
        <v>JESSE.hansen</v>
      </c>
      <c r="I468" s="43" t="str">
        <f t="shared" si="35"/>
        <v>JESSE.HANSEN</v>
      </c>
      <c r="J468" s="43" t="str">
        <f t="shared" si="36"/>
        <v>jesse_HANSEN</v>
      </c>
      <c r="K468" s="43" t="str">
        <f t="shared" si="37"/>
        <v>Jesse_HANSEN</v>
      </c>
      <c r="L468" s="43" t="str">
        <f t="shared" si="38"/>
        <v>Jesse_hansen</v>
      </c>
      <c r="M468" s="119" t="str">
        <f>PROPER((_xlfn.CONCAT(Table1[[#This Row],[Last Name]]," ",Table1[[#This Row],[First Name]])))</f>
        <v>Hansen Jesse</v>
      </c>
    </row>
    <row r="469" spans="6:13" x14ac:dyDescent="0.2">
      <c r="F469" s="118" t="s">
        <v>4533</v>
      </c>
      <c r="G469" s="43" t="s">
        <v>4871</v>
      </c>
      <c r="H469" s="43" t="str">
        <f t="shared" si="39"/>
        <v>CLYDE.nichols</v>
      </c>
      <c r="I469" s="43" t="str">
        <f t="shared" si="35"/>
        <v>CLYDE.NICHOLS</v>
      </c>
      <c r="J469" s="43" t="str">
        <f t="shared" si="36"/>
        <v>clyde_NICHOLS</v>
      </c>
      <c r="K469" s="43" t="str">
        <f t="shared" si="37"/>
        <v>Clyde_NICHOLS</v>
      </c>
      <c r="L469" s="43" t="str">
        <f t="shared" si="38"/>
        <v>Clyde_nichols</v>
      </c>
      <c r="M469" s="119" t="str">
        <f>PROPER((_xlfn.CONCAT(Table1[[#This Row],[Last Name]]," ",Table1[[#This Row],[First Name]])))</f>
        <v>Nichols Clyde</v>
      </c>
    </row>
    <row r="470" spans="6:13" x14ac:dyDescent="0.2">
      <c r="F470" s="118" t="s">
        <v>5058</v>
      </c>
      <c r="G470" s="43" t="s">
        <v>5059</v>
      </c>
      <c r="H470" s="43" t="str">
        <f t="shared" si="39"/>
        <v>Phillip.Johnson</v>
      </c>
      <c r="I470" s="43" t="str">
        <f t="shared" si="35"/>
        <v>PHILLIP.JOHNSON</v>
      </c>
      <c r="J470" s="43" t="str">
        <f t="shared" si="36"/>
        <v>phillip_JOHNSON</v>
      </c>
      <c r="K470" s="43" t="str">
        <f t="shared" si="37"/>
        <v>Phillip_JOHNSON</v>
      </c>
      <c r="L470" s="43" t="str">
        <f t="shared" si="38"/>
        <v>Phillip_johnson</v>
      </c>
      <c r="M470" s="119" t="str">
        <f>PROPER((_xlfn.CONCAT(Table1[[#This Row],[Last Name]]," ",Table1[[#This Row],[First Name]])))</f>
        <v>Johnson Phillip</v>
      </c>
    </row>
    <row r="471" spans="6:13" x14ac:dyDescent="0.2">
      <c r="F471" s="118" t="s">
        <v>5060</v>
      </c>
      <c r="G471" s="43" t="s">
        <v>4536</v>
      </c>
      <c r="H471" s="43" t="str">
        <f t="shared" si="39"/>
        <v>clyde.phillips</v>
      </c>
      <c r="I471" s="43" t="str">
        <f t="shared" si="35"/>
        <v>CLYDE.PHILLIPS</v>
      </c>
      <c r="J471" s="43" t="str">
        <f t="shared" si="36"/>
        <v>clyde_PHILLIPS</v>
      </c>
      <c r="K471" s="43" t="str">
        <f t="shared" si="37"/>
        <v>Clyde_PHILLIPS</v>
      </c>
      <c r="L471" s="43" t="str">
        <f t="shared" si="38"/>
        <v>Clyde_phillips</v>
      </c>
      <c r="M471" s="119" t="str">
        <f>PROPER((_xlfn.CONCAT(Table1[[#This Row],[Last Name]]," ",Table1[[#This Row],[First Name]])))</f>
        <v>Phillips Clyde</v>
      </c>
    </row>
    <row r="472" spans="6:13" x14ac:dyDescent="0.2">
      <c r="F472" s="118" t="s">
        <v>5061</v>
      </c>
      <c r="G472" s="43" t="s">
        <v>4560</v>
      </c>
      <c r="H472" s="43" t="str">
        <f t="shared" si="39"/>
        <v>leonard.contreras</v>
      </c>
      <c r="I472" s="43" t="str">
        <f t="shared" si="35"/>
        <v>LEONARD.CONTRERAS</v>
      </c>
      <c r="J472" s="43" t="str">
        <f t="shared" si="36"/>
        <v>leonard_CONTRERAS</v>
      </c>
      <c r="K472" s="43" t="str">
        <f t="shared" si="37"/>
        <v>Leonard_CONTRERAS</v>
      </c>
      <c r="L472" s="43" t="str">
        <f t="shared" si="38"/>
        <v>Leonard_contreras</v>
      </c>
      <c r="M472" s="119" t="str">
        <f>PROPER((_xlfn.CONCAT(Table1[[#This Row],[Last Name]]," ",Table1[[#This Row],[First Name]])))</f>
        <v>Contreras Leonard</v>
      </c>
    </row>
    <row r="473" spans="6:13" x14ac:dyDescent="0.2">
      <c r="F473" s="118" t="s">
        <v>5062</v>
      </c>
      <c r="G473" s="43" t="s">
        <v>5063</v>
      </c>
      <c r="H473" s="43" t="str">
        <f t="shared" si="39"/>
        <v>JEFFREY.VASQUEZ</v>
      </c>
      <c r="I473" s="43" t="str">
        <f t="shared" si="35"/>
        <v>JEFFREY.VASQUEZ</v>
      </c>
      <c r="J473" s="43" t="str">
        <f t="shared" si="36"/>
        <v>jeffrey_VASQUEZ</v>
      </c>
      <c r="K473" s="43" t="str">
        <f t="shared" si="37"/>
        <v>Jeffrey_VASQUEZ</v>
      </c>
      <c r="L473" s="43" t="str">
        <f t="shared" si="38"/>
        <v>Jeffrey_vasquez</v>
      </c>
      <c r="M473" s="119" t="str">
        <f>PROPER((_xlfn.CONCAT(Table1[[#This Row],[Last Name]]," ",Table1[[#This Row],[First Name]])))</f>
        <v>Vasquez Jeffrey</v>
      </c>
    </row>
    <row r="474" spans="6:13" x14ac:dyDescent="0.2">
      <c r="F474" s="118" t="s">
        <v>4444</v>
      </c>
      <c r="G474" s="43" t="s">
        <v>4866</v>
      </c>
      <c r="H474" s="43" t="str">
        <f t="shared" si="39"/>
        <v>Terry.DELGADO</v>
      </c>
      <c r="I474" s="43" t="str">
        <f t="shared" si="35"/>
        <v>TERRY.DELGADO</v>
      </c>
      <c r="J474" s="43" t="str">
        <f t="shared" si="36"/>
        <v>terry_DELGADO</v>
      </c>
      <c r="K474" s="43" t="str">
        <f t="shared" si="37"/>
        <v>Terry_DELGADO</v>
      </c>
      <c r="L474" s="43" t="str">
        <f t="shared" si="38"/>
        <v>Terry_delgado</v>
      </c>
      <c r="M474" s="119" t="str">
        <f>PROPER((_xlfn.CONCAT(Table1[[#This Row],[Last Name]]," ",Table1[[#This Row],[First Name]])))</f>
        <v>Delgado Terry</v>
      </c>
    </row>
    <row r="475" spans="6:13" x14ac:dyDescent="0.2">
      <c r="F475" s="118" t="s">
        <v>4562</v>
      </c>
      <c r="G475" s="43" t="s">
        <v>4697</v>
      </c>
      <c r="H475" s="43" t="str">
        <f t="shared" si="39"/>
        <v>ARNOLD.bradley</v>
      </c>
      <c r="I475" s="43" t="str">
        <f t="shared" si="35"/>
        <v>ARNOLD.BRADLEY</v>
      </c>
      <c r="J475" s="43" t="str">
        <f t="shared" si="36"/>
        <v>arnold_BRADLEY</v>
      </c>
      <c r="K475" s="43" t="str">
        <f t="shared" si="37"/>
        <v>Arnold_BRADLEY</v>
      </c>
      <c r="L475" s="43" t="str">
        <f t="shared" si="38"/>
        <v>Arnold_bradley</v>
      </c>
      <c r="M475" s="119" t="str">
        <f>PROPER((_xlfn.CONCAT(Table1[[#This Row],[Last Name]]," ",Table1[[#This Row],[First Name]])))</f>
        <v>Bradley Arnold</v>
      </c>
    </row>
    <row r="476" spans="6:13" x14ac:dyDescent="0.2">
      <c r="F476" s="118" t="s">
        <v>5064</v>
      </c>
      <c r="G476" s="43" t="s">
        <v>4456</v>
      </c>
      <c r="H476" s="43" t="str">
        <f t="shared" si="39"/>
        <v>DARRYL.BRADLEY</v>
      </c>
      <c r="I476" s="43" t="str">
        <f t="shared" si="35"/>
        <v>DARRYL.BRADLEY</v>
      </c>
      <c r="J476" s="43" t="str">
        <f t="shared" si="36"/>
        <v>darryl_BRADLEY</v>
      </c>
      <c r="K476" s="43" t="str">
        <f t="shared" si="37"/>
        <v>Darryl_BRADLEY</v>
      </c>
      <c r="L476" s="43" t="str">
        <f t="shared" si="38"/>
        <v>Darryl_bradley</v>
      </c>
      <c r="M476" s="119" t="str">
        <f>PROPER((_xlfn.CONCAT(Table1[[#This Row],[Last Name]]," ",Table1[[#This Row],[First Name]])))</f>
        <v>Bradley Darryl</v>
      </c>
    </row>
    <row r="477" spans="6:13" x14ac:dyDescent="0.2">
      <c r="F477" s="118" t="s">
        <v>5065</v>
      </c>
      <c r="G477" s="43" t="s">
        <v>5066</v>
      </c>
      <c r="H477" s="43" t="str">
        <f t="shared" si="39"/>
        <v>alfred.Taylor</v>
      </c>
      <c r="I477" s="43" t="str">
        <f t="shared" si="35"/>
        <v>ALFRED.TAYLOR</v>
      </c>
      <c r="J477" s="43" t="str">
        <f t="shared" si="36"/>
        <v>alfred_TAYLOR</v>
      </c>
      <c r="K477" s="43" t="str">
        <f t="shared" si="37"/>
        <v>Alfred_TAYLOR</v>
      </c>
      <c r="L477" s="43" t="str">
        <f t="shared" si="38"/>
        <v>Alfred_taylor</v>
      </c>
      <c r="M477" s="119" t="str">
        <f>PROPER((_xlfn.CONCAT(Table1[[#This Row],[Last Name]]," ",Table1[[#This Row],[First Name]])))</f>
        <v>Taylor Alfred</v>
      </c>
    </row>
    <row r="478" spans="6:13" x14ac:dyDescent="0.2">
      <c r="F478" s="118" t="s">
        <v>5055</v>
      </c>
      <c r="G478" s="43" t="s">
        <v>5067</v>
      </c>
      <c r="H478" s="43" t="str">
        <f t="shared" si="39"/>
        <v>ADAM.CONTRERAS</v>
      </c>
      <c r="I478" s="43" t="str">
        <f t="shared" si="35"/>
        <v>ADAM.CONTRERAS</v>
      </c>
      <c r="J478" s="43" t="str">
        <f t="shared" si="36"/>
        <v>adam_CONTRERAS</v>
      </c>
      <c r="K478" s="43" t="str">
        <f t="shared" si="37"/>
        <v>Adam_CONTRERAS</v>
      </c>
      <c r="L478" s="43" t="str">
        <f t="shared" si="38"/>
        <v>Adam_contreras</v>
      </c>
      <c r="M478" s="119" t="str">
        <f>PROPER((_xlfn.CONCAT(Table1[[#This Row],[Last Name]]," ",Table1[[#This Row],[First Name]])))</f>
        <v>Contreras Adam</v>
      </c>
    </row>
    <row r="479" spans="6:13" x14ac:dyDescent="0.2">
      <c r="F479" s="118" t="s">
        <v>5068</v>
      </c>
      <c r="G479" s="43" t="s">
        <v>5069</v>
      </c>
      <c r="H479" s="43" t="str">
        <f t="shared" si="39"/>
        <v>Kevin.Johnston</v>
      </c>
      <c r="I479" s="43" t="str">
        <f t="shared" si="35"/>
        <v>KEVIN.JOHNSTON</v>
      </c>
      <c r="J479" s="43" t="str">
        <f t="shared" si="36"/>
        <v>kevin_JOHNSTON</v>
      </c>
      <c r="K479" s="43" t="str">
        <f t="shared" si="37"/>
        <v>Kevin_JOHNSTON</v>
      </c>
      <c r="L479" s="43" t="str">
        <f t="shared" si="38"/>
        <v>Kevin_johnston</v>
      </c>
      <c r="M479" s="119" t="str">
        <f>PROPER((_xlfn.CONCAT(Table1[[#This Row],[Last Name]]," ",Table1[[#This Row],[First Name]])))</f>
        <v>Johnston Kevin</v>
      </c>
    </row>
    <row r="480" spans="6:13" x14ac:dyDescent="0.2">
      <c r="F480" s="118" t="s">
        <v>4531</v>
      </c>
      <c r="G480" s="43" t="s">
        <v>4517</v>
      </c>
      <c r="H480" s="43" t="str">
        <f t="shared" si="39"/>
        <v>DENNIS.HUNT</v>
      </c>
      <c r="I480" s="43" t="str">
        <f t="shared" si="35"/>
        <v>DENNIS.HUNT</v>
      </c>
      <c r="J480" s="43" t="str">
        <f t="shared" si="36"/>
        <v>dennis_HUNT</v>
      </c>
      <c r="K480" s="43" t="str">
        <f t="shared" si="37"/>
        <v>Dennis_HUNT</v>
      </c>
      <c r="L480" s="43" t="str">
        <f t="shared" si="38"/>
        <v>Dennis_hunt</v>
      </c>
      <c r="M480" s="119" t="str">
        <f>PROPER((_xlfn.CONCAT(Table1[[#This Row],[Last Name]]," ",Table1[[#This Row],[First Name]])))</f>
        <v>Hunt Dennis</v>
      </c>
    </row>
    <row r="481" spans="6:13" x14ac:dyDescent="0.2">
      <c r="F481" s="118" t="s">
        <v>5070</v>
      </c>
      <c r="G481" s="43" t="s">
        <v>5071</v>
      </c>
      <c r="H481" s="43" t="str">
        <f t="shared" si="39"/>
        <v>VINCENT.COLLINS</v>
      </c>
      <c r="I481" s="43" t="str">
        <f t="shared" si="35"/>
        <v>VINCENT.COLLINS</v>
      </c>
      <c r="J481" s="43" t="str">
        <f t="shared" si="36"/>
        <v>vincent_COLLINS</v>
      </c>
      <c r="K481" s="43" t="str">
        <f t="shared" si="37"/>
        <v>Vincent_COLLINS</v>
      </c>
      <c r="L481" s="43" t="str">
        <f t="shared" si="38"/>
        <v>Vincent_collins</v>
      </c>
      <c r="M481" s="119" t="str">
        <f>PROPER((_xlfn.CONCAT(Table1[[#This Row],[Last Name]]," ",Table1[[#This Row],[First Name]])))</f>
        <v>Collins Vincent</v>
      </c>
    </row>
    <row r="482" spans="6:13" x14ac:dyDescent="0.2">
      <c r="F482" s="118" t="s">
        <v>5070</v>
      </c>
      <c r="G482" s="43" t="s">
        <v>5072</v>
      </c>
      <c r="H482" s="43" t="str">
        <f t="shared" si="39"/>
        <v>VINCENT.gutierrez</v>
      </c>
      <c r="I482" s="43" t="str">
        <f t="shared" si="35"/>
        <v>VINCENT.GUTIERREZ</v>
      </c>
      <c r="J482" s="43" t="str">
        <f t="shared" si="36"/>
        <v>vincent_GUTIERREZ</v>
      </c>
      <c r="K482" s="43" t="str">
        <f t="shared" si="37"/>
        <v>Vincent_GUTIERREZ</v>
      </c>
      <c r="L482" s="43" t="str">
        <f t="shared" si="38"/>
        <v>Vincent_gutierrez</v>
      </c>
      <c r="M482" s="119" t="str">
        <f>PROPER((_xlfn.CONCAT(Table1[[#This Row],[Last Name]]," ",Table1[[#This Row],[First Name]])))</f>
        <v>Gutierrez Vincent</v>
      </c>
    </row>
    <row r="483" spans="6:13" x14ac:dyDescent="0.2">
      <c r="F483" s="118" t="s">
        <v>4760</v>
      </c>
      <c r="G483" s="43" t="s">
        <v>5073</v>
      </c>
      <c r="H483" s="43" t="str">
        <f t="shared" si="39"/>
        <v>ROGER.murray</v>
      </c>
      <c r="I483" s="43" t="str">
        <f t="shared" si="35"/>
        <v>ROGER.MURRAY</v>
      </c>
      <c r="J483" s="43" t="str">
        <f t="shared" si="36"/>
        <v>roger_MURRAY</v>
      </c>
      <c r="K483" s="43" t="str">
        <f t="shared" si="37"/>
        <v>Roger_MURRAY</v>
      </c>
      <c r="L483" s="43" t="str">
        <f t="shared" si="38"/>
        <v>Roger_murray</v>
      </c>
      <c r="M483" s="119" t="str">
        <f>PROPER((_xlfn.CONCAT(Table1[[#This Row],[Last Name]]," ",Table1[[#This Row],[First Name]])))</f>
        <v>Murray Roger</v>
      </c>
    </row>
    <row r="484" spans="6:13" x14ac:dyDescent="0.2">
      <c r="F484" s="118" t="s">
        <v>5074</v>
      </c>
      <c r="G484" s="43" t="s">
        <v>4961</v>
      </c>
      <c r="H484" s="43" t="str">
        <f t="shared" si="39"/>
        <v>leo.castro</v>
      </c>
      <c r="I484" s="43" t="str">
        <f t="shared" si="35"/>
        <v>LEO.CASTRO</v>
      </c>
      <c r="J484" s="43" t="str">
        <f t="shared" si="36"/>
        <v>leo_CASTRO</v>
      </c>
      <c r="K484" s="43" t="str">
        <f t="shared" si="37"/>
        <v>Leo_CASTRO</v>
      </c>
      <c r="L484" s="43" t="str">
        <f t="shared" si="38"/>
        <v>Leo_castro</v>
      </c>
      <c r="M484" s="119" t="str">
        <f>PROPER((_xlfn.CONCAT(Table1[[#This Row],[Last Name]]," ",Table1[[#This Row],[First Name]])))</f>
        <v>Castro Leo</v>
      </c>
    </row>
    <row r="485" spans="6:13" x14ac:dyDescent="0.2">
      <c r="F485" s="118" t="s">
        <v>4577</v>
      </c>
      <c r="G485" s="43" t="s">
        <v>4981</v>
      </c>
      <c r="H485" s="43" t="str">
        <f t="shared" si="39"/>
        <v>KEITH.Bell</v>
      </c>
      <c r="I485" s="43" t="str">
        <f t="shared" si="35"/>
        <v>KEITH.BELL</v>
      </c>
      <c r="J485" s="43" t="str">
        <f t="shared" si="36"/>
        <v>keith_BELL</v>
      </c>
      <c r="K485" s="43" t="str">
        <f t="shared" si="37"/>
        <v>Keith_BELL</v>
      </c>
      <c r="L485" s="43" t="str">
        <f t="shared" si="38"/>
        <v>Keith_bell</v>
      </c>
      <c r="M485" s="119" t="str">
        <f>PROPER((_xlfn.CONCAT(Table1[[#This Row],[Last Name]]," ",Table1[[#This Row],[First Name]])))</f>
        <v>Bell Keith</v>
      </c>
    </row>
    <row r="486" spans="6:13" x14ac:dyDescent="0.2">
      <c r="F486" s="118" t="s">
        <v>5075</v>
      </c>
      <c r="G486" s="43" t="s">
        <v>5076</v>
      </c>
      <c r="H486" s="43" t="str">
        <f t="shared" si="39"/>
        <v>JIM.WEST</v>
      </c>
      <c r="I486" s="43" t="str">
        <f t="shared" si="35"/>
        <v>JIM.WEST</v>
      </c>
      <c r="J486" s="43" t="str">
        <f t="shared" si="36"/>
        <v>jim_WEST</v>
      </c>
      <c r="K486" s="43" t="str">
        <f t="shared" si="37"/>
        <v>Jim_WEST</v>
      </c>
      <c r="L486" s="43" t="str">
        <f t="shared" si="38"/>
        <v>Jim_west</v>
      </c>
      <c r="M486" s="119" t="str">
        <f>PROPER((_xlfn.CONCAT(Table1[[#This Row],[Last Name]]," ",Table1[[#This Row],[First Name]])))</f>
        <v>West Jim</v>
      </c>
    </row>
    <row r="487" spans="6:13" x14ac:dyDescent="0.2">
      <c r="F487" s="118" t="s">
        <v>5007</v>
      </c>
      <c r="G487" s="43" t="s">
        <v>4707</v>
      </c>
      <c r="H487" s="43" t="str">
        <f t="shared" si="39"/>
        <v>Kyle.evans</v>
      </c>
      <c r="I487" s="43" t="str">
        <f t="shared" si="35"/>
        <v>KYLE.EVANS</v>
      </c>
      <c r="J487" s="43" t="str">
        <f t="shared" si="36"/>
        <v>kyle_EVANS</v>
      </c>
      <c r="K487" s="43" t="str">
        <f t="shared" si="37"/>
        <v>Kyle_EVANS</v>
      </c>
      <c r="L487" s="43" t="str">
        <f t="shared" si="38"/>
        <v>Kyle_evans</v>
      </c>
      <c r="M487" s="119" t="str">
        <f>PROPER((_xlfn.CONCAT(Table1[[#This Row],[Last Name]]," ",Table1[[#This Row],[First Name]])))</f>
        <v>Evans Kyle</v>
      </c>
    </row>
    <row r="488" spans="6:13" x14ac:dyDescent="0.2">
      <c r="F488" s="118" t="s">
        <v>5077</v>
      </c>
      <c r="G488" s="43" t="s">
        <v>5078</v>
      </c>
      <c r="H488" s="43" t="str">
        <f t="shared" si="39"/>
        <v>BILL.MORENO</v>
      </c>
      <c r="I488" s="43" t="str">
        <f t="shared" si="35"/>
        <v>BILL.MORENO</v>
      </c>
      <c r="J488" s="43" t="str">
        <f t="shared" si="36"/>
        <v>bill_MORENO</v>
      </c>
      <c r="K488" s="43" t="str">
        <f t="shared" si="37"/>
        <v>Bill_MORENO</v>
      </c>
      <c r="L488" s="43" t="str">
        <f t="shared" si="38"/>
        <v>Bill_moreno</v>
      </c>
      <c r="M488" s="119" t="str">
        <f>PROPER((_xlfn.CONCAT(Table1[[#This Row],[Last Name]]," ",Table1[[#This Row],[First Name]])))</f>
        <v>Moreno Bill</v>
      </c>
    </row>
    <row r="489" spans="6:13" x14ac:dyDescent="0.2">
      <c r="F489" s="118" t="s">
        <v>4495</v>
      </c>
      <c r="G489" s="43" t="s">
        <v>4750</v>
      </c>
      <c r="H489" s="43" t="str">
        <f t="shared" si="39"/>
        <v>BENJAMIN.Woods</v>
      </c>
      <c r="I489" s="43" t="str">
        <f t="shared" si="35"/>
        <v>BENJAMIN.WOODS</v>
      </c>
      <c r="J489" s="43" t="str">
        <f t="shared" si="36"/>
        <v>benjamin_WOODS</v>
      </c>
      <c r="K489" s="43" t="str">
        <f t="shared" si="37"/>
        <v>Benjamin_WOODS</v>
      </c>
      <c r="L489" s="43" t="str">
        <f t="shared" si="38"/>
        <v>Benjamin_woods</v>
      </c>
      <c r="M489" s="119" t="str">
        <f>PROPER((_xlfn.CONCAT(Table1[[#This Row],[Last Name]]," ",Table1[[#This Row],[First Name]])))</f>
        <v>Woods Benjamin</v>
      </c>
    </row>
    <row r="490" spans="6:13" x14ac:dyDescent="0.2">
      <c r="F490" s="118" t="s">
        <v>4516</v>
      </c>
      <c r="G490" s="43" t="s">
        <v>4873</v>
      </c>
      <c r="H490" s="43" t="str">
        <f t="shared" si="39"/>
        <v>CLAUDE.cruz</v>
      </c>
      <c r="I490" s="43" t="str">
        <f t="shared" si="35"/>
        <v>CLAUDE.CRUZ</v>
      </c>
      <c r="J490" s="43" t="str">
        <f t="shared" si="36"/>
        <v>claude_CRUZ</v>
      </c>
      <c r="K490" s="43" t="str">
        <f t="shared" si="37"/>
        <v>Claude_CRUZ</v>
      </c>
      <c r="L490" s="43" t="str">
        <f t="shared" si="38"/>
        <v>Claude_cruz</v>
      </c>
      <c r="M490" s="119" t="str">
        <f>PROPER((_xlfn.CONCAT(Table1[[#This Row],[Last Name]]," ",Table1[[#This Row],[First Name]])))</f>
        <v>Cruz Claude</v>
      </c>
    </row>
    <row r="491" spans="6:13" x14ac:dyDescent="0.2">
      <c r="F491" s="118" t="s">
        <v>4670</v>
      </c>
      <c r="G491" s="43" t="s">
        <v>5079</v>
      </c>
      <c r="H491" s="43" t="str">
        <f t="shared" si="39"/>
        <v>ANTHONY.MITCHELL</v>
      </c>
      <c r="I491" s="43" t="str">
        <f t="shared" si="35"/>
        <v>ANTHONY.MITCHELL</v>
      </c>
      <c r="J491" s="43" t="str">
        <f t="shared" si="36"/>
        <v>anthony_MITCHELL</v>
      </c>
      <c r="K491" s="43" t="str">
        <f t="shared" si="37"/>
        <v>Anthony_MITCHELL</v>
      </c>
      <c r="L491" s="43" t="str">
        <f t="shared" si="38"/>
        <v>Anthony_mitchell</v>
      </c>
      <c r="M491" s="119" t="str">
        <f>PROPER((_xlfn.CONCAT(Table1[[#This Row],[Last Name]]," ",Table1[[#This Row],[First Name]])))</f>
        <v>Mitchell Anthony</v>
      </c>
    </row>
    <row r="492" spans="6:13" x14ac:dyDescent="0.2">
      <c r="F492" s="118" t="s">
        <v>4950</v>
      </c>
      <c r="G492" s="43" t="s">
        <v>4629</v>
      </c>
      <c r="H492" s="43" t="str">
        <f t="shared" si="39"/>
        <v>FREDERICK.COLEMAN</v>
      </c>
      <c r="I492" s="43" t="str">
        <f t="shared" si="35"/>
        <v>FREDERICK.COLEMAN</v>
      </c>
      <c r="J492" s="43" t="str">
        <f t="shared" si="36"/>
        <v>frederick_COLEMAN</v>
      </c>
      <c r="K492" s="43" t="str">
        <f t="shared" si="37"/>
        <v>Frederick_COLEMAN</v>
      </c>
      <c r="L492" s="43" t="str">
        <f t="shared" si="38"/>
        <v>Frederick_coleman</v>
      </c>
      <c r="M492" s="119" t="str">
        <f>PROPER((_xlfn.CONCAT(Table1[[#This Row],[Last Name]]," ",Table1[[#This Row],[First Name]])))</f>
        <v>Coleman Frederick</v>
      </c>
    </row>
    <row r="493" spans="6:13" x14ac:dyDescent="0.2">
      <c r="F493" s="118" t="s">
        <v>4605</v>
      </c>
      <c r="G493" s="43" t="s">
        <v>4432</v>
      </c>
      <c r="H493" s="43" t="str">
        <f t="shared" si="39"/>
        <v>joe.munoz</v>
      </c>
      <c r="I493" s="43" t="str">
        <f t="shared" si="35"/>
        <v>JOE.MUNOZ</v>
      </c>
      <c r="J493" s="43" t="str">
        <f t="shared" si="36"/>
        <v>joe_MUNOZ</v>
      </c>
      <c r="K493" s="43" t="str">
        <f t="shared" si="37"/>
        <v>Joe_MUNOZ</v>
      </c>
      <c r="L493" s="43" t="str">
        <f t="shared" si="38"/>
        <v>Joe_munoz</v>
      </c>
      <c r="M493" s="119" t="str">
        <f>PROPER((_xlfn.CONCAT(Table1[[#This Row],[Last Name]]," ",Table1[[#This Row],[First Name]])))</f>
        <v>Munoz Joe</v>
      </c>
    </row>
    <row r="494" spans="6:13" x14ac:dyDescent="0.2">
      <c r="F494" s="118" t="s">
        <v>4485</v>
      </c>
      <c r="G494" s="43" t="s">
        <v>4676</v>
      </c>
      <c r="H494" s="43" t="str">
        <f t="shared" si="39"/>
        <v>AARON.DUNN</v>
      </c>
      <c r="I494" s="43" t="str">
        <f t="shared" si="35"/>
        <v>AARON.DUNN</v>
      </c>
      <c r="J494" s="43" t="str">
        <f t="shared" si="36"/>
        <v>aaron_DUNN</v>
      </c>
      <c r="K494" s="43" t="str">
        <f t="shared" si="37"/>
        <v>Aaron_DUNN</v>
      </c>
      <c r="L494" s="43" t="str">
        <f t="shared" si="38"/>
        <v>Aaron_dunn</v>
      </c>
      <c r="M494" s="119" t="str">
        <f>PROPER((_xlfn.CONCAT(Table1[[#This Row],[Last Name]]," ",Table1[[#This Row],[First Name]])))</f>
        <v>Dunn Aaron</v>
      </c>
    </row>
    <row r="495" spans="6:13" x14ac:dyDescent="0.2">
      <c r="F495" s="118" t="s">
        <v>5034</v>
      </c>
      <c r="G495" s="43" t="s">
        <v>5080</v>
      </c>
      <c r="H495" s="43" t="str">
        <f t="shared" si="39"/>
        <v>ANDREW.Delgado</v>
      </c>
      <c r="I495" s="43" t="str">
        <f t="shared" si="35"/>
        <v>ANDREW.DELGADO</v>
      </c>
      <c r="J495" s="43" t="str">
        <f t="shared" si="36"/>
        <v>andrew_DELGADO</v>
      </c>
      <c r="K495" s="43" t="str">
        <f t="shared" si="37"/>
        <v>Andrew_DELGADO</v>
      </c>
      <c r="L495" s="43" t="str">
        <f t="shared" si="38"/>
        <v>Andrew_delgado</v>
      </c>
      <c r="M495" s="119" t="str">
        <f>PROPER((_xlfn.CONCAT(Table1[[#This Row],[Last Name]]," ",Table1[[#This Row],[First Name]])))</f>
        <v>Delgado Andrew</v>
      </c>
    </row>
    <row r="496" spans="6:13" x14ac:dyDescent="0.2">
      <c r="F496" s="118" t="s">
        <v>5081</v>
      </c>
      <c r="G496" s="43" t="s">
        <v>4740</v>
      </c>
      <c r="H496" s="43" t="str">
        <f t="shared" si="39"/>
        <v>justin.cooper</v>
      </c>
      <c r="I496" s="43" t="str">
        <f t="shared" si="35"/>
        <v>JUSTIN.COOPER</v>
      </c>
      <c r="J496" s="43" t="str">
        <f t="shared" si="36"/>
        <v>justin_COOPER</v>
      </c>
      <c r="K496" s="43" t="str">
        <f t="shared" si="37"/>
        <v>Justin_COOPER</v>
      </c>
      <c r="L496" s="43" t="str">
        <f t="shared" si="38"/>
        <v>Justin_cooper</v>
      </c>
      <c r="M496" s="119" t="str">
        <f>PROPER((_xlfn.CONCAT(Table1[[#This Row],[Last Name]]," ",Table1[[#This Row],[First Name]])))</f>
        <v>Cooper Justin</v>
      </c>
    </row>
    <row r="497" spans="6:13" x14ac:dyDescent="0.2">
      <c r="F497" s="118" t="s">
        <v>5082</v>
      </c>
      <c r="G497" s="43" t="s">
        <v>5083</v>
      </c>
      <c r="H497" s="43" t="str">
        <f t="shared" si="39"/>
        <v>Edward.coleman</v>
      </c>
      <c r="I497" s="43" t="str">
        <f t="shared" si="35"/>
        <v>EDWARD.COLEMAN</v>
      </c>
      <c r="J497" s="43" t="str">
        <f t="shared" si="36"/>
        <v>edward_COLEMAN</v>
      </c>
      <c r="K497" s="43" t="str">
        <f t="shared" si="37"/>
        <v>Edward_COLEMAN</v>
      </c>
      <c r="L497" s="43" t="str">
        <f t="shared" si="38"/>
        <v>Edward_coleman</v>
      </c>
      <c r="M497" s="119" t="str">
        <f>PROPER((_xlfn.CONCAT(Table1[[#This Row],[Last Name]]," ",Table1[[#This Row],[First Name]])))</f>
        <v>Coleman Edward</v>
      </c>
    </row>
    <row r="498" spans="6:13" x14ac:dyDescent="0.2">
      <c r="F498" s="118" t="s">
        <v>5084</v>
      </c>
      <c r="G498" s="43" t="s">
        <v>5085</v>
      </c>
      <c r="H498" s="43" t="str">
        <f t="shared" si="39"/>
        <v>LEROY.Green</v>
      </c>
      <c r="I498" s="43" t="str">
        <f t="shared" si="35"/>
        <v>LEROY.GREEN</v>
      </c>
      <c r="J498" s="43" t="str">
        <f t="shared" si="36"/>
        <v>leroy_GREEN</v>
      </c>
      <c r="K498" s="43" t="str">
        <f t="shared" si="37"/>
        <v>Leroy_GREEN</v>
      </c>
      <c r="L498" s="43" t="str">
        <f t="shared" si="38"/>
        <v>Leroy_green</v>
      </c>
      <c r="M498" s="119" t="str">
        <f>PROPER((_xlfn.CONCAT(Table1[[#This Row],[Last Name]]," ",Table1[[#This Row],[First Name]])))</f>
        <v>Green Leroy</v>
      </c>
    </row>
    <row r="499" spans="6:13" x14ac:dyDescent="0.2">
      <c r="F499" s="118" t="s">
        <v>4694</v>
      </c>
      <c r="G499" s="43" t="s">
        <v>4539</v>
      </c>
      <c r="H499" s="43" t="str">
        <f t="shared" si="39"/>
        <v>marc.james</v>
      </c>
      <c r="I499" s="43" t="str">
        <f t="shared" si="35"/>
        <v>MARC.JAMES</v>
      </c>
      <c r="J499" s="43" t="str">
        <f t="shared" si="36"/>
        <v>marc_JAMES</v>
      </c>
      <c r="K499" s="43" t="str">
        <f t="shared" si="37"/>
        <v>Marc_JAMES</v>
      </c>
      <c r="L499" s="43" t="str">
        <f t="shared" si="38"/>
        <v>Marc_james</v>
      </c>
      <c r="M499" s="119" t="str">
        <f>PROPER((_xlfn.CONCAT(Table1[[#This Row],[Last Name]]," ",Table1[[#This Row],[First Name]])))</f>
        <v>James Marc</v>
      </c>
    </row>
    <row r="500" spans="6:13" x14ac:dyDescent="0.2">
      <c r="F500" s="118" t="s">
        <v>4888</v>
      </c>
      <c r="G500" s="43" t="s">
        <v>5086</v>
      </c>
      <c r="H500" s="43" t="str">
        <f t="shared" si="39"/>
        <v>HAROLD.Hall</v>
      </c>
      <c r="I500" s="43" t="str">
        <f t="shared" si="35"/>
        <v>HAROLD.HALL</v>
      </c>
      <c r="J500" s="43" t="str">
        <f t="shared" si="36"/>
        <v>harold_HALL</v>
      </c>
      <c r="K500" s="43" t="str">
        <f t="shared" si="37"/>
        <v>Harold_HALL</v>
      </c>
      <c r="L500" s="43" t="str">
        <f t="shared" si="38"/>
        <v>Harold_hall</v>
      </c>
      <c r="M500" s="119" t="str">
        <f>PROPER((_xlfn.CONCAT(Table1[[#This Row],[Last Name]]," ",Table1[[#This Row],[First Name]])))</f>
        <v>Hall Harold</v>
      </c>
    </row>
    <row r="501" spans="6:13" x14ac:dyDescent="0.2">
      <c r="F501" s="118" t="s">
        <v>5087</v>
      </c>
      <c r="G501" s="43" t="s">
        <v>5088</v>
      </c>
      <c r="H501" s="43" t="str">
        <f t="shared" si="39"/>
        <v>VERNON.Holmes</v>
      </c>
      <c r="I501" s="43" t="str">
        <f t="shared" si="35"/>
        <v>VERNON.HOLMES</v>
      </c>
      <c r="J501" s="43" t="str">
        <f t="shared" si="36"/>
        <v>vernon_HOLMES</v>
      </c>
      <c r="K501" s="43" t="str">
        <f t="shared" si="37"/>
        <v>Vernon_HOLMES</v>
      </c>
      <c r="L501" s="43" t="str">
        <f t="shared" si="38"/>
        <v>Vernon_holmes</v>
      </c>
      <c r="M501" s="119" t="str">
        <f>PROPER((_xlfn.CONCAT(Table1[[#This Row],[Last Name]]," ",Table1[[#This Row],[First Name]])))</f>
        <v>Holmes Vernon</v>
      </c>
    </row>
    <row r="502" spans="6:13" x14ac:dyDescent="0.2">
      <c r="F502" s="118" t="s">
        <v>4934</v>
      </c>
      <c r="G502" s="43" t="s">
        <v>4969</v>
      </c>
      <c r="H502" s="43" t="str">
        <f t="shared" si="39"/>
        <v>WILLIE.GONZALEZ</v>
      </c>
      <c r="I502" s="43" t="str">
        <f t="shared" si="35"/>
        <v>WILLIE.GONZALEZ</v>
      </c>
      <c r="J502" s="43" t="str">
        <f t="shared" si="36"/>
        <v>willie_GONZALEZ</v>
      </c>
      <c r="K502" s="43" t="str">
        <f t="shared" si="37"/>
        <v>Willie_GONZALEZ</v>
      </c>
      <c r="L502" s="43" t="str">
        <f t="shared" si="38"/>
        <v>Willie_gonzalez</v>
      </c>
      <c r="M502" s="119" t="str">
        <f>PROPER((_xlfn.CONCAT(Table1[[#This Row],[Last Name]]," ",Table1[[#This Row],[First Name]])))</f>
        <v>Gonzalez Willie</v>
      </c>
    </row>
    <row r="503" spans="6:13" x14ac:dyDescent="0.2">
      <c r="F503" s="118" t="s">
        <v>4706</v>
      </c>
      <c r="G503" s="43" t="s">
        <v>4606</v>
      </c>
      <c r="H503" s="43" t="str">
        <f t="shared" si="39"/>
        <v>RUSSELL.ANDREWS</v>
      </c>
      <c r="I503" s="43" t="str">
        <f t="shared" si="35"/>
        <v>RUSSELL.ANDREWS</v>
      </c>
      <c r="J503" s="43" t="str">
        <f t="shared" si="36"/>
        <v>russell_ANDREWS</v>
      </c>
      <c r="K503" s="43" t="str">
        <f t="shared" si="37"/>
        <v>Russell_ANDREWS</v>
      </c>
      <c r="L503" s="43" t="str">
        <f t="shared" si="38"/>
        <v>Russell_andrews</v>
      </c>
      <c r="M503" s="119" t="str">
        <f>PROPER((_xlfn.CONCAT(Table1[[#This Row],[Last Name]]," ",Table1[[#This Row],[First Name]])))</f>
        <v>Andrews Russell</v>
      </c>
    </row>
    <row r="504" spans="6:13" x14ac:dyDescent="0.2">
      <c r="F504" s="118" t="s">
        <v>4929</v>
      </c>
      <c r="G504" s="43" t="s">
        <v>5089</v>
      </c>
      <c r="H504" s="43" t="str">
        <f t="shared" si="39"/>
        <v>EDGAR.snyder</v>
      </c>
      <c r="I504" s="43" t="str">
        <f t="shared" si="35"/>
        <v>EDGAR.SNYDER</v>
      </c>
      <c r="J504" s="43" t="str">
        <f t="shared" si="36"/>
        <v>edgar_SNYDER</v>
      </c>
      <c r="K504" s="43" t="str">
        <f t="shared" si="37"/>
        <v>Edgar_SNYDER</v>
      </c>
      <c r="L504" s="43" t="str">
        <f t="shared" si="38"/>
        <v>Edgar_snyder</v>
      </c>
      <c r="M504" s="119" t="str">
        <f>PROPER((_xlfn.CONCAT(Table1[[#This Row],[Last Name]]," ",Table1[[#This Row],[First Name]])))</f>
        <v>Snyder Edgar</v>
      </c>
    </row>
    <row r="505" spans="6:13" x14ac:dyDescent="0.2">
      <c r="F505" s="118" t="s">
        <v>5090</v>
      </c>
      <c r="G505" s="43" t="s">
        <v>5091</v>
      </c>
      <c r="H505" s="43" t="str">
        <f t="shared" si="39"/>
        <v>norman.KNIGHT</v>
      </c>
      <c r="I505" s="43" t="str">
        <f t="shared" si="35"/>
        <v>NORMAN.KNIGHT</v>
      </c>
      <c r="J505" s="43" t="str">
        <f t="shared" si="36"/>
        <v>norman_KNIGHT</v>
      </c>
      <c r="K505" s="43" t="str">
        <f t="shared" si="37"/>
        <v>Norman_KNIGHT</v>
      </c>
      <c r="L505" s="43" t="str">
        <f t="shared" si="38"/>
        <v>Norman_knight</v>
      </c>
      <c r="M505" s="119" t="str">
        <f>PROPER((_xlfn.CONCAT(Table1[[#This Row],[Last Name]]," ",Table1[[#This Row],[First Name]])))</f>
        <v>Knight Norman</v>
      </c>
    </row>
    <row r="506" spans="6:13" x14ac:dyDescent="0.2">
      <c r="F506" s="118" t="s">
        <v>5092</v>
      </c>
      <c r="G506" s="43" t="s">
        <v>5093</v>
      </c>
      <c r="H506" s="43" t="str">
        <f t="shared" si="39"/>
        <v>WESLEY.ford</v>
      </c>
      <c r="I506" s="43" t="str">
        <f t="shared" si="35"/>
        <v>WESLEY.FORD</v>
      </c>
      <c r="J506" s="43" t="str">
        <f t="shared" si="36"/>
        <v>wesley_FORD</v>
      </c>
      <c r="K506" s="43" t="str">
        <f t="shared" si="37"/>
        <v>Wesley_FORD</v>
      </c>
      <c r="L506" s="43" t="str">
        <f t="shared" si="38"/>
        <v>Wesley_ford</v>
      </c>
      <c r="M506" s="119" t="str">
        <f>PROPER((_xlfn.CONCAT(Table1[[#This Row],[Last Name]]," ",Table1[[#This Row],[First Name]])))</f>
        <v>Ford Wesley</v>
      </c>
    </row>
    <row r="507" spans="6:13" x14ac:dyDescent="0.2">
      <c r="F507" s="118" t="s">
        <v>5094</v>
      </c>
      <c r="G507" s="43" t="s">
        <v>5095</v>
      </c>
      <c r="H507" s="43" t="str">
        <f t="shared" si="39"/>
        <v>Sam.nguyen</v>
      </c>
      <c r="I507" s="43" t="str">
        <f t="shared" si="35"/>
        <v>SAM.NGUYEN</v>
      </c>
      <c r="J507" s="43" t="str">
        <f t="shared" si="36"/>
        <v>sam_NGUYEN</v>
      </c>
      <c r="K507" s="43" t="str">
        <f t="shared" si="37"/>
        <v>Sam_NGUYEN</v>
      </c>
      <c r="L507" s="43" t="str">
        <f t="shared" si="38"/>
        <v>Sam_nguyen</v>
      </c>
      <c r="M507" s="119" t="str">
        <f>PROPER((_xlfn.CONCAT(Table1[[#This Row],[Last Name]]," ",Table1[[#This Row],[First Name]])))</f>
        <v>Nguyen Sam</v>
      </c>
    </row>
    <row r="508" spans="6:13" x14ac:dyDescent="0.2">
      <c r="F508" s="118" t="s">
        <v>4533</v>
      </c>
      <c r="G508" s="43" t="s">
        <v>4593</v>
      </c>
      <c r="H508" s="43" t="str">
        <f t="shared" si="39"/>
        <v>CLYDE.ROMERO</v>
      </c>
      <c r="I508" s="43" t="str">
        <f t="shared" si="35"/>
        <v>CLYDE.ROMERO</v>
      </c>
      <c r="J508" s="43" t="str">
        <f t="shared" si="36"/>
        <v>clyde_ROMERO</v>
      </c>
      <c r="K508" s="43" t="str">
        <f t="shared" si="37"/>
        <v>Clyde_ROMERO</v>
      </c>
      <c r="L508" s="43" t="str">
        <f t="shared" si="38"/>
        <v>Clyde_romero</v>
      </c>
      <c r="M508" s="119" t="str">
        <f>PROPER((_xlfn.CONCAT(Table1[[#This Row],[Last Name]]," ",Table1[[#This Row],[First Name]])))</f>
        <v>Romero Clyde</v>
      </c>
    </row>
    <row r="509" spans="6:13" x14ac:dyDescent="0.2">
      <c r="F509" s="118" t="s">
        <v>4989</v>
      </c>
      <c r="G509" s="43" t="s">
        <v>4616</v>
      </c>
      <c r="H509" s="43" t="str">
        <f t="shared" si="39"/>
        <v>jose.nelson</v>
      </c>
      <c r="I509" s="43" t="str">
        <f t="shared" si="35"/>
        <v>JOSE.NELSON</v>
      </c>
      <c r="J509" s="43" t="str">
        <f t="shared" si="36"/>
        <v>jose_NELSON</v>
      </c>
      <c r="K509" s="43" t="str">
        <f t="shared" si="37"/>
        <v>Jose_NELSON</v>
      </c>
      <c r="L509" s="43" t="str">
        <f t="shared" si="38"/>
        <v>Jose_nelson</v>
      </c>
      <c r="M509" s="119" t="str">
        <f>PROPER((_xlfn.CONCAT(Table1[[#This Row],[Last Name]]," ",Table1[[#This Row],[First Name]])))</f>
        <v>Nelson Jose</v>
      </c>
    </row>
    <row r="510" spans="6:13" x14ac:dyDescent="0.2">
      <c r="F510" s="118" t="s">
        <v>5096</v>
      </c>
      <c r="G510" s="43" t="s">
        <v>4745</v>
      </c>
      <c r="H510" s="43" t="str">
        <f t="shared" si="39"/>
        <v>franklin.GUZMAN</v>
      </c>
      <c r="I510" s="43" t="str">
        <f t="shared" si="35"/>
        <v>FRANKLIN.GUZMAN</v>
      </c>
      <c r="J510" s="43" t="str">
        <f t="shared" si="36"/>
        <v>franklin_GUZMAN</v>
      </c>
      <c r="K510" s="43" t="str">
        <f t="shared" si="37"/>
        <v>Franklin_GUZMAN</v>
      </c>
      <c r="L510" s="43" t="str">
        <f t="shared" si="38"/>
        <v>Franklin_guzman</v>
      </c>
      <c r="M510" s="119" t="str">
        <f>PROPER((_xlfn.CONCAT(Table1[[#This Row],[Last Name]]," ",Table1[[#This Row],[First Name]])))</f>
        <v>Guzman Franklin</v>
      </c>
    </row>
    <row r="511" spans="6:13" x14ac:dyDescent="0.2">
      <c r="F511" s="118" t="s">
        <v>5097</v>
      </c>
      <c r="G511" s="43" t="s">
        <v>5098</v>
      </c>
      <c r="H511" s="43" t="str">
        <f t="shared" si="39"/>
        <v>STEVEN.HERNANDEZ</v>
      </c>
      <c r="I511" s="43" t="str">
        <f t="shared" si="35"/>
        <v>STEVEN.HERNANDEZ</v>
      </c>
      <c r="J511" s="43" t="str">
        <f t="shared" si="36"/>
        <v>steven_HERNANDEZ</v>
      </c>
      <c r="K511" s="43" t="str">
        <f t="shared" si="37"/>
        <v>Steven_HERNANDEZ</v>
      </c>
      <c r="L511" s="43" t="str">
        <f t="shared" si="38"/>
        <v>Steven_hernandez</v>
      </c>
      <c r="M511" s="119" t="str">
        <f>PROPER((_xlfn.CONCAT(Table1[[#This Row],[Last Name]]," ",Table1[[#This Row],[First Name]])))</f>
        <v>Hernandez Steven</v>
      </c>
    </row>
    <row r="512" spans="6:13" x14ac:dyDescent="0.2">
      <c r="F512" s="118" t="s">
        <v>5099</v>
      </c>
      <c r="G512" s="43" t="s">
        <v>5100</v>
      </c>
      <c r="H512" s="43" t="str">
        <f t="shared" si="39"/>
        <v>joel.EVANS</v>
      </c>
      <c r="I512" s="43" t="str">
        <f t="shared" si="35"/>
        <v>JOEL.EVANS</v>
      </c>
      <c r="J512" s="43" t="str">
        <f t="shared" si="36"/>
        <v>joel_EVANS</v>
      </c>
      <c r="K512" s="43" t="str">
        <f t="shared" si="37"/>
        <v>Joel_EVANS</v>
      </c>
      <c r="L512" s="43" t="str">
        <f t="shared" si="38"/>
        <v>Joel_evans</v>
      </c>
      <c r="M512" s="119" t="str">
        <f>PROPER((_xlfn.CONCAT(Table1[[#This Row],[Last Name]]," ",Table1[[#This Row],[First Name]])))</f>
        <v>Evans Joel</v>
      </c>
    </row>
    <row r="513" spans="6:13" x14ac:dyDescent="0.2">
      <c r="F513" s="118" t="s">
        <v>5101</v>
      </c>
      <c r="G513" s="43" t="s">
        <v>5102</v>
      </c>
      <c r="H513" s="43" t="str">
        <f t="shared" si="39"/>
        <v>TROY.JONES</v>
      </c>
      <c r="I513" s="43" t="str">
        <f t="shared" si="35"/>
        <v>TROY.JONES</v>
      </c>
      <c r="J513" s="43" t="str">
        <f t="shared" si="36"/>
        <v>troy_JONES</v>
      </c>
      <c r="K513" s="43" t="str">
        <f t="shared" si="37"/>
        <v>Troy_JONES</v>
      </c>
      <c r="L513" s="43" t="str">
        <f t="shared" si="38"/>
        <v>Troy_jones</v>
      </c>
      <c r="M513" s="119" t="str">
        <f>PROPER((_xlfn.CONCAT(Table1[[#This Row],[Last Name]]," ",Table1[[#This Row],[First Name]])))</f>
        <v>Jones Troy</v>
      </c>
    </row>
    <row r="514" spans="6:13" x14ac:dyDescent="0.2">
      <c r="F514" s="118" t="s">
        <v>5103</v>
      </c>
      <c r="G514" s="43" t="s">
        <v>4463</v>
      </c>
      <c r="H514" s="43" t="str">
        <f t="shared" si="39"/>
        <v>ralph.stevens</v>
      </c>
      <c r="I514" s="43" t="str">
        <f t="shared" si="35"/>
        <v>RALPH.STEVENS</v>
      </c>
      <c r="J514" s="43" t="str">
        <f t="shared" si="36"/>
        <v>ralph_STEVENS</v>
      </c>
      <c r="K514" s="43" t="str">
        <f t="shared" si="37"/>
        <v>Ralph_STEVENS</v>
      </c>
      <c r="L514" s="43" t="str">
        <f t="shared" si="38"/>
        <v>Ralph_stevens</v>
      </c>
      <c r="M514" s="119" t="str">
        <f>PROPER((_xlfn.CONCAT(Table1[[#This Row],[Last Name]]," ",Table1[[#This Row],[First Name]])))</f>
        <v>Stevens Ralph</v>
      </c>
    </row>
    <row r="515" spans="6:13" x14ac:dyDescent="0.2">
      <c r="F515" s="118" t="s">
        <v>5104</v>
      </c>
      <c r="G515" s="43" t="s">
        <v>5105</v>
      </c>
      <c r="H515" s="43" t="str">
        <f t="shared" si="39"/>
        <v>brian.BAILEY</v>
      </c>
      <c r="I515" s="43" t="str">
        <f t="shared" si="35"/>
        <v>BRIAN.BAILEY</v>
      </c>
      <c r="J515" s="43" t="str">
        <f t="shared" si="36"/>
        <v>brian_BAILEY</v>
      </c>
      <c r="K515" s="43" t="str">
        <f t="shared" si="37"/>
        <v>Brian_BAILEY</v>
      </c>
      <c r="L515" s="43" t="str">
        <f t="shared" si="38"/>
        <v>Brian_bailey</v>
      </c>
      <c r="M515" s="119" t="str">
        <f>PROPER((_xlfn.CONCAT(Table1[[#This Row],[Last Name]]," ",Table1[[#This Row],[First Name]])))</f>
        <v>Bailey Brian</v>
      </c>
    </row>
    <row r="516" spans="6:13" x14ac:dyDescent="0.2">
      <c r="F516" s="118" t="s">
        <v>4694</v>
      </c>
      <c r="G516" s="43" t="s">
        <v>5100</v>
      </c>
      <c r="H516" s="43" t="str">
        <f t="shared" si="39"/>
        <v>marc.EVANS</v>
      </c>
      <c r="I516" s="43" t="str">
        <f t="shared" ref="I516:I579" si="40">UPPER(_xlfn.CONCAT(F516,".",G516))</f>
        <v>MARC.EVANS</v>
      </c>
      <c r="J516" s="43" t="str">
        <f t="shared" ref="J516:J579" si="41">_xlfn.CONCAT(LOWER(F516),"_",UPPER(G516))</f>
        <v>marc_EVANS</v>
      </c>
      <c r="K516" s="43" t="str">
        <f t="shared" ref="K516:K579" si="42">_xlfn.CONCAT(PROPER(F516),"_",UPPER(G516))</f>
        <v>Marc_EVANS</v>
      </c>
      <c r="L516" s="43" t="str">
        <f t="shared" ref="L516:L579" si="43">_xlfn.CONCAT(PROPER(F516),"_",LOWER(G516))</f>
        <v>Marc_evans</v>
      </c>
      <c r="M516" s="119" t="str">
        <f>PROPER((_xlfn.CONCAT(Table1[[#This Row],[Last Name]]," ",Table1[[#This Row],[First Name]])))</f>
        <v>Evans Marc</v>
      </c>
    </row>
    <row r="517" spans="6:13" x14ac:dyDescent="0.2">
      <c r="F517" s="118" t="s">
        <v>5106</v>
      </c>
      <c r="G517" s="43" t="s">
        <v>4825</v>
      </c>
      <c r="H517" s="43" t="str">
        <f t="shared" ref="H517:H580" si="44">_xlfn.CONCAT(F517,".",G517)</f>
        <v>greg.SCHMIDT</v>
      </c>
      <c r="I517" s="43" t="str">
        <f t="shared" si="40"/>
        <v>GREG.SCHMIDT</v>
      </c>
      <c r="J517" s="43" t="str">
        <f t="shared" si="41"/>
        <v>greg_SCHMIDT</v>
      </c>
      <c r="K517" s="43" t="str">
        <f t="shared" si="42"/>
        <v>Greg_SCHMIDT</v>
      </c>
      <c r="L517" s="43" t="str">
        <f t="shared" si="43"/>
        <v>Greg_schmidt</v>
      </c>
      <c r="M517" s="119" t="str">
        <f>PROPER((_xlfn.CONCAT(Table1[[#This Row],[Last Name]]," ",Table1[[#This Row],[First Name]])))</f>
        <v>Schmidt Greg</v>
      </c>
    </row>
    <row r="518" spans="6:13" x14ac:dyDescent="0.2">
      <c r="F518" s="118" t="s">
        <v>5107</v>
      </c>
      <c r="G518" s="43" t="s">
        <v>4953</v>
      </c>
      <c r="H518" s="43" t="str">
        <f t="shared" si="44"/>
        <v>MAURICE.RUIZ</v>
      </c>
      <c r="I518" s="43" t="str">
        <f t="shared" si="40"/>
        <v>MAURICE.RUIZ</v>
      </c>
      <c r="J518" s="43" t="str">
        <f t="shared" si="41"/>
        <v>maurice_RUIZ</v>
      </c>
      <c r="K518" s="43" t="str">
        <f t="shared" si="42"/>
        <v>Maurice_RUIZ</v>
      </c>
      <c r="L518" s="43" t="str">
        <f t="shared" si="43"/>
        <v>Maurice_ruiz</v>
      </c>
      <c r="M518" s="119" t="str">
        <f>PROPER((_xlfn.CONCAT(Table1[[#This Row],[Last Name]]," ",Table1[[#This Row],[First Name]])))</f>
        <v>Ruiz Maurice</v>
      </c>
    </row>
    <row r="519" spans="6:13" x14ac:dyDescent="0.2">
      <c r="F519" s="118" t="s">
        <v>4495</v>
      </c>
      <c r="G519" s="43" t="s">
        <v>5108</v>
      </c>
      <c r="H519" s="43" t="str">
        <f t="shared" si="44"/>
        <v>BENJAMIN.moore</v>
      </c>
      <c r="I519" s="43" t="str">
        <f t="shared" si="40"/>
        <v>BENJAMIN.MOORE</v>
      </c>
      <c r="J519" s="43" t="str">
        <f t="shared" si="41"/>
        <v>benjamin_MOORE</v>
      </c>
      <c r="K519" s="43" t="str">
        <f t="shared" si="42"/>
        <v>Benjamin_MOORE</v>
      </c>
      <c r="L519" s="43" t="str">
        <f t="shared" si="43"/>
        <v>Benjamin_moore</v>
      </c>
      <c r="M519" s="119" t="str">
        <f>PROPER((_xlfn.CONCAT(Table1[[#This Row],[Last Name]]," ",Table1[[#This Row],[First Name]])))</f>
        <v>Moore Benjamin</v>
      </c>
    </row>
    <row r="520" spans="6:13" x14ac:dyDescent="0.2">
      <c r="F520" s="118" t="s">
        <v>5109</v>
      </c>
      <c r="G520" s="43" t="s">
        <v>4568</v>
      </c>
      <c r="H520" s="43" t="str">
        <f t="shared" si="44"/>
        <v>jeffery.turner</v>
      </c>
      <c r="I520" s="43" t="str">
        <f t="shared" si="40"/>
        <v>JEFFERY.TURNER</v>
      </c>
      <c r="J520" s="43" t="str">
        <f t="shared" si="41"/>
        <v>jeffery_TURNER</v>
      </c>
      <c r="K520" s="43" t="str">
        <f t="shared" si="42"/>
        <v>Jeffery_TURNER</v>
      </c>
      <c r="L520" s="43" t="str">
        <f t="shared" si="43"/>
        <v>Jeffery_turner</v>
      </c>
      <c r="M520" s="119" t="str">
        <f>PROPER((_xlfn.CONCAT(Table1[[#This Row],[Last Name]]," ",Table1[[#This Row],[First Name]])))</f>
        <v>Turner Jeffery</v>
      </c>
    </row>
    <row r="521" spans="6:13" x14ac:dyDescent="0.2">
      <c r="F521" s="118" t="s">
        <v>5101</v>
      </c>
      <c r="G521" s="43" t="s">
        <v>5110</v>
      </c>
      <c r="H521" s="43" t="str">
        <f t="shared" si="44"/>
        <v>TROY.WOODS</v>
      </c>
      <c r="I521" s="43" t="str">
        <f t="shared" si="40"/>
        <v>TROY.WOODS</v>
      </c>
      <c r="J521" s="43" t="str">
        <f t="shared" si="41"/>
        <v>troy_WOODS</v>
      </c>
      <c r="K521" s="43" t="str">
        <f t="shared" si="42"/>
        <v>Troy_WOODS</v>
      </c>
      <c r="L521" s="43" t="str">
        <f t="shared" si="43"/>
        <v>Troy_woods</v>
      </c>
      <c r="M521" s="119" t="str">
        <f>PROPER((_xlfn.CONCAT(Table1[[#This Row],[Last Name]]," ",Table1[[#This Row],[First Name]])))</f>
        <v>Woods Troy</v>
      </c>
    </row>
    <row r="522" spans="6:13" x14ac:dyDescent="0.2">
      <c r="F522" s="118" t="s">
        <v>4665</v>
      </c>
      <c r="G522" s="43" t="s">
        <v>4687</v>
      </c>
      <c r="H522" s="43" t="str">
        <f t="shared" si="44"/>
        <v>DANNY.johnston</v>
      </c>
      <c r="I522" s="43" t="str">
        <f t="shared" si="40"/>
        <v>DANNY.JOHNSTON</v>
      </c>
      <c r="J522" s="43" t="str">
        <f t="shared" si="41"/>
        <v>danny_JOHNSTON</v>
      </c>
      <c r="K522" s="43" t="str">
        <f t="shared" si="42"/>
        <v>Danny_JOHNSTON</v>
      </c>
      <c r="L522" s="43" t="str">
        <f t="shared" si="43"/>
        <v>Danny_johnston</v>
      </c>
      <c r="M522" s="119" t="str">
        <f>PROPER((_xlfn.CONCAT(Table1[[#This Row],[Last Name]]," ",Table1[[#This Row],[First Name]])))</f>
        <v>Johnston Danny</v>
      </c>
    </row>
    <row r="523" spans="6:13" x14ac:dyDescent="0.2">
      <c r="F523" s="118" t="s">
        <v>4489</v>
      </c>
      <c r="G523" s="43" t="s">
        <v>5111</v>
      </c>
      <c r="H523" s="43" t="str">
        <f t="shared" si="44"/>
        <v>DANIEL.LONG</v>
      </c>
      <c r="I523" s="43" t="str">
        <f t="shared" si="40"/>
        <v>DANIEL.LONG</v>
      </c>
      <c r="J523" s="43" t="str">
        <f t="shared" si="41"/>
        <v>daniel_LONG</v>
      </c>
      <c r="K523" s="43" t="str">
        <f t="shared" si="42"/>
        <v>Daniel_LONG</v>
      </c>
      <c r="L523" s="43" t="str">
        <f t="shared" si="43"/>
        <v>Daniel_long</v>
      </c>
      <c r="M523" s="119" t="str">
        <f>PROPER((_xlfn.CONCAT(Table1[[#This Row],[Last Name]]," ",Table1[[#This Row],[First Name]])))</f>
        <v>Long Daniel</v>
      </c>
    </row>
    <row r="524" spans="6:13" x14ac:dyDescent="0.2">
      <c r="F524" s="118" t="s">
        <v>5112</v>
      </c>
      <c r="G524" s="43" t="s">
        <v>5113</v>
      </c>
      <c r="H524" s="43" t="str">
        <f t="shared" si="44"/>
        <v>Joe.Robinson</v>
      </c>
      <c r="I524" s="43" t="str">
        <f t="shared" si="40"/>
        <v>JOE.ROBINSON</v>
      </c>
      <c r="J524" s="43" t="str">
        <f t="shared" si="41"/>
        <v>joe_ROBINSON</v>
      </c>
      <c r="K524" s="43" t="str">
        <f t="shared" si="42"/>
        <v>Joe_ROBINSON</v>
      </c>
      <c r="L524" s="43" t="str">
        <f t="shared" si="43"/>
        <v>Joe_robinson</v>
      </c>
      <c r="M524" s="119" t="str">
        <f>PROPER((_xlfn.CONCAT(Table1[[#This Row],[Last Name]]," ",Table1[[#This Row],[First Name]])))</f>
        <v>Robinson Joe</v>
      </c>
    </row>
    <row r="525" spans="6:13" x14ac:dyDescent="0.2">
      <c r="F525" s="118" t="s">
        <v>4886</v>
      </c>
      <c r="G525" s="43" t="s">
        <v>4609</v>
      </c>
      <c r="H525" s="43" t="str">
        <f t="shared" si="44"/>
        <v>HARRY.HARRIS</v>
      </c>
      <c r="I525" s="43" t="str">
        <f t="shared" si="40"/>
        <v>HARRY.HARRIS</v>
      </c>
      <c r="J525" s="43" t="str">
        <f t="shared" si="41"/>
        <v>harry_HARRIS</v>
      </c>
      <c r="K525" s="43" t="str">
        <f t="shared" si="42"/>
        <v>Harry_HARRIS</v>
      </c>
      <c r="L525" s="43" t="str">
        <f t="shared" si="43"/>
        <v>Harry_harris</v>
      </c>
      <c r="M525" s="119" t="str">
        <f>PROPER((_xlfn.CONCAT(Table1[[#This Row],[Last Name]]," ",Table1[[#This Row],[First Name]])))</f>
        <v>Harris Harry</v>
      </c>
    </row>
    <row r="526" spans="6:13" x14ac:dyDescent="0.2">
      <c r="F526" s="118" t="s">
        <v>4573</v>
      </c>
      <c r="G526" s="43" t="s">
        <v>4551</v>
      </c>
      <c r="H526" s="43" t="str">
        <f t="shared" si="44"/>
        <v>nathan.hart</v>
      </c>
      <c r="I526" s="43" t="str">
        <f t="shared" si="40"/>
        <v>NATHAN.HART</v>
      </c>
      <c r="J526" s="43" t="str">
        <f t="shared" si="41"/>
        <v>nathan_HART</v>
      </c>
      <c r="K526" s="43" t="str">
        <f t="shared" si="42"/>
        <v>Nathan_HART</v>
      </c>
      <c r="L526" s="43" t="str">
        <f t="shared" si="43"/>
        <v>Nathan_hart</v>
      </c>
      <c r="M526" s="119" t="str">
        <f>PROPER((_xlfn.CONCAT(Table1[[#This Row],[Last Name]]," ",Table1[[#This Row],[First Name]])))</f>
        <v>Hart Nathan</v>
      </c>
    </row>
    <row r="527" spans="6:13" x14ac:dyDescent="0.2">
      <c r="F527" s="118" t="s">
        <v>5114</v>
      </c>
      <c r="G527" s="43" t="s">
        <v>5115</v>
      </c>
      <c r="H527" s="43" t="str">
        <f t="shared" si="44"/>
        <v>PHILIP.Kelley</v>
      </c>
      <c r="I527" s="43" t="str">
        <f t="shared" si="40"/>
        <v>PHILIP.KELLEY</v>
      </c>
      <c r="J527" s="43" t="str">
        <f t="shared" si="41"/>
        <v>philip_KELLEY</v>
      </c>
      <c r="K527" s="43" t="str">
        <f t="shared" si="42"/>
        <v>Philip_KELLEY</v>
      </c>
      <c r="L527" s="43" t="str">
        <f t="shared" si="43"/>
        <v>Philip_kelley</v>
      </c>
      <c r="M527" s="119" t="str">
        <f>PROPER((_xlfn.CONCAT(Table1[[#This Row],[Last Name]]," ",Table1[[#This Row],[First Name]])))</f>
        <v>Kelley Philip</v>
      </c>
    </row>
    <row r="528" spans="6:13" x14ac:dyDescent="0.2">
      <c r="F528" s="118" t="s">
        <v>4697</v>
      </c>
      <c r="G528" s="43" t="s">
        <v>4519</v>
      </c>
      <c r="H528" s="43" t="str">
        <f t="shared" si="44"/>
        <v>bradley.RICHARDSON</v>
      </c>
      <c r="I528" s="43" t="str">
        <f t="shared" si="40"/>
        <v>BRADLEY.RICHARDSON</v>
      </c>
      <c r="J528" s="43" t="str">
        <f t="shared" si="41"/>
        <v>bradley_RICHARDSON</v>
      </c>
      <c r="K528" s="43" t="str">
        <f t="shared" si="42"/>
        <v>Bradley_RICHARDSON</v>
      </c>
      <c r="L528" s="43" t="str">
        <f t="shared" si="43"/>
        <v>Bradley_richardson</v>
      </c>
      <c r="M528" s="119" t="str">
        <f>PROPER((_xlfn.CONCAT(Table1[[#This Row],[Last Name]]," ",Table1[[#This Row],[First Name]])))</f>
        <v>Richardson Bradley</v>
      </c>
    </row>
    <row r="529" spans="6:13" x14ac:dyDescent="0.2">
      <c r="F529" s="118" t="s">
        <v>4820</v>
      </c>
      <c r="G529" s="43" t="s">
        <v>5116</v>
      </c>
      <c r="H529" s="43" t="str">
        <f t="shared" si="44"/>
        <v>SAMUEL.young</v>
      </c>
      <c r="I529" s="43" t="str">
        <f t="shared" si="40"/>
        <v>SAMUEL.YOUNG</v>
      </c>
      <c r="J529" s="43" t="str">
        <f t="shared" si="41"/>
        <v>samuel_YOUNG</v>
      </c>
      <c r="K529" s="43" t="str">
        <f t="shared" si="42"/>
        <v>Samuel_YOUNG</v>
      </c>
      <c r="L529" s="43" t="str">
        <f t="shared" si="43"/>
        <v>Samuel_young</v>
      </c>
      <c r="M529" s="119" t="str">
        <f>PROPER((_xlfn.CONCAT(Table1[[#This Row],[Last Name]]," ",Table1[[#This Row],[First Name]])))</f>
        <v>Young Samuel</v>
      </c>
    </row>
    <row r="530" spans="6:13" x14ac:dyDescent="0.2">
      <c r="F530" s="118" t="s">
        <v>5117</v>
      </c>
      <c r="G530" s="43" t="s">
        <v>4511</v>
      </c>
      <c r="H530" s="43" t="str">
        <f t="shared" si="44"/>
        <v>duane.Simpson</v>
      </c>
      <c r="I530" s="43" t="str">
        <f t="shared" si="40"/>
        <v>DUANE.SIMPSON</v>
      </c>
      <c r="J530" s="43" t="str">
        <f t="shared" si="41"/>
        <v>duane_SIMPSON</v>
      </c>
      <c r="K530" s="43" t="str">
        <f t="shared" si="42"/>
        <v>Duane_SIMPSON</v>
      </c>
      <c r="L530" s="43" t="str">
        <f t="shared" si="43"/>
        <v>Duane_simpson</v>
      </c>
      <c r="M530" s="119" t="str">
        <f>PROPER((_xlfn.CONCAT(Table1[[#This Row],[Last Name]]," ",Table1[[#This Row],[First Name]])))</f>
        <v>Simpson Duane</v>
      </c>
    </row>
    <row r="531" spans="6:13" x14ac:dyDescent="0.2">
      <c r="F531" s="118" t="s">
        <v>5099</v>
      </c>
      <c r="G531" s="43" t="s">
        <v>5118</v>
      </c>
      <c r="H531" s="43" t="str">
        <f t="shared" si="44"/>
        <v>joel.BUTLER</v>
      </c>
      <c r="I531" s="43" t="str">
        <f t="shared" si="40"/>
        <v>JOEL.BUTLER</v>
      </c>
      <c r="J531" s="43" t="str">
        <f t="shared" si="41"/>
        <v>joel_BUTLER</v>
      </c>
      <c r="K531" s="43" t="str">
        <f t="shared" si="42"/>
        <v>Joel_BUTLER</v>
      </c>
      <c r="L531" s="43" t="str">
        <f t="shared" si="43"/>
        <v>Joel_butler</v>
      </c>
      <c r="M531" s="119" t="str">
        <f>PROPER((_xlfn.CONCAT(Table1[[#This Row],[Last Name]]," ",Table1[[#This Row],[First Name]])))</f>
        <v>Butler Joel</v>
      </c>
    </row>
    <row r="532" spans="6:13" x14ac:dyDescent="0.2">
      <c r="F532" s="118" t="s">
        <v>5119</v>
      </c>
      <c r="G532" s="43" t="s">
        <v>4822</v>
      </c>
      <c r="H532" s="43" t="str">
        <f t="shared" si="44"/>
        <v>charlie.Mitchell</v>
      </c>
      <c r="I532" s="43" t="str">
        <f t="shared" si="40"/>
        <v>CHARLIE.MITCHELL</v>
      </c>
      <c r="J532" s="43" t="str">
        <f t="shared" si="41"/>
        <v>charlie_MITCHELL</v>
      </c>
      <c r="K532" s="43" t="str">
        <f t="shared" si="42"/>
        <v>Charlie_MITCHELL</v>
      </c>
      <c r="L532" s="43" t="str">
        <f t="shared" si="43"/>
        <v>Charlie_mitchell</v>
      </c>
      <c r="M532" s="119" t="str">
        <f>PROPER((_xlfn.CONCAT(Table1[[#This Row],[Last Name]]," ",Table1[[#This Row],[First Name]])))</f>
        <v>Mitchell Charlie</v>
      </c>
    </row>
    <row r="533" spans="6:13" x14ac:dyDescent="0.2">
      <c r="F533" s="118" t="s">
        <v>5120</v>
      </c>
      <c r="G533" s="43" t="s">
        <v>4602</v>
      </c>
      <c r="H533" s="43" t="str">
        <f t="shared" si="44"/>
        <v>dale.ORTIZ</v>
      </c>
      <c r="I533" s="43" t="str">
        <f t="shared" si="40"/>
        <v>DALE.ORTIZ</v>
      </c>
      <c r="J533" s="43" t="str">
        <f t="shared" si="41"/>
        <v>dale_ORTIZ</v>
      </c>
      <c r="K533" s="43" t="str">
        <f t="shared" si="42"/>
        <v>Dale_ORTIZ</v>
      </c>
      <c r="L533" s="43" t="str">
        <f t="shared" si="43"/>
        <v>Dale_ortiz</v>
      </c>
      <c r="M533" s="119" t="str">
        <f>PROPER((_xlfn.CONCAT(Table1[[#This Row],[Last Name]]," ",Table1[[#This Row],[First Name]])))</f>
        <v>Ortiz Dale</v>
      </c>
    </row>
    <row r="534" spans="6:13" x14ac:dyDescent="0.2">
      <c r="F534" s="118" t="s">
        <v>5121</v>
      </c>
      <c r="G534" s="43" t="s">
        <v>5122</v>
      </c>
      <c r="H534" s="43" t="str">
        <f t="shared" si="44"/>
        <v>ricky.Kennedy</v>
      </c>
      <c r="I534" s="43" t="str">
        <f t="shared" si="40"/>
        <v>RICKY.KENNEDY</v>
      </c>
      <c r="J534" s="43" t="str">
        <f t="shared" si="41"/>
        <v>ricky_KENNEDY</v>
      </c>
      <c r="K534" s="43" t="str">
        <f t="shared" si="42"/>
        <v>Ricky_KENNEDY</v>
      </c>
      <c r="L534" s="43" t="str">
        <f t="shared" si="43"/>
        <v>Ricky_kennedy</v>
      </c>
      <c r="M534" s="119" t="str">
        <f>PROPER((_xlfn.CONCAT(Table1[[#This Row],[Last Name]]," ",Table1[[#This Row],[First Name]])))</f>
        <v>Kennedy Ricky</v>
      </c>
    </row>
    <row r="535" spans="6:13" x14ac:dyDescent="0.2">
      <c r="F535" s="118" t="s">
        <v>5034</v>
      </c>
      <c r="G535" s="43" t="s">
        <v>21</v>
      </c>
      <c r="H535" s="43" t="str">
        <f t="shared" si="44"/>
        <v>ANDREW.Price</v>
      </c>
      <c r="I535" s="43" t="str">
        <f t="shared" si="40"/>
        <v>ANDREW.PRICE</v>
      </c>
      <c r="J535" s="43" t="str">
        <f t="shared" si="41"/>
        <v>andrew_PRICE</v>
      </c>
      <c r="K535" s="43" t="str">
        <f t="shared" si="42"/>
        <v>Andrew_PRICE</v>
      </c>
      <c r="L535" s="43" t="str">
        <f t="shared" si="43"/>
        <v>Andrew_price</v>
      </c>
      <c r="M535" s="119" t="str">
        <f>PROPER((_xlfn.CONCAT(Table1[[#This Row],[Last Name]]," ",Table1[[#This Row],[First Name]])))</f>
        <v>Price Andrew</v>
      </c>
    </row>
    <row r="536" spans="6:13" x14ac:dyDescent="0.2">
      <c r="F536" s="118" t="s">
        <v>5123</v>
      </c>
      <c r="G536" s="43" t="s">
        <v>4580</v>
      </c>
      <c r="H536" s="43" t="str">
        <f t="shared" si="44"/>
        <v>ricardo.Mills</v>
      </c>
      <c r="I536" s="43" t="str">
        <f t="shared" si="40"/>
        <v>RICARDO.MILLS</v>
      </c>
      <c r="J536" s="43" t="str">
        <f t="shared" si="41"/>
        <v>ricardo_MILLS</v>
      </c>
      <c r="K536" s="43" t="str">
        <f t="shared" si="42"/>
        <v>Ricardo_MILLS</v>
      </c>
      <c r="L536" s="43" t="str">
        <f t="shared" si="43"/>
        <v>Ricardo_mills</v>
      </c>
      <c r="M536" s="119" t="str">
        <f>PROPER((_xlfn.CONCAT(Table1[[#This Row],[Last Name]]," ",Table1[[#This Row],[First Name]])))</f>
        <v>Mills Ricardo</v>
      </c>
    </row>
    <row r="537" spans="6:13" x14ac:dyDescent="0.2">
      <c r="F537" s="118" t="s">
        <v>5124</v>
      </c>
      <c r="G537" s="43" t="s">
        <v>4621</v>
      </c>
      <c r="H537" s="43" t="str">
        <f t="shared" si="44"/>
        <v>lester.REYNOLDS</v>
      </c>
      <c r="I537" s="43" t="str">
        <f t="shared" si="40"/>
        <v>LESTER.REYNOLDS</v>
      </c>
      <c r="J537" s="43" t="str">
        <f t="shared" si="41"/>
        <v>lester_REYNOLDS</v>
      </c>
      <c r="K537" s="43" t="str">
        <f t="shared" si="42"/>
        <v>Lester_REYNOLDS</v>
      </c>
      <c r="L537" s="43" t="str">
        <f t="shared" si="43"/>
        <v>Lester_reynolds</v>
      </c>
      <c r="M537" s="119" t="str">
        <f>PROPER((_xlfn.CONCAT(Table1[[#This Row],[Last Name]]," ",Table1[[#This Row],[First Name]])))</f>
        <v>Reynolds Lester</v>
      </c>
    </row>
    <row r="538" spans="6:13" x14ac:dyDescent="0.2">
      <c r="F538" s="118" t="s">
        <v>5065</v>
      </c>
      <c r="G538" s="43" t="s">
        <v>4544</v>
      </c>
      <c r="H538" s="43" t="str">
        <f t="shared" si="44"/>
        <v>alfred.robinson</v>
      </c>
      <c r="I538" s="43" t="str">
        <f t="shared" si="40"/>
        <v>ALFRED.ROBINSON</v>
      </c>
      <c r="J538" s="43" t="str">
        <f t="shared" si="41"/>
        <v>alfred_ROBINSON</v>
      </c>
      <c r="K538" s="43" t="str">
        <f t="shared" si="42"/>
        <v>Alfred_ROBINSON</v>
      </c>
      <c r="L538" s="43" t="str">
        <f t="shared" si="43"/>
        <v>Alfred_robinson</v>
      </c>
      <c r="M538" s="119" t="str">
        <f>PROPER((_xlfn.CONCAT(Table1[[#This Row],[Last Name]]," ",Table1[[#This Row],[First Name]])))</f>
        <v>Robinson Alfred</v>
      </c>
    </row>
    <row r="539" spans="6:13" x14ac:dyDescent="0.2">
      <c r="F539" s="118" t="s">
        <v>5097</v>
      </c>
      <c r="G539" s="43" t="s">
        <v>5125</v>
      </c>
      <c r="H539" s="43" t="str">
        <f t="shared" si="44"/>
        <v>STEVEN.cole</v>
      </c>
      <c r="I539" s="43" t="str">
        <f t="shared" si="40"/>
        <v>STEVEN.COLE</v>
      </c>
      <c r="J539" s="43" t="str">
        <f t="shared" si="41"/>
        <v>steven_COLE</v>
      </c>
      <c r="K539" s="43" t="str">
        <f t="shared" si="42"/>
        <v>Steven_COLE</v>
      </c>
      <c r="L539" s="43" t="str">
        <f t="shared" si="43"/>
        <v>Steven_cole</v>
      </c>
      <c r="M539" s="119" t="str">
        <f>PROPER((_xlfn.CONCAT(Table1[[#This Row],[Last Name]]," ",Table1[[#This Row],[First Name]])))</f>
        <v>Cole Steven</v>
      </c>
    </row>
    <row r="540" spans="6:13" x14ac:dyDescent="0.2">
      <c r="F540" s="118" t="s">
        <v>4906</v>
      </c>
      <c r="G540" s="43" t="s">
        <v>5126</v>
      </c>
      <c r="H540" s="43" t="str">
        <f t="shared" si="44"/>
        <v>herman.Wright</v>
      </c>
      <c r="I540" s="43" t="str">
        <f t="shared" si="40"/>
        <v>HERMAN.WRIGHT</v>
      </c>
      <c r="J540" s="43" t="str">
        <f t="shared" si="41"/>
        <v>herman_WRIGHT</v>
      </c>
      <c r="K540" s="43" t="str">
        <f t="shared" si="42"/>
        <v>Herman_WRIGHT</v>
      </c>
      <c r="L540" s="43" t="str">
        <f t="shared" si="43"/>
        <v>Herman_wright</v>
      </c>
      <c r="M540" s="119" t="str">
        <f>PROPER((_xlfn.CONCAT(Table1[[#This Row],[Last Name]]," ",Table1[[#This Row],[First Name]])))</f>
        <v>Wright Herman</v>
      </c>
    </row>
    <row r="541" spans="6:13" x14ac:dyDescent="0.2">
      <c r="F541" s="118" t="s">
        <v>4700</v>
      </c>
      <c r="G541" s="43" t="s">
        <v>4887</v>
      </c>
      <c r="H541" s="43" t="str">
        <f t="shared" si="44"/>
        <v>ANTONIO.berry</v>
      </c>
      <c r="I541" s="43" t="str">
        <f t="shared" si="40"/>
        <v>ANTONIO.BERRY</v>
      </c>
      <c r="J541" s="43" t="str">
        <f t="shared" si="41"/>
        <v>antonio_BERRY</v>
      </c>
      <c r="K541" s="43" t="str">
        <f t="shared" si="42"/>
        <v>Antonio_BERRY</v>
      </c>
      <c r="L541" s="43" t="str">
        <f t="shared" si="43"/>
        <v>Antonio_berry</v>
      </c>
      <c r="M541" s="119" t="str">
        <f>PROPER((_xlfn.CONCAT(Table1[[#This Row],[Last Name]]," ",Table1[[#This Row],[First Name]])))</f>
        <v>Berry Antonio</v>
      </c>
    </row>
    <row r="542" spans="6:13" x14ac:dyDescent="0.2">
      <c r="F542" s="118" t="s">
        <v>4875</v>
      </c>
      <c r="G542" s="43" t="s">
        <v>5127</v>
      </c>
      <c r="H542" s="43" t="str">
        <f t="shared" si="44"/>
        <v>FRANK.KELLY</v>
      </c>
      <c r="I542" s="43" t="str">
        <f t="shared" si="40"/>
        <v>FRANK.KELLY</v>
      </c>
      <c r="J542" s="43" t="str">
        <f t="shared" si="41"/>
        <v>frank_KELLY</v>
      </c>
      <c r="K542" s="43" t="str">
        <f t="shared" si="42"/>
        <v>Frank_KELLY</v>
      </c>
      <c r="L542" s="43" t="str">
        <f t="shared" si="43"/>
        <v>Frank_kelly</v>
      </c>
      <c r="M542" s="119" t="str">
        <f>PROPER((_xlfn.CONCAT(Table1[[#This Row],[Last Name]]," ",Table1[[#This Row],[First Name]])))</f>
        <v>Kelly Frank</v>
      </c>
    </row>
    <row r="543" spans="6:13" x14ac:dyDescent="0.2">
      <c r="F543" s="118" t="s">
        <v>4915</v>
      </c>
      <c r="G543" s="43" t="s">
        <v>5128</v>
      </c>
      <c r="H543" s="43" t="str">
        <f t="shared" si="44"/>
        <v>SHAWN.RICHARDS</v>
      </c>
      <c r="I543" s="43" t="str">
        <f t="shared" si="40"/>
        <v>SHAWN.RICHARDS</v>
      </c>
      <c r="J543" s="43" t="str">
        <f t="shared" si="41"/>
        <v>shawn_RICHARDS</v>
      </c>
      <c r="K543" s="43" t="str">
        <f t="shared" si="42"/>
        <v>Shawn_RICHARDS</v>
      </c>
      <c r="L543" s="43" t="str">
        <f t="shared" si="43"/>
        <v>Shawn_richards</v>
      </c>
      <c r="M543" s="119" t="str">
        <f>PROPER((_xlfn.CONCAT(Table1[[#This Row],[Last Name]]," ",Table1[[#This Row],[First Name]])))</f>
        <v>Richards Shawn</v>
      </c>
    </row>
    <row r="544" spans="6:13" x14ac:dyDescent="0.2">
      <c r="F544" s="118" t="s">
        <v>4462</v>
      </c>
      <c r="G544" s="43" t="s">
        <v>5043</v>
      </c>
      <c r="H544" s="43" t="str">
        <f t="shared" si="44"/>
        <v>RANDY.SHAW</v>
      </c>
      <c r="I544" s="43" t="str">
        <f t="shared" si="40"/>
        <v>RANDY.SHAW</v>
      </c>
      <c r="J544" s="43" t="str">
        <f t="shared" si="41"/>
        <v>randy_SHAW</v>
      </c>
      <c r="K544" s="43" t="str">
        <f t="shared" si="42"/>
        <v>Randy_SHAW</v>
      </c>
      <c r="L544" s="43" t="str">
        <f t="shared" si="43"/>
        <v>Randy_shaw</v>
      </c>
      <c r="M544" s="119" t="str">
        <f>PROPER((_xlfn.CONCAT(Table1[[#This Row],[Last Name]]," ",Table1[[#This Row],[First Name]])))</f>
        <v>Shaw Randy</v>
      </c>
    </row>
    <row r="545" spans="6:13" x14ac:dyDescent="0.2">
      <c r="F545" s="118" t="s">
        <v>4543</v>
      </c>
      <c r="G545" s="43" t="s">
        <v>4486</v>
      </c>
      <c r="H545" s="43" t="str">
        <f t="shared" si="44"/>
        <v>JOEL.davis</v>
      </c>
      <c r="I545" s="43" t="str">
        <f t="shared" si="40"/>
        <v>JOEL.DAVIS</v>
      </c>
      <c r="J545" s="43" t="str">
        <f t="shared" si="41"/>
        <v>joel_DAVIS</v>
      </c>
      <c r="K545" s="43" t="str">
        <f t="shared" si="42"/>
        <v>Joel_DAVIS</v>
      </c>
      <c r="L545" s="43" t="str">
        <f t="shared" si="43"/>
        <v>Joel_davis</v>
      </c>
      <c r="M545" s="119" t="str">
        <f>PROPER((_xlfn.CONCAT(Table1[[#This Row],[Last Name]]," ",Table1[[#This Row],[First Name]])))</f>
        <v>Davis Joel</v>
      </c>
    </row>
    <row r="546" spans="6:13" x14ac:dyDescent="0.2">
      <c r="F546" s="118" t="s">
        <v>5090</v>
      </c>
      <c r="G546" s="43" t="s">
        <v>5129</v>
      </c>
      <c r="H546" s="43" t="str">
        <f t="shared" si="44"/>
        <v>norman.FERGUSON</v>
      </c>
      <c r="I546" s="43" t="str">
        <f t="shared" si="40"/>
        <v>NORMAN.FERGUSON</v>
      </c>
      <c r="J546" s="43" t="str">
        <f t="shared" si="41"/>
        <v>norman_FERGUSON</v>
      </c>
      <c r="K546" s="43" t="str">
        <f t="shared" si="42"/>
        <v>Norman_FERGUSON</v>
      </c>
      <c r="L546" s="43" t="str">
        <f t="shared" si="43"/>
        <v>Norman_ferguson</v>
      </c>
      <c r="M546" s="119" t="str">
        <f>PROPER((_xlfn.CONCAT(Table1[[#This Row],[Last Name]]," ",Table1[[#This Row],[First Name]])))</f>
        <v>Ferguson Norman</v>
      </c>
    </row>
    <row r="547" spans="6:13" x14ac:dyDescent="0.2">
      <c r="F547" s="118" t="s">
        <v>5130</v>
      </c>
      <c r="G547" s="43" t="s">
        <v>5131</v>
      </c>
      <c r="H547" s="43" t="str">
        <f t="shared" si="44"/>
        <v>JON.santos</v>
      </c>
      <c r="I547" s="43" t="str">
        <f t="shared" si="40"/>
        <v>JON.SANTOS</v>
      </c>
      <c r="J547" s="43" t="str">
        <f t="shared" si="41"/>
        <v>jon_SANTOS</v>
      </c>
      <c r="K547" s="43" t="str">
        <f t="shared" si="42"/>
        <v>Jon_SANTOS</v>
      </c>
      <c r="L547" s="43" t="str">
        <f t="shared" si="43"/>
        <v>Jon_santos</v>
      </c>
      <c r="M547" s="119" t="str">
        <f>PROPER((_xlfn.CONCAT(Table1[[#This Row],[Last Name]]," ",Table1[[#This Row],[First Name]])))</f>
        <v>Santos Jon</v>
      </c>
    </row>
    <row r="548" spans="6:13" x14ac:dyDescent="0.2">
      <c r="F548" s="118" t="s">
        <v>4450</v>
      </c>
      <c r="G548" s="43" t="s">
        <v>5132</v>
      </c>
      <c r="H548" s="43" t="str">
        <f t="shared" si="44"/>
        <v>dan.NELSON</v>
      </c>
      <c r="I548" s="43" t="str">
        <f t="shared" si="40"/>
        <v>DAN.NELSON</v>
      </c>
      <c r="J548" s="43" t="str">
        <f t="shared" si="41"/>
        <v>dan_NELSON</v>
      </c>
      <c r="K548" s="43" t="str">
        <f t="shared" si="42"/>
        <v>Dan_NELSON</v>
      </c>
      <c r="L548" s="43" t="str">
        <f t="shared" si="43"/>
        <v>Dan_nelson</v>
      </c>
      <c r="M548" s="119" t="str">
        <f>PROPER((_xlfn.CONCAT(Table1[[#This Row],[Last Name]]," ",Table1[[#This Row],[First Name]])))</f>
        <v>Nelson Dan</v>
      </c>
    </row>
    <row r="549" spans="6:13" x14ac:dyDescent="0.2">
      <c r="F549" s="118" t="s">
        <v>5133</v>
      </c>
      <c r="G549" s="43" t="s">
        <v>5018</v>
      </c>
      <c r="H549" s="43" t="str">
        <f t="shared" si="44"/>
        <v>brent.MENDEZ</v>
      </c>
      <c r="I549" s="43" t="str">
        <f t="shared" si="40"/>
        <v>BRENT.MENDEZ</v>
      </c>
      <c r="J549" s="43" t="str">
        <f t="shared" si="41"/>
        <v>brent_MENDEZ</v>
      </c>
      <c r="K549" s="43" t="str">
        <f t="shared" si="42"/>
        <v>Brent_MENDEZ</v>
      </c>
      <c r="L549" s="43" t="str">
        <f t="shared" si="43"/>
        <v>Brent_mendez</v>
      </c>
      <c r="M549" s="119" t="str">
        <f>PROPER((_xlfn.CONCAT(Table1[[#This Row],[Last Name]]," ",Table1[[#This Row],[First Name]])))</f>
        <v>Mendez Brent</v>
      </c>
    </row>
    <row r="550" spans="6:13" x14ac:dyDescent="0.2">
      <c r="F550" s="118" t="s">
        <v>4598</v>
      </c>
      <c r="G550" s="43" t="s">
        <v>5134</v>
      </c>
      <c r="H550" s="43" t="str">
        <f t="shared" si="44"/>
        <v>philip.hughes</v>
      </c>
      <c r="I550" s="43" t="str">
        <f t="shared" si="40"/>
        <v>PHILIP.HUGHES</v>
      </c>
      <c r="J550" s="43" t="str">
        <f t="shared" si="41"/>
        <v>philip_HUGHES</v>
      </c>
      <c r="K550" s="43" t="str">
        <f t="shared" si="42"/>
        <v>Philip_HUGHES</v>
      </c>
      <c r="L550" s="43" t="str">
        <f t="shared" si="43"/>
        <v>Philip_hughes</v>
      </c>
      <c r="M550" s="119" t="str">
        <f>PROPER((_xlfn.CONCAT(Table1[[#This Row],[Last Name]]," ",Table1[[#This Row],[First Name]])))</f>
        <v>Hughes Philip</v>
      </c>
    </row>
    <row r="551" spans="6:13" x14ac:dyDescent="0.2">
      <c r="F551" s="118" t="s">
        <v>5135</v>
      </c>
      <c r="G551" s="43" t="s">
        <v>5136</v>
      </c>
      <c r="H551" s="43" t="str">
        <f t="shared" si="44"/>
        <v>harold.Weaver</v>
      </c>
      <c r="I551" s="43" t="str">
        <f t="shared" si="40"/>
        <v>HAROLD.WEAVER</v>
      </c>
      <c r="J551" s="43" t="str">
        <f t="shared" si="41"/>
        <v>harold_WEAVER</v>
      </c>
      <c r="K551" s="43" t="str">
        <f t="shared" si="42"/>
        <v>Harold_WEAVER</v>
      </c>
      <c r="L551" s="43" t="str">
        <f t="shared" si="43"/>
        <v>Harold_weaver</v>
      </c>
      <c r="M551" s="119" t="str">
        <f>PROPER((_xlfn.CONCAT(Table1[[#This Row],[Last Name]]," ",Table1[[#This Row],[First Name]])))</f>
        <v>Weaver Harold</v>
      </c>
    </row>
    <row r="552" spans="6:13" x14ac:dyDescent="0.2">
      <c r="F552" s="118" t="s">
        <v>4662</v>
      </c>
      <c r="G552" s="43" t="s">
        <v>5137</v>
      </c>
      <c r="H552" s="43" t="str">
        <f t="shared" si="44"/>
        <v>DOUGLAS.griffin</v>
      </c>
      <c r="I552" s="43" t="str">
        <f t="shared" si="40"/>
        <v>DOUGLAS.GRIFFIN</v>
      </c>
      <c r="J552" s="43" t="str">
        <f t="shared" si="41"/>
        <v>douglas_GRIFFIN</v>
      </c>
      <c r="K552" s="43" t="str">
        <f t="shared" si="42"/>
        <v>Douglas_GRIFFIN</v>
      </c>
      <c r="L552" s="43" t="str">
        <f t="shared" si="43"/>
        <v>Douglas_griffin</v>
      </c>
      <c r="M552" s="119" t="str">
        <f>PROPER((_xlfn.CONCAT(Table1[[#This Row],[Last Name]]," ",Table1[[#This Row],[First Name]])))</f>
        <v>Griffin Douglas</v>
      </c>
    </row>
    <row r="553" spans="6:13" x14ac:dyDescent="0.2">
      <c r="F553" s="118" t="s">
        <v>5138</v>
      </c>
      <c r="G553" s="43" t="s">
        <v>4659</v>
      </c>
      <c r="H553" s="43" t="str">
        <f t="shared" si="44"/>
        <v>Duane.ALEXANDER</v>
      </c>
      <c r="I553" s="43" t="str">
        <f t="shared" si="40"/>
        <v>DUANE.ALEXANDER</v>
      </c>
      <c r="J553" s="43" t="str">
        <f t="shared" si="41"/>
        <v>duane_ALEXANDER</v>
      </c>
      <c r="K553" s="43" t="str">
        <f t="shared" si="42"/>
        <v>Duane_ALEXANDER</v>
      </c>
      <c r="L553" s="43" t="str">
        <f t="shared" si="43"/>
        <v>Duane_alexander</v>
      </c>
      <c r="M553" s="119" t="str">
        <f>PROPER((_xlfn.CONCAT(Table1[[#This Row],[Last Name]]," ",Table1[[#This Row],[First Name]])))</f>
        <v>Alexander Duane</v>
      </c>
    </row>
    <row r="554" spans="6:13" x14ac:dyDescent="0.2">
      <c r="F554" s="118" t="s">
        <v>4995</v>
      </c>
      <c r="G554" s="43" t="s">
        <v>5018</v>
      </c>
      <c r="H554" s="43" t="str">
        <f t="shared" si="44"/>
        <v>BARRY.MENDEZ</v>
      </c>
      <c r="I554" s="43" t="str">
        <f t="shared" si="40"/>
        <v>BARRY.MENDEZ</v>
      </c>
      <c r="J554" s="43" t="str">
        <f t="shared" si="41"/>
        <v>barry_MENDEZ</v>
      </c>
      <c r="K554" s="43" t="str">
        <f t="shared" si="42"/>
        <v>Barry_MENDEZ</v>
      </c>
      <c r="L554" s="43" t="str">
        <f t="shared" si="43"/>
        <v>Barry_mendez</v>
      </c>
      <c r="M554" s="119" t="str">
        <f>PROPER((_xlfn.CONCAT(Table1[[#This Row],[Last Name]]," ",Table1[[#This Row],[First Name]])))</f>
        <v>Mendez Barry</v>
      </c>
    </row>
    <row r="555" spans="6:13" x14ac:dyDescent="0.2">
      <c r="F555" s="118" t="s">
        <v>5123</v>
      </c>
      <c r="G555" s="43" t="s">
        <v>4467</v>
      </c>
      <c r="H555" s="43" t="str">
        <f t="shared" si="44"/>
        <v>ricardo.ellis</v>
      </c>
      <c r="I555" s="43" t="str">
        <f t="shared" si="40"/>
        <v>RICARDO.ELLIS</v>
      </c>
      <c r="J555" s="43" t="str">
        <f t="shared" si="41"/>
        <v>ricardo_ELLIS</v>
      </c>
      <c r="K555" s="43" t="str">
        <f t="shared" si="42"/>
        <v>Ricardo_ELLIS</v>
      </c>
      <c r="L555" s="43" t="str">
        <f t="shared" si="43"/>
        <v>Ricardo_ellis</v>
      </c>
      <c r="M555" s="119" t="str">
        <f>PROPER((_xlfn.CONCAT(Table1[[#This Row],[Last Name]]," ",Table1[[#This Row],[First Name]])))</f>
        <v>Ellis Ricardo</v>
      </c>
    </row>
    <row r="556" spans="6:13" x14ac:dyDescent="0.2">
      <c r="F556" s="118" t="s">
        <v>4561</v>
      </c>
      <c r="G556" s="43" t="s">
        <v>5139</v>
      </c>
      <c r="H556" s="43" t="str">
        <f t="shared" si="44"/>
        <v>TODD.LANE</v>
      </c>
      <c r="I556" s="43" t="str">
        <f t="shared" si="40"/>
        <v>TODD.LANE</v>
      </c>
      <c r="J556" s="43" t="str">
        <f t="shared" si="41"/>
        <v>todd_LANE</v>
      </c>
      <c r="K556" s="43" t="str">
        <f t="shared" si="42"/>
        <v>Todd_LANE</v>
      </c>
      <c r="L556" s="43" t="str">
        <f t="shared" si="43"/>
        <v>Todd_lane</v>
      </c>
      <c r="M556" s="119" t="str">
        <f>PROPER((_xlfn.CONCAT(Table1[[#This Row],[Last Name]]," ",Table1[[#This Row],[First Name]])))</f>
        <v>Lane Todd</v>
      </c>
    </row>
    <row r="557" spans="6:13" x14ac:dyDescent="0.2">
      <c r="F557" s="118" t="s">
        <v>4732</v>
      </c>
      <c r="G557" s="43" t="s">
        <v>4614</v>
      </c>
      <c r="H557" s="43" t="str">
        <f t="shared" si="44"/>
        <v>claude.CHEN</v>
      </c>
      <c r="I557" s="43" t="str">
        <f t="shared" si="40"/>
        <v>CLAUDE.CHEN</v>
      </c>
      <c r="J557" s="43" t="str">
        <f t="shared" si="41"/>
        <v>claude_CHEN</v>
      </c>
      <c r="K557" s="43" t="str">
        <f t="shared" si="42"/>
        <v>Claude_CHEN</v>
      </c>
      <c r="L557" s="43" t="str">
        <f t="shared" si="43"/>
        <v>Claude_chen</v>
      </c>
      <c r="M557" s="119" t="str">
        <f>PROPER((_xlfn.CONCAT(Table1[[#This Row],[Last Name]]," ",Table1[[#This Row],[First Name]])))</f>
        <v>Chen Claude</v>
      </c>
    </row>
    <row r="558" spans="6:13" x14ac:dyDescent="0.2">
      <c r="F558" s="118" t="s">
        <v>5011</v>
      </c>
      <c r="G558" s="43" t="s">
        <v>5140</v>
      </c>
      <c r="H558" s="43" t="str">
        <f t="shared" si="44"/>
        <v>GORDON.williams</v>
      </c>
      <c r="I558" s="43" t="str">
        <f t="shared" si="40"/>
        <v>GORDON.WILLIAMS</v>
      </c>
      <c r="J558" s="43" t="str">
        <f t="shared" si="41"/>
        <v>gordon_WILLIAMS</v>
      </c>
      <c r="K558" s="43" t="str">
        <f t="shared" si="42"/>
        <v>Gordon_WILLIAMS</v>
      </c>
      <c r="L558" s="43" t="str">
        <f t="shared" si="43"/>
        <v>Gordon_williams</v>
      </c>
      <c r="M558" s="119" t="str">
        <f>PROPER((_xlfn.CONCAT(Table1[[#This Row],[Last Name]]," ",Table1[[#This Row],[First Name]])))</f>
        <v>Williams Gordon</v>
      </c>
    </row>
    <row r="559" spans="6:13" x14ac:dyDescent="0.2">
      <c r="F559" s="118" t="s">
        <v>4554</v>
      </c>
      <c r="G559" s="43" t="s">
        <v>5141</v>
      </c>
      <c r="H559" s="43" t="str">
        <f t="shared" si="44"/>
        <v>BRENT.DANIELS</v>
      </c>
      <c r="I559" s="43" t="str">
        <f t="shared" si="40"/>
        <v>BRENT.DANIELS</v>
      </c>
      <c r="J559" s="43" t="str">
        <f t="shared" si="41"/>
        <v>brent_DANIELS</v>
      </c>
      <c r="K559" s="43" t="str">
        <f t="shared" si="42"/>
        <v>Brent_DANIELS</v>
      </c>
      <c r="L559" s="43" t="str">
        <f t="shared" si="43"/>
        <v>Brent_daniels</v>
      </c>
      <c r="M559" s="119" t="str">
        <f>PROPER((_xlfn.CONCAT(Table1[[#This Row],[Last Name]]," ",Table1[[#This Row],[First Name]])))</f>
        <v>Daniels Brent</v>
      </c>
    </row>
    <row r="560" spans="6:13" x14ac:dyDescent="0.2">
      <c r="F560" s="118" t="s">
        <v>4489</v>
      </c>
      <c r="G560" s="43" t="s">
        <v>5110</v>
      </c>
      <c r="H560" s="43" t="str">
        <f t="shared" si="44"/>
        <v>DANIEL.WOODS</v>
      </c>
      <c r="I560" s="43" t="str">
        <f t="shared" si="40"/>
        <v>DANIEL.WOODS</v>
      </c>
      <c r="J560" s="43" t="str">
        <f t="shared" si="41"/>
        <v>daniel_WOODS</v>
      </c>
      <c r="K560" s="43" t="str">
        <f t="shared" si="42"/>
        <v>Daniel_WOODS</v>
      </c>
      <c r="L560" s="43" t="str">
        <f t="shared" si="43"/>
        <v>Daniel_woods</v>
      </c>
      <c r="M560" s="119" t="str">
        <f>PROPER((_xlfn.CONCAT(Table1[[#This Row],[Last Name]]," ",Table1[[#This Row],[First Name]])))</f>
        <v>Woods Daniel</v>
      </c>
    </row>
    <row r="561" spans="6:13" x14ac:dyDescent="0.2">
      <c r="F561" s="118" t="s">
        <v>4783</v>
      </c>
      <c r="G561" s="43" t="s">
        <v>5142</v>
      </c>
      <c r="H561" s="43" t="str">
        <f t="shared" si="44"/>
        <v>BRANDON.HAYES</v>
      </c>
      <c r="I561" s="43" t="str">
        <f t="shared" si="40"/>
        <v>BRANDON.HAYES</v>
      </c>
      <c r="J561" s="43" t="str">
        <f t="shared" si="41"/>
        <v>brandon_HAYES</v>
      </c>
      <c r="K561" s="43" t="str">
        <f t="shared" si="42"/>
        <v>Brandon_HAYES</v>
      </c>
      <c r="L561" s="43" t="str">
        <f t="shared" si="43"/>
        <v>Brandon_hayes</v>
      </c>
      <c r="M561" s="119" t="str">
        <f>PROPER((_xlfn.CONCAT(Table1[[#This Row],[Last Name]]," ",Table1[[#This Row],[First Name]])))</f>
        <v>Hayes Brandon</v>
      </c>
    </row>
    <row r="562" spans="6:13" x14ac:dyDescent="0.2">
      <c r="F562" s="118" t="s">
        <v>4659</v>
      </c>
      <c r="G562" s="43" t="s">
        <v>4884</v>
      </c>
      <c r="H562" s="43" t="str">
        <f t="shared" si="44"/>
        <v>ALEXANDER.MEYER</v>
      </c>
      <c r="I562" s="43" t="str">
        <f t="shared" si="40"/>
        <v>ALEXANDER.MEYER</v>
      </c>
      <c r="J562" s="43" t="str">
        <f t="shared" si="41"/>
        <v>alexander_MEYER</v>
      </c>
      <c r="K562" s="43" t="str">
        <f t="shared" si="42"/>
        <v>Alexander_MEYER</v>
      </c>
      <c r="L562" s="43" t="str">
        <f t="shared" si="43"/>
        <v>Alexander_meyer</v>
      </c>
      <c r="M562" s="119" t="str">
        <f>PROPER((_xlfn.CONCAT(Table1[[#This Row],[Last Name]]," ",Table1[[#This Row],[First Name]])))</f>
        <v>Meyer Alexander</v>
      </c>
    </row>
    <row r="563" spans="6:13" x14ac:dyDescent="0.2">
      <c r="F563" s="118" t="s">
        <v>4569</v>
      </c>
      <c r="G563" s="43" t="s">
        <v>5143</v>
      </c>
      <c r="H563" s="43" t="str">
        <f t="shared" si="44"/>
        <v>WAYNE.HUNTER</v>
      </c>
      <c r="I563" s="43" t="str">
        <f t="shared" si="40"/>
        <v>WAYNE.HUNTER</v>
      </c>
      <c r="J563" s="43" t="str">
        <f t="shared" si="41"/>
        <v>wayne_HUNTER</v>
      </c>
      <c r="K563" s="43" t="str">
        <f t="shared" si="42"/>
        <v>Wayne_HUNTER</v>
      </c>
      <c r="L563" s="43" t="str">
        <f t="shared" si="43"/>
        <v>Wayne_hunter</v>
      </c>
      <c r="M563" s="119" t="str">
        <f>PROPER((_xlfn.CONCAT(Table1[[#This Row],[Last Name]]," ",Table1[[#This Row],[First Name]])))</f>
        <v>Hunter Wayne</v>
      </c>
    </row>
    <row r="564" spans="6:13" x14ac:dyDescent="0.2">
      <c r="F564" s="118" t="s">
        <v>5120</v>
      </c>
      <c r="G564" s="43" t="s">
        <v>4654</v>
      </c>
      <c r="H564" s="43" t="str">
        <f t="shared" si="44"/>
        <v>dale.NGUYEN</v>
      </c>
      <c r="I564" s="43" t="str">
        <f t="shared" si="40"/>
        <v>DALE.NGUYEN</v>
      </c>
      <c r="J564" s="43" t="str">
        <f t="shared" si="41"/>
        <v>dale_NGUYEN</v>
      </c>
      <c r="K564" s="43" t="str">
        <f t="shared" si="42"/>
        <v>Dale_NGUYEN</v>
      </c>
      <c r="L564" s="43" t="str">
        <f t="shared" si="43"/>
        <v>Dale_nguyen</v>
      </c>
      <c r="M564" s="119" t="str">
        <f>PROPER((_xlfn.CONCAT(Table1[[#This Row],[Last Name]]," ",Table1[[#This Row],[First Name]])))</f>
        <v>Nguyen Dale</v>
      </c>
    </row>
    <row r="565" spans="6:13" x14ac:dyDescent="0.2">
      <c r="F565" s="118" t="s">
        <v>4665</v>
      </c>
      <c r="G565" s="43" t="s">
        <v>5088</v>
      </c>
      <c r="H565" s="43" t="str">
        <f t="shared" si="44"/>
        <v>DANNY.Holmes</v>
      </c>
      <c r="I565" s="43" t="str">
        <f t="shared" si="40"/>
        <v>DANNY.HOLMES</v>
      </c>
      <c r="J565" s="43" t="str">
        <f t="shared" si="41"/>
        <v>danny_HOLMES</v>
      </c>
      <c r="K565" s="43" t="str">
        <f t="shared" si="42"/>
        <v>Danny_HOLMES</v>
      </c>
      <c r="L565" s="43" t="str">
        <f t="shared" si="43"/>
        <v>Danny_holmes</v>
      </c>
      <c r="M565" s="119" t="str">
        <f>PROPER((_xlfn.CONCAT(Table1[[#This Row],[Last Name]]," ",Table1[[#This Row],[First Name]])))</f>
        <v>Holmes Danny</v>
      </c>
    </row>
    <row r="566" spans="6:13" x14ac:dyDescent="0.2">
      <c r="F566" s="118" t="s">
        <v>5144</v>
      </c>
      <c r="G566" s="43" t="s">
        <v>4463</v>
      </c>
      <c r="H566" s="43" t="str">
        <f t="shared" si="44"/>
        <v>vincent.stevens</v>
      </c>
      <c r="I566" s="43" t="str">
        <f t="shared" si="40"/>
        <v>VINCENT.STEVENS</v>
      </c>
      <c r="J566" s="43" t="str">
        <f t="shared" si="41"/>
        <v>vincent_STEVENS</v>
      </c>
      <c r="K566" s="43" t="str">
        <f t="shared" si="42"/>
        <v>Vincent_STEVENS</v>
      </c>
      <c r="L566" s="43" t="str">
        <f t="shared" si="43"/>
        <v>Vincent_stevens</v>
      </c>
      <c r="M566" s="119" t="str">
        <f>PROPER((_xlfn.CONCAT(Table1[[#This Row],[Last Name]]," ",Table1[[#This Row],[First Name]])))</f>
        <v>Stevens Vincent</v>
      </c>
    </row>
    <row r="567" spans="6:13" x14ac:dyDescent="0.2">
      <c r="F567" s="118" t="s">
        <v>4696</v>
      </c>
      <c r="G567" s="43" t="s">
        <v>4771</v>
      </c>
      <c r="H567" s="43" t="str">
        <f t="shared" si="44"/>
        <v>JUAN.lee</v>
      </c>
      <c r="I567" s="43" t="str">
        <f t="shared" si="40"/>
        <v>JUAN.LEE</v>
      </c>
      <c r="J567" s="43" t="str">
        <f t="shared" si="41"/>
        <v>juan_LEE</v>
      </c>
      <c r="K567" s="43" t="str">
        <f t="shared" si="42"/>
        <v>Juan_LEE</v>
      </c>
      <c r="L567" s="43" t="str">
        <f t="shared" si="43"/>
        <v>Juan_lee</v>
      </c>
      <c r="M567" s="119" t="str">
        <f>PROPER((_xlfn.CONCAT(Table1[[#This Row],[Last Name]]," ",Table1[[#This Row],[First Name]])))</f>
        <v>Lee Juan</v>
      </c>
    </row>
    <row r="568" spans="6:13" x14ac:dyDescent="0.2">
      <c r="F568" s="118" t="s">
        <v>5145</v>
      </c>
      <c r="G568" s="43" t="s">
        <v>4496</v>
      </c>
      <c r="H568" s="43" t="str">
        <f t="shared" si="44"/>
        <v>ron.gomez</v>
      </c>
      <c r="I568" s="43" t="str">
        <f t="shared" si="40"/>
        <v>RON.GOMEZ</v>
      </c>
      <c r="J568" s="43" t="str">
        <f t="shared" si="41"/>
        <v>ron_GOMEZ</v>
      </c>
      <c r="K568" s="43" t="str">
        <f t="shared" si="42"/>
        <v>Ron_GOMEZ</v>
      </c>
      <c r="L568" s="43" t="str">
        <f t="shared" si="43"/>
        <v>Ron_gomez</v>
      </c>
      <c r="M568" s="119" t="str">
        <f>PROPER((_xlfn.CONCAT(Table1[[#This Row],[Last Name]]," ",Table1[[#This Row],[First Name]])))</f>
        <v>Gomez Ron</v>
      </c>
    </row>
    <row r="569" spans="6:13" x14ac:dyDescent="0.2">
      <c r="F569" s="118" t="s">
        <v>5146</v>
      </c>
      <c r="G569" s="43" t="s">
        <v>4677</v>
      </c>
      <c r="H569" s="43" t="str">
        <f t="shared" si="44"/>
        <v>dustin.mendoza</v>
      </c>
      <c r="I569" s="43" t="str">
        <f t="shared" si="40"/>
        <v>DUSTIN.MENDOZA</v>
      </c>
      <c r="J569" s="43" t="str">
        <f t="shared" si="41"/>
        <v>dustin_MENDOZA</v>
      </c>
      <c r="K569" s="43" t="str">
        <f t="shared" si="42"/>
        <v>Dustin_MENDOZA</v>
      </c>
      <c r="L569" s="43" t="str">
        <f t="shared" si="43"/>
        <v>Dustin_mendoza</v>
      </c>
      <c r="M569" s="119" t="str">
        <f>PROPER((_xlfn.CONCAT(Table1[[#This Row],[Last Name]]," ",Table1[[#This Row],[First Name]])))</f>
        <v>Mendoza Dustin</v>
      </c>
    </row>
    <row r="570" spans="6:13" x14ac:dyDescent="0.2">
      <c r="F570" s="118" t="s">
        <v>4765</v>
      </c>
      <c r="G570" s="43" t="s">
        <v>5147</v>
      </c>
      <c r="H570" s="43" t="str">
        <f t="shared" si="44"/>
        <v>LESLIE.HAWKINS</v>
      </c>
      <c r="I570" s="43" t="str">
        <f t="shared" si="40"/>
        <v>LESLIE.HAWKINS</v>
      </c>
      <c r="J570" s="43" t="str">
        <f t="shared" si="41"/>
        <v>leslie_HAWKINS</v>
      </c>
      <c r="K570" s="43" t="str">
        <f t="shared" si="42"/>
        <v>Leslie_HAWKINS</v>
      </c>
      <c r="L570" s="43" t="str">
        <f t="shared" si="43"/>
        <v>Leslie_hawkins</v>
      </c>
      <c r="M570" s="119" t="str">
        <f>PROPER((_xlfn.CONCAT(Table1[[#This Row],[Last Name]]," ",Table1[[#This Row],[First Name]])))</f>
        <v>Hawkins Leslie</v>
      </c>
    </row>
    <row r="571" spans="6:13" x14ac:dyDescent="0.2">
      <c r="F571" s="118" t="s">
        <v>5148</v>
      </c>
      <c r="G571" s="43" t="s">
        <v>4922</v>
      </c>
      <c r="H571" s="43" t="str">
        <f t="shared" si="44"/>
        <v>marcus.MYERS</v>
      </c>
      <c r="I571" s="43" t="str">
        <f t="shared" si="40"/>
        <v>MARCUS.MYERS</v>
      </c>
      <c r="J571" s="43" t="str">
        <f t="shared" si="41"/>
        <v>marcus_MYERS</v>
      </c>
      <c r="K571" s="43" t="str">
        <f t="shared" si="42"/>
        <v>Marcus_MYERS</v>
      </c>
      <c r="L571" s="43" t="str">
        <f t="shared" si="43"/>
        <v>Marcus_myers</v>
      </c>
      <c r="M571" s="119" t="str">
        <f>PROPER((_xlfn.CONCAT(Table1[[#This Row],[Last Name]]," ",Table1[[#This Row],[First Name]])))</f>
        <v>Myers Marcus</v>
      </c>
    </row>
    <row r="572" spans="6:13" x14ac:dyDescent="0.2">
      <c r="F572" s="118" t="s">
        <v>5149</v>
      </c>
      <c r="G572" s="43" t="s">
        <v>4494</v>
      </c>
      <c r="H572" s="43" t="str">
        <f t="shared" si="44"/>
        <v>stanley.HART</v>
      </c>
      <c r="I572" s="43" t="str">
        <f t="shared" si="40"/>
        <v>STANLEY.HART</v>
      </c>
      <c r="J572" s="43" t="str">
        <f t="shared" si="41"/>
        <v>stanley_HART</v>
      </c>
      <c r="K572" s="43" t="str">
        <f t="shared" si="42"/>
        <v>Stanley_HART</v>
      </c>
      <c r="L572" s="43" t="str">
        <f t="shared" si="43"/>
        <v>Stanley_hart</v>
      </c>
      <c r="M572" s="119" t="str">
        <f>PROPER((_xlfn.CONCAT(Table1[[#This Row],[Last Name]]," ",Table1[[#This Row],[First Name]])))</f>
        <v>Hart Stanley</v>
      </c>
    </row>
    <row r="573" spans="6:13" x14ac:dyDescent="0.2">
      <c r="F573" s="118" t="s">
        <v>5150</v>
      </c>
      <c r="G573" s="43" t="s">
        <v>4650</v>
      </c>
      <c r="H573" s="43" t="str">
        <f t="shared" si="44"/>
        <v>mark.HOWARD</v>
      </c>
      <c r="I573" s="43" t="str">
        <f t="shared" si="40"/>
        <v>MARK.HOWARD</v>
      </c>
      <c r="J573" s="43" t="str">
        <f t="shared" si="41"/>
        <v>mark_HOWARD</v>
      </c>
      <c r="K573" s="43" t="str">
        <f t="shared" si="42"/>
        <v>Mark_HOWARD</v>
      </c>
      <c r="L573" s="43" t="str">
        <f t="shared" si="43"/>
        <v>Mark_howard</v>
      </c>
      <c r="M573" s="119" t="str">
        <f>PROPER((_xlfn.CONCAT(Table1[[#This Row],[Last Name]]," ",Table1[[#This Row],[First Name]])))</f>
        <v>Howard Mark</v>
      </c>
    </row>
    <row r="574" spans="6:13" x14ac:dyDescent="0.2">
      <c r="F574" s="118" t="s">
        <v>4858</v>
      </c>
      <c r="G574" s="43" t="s">
        <v>5151</v>
      </c>
      <c r="H574" s="43" t="str">
        <f t="shared" si="44"/>
        <v>billy.PATEL</v>
      </c>
      <c r="I574" s="43" t="str">
        <f t="shared" si="40"/>
        <v>BILLY.PATEL</v>
      </c>
      <c r="J574" s="43" t="str">
        <f t="shared" si="41"/>
        <v>billy_PATEL</v>
      </c>
      <c r="K574" s="43" t="str">
        <f t="shared" si="42"/>
        <v>Billy_PATEL</v>
      </c>
      <c r="L574" s="43" t="str">
        <f t="shared" si="43"/>
        <v>Billy_patel</v>
      </c>
      <c r="M574" s="119" t="str">
        <f>PROPER((_xlfn.CONCAT(Table1[[#This Row],[Last Name]]," ",Table1[[#This Row],[First Name]])))</f>
        <v>Patel Billy</v>
      </c>
    </row>
    <row r="575" spans="6:13" x14ac:dyDescent="0.2">
      <c r="F575" s="118" t="s">
        <v>4795</v>
      </c>
      <c r="G575" s="43" t="s">
        <v>5152</v>
      </c>
      <c r="H575" s="43" t="str">
        <f t="shared" si="44"/>
        <v>cecil.VAZQUEZ</v>
      </c>
      <c r="I575" s="43" t="str">
        <f t="shared" si="40"/>
        <v>CECIL.VAZQUEZ</v>
      </c>
      <c r="J575" s="43" t="str">
        <f t="shared" si="41"/>
        <v>cecil_VAZQUEZ</v>
      </c>
      <c r="K575" s="43" t="str">
        <f t="shared" si="42"/>
        <v>Cecil_VAZQUEZ</v>
      </c>
      <c r="L575" s="43" t="str">
        <f t="shared" si="43"/>
        <v>Cecil_vazquez</v>
      </c>
      <c r="M575" s="119" t="str">
        <f>PROPER((_xlfn.CONCAT(Table1[[#This Row],[Last Name]]," ",Table1[[#This Row],[First Name]])))</f>
        <v>Vazquez Cecil</v>
      </c>
    </row>
    <row r="576" spans="6:13" x14ac:dyDescent="0.2">
      <c r="F576" s="118" t="s">
        <v>5153</v>
      </c>
      <c r="G576" s="43" t="s">
        <v>5151</v>
      </c>
      <c r="H576" s="43" t="str">
        <f t="shared" si="44"/>
        <v>TRAVIS.PATEL</v>
      </c>
      <c r="I576" s="43" t="str">
        <f t="shared" si="40"/>
        <v>TRAVIS.PATEL</v>
      </c>
      <c r="J576" s="43" t="str">
        <f t="shared" si="41"/>
        <v>travis_PATEL</v>
      </c>
      <c r="K576" s="43" t="str">
        <f t="shared" si="42"/>
        <v>Travis_PATEL</v>
      </c>
      <c r="L576" s="43" t="str">
        <f t="shared" si="43"/>
        <v>Travis_patel</v>
      </c>
      <c r="M576" s="119" t="str">
        <f>PROPER((_xlfn.CONCAT(Table1[[#This Row],[Last Name]]," ",Table1[[#This Row],[First Name]])))</f>
        <v>Patel Travis</v>
      </c>
    </row>
    <row r="577" spans="6:13" x14ac:dyDescent="0.2">
      <c r="F577" s="118" t="s">
        <v>5154</v>
      </c>
      <c r="G577" s="43" t="s">
        <v>5155</v>
      </c>
      <c r="H577" s="43" t="str">
        <f t="shared" si="44"/>
        <v>corey.Grant</v>
      </c>
      <c r="I577" s="43" t="str">
        <f t="shared" si="40"/>
        <v>COREY.GRANT</v>
      </c>
      <c r="J577" s="43" t="str">
        <f t="shared" si="41"/>
        <v>corey_GRANT</v>
      </c>
      <c r="K577" s="43" t="str">
        <f t="shared" si="42"/>
        <v>Corey_GRANT</v>
      </c>
      <c r="L577" s="43" t="str">
        <f t="shared" si="43"/>
        <v>Corey_grant</v>
      </c>
      <c r="M577" s="119" t="str">
        <f>PROPER((_xlfn.CONCAT(Table1[[#This Row],[Last Name]]," ",Table1[[#This Row],[First Name]])))</f>
        <v>Grant Corey</v>
      </c>
    </row>
    <row r="578" spans="6:13" x14ac:dyDescent="0.2">
      <c r="F578" s="118" t="s">
        <v>4466</v>
      </c>
      <c r="G578" s="43" t="s">
        <v>4839</v>
      </c>
      <c r="H578" s="43" t="str">
        <f t="shared" si="44"/>
        <v>MARTIN.Vargas</v>
      </c>
      <c r="I578" s="43" t="str">
        <f t="shared" si="40"/>
        <v>MARTIN.VARGAS</v>
      </c>
      <c r="J578" s="43" t="str">
        <f t="shared" si="41"/>
        <v>martin_VARGAS</v>
      </c>
      <c r="K578" s="43" t="str">
        <f t="shared" si="42"/>
        <v>Martin_VARGAS</v>
      </c>
      <c r="L578" s="43" t="str">
        <f t="shared" si="43"/>
        <v>Martin_vargas</v>
      </c>
      <c r="M578" s="119" t="str">
        <f>PROPER((_xlfn.CONCAT(Table1[[#This Row],[Last Name]]," ",Table1[[#This Row],[First Name]])))</f>
        <v>Vargas Martin</v>
      </c>
    </row>
    <row r="579" spans="6:13" x14ac:dyDescent="0.2">
      <c r="F579" s="118" t="s">
        <v>5156</v>
      </c>
      <c r="G579" s="43" t="s">
        <v>5010</v>
      </c>
      <c r="H579" s="43" t="str">
        <f t="shared" si="44"/>
        <v>Dustin.LEWIS</v>
      </c>
      <c r="I579" s="43" t="str">
        <f t="shared" si="40"/>
        <v>DUSTIN.LEWIS</v>
      </c>
      <c r="J579" s="43" t="str">
        <f t="shared" si="41"/>
        <v>dustin_LEWIS</v>
      </c>
      <c r="K579" s="43" t="str">
        <f t="shared" si="42"/>
        <v>Dustin_LEWIS</v>
      </c>
      <c r="L579" s="43" t="str">
        <f t="shared" si="43"/>
        <v>Dustin_lewis</v>
      </c>
      <c r="M579" s="119" t="str">
        <f>PROPER((_xlfn.CONCAT(Table1[[#This Row],[Last Name]]," ",Table1[[#This Row],[First Name]])))</f>
        <v>Lewis Dustin</v>
      </c>
    </row>
    <row r="580" spans="6:13" x14ac:dyDescent="0.2">
      <c r="F580" s="118" t="s">
        <v>4723</v>
      </c>
      <c r="G580" s="43" t="s">
        <v>4887</v>
      </c>
      <c r="H580" s="43" t="str">
        <f t="shared" si="44"/>
        <v>GARY.berry</v>
      </c>
      <c r="I580" s="43" t="str">
        <f t="shared" ref="I580:I643" si="45">UPPER(_xlfn.CONCAT(F580,".",G580))</f>
        <v>GARY.BERRY</v>
      </c>
      <c r="J580" s="43" t="str">
        <f t="shared" ref="J580:J643" si="46">_xlfn.CONCAT(LOWER(F580),"_",UPPER(G580))</f>
        <v>gary_BERRY</v>
      </c>
      <c r="K580" s="43" t="str">
        <f t="shared" ref="K580:K643" si="47">_xlfn.CONCAT(PROPER(F580),"_",UPPER(G580))</f>
        <v>Gary_BERRY</v>
      </c>
      <c r="L580" s="43" t="str">
        <f t="shared" ref="L580:L643" si="48">_xlfn.CONCAT(PROPER(F580),"_",LOWER(G580))</f>
        <v>Gary_berry</v>
      </c>
      <c r="M580" s="119" t="str">
        <f>PROPER((_xlfn.CONCAT(Table1[[#This Row],[Last Name]]," ",Table1[[#This Row],[First Name]])))</f>
        <v>Berry Gary</v>
      </c>
    </row>
    <row r="581" spans="6:13" x14ac:dyDescent="0.2">
      <c r="F581" s="118" t="s">
        <v>4774</v>
      </c>
      <c r="G581" s="43" t="s">
        <v>4595</v>
      </c>
      <c r="H581" s="43" t="str">
        <f t="shared" ref="H581:H644" si="49">_xlfn.CONCAT(F581,".",G581)</f>
        <v>MARIO.Schmidt</v>
      </c>
      <c r="I581" s="43" t="str">
        <f t="shared" si="45"/>
        <v>MARIO.SCHMIDT</v>
      </c>
      <c r="J581" s="43" t="str">
        <f t="shared" si="46"/>
        <v>mario_SCHMIDT</v>
      </c>
      <c r="K581" s="43" t="str">
        <f t="shared" si="47"/>
        <v>Mario_SCHMIDT</v>
      </c>
      <c r="L581" s="43" t="str">
        <f t="shared" si="48"/>
        <v>Mario_schmidt</v>
      </c>
      <c r="M581" s="119" t="str">
        <f>PROPER((_xlfn.CONCAT(Table1[[#This Row],[Last Name]]," ",Table1[[#This Row],[First Name]])))</f>
        <v>Schmidt Mario</v>
      </c>
    </row>
    <row r="582" spans="6:13" x14ac:dyDescent="0.2">
      <c r="F582" s="118" t="s">
        <v>4820</v>
      </c>
      <c r="G582" s="43" t="s">
        <v>4819</v>
      </c>
      <c r="H582" s="43" t="str">
        <f t="shared" si="49"/>
        <v>SAMUEL.WRIGHT</v>
      </c>
      <c r="I582" s="43" t="str">
        <f t="shared" si="45"/>
        <v>SAMUEL.WRIGHT</v>
      </c>
      <c r="J582" s="43" t="str">
        <f t="shared" si="46"/>
        <v>samuel_WRIGHT</v>
      </c>
      <c r="K582" s="43" t="str">
        <f t="shared" si="47"/>
        <v>Samuel_WRIGHT</v>
      </c>
      <c r="L582" s="43" t="str">
        <f t="shared" si="48"/>
        <v>Samuel_wright</v>
      </c>
      <c r="M582" s="119" t="str">
        <f>PROPER((_xlfn.CONCAT(Table1[[#This Row],[Last Name]]," ",Table1[[#This Row],[First Name]])))</f>
        <v>Wright Samuel</v>
      </c>
    </row>
    <row r="583" spans="6:13" x14ac:dyDescent="0.2">
      <c r="F583" s="118" t="s">
        <v>5157</v>
      </c>
      <c r="G583" s="43" t="s">
        <v>4519</v>
      </c>
      <c r="H583" s="43" t="str">
        <f t="shared" si="49"/>
        <v>JOSHUA.RICHARDSON</v>
      </c>
      <c r="I583" s="43" t="str">
        <f t="shared" si="45"/>
        <v>JOSHUA.RICHARDSON</v>
      </c>
      <c r="J583" s="43" t="str">
        <f t="shared" si="46"/>
        <v>joshua_RICHARDSON</v>
      </c>
      <c r="K583" s="43" t="str">
        <f t="shared" si="47"/>
        <v>Joshua_RICHARDSON</v>
      </c>
      <c r="L583" s="43" t="str">
        <f t="shared" si="48"/>
        <v>Joshua_richardson</v>
      </c>
      <c r="M583" s="119" t="str">
        <f>PROPER((_xlfn.CONCAT(Table1[[#This Row],[Last Name]]," ",Table1[[#This Row],[First Name]])))</f>
        <v>Richardson Joshua</v>
      </c>
    </row>
    <row r="584" spans="6:13" x14ac:dyDescent="0.2">
      <c r="F584" s="118" t="s">
        <v>4950</v>
      </c>
      <c r="G584" s="43" t="s">
        <v>4576</v>
      </c>
      <c r="H584" s="43" t="str">
        <f t="shared" si="49"/>
        <v>FREDERICK.GREEN</v>
      </c>
      <c r="I584" s="43" t="str">
        <f t="shared" si="45"/>
        <v>FREDERICK.GREEN</v>
      </c>
      <c r="J584" s="43" t="str">
        <f t="shared" si="46"/>
        <v>frederick_GREEN</v>
      </c>
      <c r="K584" s="43" t="str">
        <f t="shared" si="47"/>
        <v>Frederick_GREEN</v>
      </c>
      <c r="L584" s="43" t="str">
        <f t="shared" si="48"/>
        <v>Frederick_green</v>
      </c>
      <c r="M584" s="119" t="str">
        <f>PROPER((_xlfn.CONCAT(Table1[[#This Row],[Last Name]]," ",Table1[[#This Row],[First Name]])))</f>
        <v>Green Frederick</v>
      </c>
    </row>
    <row r="585" spans="6:13" x14ac:dyDescent="0.2">
      <c r="F585" s="118" t="s">
        <v>5158</v>
      </c>
      <c r="G585" s="43" t="s">
        <v>5071</v>
      </c>
      <c r="H585" s="43" t="str">
        <f t="shared" si="49"/>
        <v>victor.COLLINS</v>
      </c>
      <c r="I585" s="43" t="str">
        <f t="shared" si="45"/>
        <v>VICTOR.COLLINS</v>
      </c>
      <c r="J585" s="43" t="str">
        <f t="shared" si="46"/>
        <v>victor_COLLINS</v>
      </c>
      <c r="K585" s="43" t="str">
        <f t="shared" si="47"/>
        <v>Victor_COLLINS</v>
      </c>
      <c r="L585" s="43" t="str">
        <f t="shared" si="48"/>
        <v>Victor_collins</v>
      </c>
      <c r="M585" s="119" t="str">
        <f>PROPER((_xlfn.CONCAT(Table1[[#This Row],[Last Name]]," ",Table1[[#This Row],[First Name]])))</f>
        <v>Collins Victor</v>
      </c>
    </row>
    <row r="586" spans="6:13" x14ac:dyDescent="0.2">
      <c r="F586" s="118" t="s">
        <v>5159</v>
      </c>
      <c r="G586" s="43" t="s">
        <v>5160</v>
      </c>
      <c r="H586" s="43" t="str">
        <f t="shared" si="49"/>
        <v>Joshua.HANSEN</v>
      </c>
      <c r="I586" s="43" t="str">
        <f t="shared" si="45"/>
        <v>JOSHUA.HANSEN</v>
      </c>
      <c r="J586" s="43" t="str">
        <f t="shared" si="46"/>
        <v>joshua_HANSEN</v>
      </c>
      <c r="K586" s="43" t="str">
        <f t="shared" si="47"/>
        <v>Joshua_HANSEN</v>
      </c>
      <c r="L586" s="43" t="str">
        <f t="shared" si="48"/>
        <v>Joshua_hansen</v>
      </c>
      <c r="M586" s="119" t="str">
        <f>PROPER((_xlfn.CONCAT(Table1[[#This Row],[Last Name]]," ",Table1[[#This Row],[First Name]])))</f>
        <v>Hansen Joshua</v>
      </c>
    </row>
    <row r="587" spans="6:13" x14ac:dyDescent="0.2">
      <c r="F587" s="118" t="s">
        <v>4668</v>
      </c>
      <c r="G587" s="43" t="s">
        <v>4780</v>
      </c>
      <c r="H587" s="43" t="str">
        <f t="shared" si="49"/>
        <v>JAMIE.MARSHALL</v>
      </c>
      <c r="I587" s="43" t="str">
        <f t="shared" si="45"/>
        <v>JAMIE.MARSHALL</v>
      </c>
      <c r="J587" s="43" t="str">
        <f t="shared" si="46"/>
        <v>jamie_MARSHALL</v>
      </c>
      <c r="K587" s="43" t="str">
        <f t="shared" si="47"/>
        <v>Jamie_MARSHALL</v>
      </c>
      <c r="L587" s="43" t="str">
        <f t="shared" si="48"/>
        <v>Jamie_marshall</v>
      </c>
      <c r="M587" s="119" t="str">
        <f>PROPER((_xlfn.CONCAT(Table1[[#This Row],[Last Name]]," ",Table1[[#This Row],[First Name]])))</f>
        <v>Marshall Jamie</v>
      </c>
    </row>
    <row r="588" spans="6:13" x14ac:dyDescent="0.2">
      <c r="F588" s="118" t="s">
        <v>4804</v>
      </c>
      <c r="G588" s="43" t="s">
        <v>4486</v>
      </c>
      <c r="H588" s="43" t="str">
        <f t="shared" si="49"/>
        <v>ROLAND.davis</v>
      </c>
      <c r="I588" s="43" t="str">
        <f t="shared" si="45"/>
        <v>ROLAND.DAVIS</v>
      </c>
      <c r="J588" s="43" t="str">
        <f t="shared" si="46"/>
        <v>roland_DAVIS</v>
      </c>
      <c r="K588" s="43" t="str">
        <f t="shared" si="47"/>
        <v>Roland_DAVIS</v>
      </c>
      <c r="L588" s="43" t="str">
        <f t="shared" si="48"/>
        <v>Roland_davis</v>
      </c>
      <c r="M588" s="119" t="str">
        <f>PROPER((_xlfn.CONCAT(Table1[[#This Row],[Last Name]]," ",Table1[[#This Row],[First Name]])))</f>
        <v>Davis Roland</v>
      </c>
    </row>
    <row r="589" spans="6:13" x14ac:dyDescent="0.2">
      <c r="F589" s="118" t="s">
        <v>5161</v>
      </c>
      <c r="G589" s="43" t="s">
        <v>4860</v>
      </c>
      <c r="H589" s="43" t="str">
        <f t="shared" si="49"/>
        <v>NATHANIEL.RAY</v>
      </c>
      <c r="I589" s="43" t="str">
        <f t="shared" si="45"/>
        <v>NATHANIEL.RAY</v>
      </c>
      <c r="J589" s="43" t="str">
        <f t="shared" si="46"/>
        <v>nathaniel_RAY</v>
      </c>
      <c r="K589" s="43" t="str">
        <f t="shared" si="47"/>
        <v>Nathaniel_RAY</v>
      </c>
      <c r="L589" s="43" t="str">
        <f t="shared" si="48"/>
        <v>Nathaniel_ray</v>
      </c>
      <c r="M589" s="119" t="str">
        <f>PROPER((_xlfn.CONCAT(Table1[[#This Row],[Last Name]]," ",Table1[[#This Row],[First Name]])))</f>
        <v>Ray Nathaniel</v>
      </c>
    </row>
    <row r="590" spans="6:13" x14ac:dyDescent="0.2">
      <c r="F590" s="118" t="s">
        <v>5077</v>
      </c>
      <c r="G590" s="43" t="s">
        <v>5127</v>
      </c>
      <c r="H590" s="43" t="str">
        <f t="shared" si="49"/>
        <v>BILL.KELLY</v>
      </c>
      <c r="I590" s="43" t="str">
        <f t="shared" si="45"/>
        <v>BILL.KELLY</v>
      </c>
      <c r="J590" s="43" t="str">
        <f t="shared" si="46"/>
        <v>bill_KELLY</v>
      </c>
      <c r="K590" s="43" t="str">
        <f t="shared" si="47"/>
        <v>Bill_KELLY</v>
      </c>
      <c r="L590" s="43" t="str">
        <f t="shared" si="48"/>
        <v>Bill_kelly</v>
      </c>
      <c r="M590" s="119" t="str">
        <f>PROPER((_xlfn.CONCAT(Table1[[#This Row],[Last Name]]," ",Table1[[#This Row],[First Name]])))</f>
        <v>Kelly Bill</v>
      </c>
    </row>
    <row r="591" spans="6:13" x14ac:dyDescent="0.2">
      <c r="F591" s="118" t="s">
        <v>5144</v>
      </c>
      <c r="G591" s="43" t="s">
        <v>5162</v>
      </c>
      <c r="H591" s="43" t="str">
        <f t="shared" si="49"/>
        <v>vincent.Cook</v>
      </c>
      <c r="I591" s="43" t="str">
        <f t="shared" si="45"/>
        <v>VINCENT.COOK</v>
      </c>
      <c r="J591" s="43" t="str">
        <f t="shared" si="46"/>
        <v>vincent_COOK</v>
      </c>
      <c r="K591" s="43" t="str">
        <f t="shared" si="47"/>
        <v>Vincent_COOK</v>
      </c>
      <c r="L591" s="43" t="str">
        <f t="shared" si="48"/>
        <v>Vincent_cook</v>
      </c>
      <c r="M591" s="119" t="str">
        <f>PROPER((_xlfn.CONCAT(Table1[[#This Row],[Last Name]]," ",Table1[[#This Row],[First Name]])))</f>
        <v>Cook Vincent</v>
      </c>
    </row>
    <row r="592" spans="6:13" x14ac:dyDescent="0.2">
      <c r="F592" s="118" t="s">
        <v>5163</v>
      </c>
      <c r="G592" s="43" t="s">
        <v>5164</v>
      </c>
      <c r="H592" s="43" t="str">
        <f t="shared" si="49"/>
        <v>DONALD.hernandez</v>
      </c>
      <c r="I592" s="43" t="str">
        <f t="shared" si="45"/>
        <v>DONALD.HERNANDEZ</v>
      </c>
      <c r="J592" s="43" t="str">
        <f t="shared" si="46"/>
        <v>donald_HERNANDEZ</v>
      </c>
      <c r="K592" s="43" t="str">
        <f t="shared" si="47"/>
        <v>Donald_HERNANDEZ</v>
      </c>
      <c r="L592" s="43" t="str">
        <f t="shared" si="48"/>
        <v>Donald_hernandez</v>
      </c>
      <c r="M592" s="119" t="str">
        <f>PROPER((_xlfn.CONCAT(Table1[[#This Row],[Last Name]]," ",Table1[[#This Row],[First Name]])))</f>
        <v>Hernandez Donald</v>
      </c>
    </row>
    <row r="593" spans="6:13" x14ac:dyDescent="0.2">
      <c r="F593" s="118" t="s">
        <v>4810</v>
      </c>
      <c r="G593" s="43" t="s">
        <v>4758</v>
      </c>
      <c r="H593" s="43" t="str">
        <f t="shared" si="49"/>
        <v>MILTON.SIMMONS</v>
      </c>
      <c r="I593" s="43" t="str">
        <f t="shared" si="45"/>
        <v>MILTON.SIMMONS</v>
      </c>
      <c r="J593" s="43" t="str">
        <f t="shared" si="46"/>
        <v>milton_SIMMONS</v>
      </c>
      <c r="K593" s="43" t="str">
        <f t="shared" si="47"/>
        <v>Milton_SIMMONS</v>
      </c>
      <c r="L593" s="43" t="str">
        <f t="shared" si="48"/>
        <v>Milton_simmons</v>
      </c>
      <c r="M593" s="119" t="str">
        <f>PROPER((_xlfn.CONCAT(Table1[[#This Row],[Last Name]]," ",Table1[[#This Row],[First Name]])))</f>
        <v>Simmons Milton</v>
      </c>
    </row>
    <row r="594" spans="6:13" x14ac:dyDescent="0.2">
      <c r="F594" s="118" t="s">
        <v>5165</v>
      </c>
      <c r="G594" s="43" t="s">
        <v>5166</v>
      </c>
      <c r="H594" s="43" t="str">
        <f t="shared" si="49"/>
        <v>GEORGE.MARTINEZ</v>
      </c>
      <c r="I594" s="43" t="str">
        <f t="shared" si="45"/>
        <v>GEORGE.MARTINEZ</v>
      </c>
      <c r="J594" s="43" t="str">
        <f t="shared" si="46"/>
        <v>george_MARTINEZ</v>
      </c>
      <c r="K594" s="43" t="str">
        <f t="shared" si="47"/>
        <v>George_MARTINEZ</v>
      </c>
      <c r="L594" s="43" t="str">
        <f t="shared" si="48"/>
        <v>George_martinez</v>
      </c>
      <c r="M594" s="119" t="str">
        <f>PROPER((_xlfn.CONCAT(Table1[[#This Row],[Last Name]]," ",Table1[[#This Row],[First Name]])))</f>
        <v>Martinez George</v>
      </c>
    </row>
    <row r="595" spans="6:13" x14ac:dyDescent="0.2">
      <c r="F595" s="118" t="s">
        <v>5119</v>
      </c>
      <c r="G595" s="43" t="s">
        <v>4691</v>
      </c>
      <c r="H595" s="43" t="str">
        <f t="shared" si="49"/>
        <v>charlie.henry</v>
      </c>
      <c r="I595" s="43" t="str">
        <f t="shared" si="45"/>
        <v>CHARLIE.HENRY</v>
      </c>
      <c r="J595" s="43" t="str">
        <f t="shared" si="46"/>
        <v>charlie_HENRY</v>
      </c>
      <c r="K595" s="43" t="str">
        <f t="shared" si="47"/>
        <v>Charlie_HENRY</v>
      </c>
      <c r="L595" s="43" t="str">
        <f t="shared" si="48"/>
        <v>Charlie_henry</v>
      </c>
      <c r="M595" s="119" t="str">
        <f>PROPER((_xlfn.CONCAT(Table1[[#This Row],[Last Name]]," ",Table1[[#This Row],[First Name]])))</f>
        <v>Henry Charlie</v>
      </c>
    </row>
    <row r="596" spans="6:13" x14ac:dyDescent="0.2">
      <c r="F596" s="118" t="s">
        <v>5053</v>
      </c>
      <c r="G596" s="43" t="s">
        <v>5167</v>
      </c>
      <c r="H596" s="43" t="str">
        <f t="shared" si="49"/>
        <v>bill.cook</v>
      </c>
      <c r="I596" s="43" t="str">
        <f t="shared" si="45"/>
        <v>BILL.COOK</v>
      </c>
      <c r="J596" s="43" t="str">
        <f t="shared" si="46"/>
        <v>bill_COOK</v>
      </c>
      <c r="K596" s="43" t="str">
        <f t="shared" si="47"/>
        <v>Bill_COOK</v>
      </c>
      <c r="L596" s="43" t="str">
        <f t="shared" si="48"/>
        <v>Bill_cook</v>
      </c>
      <c r="M596" s="119" t="str">
        <f>PROPER((_xlfn.CONCAT(Table1[[#This Row],[Last Name]]," ",Table1[[#This Row],[First Name]])))</f>
        <v>Cook Bill</v>
      </c>
    </row>
    <row r="597" spans="6:13" x14ac:dyDescent="0.2">
      <c r="F597" s="118" t="s">
        <v>5168</v>
      </c>
      <c r="G597" s="43" t="s">
        <v>5169</v>
      </c>
      <c r="H597" s="43" t="str">
        <f t="shared" si="49"/>
        <v>tom.CASTILLO</v>
      </c>
      <c r="I597" s="43" t="str">
        <f t="shared" si="45"/>
        <v>TOM.CASTILLO</v>
      </c>
      <c r="J597" s="43" t="str">
        <f t="shared" si="46"/>
        <v>tom_CASTILLO</v>
      </c>
      <c r="K597" s="43" t="str">
        <f t="shared" si="47"/>
        <v>Tom_CASTILLO</v>
      </c>
      <c r="L597" s="43" t="str">
        <f t="shared" si="48"/>
        <v>Tom_castillo</v>
      </c>
      <c r="M597" s="119" t="str">
        <f>PROPER((_xlfn.CONCAT(Table1[[#This Row],[Last Name]]," ",Table1[[#This Row],[First Name]])))</f>
        <v>Castillo Tom</v>
      </c>
    </row>
    <row r="598" spans="6:13" x14ac:dyDescent="0.2">
      <c r="F598" s="118" t="s">
        <v>4569</v>
      </c>
      <c r="G598" s="43" t="s">
        <v>4966</v>
      </c>
      <c r="H598" s="43" t="str">
        <f t="shared" si="49"/>
        <v>WAYNE.Crawford</v>
      </c>
      <c r="I598" s="43" t="str">
        <f t="shared" si="45"/>
        <v>WAYNE.CRAWFORD</v>
      </c>
      <c r="J598" s="43" t="str">
        <f t="shared" si="46"/>
        <v>wayne_CRAWFORD</v>
      </c>
      <c r="K598" s="43" t="str">
        <f t="shared" si="47"/>
        <v>Wayne_CRAWFORD</v>
      </c>
      <c r="L598" s="43" t="str">
        <f t="shared" si="48"/>
        <v>Wayne_crawford</v>
      </c>
      <c r="M598" s="119" t="str">
        <f>PROPER((_xlfn.CONCAT(Table1[[#This Row],[Last Name]]," ",Table1[[#This Row],[First Name]])))</f>
        <v>Crawford Wayne</v>
      </c>
    </row>
    <row r="599" spans="6:13" x14ac:dyDescent="0.2">
      <c r="F599" s="118" t="s">
        <v>5170</v>
      </c>
      <c r="G599" s="43" t="s">
        <v>4969</v>
      </c>
      <c r="H599" s="43" t="str">
        <f t="shared" si="49"/>
        <v>DAN.GONZALEZ</v>
      </c>
      <c r="I599" s="43" t="str">
        <f t="shared" si="45"/>
        <v>DAN.GONZALEZ</v>
      </c>
      <c r="J599" s="43" t="str">
        <f t="shared" si="46"/>
        <v>dan_GONZALEZ</v>
      </c>
      <c r="K599" s="43" t="str">
        <f t="shared" si="47"/>
        <v>Dan_GONZALEZ</v>
      </c>
      <c r="L599" s="43" t="str">
        <f t="shared" si="48"/>
        <v>Dan_gonzalez</v>
      </c>
      <c r="M599" s="119" t="str">
        <f>PROPER((_xlfn.CONCAT(Table1[[#This Row],[Last Name]]," ",Table1[[#This Row],[First Name]])))</f>
        <v>Gonzalez Dan</v>
      </c>
    </row>
    <row r="600" spans="6:13" x14ac:dyDescent="0.2">
      <c r="F600" s="118" t="s">
        <v>5171</v>
      </c>
      <c r="G600" s="43" t="s">
        <v>4623</v>
      </c>
      <c r="H600" s="43" t="str">
        <f t="shared" si="49"/>
        <v>rick.Harris</v>
      </c>
      <c r="I600" s="43" t="str">
        <f t="shared" si="45"/>
        <v>RICK.HARRIS</v>
      </c>
      <c r="J600" s="43" t="str">
        <f t="shared" si="46"/>
        <v>rick_HARRIS</v>
      </c>
      <c r="K600" s="43" t="str">
        <f t="shared" si="47"/>
        <v>Rick_HARRIS</v>
      </c>
      <c r="L600" s="43" t="str">
        <f t="shared" si="48"/>
        <v>Rick_harris</v>
      </c>
      <c r="M600" s="119" t="str">
        <f>PROPER((_xlfn.CONCAT(Table1[[#This Row],[Last Name]]," ",Table1[[#This Row],[First Name]])))</f>
        <v>Harris Rick</v>
      </c>
    </row>
    <row r="601" spans="6:13" x14ac:dyDescent="0.2">
      <c r="F601" s="118" t="s">
        <v>4713</v>
      </c>
      <c r="G601" s="43" t="s">
        <v>5172</v>
      </c>
      <c r="H601" s="43" t="str">
        <f t="shared" si="49"/>
        <v>FRANCISCO.RICE</v>
      </c>
      <c r="I601" s="43" t="str">
        <f t="shared" si="45"/>
        <v>FRANCISCO.RICE</v>
      </c>
      <c r="J601" s="43" t="str">
        <f t="shared" si="46"/>
        <v>francisco_RICE</v>
      </c>
      <c r="K601" s="43" t="str">
        <f t="shared" si="47"/>
        <v>Francisco_RICE</v>
      </c>
      <c r="L601" s="43" t="str">
        <f t="shared" si="48"/>
        <v>Francisco_rice</v>
      </c>
      <c r="M601" s="119" t="str">
        <f>PROPER((_xlfn.CONCAT(Table1[[#This Row],[Last Name]]," ",Table1[[#This Row],[First Name]])))</f>
        <v>Rice Francisco</v>
      </c>
    </row>
    <row r="602" spans="6:13" x14ac:dyDescent="0.2">
      <c r="F602" s="118" t="s">
        <v>5173</v>
      </c>
      <c r="G602" s="43" t="s">
        <v>5174</v>
      </c>
      <c r="H602" s="43" t="str">
        <f t="shared" si="49"/>
        <v>JOSE.price</v>
      </c>
      <c r="I602" s="43" t="str">
        <f t="shared" si="45"/>
        <v>JOSE.PRICE</v>
      </c>
      <c r="J602" s="43" t="str">
        <f t="shared" si="46"/>
        <v>jose_PRICE</v>
      </c>
      <c r="K602" s="43" t="str">
        <f t="shared" si="47"/>
        <v>Jose_PRICE</v>
      </c>
      <c r="L602" s="43" t="str">
        <f t="shared" si="48"/>
        <v>Jose_price</v>
      </c>
      <c r="M602" s="119" t="str">
        <f>PROPER((_xlfn.CONCAT(Table1[[#This Row],[Last Name]]," ",Table1[[#This Row],[First Name]])))</f>
        <v>Price Jose</v>
      </c>
    </row>
    <row r="603" spans="6:13" x14ac:dyDescent="0.2">
      <c r="F603" s="118" t="s">
        <v>5175</v>
      </c>
      <c r="G603" s="43" t="s">
        <v>4698</v>
      </c>
      <c r="H603" s="43" t="str">
        <f t="shared" si="49"/>
        <v>eddie.freeman</v>
      </c>
      <c r="I603" s="43" t="str">
        <f t="shared" si="45"/>
        <v>EDDIE.FREEMAN</v>
      </c>
      <c r="J603" s="43" t="str">
        <f t="shared" si="46"/>
        <v>eddie_FREEMAN</v>
      </c>
      <c r="K603" s="43" t="str">
        <f t="shared" si="47"/>
        <v>Eddie_FREEMAN</v>
      </c>
      <c r="L603" s="43" t="str">
        <f t="shared" si="48"/>
        <v>Eddie_freeman</v>
      </c>
      <c r="M603" s="119" t="str">
        <f>PROPER((_xlfn.CONCAT(Table1[[#This Row],[Last Name]]," ",Table1[[#This Row],[First Name]])))</f>
        <v>Freeman Eddie</v>
      </c>
    </row>
    <row r="604" spans="6:13" x14ac:dyDescent="0.2">
      <c r="F604" s="118" t="s">
        <v>5176</v>
      </c>
      <c r="G604" s="43" t="s">
        <v>4496</v>
      </c>
      <c r="H604" s="43" t="str">
        <f t="shared" si="49"/>
        <v>ARTHUR.gomez</v>
      </c>
      <c r="I604" s="43" t="str">
        <f t="shared" si="45"/>
        <v>ARTHUR.GOMEZ</v>
      </c>
      <c r="J604" s="43" t="str">
        <f t="shared" si="46"/>
        <v>arthur_GOMEZ</v>
      </c>
      <c r="K604" s="43" t="str">
        <f t="shared" si="47"/>
        <v>Arthur_GOMEZ</v>
      </c>
      <c r="L604" s="43" t="str">
        <f t="shared" si="48"/>
        <v>Arthur_gomez</v>
      </c>
      <c r="M604" s="119" t="str">
        <f>PROPER((_xlfn.CONCAT(Table1[[#This Row],[Last Name]]," ",Table1[[#This Row],[First Name]])))</f>
        <v>Gomez Arthur</v>
      </c>
    </row>
    <row r="605" spans="6:13" x14ac:dyDescent="0.2">
      <c r="F605" s="118" t="s">
        <v>5084</v>
      </c>
      <c r="G605" s="43" t="s">
        <v>5073</v>
      </c>
      <c r="H605" s="43" t="str">
        <f t="shared" si="49"/>
        <v>LEROY.murray</v>
      </c>
      <c r="I605" s="43" t="str">
        <f t="shared" si="45"/>
        <v>LEROY.MURRAY</v>
      </c>
      <c r="J605" s="43" t="str">
        <f t="shared" si="46"/>
        <v>leroy_MURRAY</v>
      </c>
      <c r="K605" s="43" t="str">
        <f t="shared" si="47"/>
        <v>Leroy_MURRAY</v>
      </c>
      <c r="L605" s="43" t="str">
        <f t="shared" si="48"/>
        <v>Leroy_murray</v>
      </c>
      <c r="M605" s="119" t="str">
        <f>PROPER((_xlfn.CONCAT(Table1[[#This Row],[Last Name]]," ",Table1[[#This Row],[First Name]])))</f>
        <v>Murray Leroy</v>
      </c>
    </row>
    <row r="606" spans="6:13" x14ac:dyDescent="0.2">
      <c r="F606" s="118" t="s">
        <v>5053</v>
      </c>
      <c r="G606" s="43" t="s">
        <v>4822</v>
      </c>
      <c r="H606" s="43" t="str">
        <f t="shared" si="49"/>
        <v>bill.Mitchell</v>
      </c>
      <c r="I606" s="43" t="str">
        <f t="shared" si="45"/>
        <v>BILL.MITCHELL</v>
      </c>
      <c r="J606" s="43" t="str">
        <f t="shared" si="46"/>
        <v>bill_MITCHELL</v>
      </c>
      <c r="K606" s="43" t="str">
        <f t="shared" si="47"/>
        <v>Bill_MITCHELL</v>
      </c>
      <c r="L606" s="43" t="str">
        <f t="shared" si="48"/>
        <v>Bill_mitchell</v>
      </c>
      <c r="M606" s="119" t="str">
        <f>PROPER((_xlfn.CONCAT(Table1[[#This Row],[Last Name]]," ",Table1[[#This Row],[First Name]])))</f>
        <v>Mitchell Bill</v>
      </c>
    </row>
    <row r="607" spans="6:13" x14ac:dyDescent="0.2">
      <c r="F607" s="118" t="s">
        <v>4615</v>
      </c>
      <c r="G607" s="43" t="s">
        <v>4847</v>
      </c>
      <c r="H607" s="43" t="str">
        <f t="shared" si="49"/>
        <v>SHANE.LOPEZ</v>
      </c>
      <c r="I607" s="43" t="str">
        <f t="shared" si="45"/>
        <v>SHANE.LOPEZ</v>
      </c>
      <c r="J607" s="43" t="str">
        <f t="shared" si="46"/>
        <v>shane_LOPEZ</v>
      </c>
      <c r="K607" s="43" t="str">
        <f t="shared" si="47"/>
        <v>Shane_LOPEZ</v>
      </c>
      <c r="L607" s="43" t="str">
        <f t="shared" si="48"/>
        <v>Shane_lopez</v>
      </c>
      <c r="M607" s="119" t="str">
        <f>PROPER((_xlfn.CONCAT(Table1[[#This Row],[Last Name]]," ",Table1[[#This Row],[First Name]])))</f>
        <v>Lopez Shane</v>
      </c>
    </row>
    <row r="608" spans="6:13" x14ac:dyDescent="0.2">
      <c r="F608" s="118" t="s">
        <v>4732</v>
      </c>
      <c r="G608" s="43" t="s">
        <v>5177</v>
      </c>
      <c r="H608" s="43" t="str">
        <f t="shared" si="49"/>
        <v>claude.castillo</v>
      </c>
      <c r="I608" s="43" t="str">
        <f t="shared" si="45"/>
        <v>CLAUDE.CASTILLO</v>
      </c>
      <c r="J608" s="43" t="str">
        <f t="shared" si="46"/>
        <v>claude_CASTILLO</v>
      </c>
      <c r="K608" s="43" t="str">
        <f t="shared" si="47"/>
        <v>Claude_CASTILLO</v>
      </c>
      <c r="L608" s="43" t="str">
        <f t="shared" si="48"/>
        <v>Claude_castillo</v>
      </c>
      <c r="M608" s="119" t="str">
        <f>PROPER((_xlfn.CONCAT(Table1[[#This Row],[Last Name]]," ",Table1[[#This Row],[First Name]])))</f>
        <v>Castillo Claude</v>
      </c>
    </row>
    <row r="609" spans="6:13" x14ac:dyDescent="0.2">
      <c r="F609" s="118" t="s">
        <v>4554</v>
      </c>
      <c r="G609" s="43" t="s">
        <v>4705</v>
      </c>
      <c r="H609" s="43" t="str">
        <f t="shared" si="49"/>
        <v>BRENT.mendez</v>
      </c>
      <c r="I609" s="43" t="str">
        <f t="shared" si="45"/>
        <v>BRENT.MENDEZ</v>
      </c>
      <c r="J609" s="43" t="str">
        <f t="shared" si="46"/>
        <v>brent_MENDEZ</v>
      </c>
      <c r="K609" s="43" t="str">
        <f t="shared" si="47"/>
        <v>Brent_MENDEZ</v>
      </c>
      <c r="L609" s="43" t="str">
        <f t="shared" si="48"/>
        <v>Brent_mendez</v>
      </c>
      <c r="M609" s="119" t="str">
        <f>PROPER((_xlfn.CONCAT(Table1[[#This Row],[Last Name]]," ",Table1[[#This Row],[First Name]])))</f>
        <v>Mendez Brent</v>
      </c>
    </row>
    <row r="610" spans="6:13" x14ac:dyDescent="0.2">
      <c r="F610" s="118" t="s">
        <v>4520</v>
      </c>
      <c r="G610" s="43" t="s">
        <v>4758</v>
      </c>
      <c r="H610" s="43" t="str">
        <f t="shared" si="49"/>
        <v>karl.SIMMONS</v>
      </c>
      <c r="I610" s="43" t="str">
        <f t="shared" si="45"/>
        <v>KARL.SIMMONS</v>
      </c>
      <c r="J610" s="43" t="str">
        <f t="shared" si="46"/>
        <v>karl_SIMMONS</v>
      </c>
      <c r="K610" s="43" t="str">
        <f t="shared" si="47"/>
        <v>Karl_SIMMONS</v>
      </c>
      <c r="L610" s="43" t="str">
        <f t="shared" si="48"/>
        <v>Karl_simmons</v>
      </c>
      <c r="M610" s="119" t="str">
        <f>PROPER((_xlfn.CONCAT(Table1[[#This Row],[Last Name]]," ",Table1[[#This Row],[First Name]])))</f>
        <v>Simmons Karl</v>
      </c>
    </row>
    <row r="611" spans="6:13" x14ac:dyDescent="0.2">
      <c r="F611" s="118" t="s">
        <v>3415</v>
      </c>
      <c r="G611" s="43" t="s">
        <v>4931</v>
      </c>
      <c r="H611" s="43" t="str">
        <f t="shared" si="49"/>
        <v>Ricky.BAKER</v>
      </c>
      <c r="I611" s="43" t="str">
        <f t="shared" si="45"/>
        <v>RICKY.BAKER</v>
      </c>
      <c r="J611" s="43" t="str">
        <f t="shared" si="46"/>
        <v>ricky_BAKER</v>
      </c>
      <c r="K611" s="43" t="str">
        <f t="shared" si="47"/>
        <v>Ricky_BAKER</v>
      </c>
      <c r="L611" s="43" t="str">
        <f t="shared" si="48"/>
        <v>Ricky_baker</v>
      </c>
      <c r="M611" s="119" t="str">
        <f>PROPER((_xlfn.CONCAT(Table1[[#This Row],[Last Name]]," ",Table1[[#This Row],[First Name]])))</f>
        <v>Baker Ricky</v>
      </c>
    </row>
    <row r="612" spans="6:13" x14ac:dyDescent="0.2">
      <c r="F612" s="118" t="s">
        <v>5107</v>
      </c>
      <c r="G612" s="43" t="s">
        <v>5178</v>
      </c>
      <c r="H612" s="43" t="str">
        <f t="shared" si="49"/>
        <v>MAURICE.PERKINS</v>
      </c>
      <c r="I612" s="43" t="str">
        <f t="shared" si="45"/>
        <v>MAURICE.PERKINS</v>
      </c>
      <c r="J612" s="43" t="str">
        <f t="shared" si="46"/>
        <v>maurice_PERKINS</v>
      </c>
      <c r="K612" s="43" t="str">
        <f t="shared" si="47"/>
        <v>Maurice_PERKINS</v>
      </c>
      <c r="L612" s="43" t="str">
        <f t="shared" si="48"/>
        <v>Maurice_perkins</v>
      </c>
      <c r="M612" s="119" t="str">
        <f>PROPER((_xlfn.CONCAT(Table1[[#This Row],[Last Name]]," ",Table1[[#This Row],[First Name]])))</f>
        <v>Perkins Maurice</v>
      </c>
    </row>
    <row r="613" spans="6:13" x14ac:dyDescent="0.2">
      <c r="F613" s="118" t="s">
        <v>4905</v>
      </c>
      <c r="G613" s="43" t="s">
        <v>4553</v>
      </c>
      <c r="H613" s="43" t="str">
        <f t="shared" si="49"/>
        <v>gabriel.moreno</v>
      </c>
      <c r="I613" s="43" t="str">
        <f t="shared" si="45"/>
        <v>GABRIEL.MORENO</v>
      </c>
      <c r="J613" s="43" t="str">
        <f t="shared" si="46"/>
        <v>gabriel_MORENO</v>
      </c>
      <c r="K613" s="43" t="str">
        <f t="shared" si="47"/>
        <v>Gabriel_MORENO</v>
      </c>
      <c r="L613" s="43" t="str">
        <f t="shared" si="48"/>
        <v>Gabriel_moreno</v>
      </c>
      <c r="M613" s="119" t="str">
        <f>PROPER((_xlfn.CONCAT(Table1[[#This Row],[Last Name]]," ",Table1[[#This Row],[First Name]])))</f>
        <v>Moreno Gabriel</v>
      </c>
    </row>
    <row r="614" spans="6:13" x14ac:dyDescent="0.2">
      <c r="F614" s="118" t="s">
        <v>5179</v>
      </c>
      <c r="G614" s="43" t="s">
        <v>4650</v>
      </c>
      <c r="H614" s="43" t="str">
        <f t="shared" si="49"/>
        <v>Jim.HOWARD</v>
      </c>
      <c r="I614" s="43" t="str">
        <f t="shared" si="45"/>
        <v>JIM.HOWARD</v>
      </c>
      <c r="J614" s="43" t="str">
        <f t="shared" si="46"/>
        <v>jim_HOWARD</v>
      </c>
      <c r="K614" s="43" t="str">
        <f t="shared" si="47"/>
        <v>Jim_HOWARD</v>
      </c>
      <c r="L614" s="43" t="str">
        <f t="shared" si="48"/>
        <v>Jim_howard</v>
      </c>
      <c r="M614" s="119" t="str">
        <f>PROPER((_xlfn.CONCAT(Table1[[#This Row],[Last Name]]," ",Table1[[#This Row],[First Name]])))</f>
        <v>Howard Jim</v>
      </c>
    </row>
    <row r="615" spans="6:13" x14ac:dyDescent="0.2">
      <c r="F615" s="118" t="s">
        <v>4950</v>
      </c>
      <c r="G615" s="43" t="s">
        <v>5180</v>
      </c>
      <c r="H615" s="43" t="str">
        <f t="shared" si="49"/>
        <v>FREDERICK.Edwards</v>
      </c>
      <c r="I615" s="43" t="str">
        <f t="shared" si="45"/>
        <v>FREDERICK.EDWARDS</v>
      </c>
      <c r="J615" s="43" t="str">
        <f t="shared" si="46"/>
        <v>frederick_EDWARDS</v>
      </c>
      <c r="K615" s="43" t="str">
        <f t="shared" si="47"/>
        <v>Frederick_EDWARDS</v>
      </c>
      <c r="L615" s="43" t="str">
        <f t="shared" si="48"/>
        <v>Frederick_edwards</v>
      </c>
      <c r="M615" s="119" t="str">
        <f>PROPER((_xlfn.CONCAT(Table1[[#This Row],[Last Name]]," ",Table1[[#This Row],[First Name]])))</f>
        <v>Edwards Frederick</v>
      </c>
    </row>
    <row r="616" spans="6:13" x14ac:dyDescent="0.2">
      <c r="F616" s="118" t="s">
        <v>5055</v>
      </c>
      <c r="G616" s="43" t="s">
        <v>4633</v>
      </c>
      <c r="H616" s="43" t="str">
        <f t="shared" si="49"/>
        <v>ADAM.hoffman</v>
      </c>
      <c r="I616" s="43" t="str">
        <f t="shared" si="45"/>
        <v>ADAM.HOFFMAN</v>
      </c>
      <c r="J616" s="43" t="str">
        <f t="shared" si="46"/>
        <v>adam_HOFFMAN</v>
      </c>
      <c r="K616" s="43" t="str">
        <f t="shared" si="47"/>
        <v>Adam_HOFFMAN</v>
      </c>
      <c r="L616" s="43" t="str">
        <f t="shared" si="48"/>
        <v>Adam_hoffman</v>
      </c>
      <c r="M616" s="119" t="str">
        <f>PROPER((_xlfn.CONCAT(Table1[[#This Row],[Last Name]]," ",Table1[[#This Row],[First Name]])))</f>
        <v>Hoffman Adam</v>
      </c>
    </row>
    <row r="617" spans="6:13" x14ac:dyDescent="0.2">
      <c r="F617" s="118" t="s">
        <v>5097</v>
      </c>
      <c r="G617" s="43" t="s">
        <v>4441</v>
      </c>
      <c r="H617" s="43" t="str">
        <f t="shared" si="49"/>
        <v>STEVEN.FLORES</v>
      </c>
      <c r="I617" s="43" t="str">
        <f t="shared" si="45"/>
        <v>STEVEN.FLORES</v>
      </c>
      <c r="J617" s="43" t="str">
        <f t="shared" si="46"/>
        <v>steven_FLORES</v>
      </c>
      <c r="K617" s="43" t="str">
        <f t="shared" si="47"/>
        <v>Steven_FLORES</v>
      </c>
      <c r="L617" s="43" t="str">
        <f t="shared" si="48"/>
        <v>Steven_flores</v>
      </c>
      <c r="M617" s="119" t="str">
        <f>PROPER((_xlfn.CONCAT(Table1[[#This Row],[Last Name]]," ",Table1[[#This Row],[First Name]])))</f>
        <v>Flores Steven</v>
      </c>
    </row>
    <row r="618" spans="6:13" x14ac:dyDescent="0.2">
      <c r="F618" s="118" t="s">
        <v>4736</v>
      </c>
      <c r="G618" s="43" t="s">
        <v>16</v>
      </c>
      <c r="H618" s="43" t="str">
        <f t="shared" si="49"/>
        <v>Gerald.Andrews</v>
      </c>
      <c r="I618" s="43" t="str">
        <f t="shared" si="45"/>
        <v>GERALD.ANDREWS</v>
      </c>
      <c r="J618" s="43" t="str">
        <f t="shared" si="46"/>
        <v>gerald_ANDREWS</v>
      </c>
      <c r="K618" s="43" t="str">
        <f t="shared" si="47"/>
        <v>Gerald_ANDREWS</v>
      </c>
      <c r="L618" s="43" t="str">
        <f t="shared" si="48"/>
        <v>Gerald_andrews</v>
      </c>
      <c r="M618" s="119" t="str">
        <f>PROPER((_xlfn.CONCAT(Table1[[#This Row],[Last Name]]," ",Table1[[#This Row],[First Name]])))</f>
        <v>Andrews Gerald</v>
      </c>
    </row>
    <row r="619" spans="6:13" x14ac:dyDescent="0.2">
      <c r="F619" s="118" t="s">
        <v>5039</v>
      </c>
      <c r="G619" s="43" t="s">
        <v>4602</v>
      </c>
      <c r="H619" s="43" t="str">
        <f t="shared" si="49"/>
        <v>ERNEST.ORTIZ</v>
      </c>
      <c r="I619" s="43" t="str">
        <f t="shared" si="45"/>
        <v>ERNEST.ORTIZ</v>
      </c>
      <c r="J619" s="43" t="str">
        <f t="shared" si="46"/>
        <v>ernest_ORTIZ</v>
      </c>
      <c r="K619" s="43" t="str">
        <f t="shared" si="47"/>
        <v>Ernest_ORTIZ</v>
      </c>
      <c r="L619" s="43" t="str">
        <f t="shared" si="48"/>
        <v>Ernest_ortiz</v>
      </c>
      <c r="M619" s="119" t="str">
        <f>PROPER((_xlfn.CONCAT(Table1[[#This Row],[Last Name]]," ",Table1[[#This Row],[First Name]])))</f>
        <v>Ortiz Ernest</v>
      </c>
    </row>
    <row r="620" spans="6:13" x14ac:dyDescent="0.2">
      <c r="F620" s="118" t="s">
        <v>5181</v>
      </c>
      <c r="G620" s="43" t="s">
        <v>5182</v>
      </c>
      <c r="H620" s="43" t="str">
        <f t="shared" si="49"/>
        <v>ruben.SNYDER</v>
      </c>
      <c r="I620" s="43" t="str">
        <f t="shared" si="45"/>
        <v>RUBEN.SNYDER</v>
      </c>
      <c r="J620" s="43" t="str">
        <f t="shared" si="46"/>
        <v>ruben_SNYDER</v>
      </c>
      <c r="K620" s="43" t="str">
        <f t="shared" si="47"/>
        <v>Ruben_SNYDER</v>
      </c>
      <c r="L620" s="43" t="str">
        <f t="shared" si="48"/>
        <v>Ruben_snyder</v>
      </c>
      <c r="M620" s="119" t="str">
        <f>PROPER((_xlfn.CONCAT(Table1[[#This Row],[Last Name]]," ",Table1[[#This Row],[First Name]])))</f>
        <v>Snyder Ruben</v>
      </c>
    </row>
    <row r="621" spans="6:13" x14ac:dyDescent="0.2">
      <c r="F621" s="118" t="s">
        <v>5161</v>
      </c>
      <c r="G621" s="43" t="s">
        <v>4574</v>
      </c>
      <c r="H621" s="43" t="str">
        <f t="shared" si="49"/>
        <v>NATHANIEL.Nelson</v>
      </c>
      <c r="I621" s="43" t="str">
        <f t="shared" si="45"/>
        <v>NATHANIEL.NELSON</v>
      </c>
      <c r="J621" s="43" t="str">
        <f t="shared" si="46"/>
        <v>nathaniel_NELSON</v>
      </c>
      <c r="K621" s="43" t="str">
        <f t="shared" si="47"/>
        <v>Nathaniel_NELSON</v>
      </c>
      <c r="L621" s="43" t="str">
        <f t="shared" si="48"/>
        <v>Nathaniel_nelson</v>
      </c>
      <c r="M621" s="119" t="str">
        <f>PROPER((_xlfn.CONCAT(Table1[[#This Row],[Last Name]]," ",Table1[[#This Row],[First Name]])))</f>
        <v>Nelson Nathaniel</v>
      </c>
    </row>
    <row r="622" spans="6:13" x14ac:dyDescent="0.2">
      <c r="F622" s="118" t="s">
        <v>5097</v>
      </c>
      <c r="G622" s="43" t="s">
        <v>5183</v>
      </c>
      <c r="H622" s="43" t="str">
        <f t="shared" si="49"/>
        <v>STEVEN.cox</v>
      </c>
      <c r="I622" s="43" t="str">
        <f t="shared" si="45"/>
        <v>STEVEN.COX</v>
      </c>
      <c r="J622" s="43" t="str">
        <f t="shared" si="46"/>
        <v>steven_COX</v>
      </c>
      <c r="K622" s="43" t="str">
        <f t="shared" si="47"/>
        <v>Steven_COX</v>
      </c>
      <c r="L622" s="43" t="str">
        <f t="shared" si="48"/>
        <v>Steven_cox</v>
      </c>
      <c r="M622" s="119" t="str">
        <f>PROPER((_xlfn.CONCAT(Table1[[#This Row],[Last Name]]," ",Table1[[#This Row],[First Name]])))</f>
        <v>Cox Steven</v>
      </c>
    </row>
    <row r="623" spans="6:13" x14ac:dyDescent="0.2">
      <c r="F623" s="118" t="s">
        <v>4973</v>
      </c>
      <c r="G623" s="43" t="s">
        <v>5184</v>
      </c>
      <c r="H623" s="43" t="str">
        <f t="shared" si="49"/>
        <v>mike.martinez</v>
      </c>
      <c r="I623" s="43" t="str">
        <f t="shared" si="45"/>
        <v>MIKE.MARTINEZ</v>
      </c>
      <c r="J623" s="43" t="str">
        <f t="shared" si="46"/>
        <v>mike_MARTINEZ</v>
      </c>
      <c r="K623" s="43" t="str">
        <f t="shared" si="47"/>
        <v>Mike_MARTINEZ</v>
      </c>
      <c r="L623" s="43" t="str">
        <f t="shared" si="48"/>
        <v>Mike_martinez</v>
      </c>
      <c r="M623" s="119" t="str">
        <f>PROPER((_xlfn.CONCAT(Table1[[#This Row],[Last Name]]," ",Table1[[#This Row],[First Name]])))</f>
        <v>Martinez Mike</v>
      </c>
    </row>
    <row r="624" spans="6:13" x14ac:dyDescent="0.2">
      <c r="F624" s="118" t="s">
        <v>5185</v>
      </c>
      <c r="G624" s="43" t="s">
        <v>5186</v>
      </c>
      <c r="H624" s="43" t="str">
        <f t="shared" si="49"/>
        <v>Chris.harrison</v>
      </c>
      <c r="I624" s="43" t="str">
        <f t="shared" si="45"/>
        <v>CHRIS.HARRISON</v>
      </c>
      <c r="J624" s="43" t="str">
        <f t="shared" si="46"/>
        <v>chris_HARRISON</v>
      </c>
      <c r="K624" s="43" t="str">
        <f t="shared" si="47"/>
        <v>Chris_HARRISON</v>
      </c>
      <c r="L624" s="43" t="str">
        <f t="shared" si="48"/>
        <v>Chris_harrison</v>
      </c>
      <c r="M624" s="119" t="str">
        <f>PROPER((_xlfn.CONCAT(Table1[[#This Row],[Last Name]]," ",Table1[[#This Row],[First Name]])))</f>
        <v>Harrison Chris</v>
      </c>
    </row>
    <row r="625" spans="6:13" x14ac:dyDescent="0.2">
      <c r="F625" s="118" t="s">
        <v>5157</v>
      </c>
      <c r="G625" s="43" t="s">
        <v>4980</v>
      </c>
      <c r="H625" s="43" t="str">
        <f t="shared" si="49"/>
        <v>JOSHUA.SANDERS</v>
      </c>
      <c r="I625" s="43" t="str">
        <f t="shared" si="45"/>
        <v>JOSHUA.SANDERS</v>
      </c>
      <c r="J625" s="43" t="str">
        <f t="shared" si="46"/>
        <v>joshua_SANDERS</v>
      </c>
      <c r="K625" s="43" t="str">
        <f t="shared" si="47"/>
        <v>Joshua_SANDERS</v>
      </c>
      <c r="L625" s="43" t="str">
        <f t="shared" si="48"/>
        <v>Joshua_sanders</v>
      </c>
      <c r="M625" s="119" t="str">
        <f>PROPER((_xlfn.CONCAT(Table1[[#This Row],[Last Name]]," ",Table1[[#This Row],[First Name]])))</f>
        <v>Sanders Joshua</v>
      </c>
    </row>
    <row r="626" spans="6:13" x14ac:dyDescent="0.2">
      <c r="F626" s="118" t="s">
        <v>5187</v>
      </c>
      <c r="G626" s="43" t="s">
        <v>4609</v>
      </c>
      <c r="H626" s="43" t="str">
        <f t="shared" si="49"/>
        <v>Cory.HARRIS</v>
      </c>
      <c r="I626" s="43" t="str">
        <f t="shared" si="45"/>
        <v>CORY.HARRIS</v>
      </c>
      <c r="J626" s="43" t="str">
        <f t="shared" si="46"/>
        <v>cory_HARRIS</v>
      </c>
      <c r="K626" s="43" t="str">
        <f t="shared" si="47"/>
        <v>Cory_HARRIS</v>
      </c>
      <c r="L626" s="43" t="str">
        <f t="shared" si="48"/>
        <v>Cory_harris</v>
      </c>
      <c r="M626" s="119" t="str">
        <f>PROPER((_xlfn.CONCAT(Table1[[#This Row],[Last Name]]," ",Table1[[#This Row],[First Name]])))</f>
        <v>Harris Cory</v>
      </c>
    </row>
    <row r="627" spans="6:13" x14ac:dyDescent="0.2">
      <c r="F627" s="118" t="s">
        <v>4642</v>
      </c>
      <c r="G627" s="43" t="s">
        <v>4883</v>
      </c>
      <c r="H627" s="43" t="str">
        <f t="shared" si="49"/>
        <v>ALLEN.CUNNINGHAM</v>
      </c>
      <c r="I627" s="43" t="str">
        <f t="shared" si="45"/>
        <v>ALLEN.CUNNINGHAM</v>
      </c>
      <c r="J627" s="43" t="str">
        <f t="shared" si="46"/>
        <v>allen_CUNNINGHAM</v>
      </c>
      <c r="K627" s="43" t="str">
        <f t="shared" si="47"/>
        <v>Allen_CUNNINGHAM</v>
      </c>
      <c r="L627" s="43" t="str">
        <f t="shared" si="48"/>
        <v>Allen_cunningham</v>
      </c>
      <c r="M627" s="119" t="str">
        <f>PROPER((_xlfn.CONCAT(Table1[[#This Row],[Last Name]]," ",Table1[[#This Row],[First Name]])))</f>
        <v>Cunningham Allen</v>
      </c>
    </row>
    <row r="628" spans="6:13" x14ac:dyDescent="0.2">
      <c r="F628" s="118" t="s">
        <v>5188</v>
      </c>
      <c r="G628" s="43" t="s">
        <v>5189</v>
      </c>
      <c r="H628" s="43" t="str">
        <f t="shared" si="49"/>
        <v>LLOYD.lawrence</v>
      </c>
      <c r="I628" s="43" t="str">
        <f t="shared" si="45"/>
        <v>LLOYD.LAWRENCE</v>
      </c>
      <c r="J628" s="43" t="str">
        <f t="shared" si="46"/>
        <v>lloyd_LAWRENCE</v>
      </c>
      <c r="K628" s="43" t="str">
        <f t="shared" si="47"/>
        <v>Lloyd_LAWRENCE</v>
      </c>
      <c r="L628" s="43" t="str">
        <f t="shared" si="48"/>
        <v>Lloyd_lawrence</v>
      </c>
      <c r="M628" s="119" t="str">
        <f>PROPER((_xlfn.CONCAT(Table1[[#This Row],[Last Name]]," ",Table1[[#This Row],[First Name]])))</f>
        <v>Lawrence Lloyd</v>
      </c>
    </row>
    <row r="629" spans="6:13" x14ac:dyDescent="0.2">
      <c r="F629" s="118" t="s">
        <v>4954</v>
      </c>
      <c r="G629" s="43" t="s">
        <v>4790</v>
      </c>
      <c r="H629" s="43" t="str">
        <f t="shared" si="49"/>
        <v>BRUCE.TRAN</v>
      </c>
      <c r="I629" s="43" t="str">
        <f t="shared" si="45"/>
        <v>BRUCE.TRAN</v>
      </c>
      <c r="J629" s="43" t="str">
        <f t="shared" si="46"/>
        <v>bruce_TRAN</v>
      </c>
      <c r="K629" s="43" t="str">
        <f t="shared" si="47"/>
        <v>Bruce_TRAN</v>
      </c>
      <c r="L629" s="43" t="str">
        <f t="shared" si="48"/>
        <v>Bruce_tran</v>
      </c>
      <c r="M629" s="119" t="str">
        <f>PROPER((_xlfn.CONCAT(Table1[[#This Row],[Last Name]]," ",Table1[[#This Row],[First Name]])))</f>
        <v>Tran Bruce</v>
      </c>
    </row>
    <row r="630" spans="6:13" x14ac:dyDescent="0.2">
      <c r="F630" s="118" t="s">
        <v>5170</v>
      </c>
      <c r="G630" s="43" t="s">
        <v>4722</v>
      </c>
      <c r="H630" s="43" t="str">
        <f t="shared" si="49"/>
        <v>DAN.MILLER</v>
      </c>
      <c r="I630" s="43" t="str">
        <f t="shared" si="45"/>
        <v>DAN.MILLER</v>
      </c>
      <c r="J630" s="43" t="str">
        <f t="shared" si="46"/>
        <v>dan_MILLER</v>
      </c>
      <c r="K630" s="43" t="str">
        <f t="shared" si="47"/>
        <v>Dan_MILLER</v>
      </c>
      <c r="L630" s="43" t="str">
        <f t="shared" si="48"/>
        <v>Dan_miller</v>
      </c>
      <c r="M630" s="119" t="str">
        <f>PROPER((_xlfn.CONCAT(Table1[[#This Row],[Last Name]]," ",Table1[[#This Row],[First Name]])))</f>
        <v>Miller Dan</v>
      </c>
    </row>
    <row r="631" spans="6:13" x14ac:dyDescent="0.2">
      <c r="F631" s="118" t="s">
        <v>5190</v>
      </c>
      <c r="G631" s="43" t="s">
        <v>5095</v>
      </c>
      <c r="H631" s="43" t="str">
        <f t="shared" si="49"/>
        <v>JEREMY.nguyen</v>
      </c>
      <c r="I631" s="43" t="str">
        <f t="shared" si="45"/>
        <v>JEREMY.NGUYEN</v>
      </c>
      <c r="J631" s="43" t="str">
        <f t="shared" si="46"/>
        <v>jeremy_NGUYEN</v>
      </c>
      <c r="K631" s="43" t="str">
        <f t="shared" si="47"/>
        <v>Jeremy_NGUYEN</v>
      </c>
      <c r="L631" s="43" t="str">
        <f t="shared" si="48"/>
        <v>Jeremy_nguyen</v>
      </c>
      <c r="M631" s="119" t="str">
        <f>PROPER((_xlfn.CONCAT(Table1[[#This Row],[Last Name]]," ",Table1[[#This Row],[First Name]])))</f>
        <v>Nguyen Jeremy</v>
      </c>
    </row>
    <row r="632" spans="6:13" x14ac:dyDescent="0.2">
      <c r="F632" s="118" t="s">
        <v>4628</v>
      </c>
      <c r="G632" s="43" t="s">
        <v>5191</v>
      </c>
      <c r="H632" s="43" t="str">
        <f t="shared" si="49"/>
        <v>BRIAN.vasquez</v>
      </c>
      <c r="I632" s="43" t="str">
        <f t="shared" si="45"/>
        <v>BRIAN.VASQUEZ</v>
      </c>
      <c r="J632" s="43" t="str">
        <f t="shared" si="46"/>
        <v>brian_VASQUEZ</v>
      </c>
      <c r="K632" s="43" t="str">
        <f t="shared" si="47"/>
        <v>Brian_VASQUEZ</v>
      </c>
      <c r="L632" s="43" t="str">
        <f t="shared" si="48"/>
        <v>Brian_vasquez</v>
      </c>
      <c r="M632" s="119" t="str">
        <f>PROPER((_xlfn.CONCAT(Table1[[#This Row],[Last Name]]," ",Table1[[#This Row],[First Name]])))</f>
        <v>Vasquez Brian</v>
      </c>
    </row>
    <row r="633" spans="6:13" x14ac:dyDescent="0.2">
      <c r="F633" s="118" t="s">
        <v>2913</v>
      </c>
      <c r="G633" s="43" t="s">
        <v>4842</v>
      </c>
      <c r="H633" s="43" t="str">
        <f t="shared" si="49"/>
        <v>Mike.simpson</v>
      </c>
      <c r="I633" s="43" t="str">
        <f t="shared" si="45"/>
        <v>MIKE.SIMPSON</v>
      </c>
      <c r="J633" s="43" t="str">
        <f t="shared" si="46"/>
        <v>mike_SIMPSON</v>
      </c>
      <c r="K633" s="43" t="str">
        <f t="shared" si="47"/>
        <v>Mike_SIMPSON</v>
      </c>
      <c r="L633" s="43" t="str">
        <f t="shared" si="48"/>
        <v>Mike_simpson</v>
      </c>
      <c r="M633" s="119" t="str">
        <f>PROPER((_xlfn.CONCAT(Table1[[#This Row],[Last Name]]," ",Table1[[#This Row],[First Name]])))</f>
        <v>Simpson Mike</v>
      </c>
    </row>
    <row r="634" spans="6:13" x14ac:dyDescent="0.2">
      <c r="F634" s="118" t="s">
        <v>5192</v>
      </c>
      <c r="G634" s="43" t="s">
        <v>4474</v>
      </c>
      <c r="H634" s="43" t="str">
        <f t="shared" si="49"/>
        <v>Herbert.DUNCAN</v>
      </c>
      <c r="I634" s="43" t="str">
        <f t="shared" si="45"/>
        <v>HERBERT.DUNCAN</v>
      </c>
      <c r="J634" s="43" t="str">
        <f t="shared" si="46"/>
        <v>herbert_DUNCAN</v>
      </c>
      <c r="K634" s="43" t="str">
        <f t="shared" si="47"/>
        <v>Herbert_DUNCAN</v>
      </c>
      <c r="L634" s="43" t="str">
        <f t="shared" si="48"/>
        <v>Herbert_duncan</v>
      </c>
      <c r="M634" s="119" t="str">
        <f>PROPER((_xlfn.CONCAT(Table1[[#This Row],[Last Name]]," ",Table1[[#This Row],[First Name]])))</f>
        <v>Duncan Herbert</v>
      </c>
    </row>
    <row r="635" spans="6:13" x14ac:dyDescent="0.2">
      <c r="F635" s="118" t="s">
        <v>2913</v>
      </c>
      <c r="G635" s="43" t="s">
        <v>4895</v>
      </c>
      <c r="H635" s="43" t="str">
        <f t="shared" si="49"/>
        <v>Mike.Hicks</v>
      </c>
      <c r="I635" s="43" t="str">
        <f t="shared" si="45"/>
        <v>MIKE.HICKS</v>
      </c>
      <c r="J635" s="43" t="str">
        <f t="shared" si="46"/>
        <v>mike_HICKS</v>
      </c>
      <c r="K635" s="43" t="str">
        <f t="shared" si="47"/>
        <v>Mike_HICKS</v>
      </c>
      <c r="L635" s="43" t="str">
        <f t="shared" si="48"/>
        <v>Mike_hicks</v>
      </c>
      <c r="M635" s="119" t="str">
        <f>PROPER((_xlfn.CONCAT(Table1[[#This Row],[Last Name]]," ",Table1[[#This Row],[First Name]])))</f>
        <v>Hicks Mike</v>
      </c>
    </row>
    <row r="636" spans="6:13" x14ac:dyDescent="0.2">
      <c r="F636" s="118" t="s">
        <v>4914</v>
      </c>
      <c r="G636" s="43" t="s">
        <v>4511</v>
      </c>
      <c r="H636" s="43" t="str">
        <f t="shared" si="49"/>
        <v>LESTER.Simpson</v>
      </c>
      <c r="I636" s="43" t="str">
        <f t="shared" si="45"/>
        <v>LESTER.SIMPSON</v>
      </c>
      <c r="J636" s="43" t="str">
        <f t="shared" si="46"/>
        <v>lester_SIMPSON</v>
      </c>
      <c r="K636" s="43" t="str">
        <f t="shared" si="47"/>
        <v>Lester_SIMPSON</v>
      </c>
      <c r="L636" s="43" t="str">
        <f t="shared" si="48"/>
        <v>Lester_simpson</v>
      </c>
      <c r="M636" s="119" t="str">
        <f>PROPER((_xlfn.CONCAT(Table1[[#This Row],[Last Name]]," ",Table1[[#This Row],[First Name]])))</f>
        <v>Simpson Lester</v>
      </c>
    </row>
    <row r="637" spans="6:13" x14ac:dyDescent="0.2">
      <c r="F637" s="118" t="s">
        <v>5193</v>
      </c>
      <c r="G637" s="43" t="s">
        <v>4656</v>
      </c>
      <c r="H637" s="43" t="str">
        <f t="shared" si="49"/>
        <v>GENE.dixon</v>
      </c>
      <c r="I637" s="43" t="str">
        <f t="shared" si="45"/>
        <v>GENE.DIXON</v>
      </c>
      <c r="J637" s="43" t="str">
        <f t="shared" si="46"/>
        <v>gene_DIXON</v>
      </c>
      <c r="K637" s="43" t="str">
        <f t="shared" si="47"/>
        <v>Gene_DIXON</v>
      </c>
      <c r="L637" s="43" t="str">
        <f t="shared" si="48"/>
        <v>Gene_dixon</v>
      </c>
      <c r="M637" s="119" t="str">
        <f>PROPER((_xlfn.CONCAT(Table1[[#This Row],[Last Name]]," ",Table1[[#This Row],[First Name]])))</f>
        <v>Dixon Gene</v>
      </c>
    </row>
    <row r="638" spans="6:13" x14ac:dyDescent="0.2">
      <c r="F638" s="118" t="s">
        <v>5194</v>
      </c>
      <c r="G638" s="43" t="s">
        <v>5195</v>
      </c>
      <c r="H638" s="43" t="str">
        <f t="shared" si="49"/>
        <v>oscar.wright</v>
      </c>
      <c r="I638" s="43" t="str">
        <f t="shared" si="45"/>
        <v>OSCAR.WRIGHT</v>
      </c>
      <c r="J638" s="43" t="str">
        <f t="shared" si="46"/>
        <v>oscar_WRIGHT</v>
      </c>
      <c r="K638" s="43" t="str">
        <f t="shared" si="47"/>
        <v>Oscar_WRIGHT</v>
      </c>
      <c r="L638" s="43" t="str">
        <f t="shared" si="48"/>
        <v>Oscar_wright</v>
      </c>
      <c r="M638" s="119" t="str">
        <f>PROPER((_xlfn.CONCAT(Table1[[#This Row],[Last Name]]," ",Table1[[#This Row],[First Name]])))</f>
        <v>Wright Oscar</v>
      </c>
    </row>
    <row r="639" spans="6:13" x14ac:dyDescent="0.2">
      <c r="F639" s="118" t="s">
        <v>5196</v>
      </c>
      <c r="G639" s="43" t="s">
        <v>5197</v>
      </c>
      <c r="H639" s="43" t="str">
        <f t="shared" si="49"/>
        <v>Willie.MORGAN</v>
      </c>
      <c r="I639" s="43" t="str">
        <f t="shared" si="45"/>
        <v>WILLIE.MORGAN</v>
      </c>
      <c r="J639" s="43" t="str">
        <f t="shared" si="46"/>
        <v>willie_MORGAN</v>
      </c>
      <c r="K639" s="43" t="str">
        <f t="shared" si="47"/>
        <v>Willie_MORGAN</v>
      </c>
      <c r="L639" s="43" t="str">
        <f t="shared" si="48"/>
        <v>Willie_morgan</v>
      </c>
      <c r="M639" s="119" t="str">
        <f>PROPER((_xlfn.CONCAT(Table1[[#This Row],[Last Name]]," ",Table1[[#This Row],[First Name]])))</f>
        <v>Morgan Willie</v>
      </c>
    </row>
    <row r="640" spans="6:13" x14ac:dyDescent="0.2">
      <c r="F640" s="118" t="s">
        <v>5198</v>
      </c>
      <c r="G640" s="43" t="s">
        <v>4841</v>
      </c>
      <c r="H640" s="43" t="str">
        <f t="shared" si="49"/>
        <v>Samuel.Hill</v>
      </c>
      <c r="I640" s="43" t="str">
        <f t="shared" si="45"/>
        <v>SAMUEL.HILL</v>
      </c>
      <c r="J640" s="43" t="str">
        <f t="shared" si="46"/>
        <v>samuel_HILL</v>
      </c>
      <c r="K640" s="43" t="str">
        <f t="shared" si="47"/>
        <v>Samuel_HILL</v>
      </c>
      <c r="L640" s="43" t="str">
        <f t="shared" si="48"/>
        <v>Samuel_hill</v>
      </c>
      <c r="M640" s="119" t="str">
        <f>PROPER((_xlfn.CONCAT(Table1[[#This Row],[Last Name]]," ",Table1[[#This Row],[First Name]])))</f>
        <v>Hill Samuel</v>
      </c>
    </row>
    <row r="641" spans="6:13" x14ac:dyDescent="0.2">
      <c r="F641" s="118" t="s">
        <v>4454</v>
      </c>
      <c r="G641" s="43" t="s">
        <v>4844</v>
      </c>
      <c r="H641" s="43" t="str">
        <f t="shared" si="49"/>
        <v>keith.ALVAREZ</v>
      </c>
      <c r="I641" s="43" t="str">
        <f t="shared" si="45"/>
        <v>KEITH.ALVAREZ</v>
      </c>
      <c r="J641" s="43" t="str">
        <f t="shared" si="46"/>
        <v>keith_ALVAREZ</v>
      </c>
      <c r="K641" s="43" t="str">
        <f t="shared" si="47"/>
        <v>Keith_ALVAREZ</v>
      </c>
      <c r="L641" s="43" t="str">
        <f t="shared" si="48"/>
        <v>Keith_alvarez</v>
      </c>
      <c r="M641" s="119" t="str">
        <f>PROPER((_xlfn.CONCAT(Table1[[#This Row],[Last Name]]," ",Table1[[#This Row],[First Name]])))</f>
        <v>Alvarez Keith</v>
      </c>
    </row>
    <row r="642" spans="6:13" x14ac:dyDescent="0.2">
      <c r="F642" s="118" t="s">
        <v>5199</v>
      </c>
      <c r="G642" s="43" t="s">
        <v>5080</v>
      </c>
      <c r="H642" s="43" t="str">
        <f t="shared" si="49"/>
        <v>Jesus.Delgado</v>
      </c>
      <c r="I642" s="43" t="str">
        <f t="shared" si="45"/>
        <v>JESUS.DELGADO</v>
      </c>
      <c r="J642" s="43" t="str">
        <f t="shared" si="46"/>
        <v>jesus_DELGADO</v>
      </c>
      <c r="K642" s="43" t="str">
        <f t="shared" si="47"/>
        <v>Jesus_DELGADO</v>
      </c>
      <c r="L642" s="43" t="str">
        <f t="shared" si="48"/>
        <v>Jesus_delgado</v>
      </c>
      <c r="M642" s="119" t="str">
        <f>PROPER((_xlfn.CONCAT(Table1[[#This Row],[Last Name]]," ",Table1[[#This Row],[First Name]])))</f>
        <v>Delgado Jesus</v>
      </c>
    </row>
    <row r="643" spans="6:13" x14ac:dyDescent="0.2">
      <c r="F643" s="118" t="s">
        <v>4965</v>
      </c>
      <c r="G643" s="43" t="s">
        <v>4465</v>
      </c>
      <c r="H643" s="43" t="str">
        <f t="shared" si="49"/>
        <v>DON.armstrong</v>
      </c>
      <c r="I643" s="43" t="str">
        <f t="shared" si="45"/>
        <v>DON.ARMSTRONG</v>
      </c>
      <c r="J643" s="43" t="str">
        <f t="shared" si="46"/>
        <v>don_ARMSTRONG</v>
      </c>
      <c r="K643" s="43" t="str">
        <f t="shared" si="47"/>
        <v>Don_ARMSTRONG</v>
      </c>
      <c r="L643" s="43" t="str">
        <f t="shared" si="48"/>
        <v>Don_armstrong</v>
      </c>
      <c r="M643" s="119" t="str">
        <f>PROPER((_xlfn.CONCAT(Table1[[#This Row],[Last Name]]," ",Table1[[#This Row],[First Name]])))</f>
        <v>Armstrong Don</v>
      </c>
    </row>
    <row r="644" spans="6:13" x14ac:dyDescent="0.2">
      <c r="F644" s="118" t="s">
        <v>5200</v>
      </c>
      <c r="G644" s="43" t="s">
        <v>5201</v>
      </c>
      <c r="H644" s="43" t="str">
        <f t="shared" si="49"/>
        <v>JACK.Cunningham</v>
      </c>
      <c r="I644" s="43" t="str">
        <f t="shared" ref="I644:I707" si="50">UPPER(_xlfn.CONCAT(F644,".",G644))</f>
        <v>JACK.CUNNINGHAM</v>
      </c>
      <c r="J644" s="43" t="str">
        <f t="shared" ref="J644:J707" si="51">_xlfn.CONCAT(LOWER(F644),"_",UPPER(G644))</f>
        <v>jack_CUNNINGHAM</v>
      </c>
      <c r="K644" s="43" t="str">
        <f t="shared" ref="K644:K707" si="52">_xlfn.CONCAT(PROPER(F644),"_",UPPER(G644))</f>
        <v>Jack_CUNNINGHAM</v>
      </c>
      <c r="L644" s="43" t="str">
        <f t="shared" ref="L644:L707" si="53">_xlfn.CONCAT(PROPER(F644),"_",LOWER(G644))</f>
        <v>Jack_cunningham</v>
      </c>
      <c r="M644" s="119" t="str">
        <f>PROPER((_xlfn.CONCAT(Table1[[#This Row],[Last Name]]," ",Table1[[#This Row],[First Name]])))</f>
        <v>Cunningham Jack</v>
      </c>
    </row>
    <row r="645" spans="6:13" x14ac:dyDescent="0.2">
      <c r="F645" s="118" t="s">
        <v>5202</v>
      </c>
      <c r="G645" s="43" t="s">
        <v>4642</v>
      </c>
      <c r="H645" s="43" t="str">
        <f t="shared" ref="H645:H708" si="54">_xlfn.CONCAT(F645,".",G645)</f>
        <v>OSCAR.ALLEN</v>
      </c>
      <c r="I645" s="43" t="str">
        <f t="shared" si="50"/>
        <v>OSCAR.ALLEN</v>
      </c>
      <c r="J645" s="43" t="str">
        <f t="shared" si="51"/>
        <v>oscar_ALLEN</v>
      </c>
      <c r="K645" s="43" t="str">
        <f t="shared" si="52"/>
        <v>Oscar_ALLEN</v>
      </c>
      <c r="L645" s="43" t="str">
        <f t="shared" si="53"/>
        <v>Oscar_allen</v>
      </c>
      <c r="M645" s="119" t="str">
        <f>PROPER((_xlfn.CONCAT(Table1[[#This Row],[Last Name]]," ",Table1[[#This Row],[First Name]])))</f>
        <v>Allen Oscar</v>
      </c>
    </row>
    <row r="646" spans="6:13" x14ac:dyDescent="0.2">
      <c r="F646" s="118" t="s">
        <v>5203</v>
      </c>
      <c r="G646" s="43" t="s">
        <v>4873</v>
      </c>
      <c r="H646" s="43" t="str">
        <f t="shared" si="54"/>
        <v>john.cruz</v>
      </c>
      <c r="I646" s="43" t="str">
        <f t="shared" si="50"/>
        <v>JOHN.CRUZ</v>
      </c>
      <c r="J646" s="43" t="str">
        <f t="shared" si="51"/>
        <v>john_CRUZ</v>
      </c>
      <c r="K646" s="43" t="str">
        <f t="shared" si="52"/>
        <v>John_CRUZ</v>
      </c>
      <c r="L646" s="43" t="str">
        <f t="shared" si="53"/>
        <v>John_cruz</v>
      </c>
      <c r="M646" s="119" t="str">
        <f>PROPER((_xlfn.CONCAT(Table1[[#This Row],[Last Name]]," ",Table1[[#This Row],[First Name]])))</f>
        <v>Cruz John</v>
      </c>
    </row>
    <row r="647" spans="6:13" x14ac:dyDescent="0.2">
      <c r="F647" s="118" t="s">
        <v>5204</v>
      </c>
      <c r="G647" s="43" t="s">
        <v>4643</v>
      </c>
      <c r="H647" s="43" t="str">
        <f t="shared" si="54"/>
        <v>EARL.salazar</v>
      </c>
      <c r="I647" s="43" t="str">
        <f t="shared" si="50"/>
        <v>EARL.SALAZAR</v>
      </c>
      <c r="J647" s="43" t="str">
        <f t="shared" si="51"/>
        <v>earl_SALAZAR</v>
      </c>
      <c r="K647" s="43" t="str">
        <f t="shared" si="52"/>
        <v>Earl_SALAZAR</v>
      </c>
      <c r="L647" s="43" t="str">
        <f t="shared" si="53"/>
        <v>Earl_salazar</v>
      </c>
      <c r="M647" s="119" t="str">
        <f>PROPER((_xlfn.CONCAT(Table1[[#This Row],[Last Name]]," ",Table1[[#This Row],[First Name]])))</f>
        <v>Salazar Earl</v>
      </c>
    </row>
    <row r="648" spans="6:13" x14ac:dyDescent="0.2">
      <c r="F648" s="118" t="s">
        <v>4812</v>
      </c>
      <c r="G648" s="43" t="s">
        <v>5205</v>
      </c>
      <c r="H648" s="43" t="str">
        <f t="shared" si="54"/>
        <v>tony.Ruiz</v>
      </c>
      <c r="I648" s="43" t="str">
        <f t="shared" si="50"/>
        <v>TONY.RUIZ</v>
      </c>
      <c r="J648" s="43" t="str">
        <f t="shared" si="51"/>
        <v>tony_RUIZ</v>
      </c>
      <c r="K648" s="43" t="str">
        <f t="shared" si="52"/>
        <v>Tony_RUIZ</v>
      </c>
      <c r="L648" s="43" t="str">
        <f t="shared" si="53"/>
        <v>Tony_ruiz</v>
      </c>
      <c r="M648" s="119" t="str">
        <f>PROPER((_xlfn.CONCAT(Table1[[#This Row],[Last Name]]," ",Table1[[#This Row],[First Name]])))</f>
        <v>Ruiz Tony</v>
      </c>
    </row>
    <row r="649" spans="6:13" x14ac:dyDescent="0.2">
      <c r="F649" s="118" t="s">
        <v>5206</v>
      </c>
      <c r="G649" s="43" t="s">
        <v>5207</v>
      </c>
      <c r="H649" s="43" t="str">
        <f t="shared" si="54"/>
        <v>jorge.JOHNSTON</v>
      </c>
      <c r="I649" s="43" t="str">
        <f t="shared" si="50"/>
        <v>JORGE.JOHNSTON</v>
      </c>
      <c r="J649" s="43" t="str">
        <f t="shared" si="51"/>
        <v>jorge_JOHNSTON</v>
      </c>
      <c r="K649" s="43" t="str">
        <f t="shared" si="52"/>
        <v>Jorge_JOHNSTON</v>
      </c>
      <c r="L649" s="43" t="str">
        <f t="shared" si="53"/>
        <v>Jorge_johnston</v>
      </c>
      <c r="M649" s="119" t="str">
        <f>PROPER((_xlfn.CONCAT(Table1[[#This Row],[Last Name]]," ",Table1[[#This Row],[First Name]])))</f>
        <v>Johnston Jorge</v>
      </c>
    </row>
    <row r="650" spans="6:13" x14ac:dyDescent="0.2">
      <c r="F650" s="118" t="s">
        <v>5165</v>
      </c>
      <c r="G650" s="43" t="s">
        <v>5025</v>
      </c>
      <c r="H650" s="43" t="str">
        <f t="shared" si="54"/>
        <v>GEORGE.miller</v>
      </c>
      <c r="I650" s="43" t="str">
        <f t="shared" si="50"/>
        <v>GEORGE.MILLER</v>
      </c>
      <c r="J650" s="43" t="str">
        <f t="shared" si="51"/>
        <v>george_MILLER</v>
      </c>
      <c r="K650" s="43" t="str">
        <f t="shared" si="52"/>
        <v>George_MILLER</v>
      </c>
      <c r="L650" s="43" t="str">
        <f t="shared" si="53"/>
        <v>George_miller</v>
      </c>
      <c r="M650" s="119" t="str">
        <f>PROPER((_xlfn.CONCAT(Table1[[#This Row],[Last Name]]," ",Table1[[#This Row],[First Name]])))</f>
        <v>Miller George</v>
      </c>
    </row>
    <row r="651" spans="6:13" x14ac:dyDescent="0.2">
      <c r="F651" s="118" t="s">
        <v>4947</v>
      </c>
      <c r="G651" s="43" t="s">
        <v>5102</v>
      </c>
      <c r="H651" s="43" t="str">
        <f t="shared" si="54"/>
        <v>KENNETH.JONES</v>
      </c>
      <c r="I651" s="43" t="str">
        <f t="shared" si="50"/>
        <v>KENNETH.JONES</v>
      </c>
      <c r="J651" s="43" t="str">
        <f t="shared" si="51"/>
        <v>kenneth_JONES</v>
      </c>
      <c r="K651" s="43" t="str">
        <f t="shared" si="52"/>
        <v>Kenneth_JONES</v>
      </c>
      <c r="L651" s="43" t="str">
        <f t="shared" si="53"/>
        <v>Kenneth_jones</v>
      </c>
      <c r="M651" s="119" t="str">
        <f>PROPER((_xlfn.CONCAT(Table1[[#This Row],[Last Name]]," ",Table1[[#This Row],[First Name]])))</f>
        <v>Jones Kenneth</v>
      </c>
    </row>
    <row r="652" spans="6:13" x14ac:dyDescent="0.2">
      <c r="F652" s="118" t="s">
        <v>4583</v>
      </c>
      <c r="G652" s="43" t="s">
        <v>4727</v>
      </c>
      <c r="H652" s="43" t="str">
        <f t="shared" si="54"/>
        <v>BEN.WASHINGTON</v>
      </c>
      <c r="I652" s="43" t="str">
        <f t="shared" si="50"/>
        <v>BEN.WASHINGTON</v>
      </c>
      <c r="J652" s="43" t="str">
        <f t="shared" si="51"/>
        <v>ben_WASHINGTON</v>
      </c>
      <c r="K652" s="43" t="str">
        <f t="shared" si="52"/>
        <v>Ben_WASHINGTON</v>
      </c>
      <c r="L652" s="43" t="str">
        <f t="shared" si="53"/>
        <v>Ben_washington</v>
      </c>
      <c r="M652" s="119" t="str">
        <f>PROPER((_xlfn.CONCAT(Table1[[#This Row],[Last Name]]," ",Table1[[#This Row],[First Name]])))</f>
        <v>Washington Ben</v>
      </c>
    </row>
    <row r="653" spans="6:13" x14ac:dyDescent="0.2">
      <c r="F653" s="118" t="s">
        <v>5208</v>
      </c>
      <c r="G653" s="43" t="s">
        <v>4647</v>
      </c>
      <c r="H653" s="43" t="str">
        <f t="shared" si="54"/>
        <v>sam.HAMILTON</v>
      </c>
      <c r="I653" s="43" t="str">
        <f t="shared" si="50"/>
        <v>SAM.HAMILTON</v>
      </c>
      <c r="J653" s="43" t="str">
        <f t="shared" si="51"/>
        <v>sam_HAMILTON</v>
      </c>
      <c r="K653" s="43" t="str">
        <f t="shared" si="52"/>
        <v>Sam_HAMILTON</v>
      </c>
      <c r="L653" s="43" t="str">
        <f t="shared" si="53"/>
        <v>Sam_hamilton</v>
      </c>
      <c r="M653" s="119" t="str">
        <f>PROPER((_xlfn.CONCAT(Table1[[#This Row],[Last Name]]," ",Table1[[#This Row],[First Name]])))</f>
        <v>Hamilton Sam</v>
      </c>
    </row>
    <row r="654" spans="6:13" x14ac:dyDescent="0.2">
      <c r="F654" s="118" t="s">
        <v>4506</v>
      </c>
      <c r="G654" s="43" t="s">
        <v>4987</v>
      </c>
      <c r="H654" s="43" t="str">
        <f t="shared" si="54"/>
        <v>ANGEL.Duncan</v>
      </c>
      <c r="I654" s="43" t="str">
        <f t="shared" si="50"/>
        <v>ANGEL.DUNCAN</v>
      </c>
      <c r="J654" s="43" t="str">
        <f t="shared" si="51"/>
        <v>angel_DUNCAN</v>
      </c>
      <c r="K654" s="43" t="str">
        <f t="shared" si="52"/>
        <v>Angel_DUNCAN</v>
      </c>
      <c r="L654" s="43" t="str">
        <f t="shared" si="53"/>
        <v>Angel_duncan</v>
      </c>
      <c r="M654" s="119" t="str">
        <f>PROPER((_xlfn.CONCAT(Table1[[#This Row],[Last Name]]," ",Table1[[#This Row],[First Name]])))</f>
        <v>Duncan Angel</v>
      </c>
    </row>
    <row r="655" spans="6:13" x14ac:dyDescent="0.2">
      <c r="F655" s="118" t="s">
        <v>4925</v>
      </c>
      <c r="G655" s="43" t="s">
        <v>5209</v>
      </c>
      <c r="H655" s="43" t="str">
        <f t="shared" si="54"/>
        <v>ELMER.HUDSON</v>
      </c>
      <c r="I655" s="43" t="str">
        <f t="shared" si="50"/>
        <v>ELMER.HUDSON</v>
      </c>
      <c r="J655" s="43" t="str">
        <f t="shared" si="51"/>
        <v>elmer_HUDSON</v>
      </c>
      <c r="K655" s="43" t="str">
        <f t="shared" si="52"/>
        <v>Elmer_HUDSON</v>
      </c>
      <c r="L655" s="43" t="str">
        <f t="shared" si="53"/>
        <v>Elmer_hudson</v>
      </c>
      <c r="M655" s="119" t="str">
        <f>PROPER((_xlfn.CONCAT(Table1[[#This Row],[Last Name]]," ",Table1[[#This Row],[First Name]])))</f>
        <v>Hudson Elmer</v>
      </c>
    </row>
    <row r="656" spans="6:13" x14ac:dyDescent="0.2">
      <c r="F656" s="118" t="s">
        <v>5210</v>
      </c>
      <c r="G656" s="43" t="s">
        <v>4566</v>
      </c>
      <c r="H656" s="43" t="str">
        <f t="shared" si="54"/>
        <v>KYLE.MOORE</v>
      </c>
      <c r="I656" s="43" t="str">
        <f t="shared" si="50"/>
        <v>KYLE.MOORE</v>
      </c>
      <c r="J656" s="43" t="str">
        <f t="shared" si="51"/>
        <v>kyle_MOORE</v>
      </c>
      <c r="K656" s="43" t="str">
        <f t="shared" si="52"/>
        <v>Kyle_MOORE</v>
      </c>
      <c r="L656" s="43" t="str">
        <f t="shared" si="53"/>
        <v>Kyle_moore</v>
      </c>
      <c r="M656" s="119" t="str">
        <f>PROPER((_xlfn.CONCAT(Table1[[#This Row],[Last Name]]," ",Table1[[#This Row],[First Name]])))</f>
        <v>Moore Kyle</v>
      </c>
    </row>
    <row r="657" spans="6:13" x14ac:dyDescent="0.2">
      <c r="F657" s="118" t="s">
        <v>5211</v>
      </c>
      <c r="G657" s="43" t="s">
        <v>4445</v>
      </c>
      <c r="H657" s="43" t="str">
        <f t="shared" si="54"/>
        <v>jacob.sanders</v>
      </c>
      <c r="I657" s="43" t="str">
        <f t="shared" si="50"/>
        <v>JACOB.SANDERS</v>
      </c>
      <c r="J657" s="43" t="str">
        <f t="shared" si="51"/>
        <v>jacob_SANDERS</v>
      </c>
      <c r="K657" s="43" t="str">
        <f t="shared" si="52"/>
        <v>Jacob_SANDERS</v>
      </c>
      <c r="L657" s="43" t="str">
        <f t="shared" si="53"/>
        <v>Jacob_sanders</v>
      </c>
      <c r="M657" s="119" t="str">
        <f>PROPER((_xlfn.CONCAT(Table1[[#This Row],[Last Name]]," ",Table1[[#This Row],[First Name]])))</f>
        <v>Sanders Jacob</v>
      </c>
    </row>
    <row r="658" spans="6:13" x14ac:dyDescent="0.2">
      <c r="F658" s="118" t="s">
        <v>5022</v>
      </c>
      <c r="G658" s="43" t="s">
        <v>4480</v>
      </c>
      <c r="H658" s="43" t="str">
        <f t="shared" si="54"/>
        <v>stephen.Daniels</v>
      </c>
      <c r="I658" s="43" t="str">
        <f t="shared" si="50"/>
        <v>STEPHEN.DANIELS</v>
      </c>
      <c r="J658" s="43" t="str">
        <f t="shared" si="51"/>
        <v>stephen_DANIELS</v>
      </c>
      <c r="K658" s="43" t="str">
        <f t="shared" si="52"/>
        <v>Stephen_DANIELS</v>
      </c>
      <c r="L658" s="43" t="str">
        <f t="shared" si="53"/>
        <v>Stephen_daniels</v>
      </c>
      <c r="M658" s="119" t="str">
        <f>PROPER((_xlfn.CONCAT(Table1[[#This Row],[Last Name]]," ",Table1[[#This Row],[First Name]])))</f>
        <v>Daniels Stephen</v>
      </c>
    </row>
    <row r="659" spans="6:13" x14ac:dyDescent="0.2">
      <c r="F659" s="118" t="s">
        <v>5212</v>
      </c>
      <c r="G659" s="43" t="s">
        <v>5213</v>
      </c>
      <c r="H659" s="43" t="str">
        <f t="shared" si="54"/>
        <v>Francisco.thomas</v>
      </c>
      <c r="I659" s="43" t="str">
        <f t="shared" si="50"/>
        <v>FRANCISCO.THOMAS</v>
      </c>
      <c r="J659" s="43" t="str">
        <f t="shared" si="51"/>
        <v>francisco_THOMAS</v>
      </c>
      <c r="K659" s="43" t="str">
        <f t="shared" si="52"/>
        <v>Francisco_THOMAS</v>
      </c>
      <c r="L659" s="43" t="str">
        <f t="shared" si="53"/>
        <v>Francisco_thomas</v>
      </c>
      <c r="M659" s="119" t="str">
        <f>PROPER((_xlfn.CONCAT(Table1[[#This Row],[Last Name]]," ",Table1[[#This Row],[First Name]])))</f>
        <v>Thomas Francisco</v>
      </c>
    </row>
    <row r="660" spans="6:13" x14ac:dyDescent="0.2">
      <c r="F660" s="118" t="s">
        <v>4872</v>
      </c>
      <c r="G660" s="43" t="s">
        <v>5214</v>
      </c>
      <c r="H660" s="43" t="str">
        <f t="shared" si="54"/>
        <v>DEREK.Sullivan</v>
      </c>
      <c r="I660" s="43" t="str">
        <f t="shared" si="50"/>
        <v>DEREK.SULLIVAN</v>
      </c>
      <c r="J660" s="43" t="str">
        <f t="shared" si="51"/>
        <v>derek_SULLIVAN</v>
      </c>
      <c r="K660" s="43" t="str">
        <f t="shared" si="52"/>
        <v>Derek_SULLIVAN</v>
      </c>
      <c r="L660" s="43" t="str">
        <f t="shared" si="53"/>
        <v>Derek_sullivan</v>
      </c>
      <c r="M660" s="119" t="str">
        <f>PROPER((_xlfn.CONCAT(Table1[[#This Row],[Last Name]]," ",Table1[[#This Row],[First Name]])))</f>
        <v>Sullivan Derek</v>
      </c>
    </row>
    <row r="661" spans="6:13" x14ac:dyDescent="0.2">
      <c r="F661" s="118" t="s">
        <v>4458</v>
      </c>
      <c r="G661" s="43" t="s">
        <v>5215</v>
      </c>
      <c r="H661" s="43" t="str">
        <f t="shared" si="54"/>
        <v>TONY.butler</v>
      </c>
      <c r="I661" s="43" t="str">
        <f t="shared" si="50"/>
        <v>TONY.BUTLER</v>
      </c>
      <c r="J661" s="43" t="str">
        <f t="shared" si="51"/>
        <v>tony_BUTLER</v>
      </c>
      <c r="K661" s="43" t="str">
        <f t="shared" si="52"/>
        <v>Tony_BUTLER</v>
      </c>
      <c r="L661" s="43" t="str">
        <f t="shared" si="53"/>
        <v>Tony_butler</v>
      </c>
      <c r="M661" s="119" t="str">
        <f>PROPER((_xlfn.CONCAT(Table1[[#This Row],[Last Name]]," ",Table1[[#This Row],[First Name]])))</f>
        <v>Butler Tony</v>
      </c>
    </row>
    <row r="662" spans="6:13" x14ac:dyDescent="0.2">
      <c r="F662" s="118" t="s">
        <v>5200</v>
      </c>
      <c r="G662" s="43" t="s">
        <v>4455</v>
      </c>
      <c r="H662" s="43" t="str">
        <f t="shared" si="54"/>
        <v>JACK.PATTERSON</v>
      </c>
      <c r="I662" s="43" t="str">
        <f t="shared" si="50"/>
        <v>JACK.PATTERSON</v>
      </c>
      <c r="J662" s="43" t="str">
        <f t="shared" si="51"/>
        <v>jack_PATTERSON</v>
      </c>
      <c r="K662" s="43" t="str">
        <f t="shared" si="52"/>
        <v>Jack_PATTERSON</v>
      </c>
      <c r="L662" s="43" t="str">
        <f t="shared" si="53"/>
        <v>Jack_patterson</v>
      </c>
      <c r="M662" s="119" t="str">
        <f>PROPER((_xlfn.CONCAT(Table1[[#This Row],[Last Name]]," ",Table1[[#This Row],[First Name]])))</f>
        <v>Patterson Jack</v>
      </c>
    </row>
    <row r="663" spans="6:13" x14ac:dyDescent="0.2">
      <c r="F663" s="118" t="s">
        <v>4668</v>
      </c>
      <c r="G663" s="43" t="s">
        <v>5216</v>
      </c>
      <c r="H663" s="43" t="str">
        <f t="shared" si="54"/>
        <v>JAMIE.Wagner</v>
      </c>
      <c r="I663" s="43" t="str">
        <f t="shared" si="50"/>
        <v>JAMIE.WAGNER</v>
      </c>
      <c r="J663" s="43" t="str">
        <f t="shared" si="51"/>
        <v>jamie_WAGNER</v>
      </c>
      <c r="K663" s="43" t="str">
        <f t="shared" si="52"/>
        <v>Jamie_WAGNER</v>
      </c>
      <c r="L663" s="43" t="str">
        <f t="shared" si="53"/>
        <v>Jamie_wagner</v>
      </c>
      <c r="M663" s="119" t="str">
        <f>PROPER((_xlfn.CONCAT(Table1[[#This Row],[Last Name]]," ",Table1[[#This Row],[First Name]])))</f>
        <v>Wagner Jamie</v>
      </c>
    </row>
    <row r="664" spans="6:13" x14ac:dyDescent="0.2">
      <c r="F664" s="118" t="s">
        <v>4950</v>
      </c>
      <c r="G664" s="43" t="s">
        <v>4787</v>
      </c>
      <c r="H664" s="43" t="str">
        <f t="shared" si="54"/>
        <v>FREDERICK.johnson</v>
      </c>
      <c r="I664" s="43" t="str">
        <f t="shared" si="50"/>
        <v>FREDERICK.JOHNSON</v>
      </c>
      <c r="J664" s="43" t="str">
        <f t="shared" si="51"/>
        <v>frederick_JOHNSON</v>
      </c>
      <c r="K664" s="43" t="str">
        <f t="shared" si="52"/>
        <v>Frederick_JOHNSON</v>
      </c>
      <c r="L664" s="43" t="str">
        <f t="shared" si="53"/>
        <v>Frederick_johnson</v>
      </c>
      <c r="M664" s="119" t="str">
        <f>PROPER((_xlfn.CONCAT(Table1[[#This Row],[Last Name]]," ",Table1[[#This Row],[First Name]])))</f>
        <v>Johnson Frederick</v>
      </c>
    </row>
    <row r="665" spans="6:13" x14ac:dyDescent="0.2">
      <c r="F665" s="118" t="s">
        <v>4882</v>
      </c>
      <c r="G665" s="43" t="s">
        <v>5182</v>
      </c>
      <c r="H665" s="43" t="str">
        <f t="shared" si="54"/>
        <v>MIKE.SNYDER</v>
      </c>
      <c r="I665" s="43" t="str">
        <f t="shared" si="50"/>
        <v>MIKE.SNYDER</v>
      </c>
      <c r="J665" s="43" t="str">
        <f t="shared" si="51"/>
        <v>mike_SNYDER</v>
      </c>
      <c r="K665" s="43" t="str">
        <f t="shared" si="52"/>
        <v>Mike_SNYDER</v>
      </c>
      <c r="L665" s="43" t="str">
        <f t="shared" si="53"/>
        <v>Mike_snyder</v>
      </c>
      <c r="M665" s="119" t="str">
        <f>PROPER((_xlfn.CONCAT(Table1[[#This Row],[Last Name]]," ",Table1[[#This Row],[First Name]])))</f>
        <v>Snyder Mike</v>
      </c>
    </row>
    <row r="666" spans="6:13" x14ac:dyDescent="0.2">
      <c r="F666" s="118" t="s">
        <v>5097</v>
      </c>
      <c r="G666" s="43" t="s">
        <v>4939</v>
      </c>
      <c r="H666" s="43" t="str">
        <f t="shared" si="54"/>
        <v>STEVEN.BROWN</v>
      </c>
      <c r="I666" s="43" t="str">
        <f t="shared" si="50"/>
        <v>STEVEN.BROWN</v>
      </c>
      <c r="J666" s="43" t="str">
        <f t="shared" si="51"/>
        <v>steven_BROWN</v>
      </c>
      <c r="K666" s="43" t="str">
        <f t="shared" si="52"/>
        <v>Steven_BROWN</v>
      </c>
      <c r="L666" s="43" t="str">
        <f t="shared" si="53"/>
        <v>Steven_brown</v>
      </c>
      <c r="M666" s="119" t="str">
        <f>PROPER((_xlfn.CONCAT(Table1[[#This Row],[Last Name]]," ",Table1[[#This Row],[First Name]])))</f>
        <v>Brown Steven</v>
      </c>
    </row>
    <row r="667" spans="6:13" x14ac:dyDescent="0.2">
      <c r="F667" s="118" t="s">
        <v>4736</v>
      </c>
      <c r="G667" s="43" t="s">
        <v>5217</v>
      </c>
      <c r="H667" s="43" t="str">
        <f t="shared" si="54"/>
        <v>Gerald.Ward</v>
      </c>
      <c r="I667" s="43" t="str">
        <f t="shared" si="50"/>
        <v>GERALD.WARD</v>
      </c>
      <c r="J667" s="43" t="str">
        <f t="shared" si="51"/>
        <v>gerald_WARD</v>
      </c>
      <c r="K667" s="43" t="str">
        <f t="shared" si="52"/>
        <v>Gerald_WARD</v>
      </c>
      <c r="L667" s="43" t="str">
        <f t="shared" si="53"/>
        <v>Gerald_ward</v>
      </c>
      <c r="M667" s="119" t="str">
        <f>PROPER((_xlfn.CONCAT(Table1[[#This Row],[Last Name]]," ",Table1[[#This Row],[First Name]])))</f>
        <v>Ward Gerald</v>
      </c>
    </row>
    <row r="668" spans="6:13" x14ac:dyDescent="0.2">
      <c r="F668" s="118" t="s">
        <v>5218</v>
      </c>
      <c r="G668" s="43" t="s">
        <v>4642</v>
      </c>
      <c r="H668" s="43" t="str">
        <f t="shared" si="54"/>
        <v>Tony.ALLEN</v>
      </c>
      <c r="I668" s="43" t="str">
        <f t="shared" si="50"/>
        <v>TONY.ALLEN</v>
      </c>
      <c r="J668" s="43" t="str">
        <f t="shared" si="51"/>
        <v>tony_ALLEN</v>
      </c>
      <c r="K668" s="43" t="str">
        <f t="shared" si="52"/>
        <v>Tony_ALLEN</v>
      </c>
      <c r="L668" s="43" t="str">
        <f t="shared" si="53"/>
        <v>Tony_allen</v>
      </c>
      <c r="M668" s="119" t="str">
        <f>PROPER((_xlfn.CONCAT(Table1[[#This Row],[Last Name]]," ",Table1[[#This Row],[First Name]])))</f>
        <v>Allen Tony</v>
      </c>
    </row>
    <row r="669" spans="6:13" x14ac:dyDescent="0.2">
      <c r="F669" s="118" t="s">
        <v>4516</v>
      </c>
      <c r="G669" s="43" t="s">
        <v>5219</v>
      </c>
      <c r="H669" s="43" t="str">
        <f t="shared" si="54"/>
        <v>CLAUDE.hill</v>
      </c>
      <c r="I669" s="43" t="str">
        <f t="shared" si="50"/>
        <v>CLAUDE.HILL</v>
      </c>
      <c r="J669" s="43" t="str">
        <f t="shared" si="51"/>
        <v>claude_HILL</v>
      </c>
      <c r="K669" s="43" t="str">
        <f t="shared" si="52"/>
        <v>Claude_HILL</v>
      </c>
      <c r="L669" s="43" t="str">
        <f t="shared" si="53"/>
        <v>Claude_hill</v>
      </c>
      <c r="M669" s="119" t="str">
        <f>PROPER((_xlfn.CONCAT(Table1[[#This Row],[Last Name]]," ",Table1[[#This Row],[First Name]])))</f>
        <v>Hill Claude</v>
      </c>
    </row>
    <row r="670" spans="6:13" x14ac:dyDescent="0.2">
      <c r="F670" s="118" t="s">
        <v>5220</v>
      </c>
      <c r="G670" s="43" t="s">
        <v>5169</v>
      </c>
      <c r="H670" s="43" t="str">
        <f t="shared" si="54"/>
        <v>Lawrence.CASTILLO</v>
      </c>
      <c r="I670" s="43" t="str">
        <f t="shared" si="50"/>
        <v>LAWRENCE.CASTILLO</v>
      </c>
      <c r="J670" s="43" t="str">
        <f t="shared" si="51"/>
        <v>lawrence_CASTILLO</v>
      </c>
      <c r="K670" s="43" t="str">
        <f t="shared" si="52"/>
        <v>Lawrence_CASTILLO</v>
      </c>
      <c r="L670" s="43" t="str">
        <f t="shared" si="53"/>
        <v>Lawrence_castillo</v>
      </c>
      <c r="M670" s="119" t="str">
        <f>PROPER((_xlfn.CONCAT(Table1[[#This Row],[Last Name]]," ",Table1[[#This Row],[First Name]])))</f>
        <v>Castillo Lawrence</v>
      </c>
    </row>
    <row r="671" spans="6:13" x14ac:dyDescent="0.2">
      <c r="F671" s="118" t="s">
        <v>5221</v>
      </c>
      <c r="G671" s="43" t="s">
        <v>4993</v>
      </c>
      <c r="H671" s="43" t="str">
        <f t="shared" si="54"/>
        <v>Roberto.SANDOVAL</v>
      </c>
      <c r="I671" s="43" t="str">
        <f t="shared" si="50"/>
        <v>ROBERTO.SANDOVAL</v>
      </c>
      <c r="J671" s="43" t="str">
        <f t="shared" si="51"/>
        <v>roberto_SANDOVAL</v>
      </c>
      <c r="K671" s="43" t="str">
        <f t="shared" si="52"/>
        <v>Roberto_SANDOVAL</v>
      </c>
      <c r="L671" s="43" t="str">
        <f t="shared" si="53"/>
        <v>Roberto_sandoval</v>
      </c>
      <c r="M671" s="119" t="str">
        <f>PROPER((_xlfn.CONCAT(Table1[[#This Row],[Last Name]]," ",Table1[[#This Row],[First Name]])))</f>
        <v>Sandoval Roberto</v>
      </c>
    </row>
    <row r="672" spans="6:13" x14ac:dyDescent="0.2">
      <c r="F672" s="118" t="s">
        <v>5222</v>
      </c>
      <c r="G672" s="43" t="s">
        <v>5223</v>
      </c>
      <c r="H672" s="43" t="str">
        <f t="shared" si="54"/>
        <v>Alvin.TAYLOR</v>
      </c>
      <c r="I672" s="43" t="str">
        <f t="shared" si="50"/>
        <v>ALVIN.TAYLOR</v>
      </c>
      <c r="J672" s="43" t="str">
        <f t="shared" si="51"/>
        <v>alvin_TAYLOR</v>
      </c>
      <c r="K672" s="43" t="str">
        <f t="shared" si="52"/>
        <v>Alvin_TAYLOR</v>
      </c>
      <c r="L672" s="43" t="str">
        <f t="shared" si="53"/>
        <v>Alvin_taylor</v>
      </c>
      <c r="M672" s="119" t="str">
        <f>PROPER((_xlfn.CONCAT(Table1[[#This Row],[Last Name]]," ",Table1[[#This Row],[First Name]])))</f>
        <v>Taylor Alvin</v>
      </c>
    </row>
    <row r="673" spans="6:13" x14ac:dyDescent="0.2">
      <c r="F673" s="118" t="s">
        <v>5224</v>
      </c>
      <c r="G673" s="43" t="s">
        <v>5225</v>
      </c>
      <c r="H673" s="43" t="str">
        <f t="shared" si="54"/>
        <v>RUBEN.Wells</v>
      </c>
      <c r="I673" s="43" t="str">
        <f t="shared" si="50"/>
        <v>RUBEN.WELLS</v>
      </c>
      <c r="J673" s="43" t="str">
        <f t="shared" si="51"/>
        <v>ruben_WELLS</v>
      </c>
      <c r="K673" s="43" t="str">
        <f t="shared" si="52"/>
        <v>Ruben_WELLS</v>
      </c>
      <c r="L673" s="43" t="str">
        <f t="shared" si="53"/>
        <v>Ruben_wells</v>
      </c>
      <c r="M673" s="119" t="str">
        <f>PROPER((_xlfn.CONCAT(Table1[[#This Row],[Last Name]]," ",Table1[[#This Row],[First Name]])))</f>
        <v>Wells Ruben</v>
      </c>
    </row>
    <row r="674" spans="6:13" x14ac:dyDescent="0.2">
      <c r="F674" s="118" t="s">
        <v>5226</v>
      </c>
      <c r="G674" s="43" t="s">
        <v>4607</v>
      </c>
      <c r="H674" s="43" t="str">
        <f t="shared" si="54"/>
        <v>shane.Miller</v>
      </c>
      <c r="I674" s="43" t="str">
        <f t="shared" si="50"/>
        <v>SHANE.MILLER</v>
      </c>
      <c r="J674" s="43" t="str">
        <f t="shared" si="51"/>
        <v>shane_MILLER</v>
      </c>
      <c r="K674" s="43" t="str">
        <f t="shared" si="52"/>
        <v>Shane_MILLER</v>
      </c>
      <c r="L674" s="43" t="str">
        <f t="shared" si="53"/>
        <v>Shane_miller</v>
      </c>
      <c r="M674" s="119" t="str">
        <f>PROPER((_xlfn.CONCAT(Table1[[#This Row],[Last Name]]," ",Table1[[#This Row],[First Name]])))</f>
        <v>Miller Shane</v>
      </c>
    </row>
    <row r="675" spans="6:13" x14ac:dyDescent="0.2">
      <c r="F675" s="118" t="s">
        <v>4905</v>
      </c>
      <c r="G675" s="43" t="s">
        <v>5086</v>
      </c>
      <c r="H675" s="43" t="str">
        <f t="shared" si="54"/>
        <v>gabriel.Hall</v>
      </c>
      <c r="I675" s="43" t="str">
        <f t="shared" si="50"/>
        <v>GABRIEL.HALL</v>
      </c>
      <c r="J675" s="43" t="str">
        <f t="shared" si="51"/>
        <v>gabriel_HALL</v>
      </c>
      <c r="K675" s="43" t="str">
        <f t="shared" si="52"/>
        <v>Gabriel_HALL</v>
      </c>
      <c r="L675" s="43" t="str">
        <f t="shared" si="53"/>
        <v>Gabriel_hall</v>
      </c>
      <c r="M675" s="119" t="str">
        <f>PROPER((_xlfn.CONCAT(Table1[[#This Row],[Last Name]]," ",Table1[[#This Row],[First Name]])))</f>
        <v>Hall Gabriel</v>
      </c>
    </row>
    <row r="676" spans="6:13" x14ac:dyDescent="0.2">
      <c r="F676" s="118" t="s">
        <v>5227</v>
      </c>
      <c r="G676" s="43" t="s">
        <v>4530</v>
      </c>
      <c r="H676" s="43" t="str">
        <f t="shared" si="54"/>
        <v>Derek.FREEMAN</v>
      </c>
      <c r="I676" s="43" t="str">
        <f t="shared" si="50"/>
        <v>DEREK.FREEMAN</v>
      </c>
      <c r="J676" s="43" t="str">
        <f t="shared" si="51"/>
        <v>derek_FREEMAN</v>
      </c>
      <c r="K676" s="43" t="str">
        <f t="shared" si="52"/>
        <v>Derek_FREEMAN</v>
      </c>
      <c r="L676" s="43" t="str">
        <f t="shared" si="53"/>
        <v>Derek_freeman</v>
      </c>
      <c r="M676" s="119" t="str">
        <f>PROPER((_xlfn.CONCAT(Table1[[#This Row],[Last Name]]," ",Table1[[#This Row],[First Name]])))</f>
        <v>Freeman Derek</v>
      </c>
    </row>
    <row r="677" spans="6:13" x14ac:dyDescent="0.2">
      <c r="F677" s="118" t="s">
        <v>4603</v>
      </c>
      <c r="G677" s="43" t="s">
        <v>5228</v>
      </c>
      <c r="H677" s="43" t="str">
        <f t="shared" si="54"/>
        <v>JOHN.weaver</v>
      </c>
      <c r="I677" s="43" t="str">
        <f t="shared" si="50"/>
        <v>JOHN.WEAVER</v>
      </c>
      <c r="J677" s="43" t="str">
        <f t="shared" si="51"/>
        <v>john_WEAVER</v>
      </c>
      <c r="K677" s="43" t="str">
        <f t="shared" si="52"/>
        <v>John_WEAVER</v>
      </c>
      <c r="L677" s="43" t="str">
        <f t="shared" si="53"/>
        <v>John_weaver</v>
      </c>
      <c r="M677" s="119" t="str">
        <f>PROPER((_xlfn.CONCAT(Table1[[#This Row],[Last Name]]," ",Table1[[#This Row],[First Name]])))</f>
        <v>Weaver John</v>
      </c>
    </row>
    <row r="678" spans="6:13" x14ac:dyDescent="0.2">
      <c r="F678" s="118" t="s">
        <v>5229</v>
      </c>
      <c r="G678" s="43" t="s">
        <v>5110</v>
      </c>
      <c r="H678" s="43" t="str">
        <f t="shared" si="54"/>
        <v>frederick.WOODS</v>
      </c>
      <c r="I678" s="43" t="str">
        <f t="shared" si="50"/>
        <v>FREDERICK.WOODS</v>
      </c>
      <c r="J678" s="43" t="str">
        <f t="shared" si="51"/>
        <v>frederick_WOODS</v>
      </c>
      <c r="K678" s="43" t="str">
        <f t="shared" si="52"/>
        <v>Frederick_WOODS</v>
      </c>
      <c r="L678" s="43" t="str">
        <f t="shared" si="53"/>
        <v>Frederick_woods</v>
      </c>
      <c r="M678" s="119" t="str">
        <f>PROPER((_xlfn.CONCAT(Table1[[#This Row],[Last Name]]," ",Table1[[#This Row],[First Name]])))</f>
        <v>Woods Frederick</v>
      </c>
    </row>
    <row r="679" spans="6:13" x14ac:dyDescent="0.2">
      <c r="F679" s="118" t="s">
        <v>5004</v>
      </c>
      <c r="G679" s="43" t="s">
        <v>3014</v>
      </c>
      <c r="H679" s="43" t="str">
        <f t="shared" si="54"/>
        <v>GABRIEL.Kelly</v>
      </c>
      <c r="I679" s="43" t="str">
        <f t="shared" si="50"/>
        <v>GABRIEL.KELLY</v>
      </c>
      <c r="J679" s="43" t="str">
        <f t="shared" si="51"/>
        <v>gabriel_KELLY</v>
      </c>
      <c r="K679" s="43" t="str">
        <f t="shared" si="52"/>
        <v>Gabriel_KELLY</v>
      </c>
      <c r="L679" s="43" t="str">
        <f t="shared" si="53"/>
        <v>Gabriel_kelly</v>
      </c>
      <c r="M679" s="119" t="str">
        <f>PROPER((_xlfn.CONCAT(Table1[[#This Row],[Last Name]]," ",Table1[[#This Row],[First Name]])))</f>
        <v>Kelly Gabriel</v>
      </c>
    </row>
    <row r="680" spans="6:13" x14ac:dyDescent="0.2">
      <c r="F680" s="118" t="s">
        <v>4955</v>
      </c>
      <c r="G680" s="43" t="s">
        <v>5230</v>
      </c>
      <c r="H680" s="43" t="str">
        <f t="shared" si="54"/>
        <v>antonio.PHILLIPS</v>
      </c>
      <c r="I680" s="43" t="str">
        <f t="shared" si="50"/>
        <v>ANTONIO.PHILLIPS</v>
      </c>
      <c r="J680" s="43" t="str">
        <f t="shared" si="51"/>
        <v>antonio_PHILLIPS</v>
      </c>
      <c r="K680" s="43" t="str">
        <f t="shared" si="52"/>
        <v>Antonio_PHILLIPS</v>
      </c>
      <c r="L680" s="43" t="str">
        <f t="shared" si="53"/>
        <v>Antonio_phillips</v>
      </c>
      <c r="M680" s="119" t="str">
        <f>PROPER((_xlfn.CONCAT(Table1[[#This Row],[Last Name]]," ",Table1[[#This Row],[First Name]])))</f>
        <v>Phillips Antonio</v>
      </c>
    </row>
    <row r="681" spans="6:13" x14ac:dyDescent="0.2">
      <c r="F681" s="118" t="s">
        <v>4683</v>
      </c>
      <c r="G681" s="43" t="s">
        <v>4623</v>
      </c>
      <c r="H681" s="43" t="str">
        <f t="shared" si="54"/>
        <v>richard.Harris</v>
      </c>
      <c r="I681" s="43" t="str">
        <f t="shared" si="50"/>
        <v>RICHARD.HARRIS</v>
      </c>
      <c r="J681" s="43" t="str">
        <f t="shared" si="51"/>
        <v>richard_HARRIS</v>
      </c>
      <c r="K681" s="43" t="str">
        <f t="shared" si="52"/>
        <v>Richard_HARRIS</v>
      </c>
      <c r="L681" s="43" t="str">
        <f t="shared" si="53"/>
        <v>Richard_harris</v>
      </c>
      <c r="M681" s="119" t="str">
        <f>PROPER((_xlfn.CONCAT(Table1[[#This Row],[Last Name]]," ",Table1[[#This Row],[First Name]])))</f>
        <v>Harris Richard</v>
      </c>
    </row>
    <row r="682" spans="6:13" x14ac:dyDescent="0.2">
      <c r="F682" s="118" t="s">
        <v>5231</v>
      </c>
      <c r="G682" s="43" t="s">
        <v>5232</v>
      </c>
      <c r="H682" s="43" t="str">
        <f t="shared" si="54"/>
        <v>ROY.owens</v>
      </c>
      <c r="I682" s="43" t="str">
        <f t="shared" si="50"/>
        <v>ROY.OWENS</v>
      </c>
      <c r="J682" s="43" t="str">
        <f t="shared" si="51"/>
        <v>roy_OWENS</v>
      </c>
      <c r="K682" s="43" t="str">
        <f t="shared" si="52"/>
        <v>Roy_OWENS</v>
      </c>
      <c r="L682" s="43" t="str">
        <f t="shared" si="53"/>
        <v>Roy_owens</v>
      </c>
      <c r="M682" s="119" t="str">
        <f>PROPER((_xlfn.CONCAT(Table1[[#This Row],[Last Name]]," ",Table1[[#This Row],[First Name]])))</f>
        <v>Owens Roy</v>
      </c>
    </row>
    <row r="683" spans="6:13" x14ac:dyDescent="0.2">
      <c r="F683" s="118" t="s">
        <v>5233</v>
      </c>
      <c r="G683" s="43" t="s">
        <v>21</v>
      </c>
      <c r="H683" s="43" t="str">
        <f t="shared" si="54"/>
        <v>WALTER.Price</v>
      </c>
      <c r="I683" s="43" t="str">
        <f t="shared" si="50"/>
        <v>WALTER.PRICE</v>
      </c>
      <c r="J683" s="43" t="str">
        <f t="shared" si="51"/>
        <v>walter_PRICE</v>
      </c>
      <c r="K683" s="43" t="str">
        <f t="shared" si="52"/>
        <v>Walter_PRICE</v>
      </c>
      <c r="L683" s="43" t="str">
        <f t="shared" si="53"/>
        <v>Walter_price</v>
      </c>
      <c r="M683" s="119" t="str">
        <f>PROPER((_xlfn.CONCAT(Table1[[#This Row],[Last Name]]," ",Table1[[#This Row],[First Name]])))</f>
        <v>Price Walter</v>
      </c>
    </row>
    <row r="684" spans="6:13" x14ac:dyDescent="0.2">
      <c r="F684" s="118" t="s">
        <v>5234</v>
      </c>
      <c r="G684" s="43" t="s">
        <v>5235</v>
      </c>
      <c r="H684" s="43" t="str">
        <f t="shared" si="54"/>
        <v>RYAN.MORRIS</v>
      </c>
      <c r="I684" s="43" t="str">
        <f t="shared" si="50"/>
        <v>RYAN.MORRIS</v>
      </c>
      <c r="J684" s="43" t="str">
        <f t="shared" si="51"/>
        <v>ryan_MORRIS</v>
      </c>
      <c r="K684" s="43" t="str">
        <f t="shared" si="52"/>
        <v>Ryan_MORRIS</v>
      </c>
      <c r="L684" s="43" t="str">
        <f t="shared" si="53"/>
        <v>Ryan_morris</v>
      </c>
      <c r="M684" s="119" t="str">
        <f>PROPER((_xlfn.CONCAT(Table1[[#This Row],[Last Name]]," ",Table1[[#This Row],[First Name]])))</f>
        <v>Morris Ryan</v>
      </c>
    </row>
    <row r="685" spans="6:13" x14ac:dyDescent="0.2">
      <c r="F685" s="118" t="s">
        <v>5163</v>
      </c>
      <c r="G685" s="43" t="s">
        <v>4935</v>
      </c>
      <c r="H685" s="43" t="str">
        <f t="shared" si="54"/>
        <v>DONALD.LAWRENCE</v>
      </c>
      <c r="I685" s="43" t="str">
        <f t="shared" si="50"/>
        <v>DONALD.LAWRENCE</v>
      </c>
      <c r="J685" s="43" t="str">
        <f t="shared" si="51"/>
        <v>donald_LAWRENCE</v>
      </c>
      <c r="K685" s="43" t="str">
        <f t="shared" si="52"/>
        <v>Donald_LAWRENCE</v>
      </c>
      <c r="L685" s="43" t="str">
        <f t="shared" si="53"/>
        <v>Donald_lawrence</v>
      </c>
      <c r="M685" s="119" t="str">
        <f>PROPER((_xlfn.CONCAT(Table1[[#This Row],[Last Name]]," ",Table1[[#This Row],[First Name]])))</f>
        <v>Lawrence Donald</v>
      </c>
    </row>
    <row r="686" spans="6:13" x14ac:dyDescent="0.2">
      <c r="F686" s="118" t="s">
        <v>5236</v>
      </c>
      <c r="G686" s="43" t="s">
        <v>5178</v>
      </c>
      <c r="H686" s="43" t="str">
        <f t="shared" si="54"/>
        <v>PETER.PERKINS</v>
      </c>
      <c r="I686" s="43" t="str">
        <f t="shared" si="50"/>
        <v>PETER.PERKINS</v>
      </c>
      <c r="J686" s="43" t="str">
        <f t="shared" si="51"/>
        <v>peter_PERKINS</v>
      </c>
      <c r="K686" s="43" t="str">
        <f t="shared" si="52"/>
        <v>Peter_PERKINS</v>
      </c>
      <c r="L686" s="43" t="str">
        <f t="shared" si="53"/>
        <v>Peter_perkins</v>
      </c>
      <c r="M686" s="119" t="str">
        <f>PROPER((_xlfn.CONCAT(Table1[[#This Row],[Last Name]]," ",Table1[[#This Row],[First Name]])))</f>
        <v>Perkins Peter</v>
      </c>
    </row>
    <row r="687" spans="6:13" x14ac:dyDescent="0.2">
      <c r="F687" s="118" t="s">
        <v>5237</v>
      </c>
      <c r="G687" s="43" t="s">
        <v>5238</v>
      </c>
      <c r="H687" s="43" t="str">
        <f t="shared" si="54"/>
        <v>JEROME.Hunt</v>
      </c>
      <c r="I687" s="43" t="str">
        <f t="shared" si="50"/>
        <v>JEROME.HUNT</v>
      </c>
      <c r="J687" s="43" t="str">
        <f t="shared" si="51"/>
        <v>jerome_HUNT</v>
      </c>
      <c r="K687" s="43" t="str">
        <f t="shared" si="52"/>
        <v>Jerome_HUNT</v>
      </c>
      <c r="L687" s="43" t="str">
        <f t="shared" si="53"/>
        <v>Jerome_hunt</v>
      </c>
      <c r="M687" s="119" t="str">
        <f>PROPER((_xlfn.CONCAT(Table1[[#This Row],[Last Name]]," ",Table1[[#This Row],[First Name]])))</f>
        <v>Hunt Jerome</v>
      </c>
    </row>
    <row r="688" spans="6:13" x14ac:dyDescent="0.2">
      <c r="F688" s="118" t="s">
        <v>4888</v>
      </c>
      <c r="G688" s="43" t="s">
        <v>4800</v>
      </c>
      <c r="H688" s="43" t="str">
        <f t="shared" si="54"/>
        <v>HAROLD.CAMPBELL</v>
      </c>
      <c r="I688" s="43" t="str">
        <f t="shared" si="50"/>
        <v>HAROLD.CAMPBELL</v>
      </c>
      <c r="J688" s="43" t="str">
        <f t="shared" si="51"/>
        <v>harold_CAMPBELL</v>
      </c>
      <c r="K688" s="43" t="str">
        <f t="shared" si="52"/>
        <v>Harold_CAMPBELL</v>
      </c>
      <c r="L688" s="43" t="str">
        <f t="shared" si="53"/>
        <v>Harold_campbell</v>
      </c>
      <c r="M688" s="119" t="str">
        <f>PROPER((_xlfn.CONCAT(Table1[[#This Row],[Last Name]]," ",Table1[[#This Row],[First Name]])))</f>
        <v>Campbell Harold</v>
      </c>
    </row>
    <row r="689" spans="6:13" x14ac:dyDescent="0.2">
      <c r="F689" s="118" t="s">
        <v>4535</v>
      </c>
      <c r="G689" s="43" t="s">
        <v>4619</v>
      </c>
      <c r="H689" s="43" t="str">
        <f t="shared" si="54"/>
        <v>JASON.simmons</v>
      </c>
      <c r="I689" s="43" t="str">
        <f t="shared" si="50"/>
        <v>JASON.SIMMONS</v>
      </c>
      <c r="J689" s="43" t="str">
        <f t="shared" si="51"/>
        <v>jason_SIMMONS</v>
      </c>
      <c r="K689" s="43" t="str">
        <f t="shared" si="52"/>
        <v>Jason_SIMMONS</v>
      </c>
      <c r="L689" s="43" t="str">
        <f t="shared" si="53"/>
        <v>Jason_simmons</v>
      </c>
      <c r="M689" s="119" t="str">
        <f>PROPER((_xlfn.CONCAT(Table1[[#This Row],[Last Name]]," ",Table1[[#This Row],[First Name]])))</f>
        <v>Simmons Jason</v>
      </c>
    </row>
    <row r="690" spans="6:13" x14ac:dyDescent="0.2">
      <c r="F690" s="118" t="s">
        <v>4662</v>
      </c>
      <c r="G690" s="43" t="s">
        <v>5239</v>
      </c>
      <c r="H690" s="43" t="str">
        <f t="shared" si="54"/>
        <v>DOUGLAS.knight</v>
      </c>
      <c r="I690" s="43" t="str">
        <f t="shared" si="50"/>
        <v>DOUGLAS.KNIGHT</v>
      </c>
      <c r="J690" s="43" t="str">
        <f t="shared" si="51"/>
        <v>douglas_KNIGHT</v>
      </c>
      <c r="K690" s="43" t="str">
        <f t="shared" si="52"/>
        <v>Douglas_KNIGHT</v>
      </c>
      <c r="L690" s="43" t="str">
        <f t="shared" si="53"/>
        <v>Douglas_knight</v>
      </c>
      <c r="M690" s="119" t="str">
        <f>PROPER((_xlfn.CONCAT(Table1[[#This Row],[Last Name]]," ",Table1[[#This Row],[First Name]])))</f>
        <v>Knight Douglas</v>
      </c>
    </row>
    <row r="691" spans="6:13" x14ac:dyDescent="0.2">
      <c r="F691" s="118" t="s">
        <v>5157</v>
      </c>
      <c r="G691" s="43" t="s">
        <v>5240</v>
      </c>
      <c r="H691" s="43" t="str">
        <f t="shared" si="54"/>
        <v>JOSHUA.GRAY</v>
      </c>
      <c r="I691" s="43" t="str">
        <f t="shared" si="50"/>
        <v>JOSHUA.GRAY</v>
      </c>
      <c r="J691" s="43" t="str">
        <f t="shared" si="51"/>
        <v>joshua_GRAY</v>
      </c>
      <c r="K691" s="43" t="str">
        <f t="shared" si="52"/>
        <v>Joshua_GRAY</v>
      </c>
      <c r="L691" s="43" t="str">
        <f t="shared" si="53"/>
        <v>Joshua_gray</v>
      </c>
      <c r="M691" s="119" t="str">
        <f>PROPER((_xlfn.CONCAT(Table1[[#This Row],[Last Name]]," ",Table1[[#This Row],[First Name]])))</f>
        <v>Gray Joshua</v>
      </c>
    </row>
    <row r="692" spans="6:13" x14ac:dyDescent="0.2">
      <c r="F692" s="118" t="s">
        <v>4618</v>
      </c>
      <c r="G692" s="43" t="s">
        <v>5217</v>
      </c>
      <c r="H692" s="43" t="str">
        <f t="shared" si="54"/>
        <v>JOE.Ward</v>
      </c>
      <c r="I692" s="43" t="str">
        <f t="shared" si="50"/>
        <v>JOE.WARD</v>
      </c>
      <c r="J692" s="43" t="str">
        <f t="shared" si="51"/>
        <v>joe_WARD</v>
      </c>
      <c r="K692" s="43" t="str">
        <f t="shared" si="52"/>
        <v>Joe_WARD</v>
      </c>
      <c r="L692" s="43" t="str">
        <f t="shared" si="53"/>
        <v>Joe_ward</v>
      </c>
      <c r="M692" s="119" t="str">
        <f>PROPER((_xlfn.CONCAT(Table1[[#This Row],[Last Name]]," ",Table1[[#This Row],[First Name]])))</f>
        <v>Ward Joe</v>
      </c>
    </row>
    <row r="693" spans="6:13" x14ac:dyDescent="0.2">
      <c r="F693" s="118" t="s">
        <v>5084</v>
      </c>
      <c r="G693" s="43" t="s">
        <v>4528</v>
      </c>
      <c r="H693" s="43" t="str">
        <f t="shared" si="54"/>
        <v>LEROY.Fisher</v>
      </c>
      <c r="I693" s="43" t="str">
        <f t="shared" si="50"/>
        <v>LEROY.FISHER</v>
      </c>
      <c r="J693" s="43" t="str">
        <f t="shared" si="51"/>
        <v>leroy_FISHER</v>
      </c>
      <c r="K693" s="43" t="str">
        <f t="shared" si="52"/>
        <v>Leroy_FISHER</v>
      </c>
      <c r="L693" s="43" t="str">
        <f t="shared" si="53"/>
        <v>Leroy_fisher</v>
      </c>
      <c r="M693" s="119" t="str">
        <f>PROPER((_xlfn.CONCAT(Table1[[#This Row],[Last Name]]," ",Table1[[#This Row],[First Name]])))</f>
        <v>Fisher Leroy</v>
      </c>
    </row>
    <row r="694" spans="6:13" x14ac:dyDescent="0.2">
      <c r="F694" s="118" t="s">
        <v>5241</v>
      </c>
      <c r="G694" s="43" t="s">
        <v>4680</v>
      </c>
      <c r="H694" s="43" t="str">
        <f t="shared" si="54"/>
        <v>ERIC.wells</v>
      </c>
      <c r="I694" s="43" t="str">
        <f t="shared" si="50"/>
        <v>ERIC.WELLS</v>
      </c>
      <c r="J694" s="43" t="str">
        <f t="shared" si="51"/>
        <v>eric_WELLS</v>
      </c>
      <c r="K694" s="43" t="str">
        <f t="shared" si="52"/>
        <v>Eric_WELLS</v>
      </c>
      <c r="L694" s="43" t="str">
        <f t="shared" si="53"/>
        <v>Eric_wells</v>
      </c>
      <c r="M694" s="119" t="str">
        <f>PROPER((_xlfn.CONCAT(Table1[[#This Row],[Last Name]]," ",Table1[[#This Row],[First Name]])))</f>
        <v>Wells Eric</v>
      </c>
    </row>
    <row r="695" spans="6:13" x14ac:dyDescent="0.2">
      <c r="F695" s="118" t="s">
        <v>5242</v>
      </c>
      <c r="G695" s="43" t="s">
        <v>4536</v>
      </c>
      <c r="H695" s="43" t="str">
        <f t="shared" si="54"/>
        <v>JESUS.phillips</v>
      </c>
      <c r="I695" s="43" t="str">
        <f t="shared" si="50"/>
        <v>JESUS.PHILLIPS</v>
      </c>
      <c r="J695" s="43" t="str">
        <f t="shared" si="51"/>
        <v>jesus_PHILLIPS</v>
      </c>
      <c r="K695" s="43" t="str">
        <f t="shared" si="52"/>
        <v>Jesus_PHILLIPS</v>
      </c>
      <c r="L695" s="43" t="str">
        <f t="shared" si="53"/>
        <v>Jesus_phillips</v>
      </c>
      <c r="M695" s="119" t="str">
        <f>PROPER((_xlfn.CONCAT(Table1[[#This Row],[Last Name]]," ",Table1[[#This Row],[First Name]])))</f>
        <v>Phillips Jesus</v>
      </c>
    </row>
    <row r="696" spans="6:13" x14ac:dyDescent="0.2">
      <c r="F696" s="118" t="s">
        <v>5243</v>
      </c>
      <c r="G696" s="43" t="s">
        <v>4509</v>
      </c>
      <c r="H696" s="43" t="str">
        <f t="shared" si="54"/>
        <v>ALAN.Stephens</v>
      </c>
      <c r="I696" s="43" t="str">
        <f t="shared" si="50"/>
        <v>ALAN.STEPHENS</v>
      </c>
      <c r="J696" s="43" t="str">
        <f t="shared" si="51"/>
        <v>alan_STEPHENS</v>
      </c>
      <c r="K696" s="43" t="str">
        <f t="shared" si="52"/>
        <v>Alan_STEPHENS</v>
      </c>
      <c r="L696" s="43" t="str">
        <f t="shared" si="53"/>
        <v>Alan_stephens</v>
      </c>
      <c r="M696" s="119" t="str">
        <f>PROPER((_xlfn.CONCAT(Table1[[#This Row],[Last Name]]," ",Table1[[#This Row],[First Name]])))</f>
        <v>Stephens Alan</v>
      </c>
    </row>
    <row r="697" spans="6:13" x14ac:dyDescent="0.2">
      <c r="F697" s="118" t="s">
        <v>4475</v>
      </c>
      <c r="G697" s="43" t="s">
        <v>5244</v>
      </c>
      <c r="H697" s="43" t="str">
        <f t="shared" si="54"/>
        <v>RICHARD.WALKER</v>
      </c>
      <c r="I697" s="43" t="str">
        <f t="shared" si="50"/>
        <v>RICHARD.WALKER</v>
      </c>
      <c r="J697" s="43" t="str">
        <f t="shared" si="51"/>
        <v>richard_WALKER</v>
      </c>
      <c r="K697" s="43" t="str">
        <f t="shared" si="52"/>
        <v>Richard_WALKER</v>
      </c>
      <c r="L697" s="43" t="str">
        <f t="shared" si="53"/>
        <v>Richard_walker</v>
      </c>
      <c r="M697" s="119" t="str">
        <f>PROPER((_xlfn.CONCAT(Table1[[#This Row],[Last Name]]," ",Table1[[#This Row],[First Name]])))</f>
        <v>Walker Richard</v>
      </c>
    </row>
    <row r="698" spans="6:13" x14ac:dyDescent="0.2">
      <c r="F698" s="118" t="s">
        <v>4690</v>
      </c>
      <c r="G698" s="43" t="s">
        <v>5141</v>
      </c>
      <c r="H698" s="43" t="str">
        <f t="shared" si="54"/>
        <v>VICTOR.DANIELS</v>
      </c>
      <c r="I698" s="43" t="str">
        <f t="shared" si="50"/>
        <v>VICTOR.DANIELS</v>
      </c>
      <c r="J698" s="43" t="str">
        <f t="shared" si="51"/>
        <v>victor_DANIELS</v>
      </c>
      <c r="K698" s="43" t="str">
        <f t="shared" si="52"/>
        <v>Victor_DANIELS</v>
      </c>
      <c r="L698" s="43" t="str">
        <f t="shared" si="53"/>
        <v>Victor_daniels</v>
      </c>
      <c r="M698" s="119" t="str">
        <f>PROPER((_xlfn.CONCAT(Table1[[#This Row],[Last Name]]," ",Table1[[#This Row],[First Name]])))</f>
        <v>Daniels Victor</v>
      </c>
    </row>
    <row r="699" spans="6:13" x14ac:dyDescent="0.2">
      <c r="F699" s="118" t="s">
        <v>5245</v>
      </c>
      <c r="G699" s="43" t="s">
        <v>4752</v>
      </c>
      <c r="H699" s="43" t="str">
        <f t="shared" si="54"/>
        <v>steven.Jimenez</v>
      </c>
      <c r="I699" s="43" t="str">
        <f t="shared" si="50"/>
        <v>STEVEN.JIMENEZ</v>
      </c>
      <c r="J699" s="43" t="str">
        <f t="shared" si="51"/>
        <v>steven_JIMENEZ</v>
      </c>
      <c r="K699" s="43" t="str">
        <f t="shared" si="52"/>
        <v>Steven_JIMENEZ</v>
      </c>
      <c r="L699" s="43" t="str">
        <f t="shared" si="53"/>
        <v>Steven_jimenez</v>
      </c>
      <c r="M699" s="119" t="str">
        <f>PROPER((_xlfn.CONCAT(Table1[[#This Row],[Last Name]]," ",Table1[[#This Row],[First Name]])))</f>
        <v>Jimenez Steven</v>
      </c>
    </row>
    <row r="700" spans="6:13" x14ac:dyDescent="0.2">
      <c r="F700" s="118" t="s">
        <v>5246</v>
      </c>
      <c r="G700" s="43" t="s">
        <v>4625</v>
      </c>
      <c r="H700" s="43" t="str">
        <f t="shared" si="54"/>
        <v>Keith.tucker</v>
      </c>
      <c r="I700" s="43" t="str">
        <f t="shared" si="50"/>
        <v>KEITH.TUCKER</v>
      </c>
      <c r="J700" s="43" t="str">
        <f t="shared" si="51"/>
        <v>keith_TUCKER</v>
      </c>
      <c r="K700" s="43" t="str">
        <f t="shared" si="52"/>
        <v>Keith_TUCKER</v>
      </c>
      <c r="L700" s="43" t="str">
        <f t="shared" si="53"/>
        <v>Keith_tucker</v>
      </c>
      <c r="M700" s="119" t="str">
        <f>PROPER((_xlfn.CONCAT(Table1[[#This Row],[Last Name]]," ",Table1[[#This Row],[First Name]])))</f>
        <v>Tucker Keith</v>
      </c>
    </row>
    <row r="701" spans="6:13" x14ac:dyDescent="0.2">
      <c r="F701" s="118" t="s">
        <v>4817</v>
      </c>
      <c r="G701" s="43" t="s">
        <v>5240</v>
      </c>
      <c r="H701" s="43" t="str">
        <f t="shared" si="54"/>
        <v>Don.GRAY</v>
      </c>
      <c r="I701" s="43" t="str">
        <f t="shared" si="50"/>
        <v>DON.GRAY</v>
      </c>
      <c r="J701" s="43" t="str">
        <f t="shared" si="51"/>
        <v>don_GRAY</v>
      </c>
      <c r="K701" s="43" t="str">
        <f t="shared" si="52"/>
        <v>Don_GRAY</v>
      </c>
      <c r="L701" s="43" t="str">
        <f t="shared" si="53"/>
        <v>Don_gray</v>
      </c>
      <c r="M701" s="119" t="str">
        <f>PROPER((_xlfn.CONCAT(Table1[[#This Row],[Last Name]]," ",Table1[[#This Row],[First Name]])))</f>
        <v>Gray Don</v>
      </c>
    </row>
    <row r="702" spans="6:13" x14ac:dyDescent="0.2">
      <c r="F702" s="118" t="s">
        <v>5159</v>
      </c>
      <c r="G702" s="43" t="s">
        <v>5247</v>
      </c>
      <c r="H702" s="43" t="str">
        <f t="shared" si="54"/>
        <v>Joshua.COOPER</v>
      </c>
      <c r="I702" s="43" t="str">
        <f t="shared" si="50"/>
        <v>JOSHUA.COOPER</v>
      </c>
      <c r="J702" s="43" t="str">
        <f t="shared" si="51"/>
        <v>joshua_COOPER</v>
      </c>
      <c r="K702" s="43" t="str">
        <f t="shared" si="52"/>
        <v>Joshua_COOPER</v>
      </c>
      <c r="L702" s="43" t="str">
        <f t="shared" si="53"/>
        <v>Joshua_cooper</v>
      </c>
      <c r="M702" s="119" t="str">
        <f>PROPER((_xlfn.CONCAT(Table1[[#This Row],[Last Name]]," ",Table1[[#This Row],[First Name]])))</f>
        <v>Cooper Joshua</v>
      </c>
    </row>
    <row r="703" spans="6:13" x14ac:dyDescent="0.2">
      <c r="F703" s="118" t="s">
        <v>4754</v>
      </c>
      <c r="G703" s="43" t="s">
        <v>5248</v>
      </c>
      <c r="H703" s="43" t="str">
        <f t="shared" si="54"/>
        <v>GLENN.Gonzalez</v>
      </c>
      <c r="I703" s="43" t="str">
        <f t="shared" si="50"/>
        <v>GLENN.GONZALEZ</v>
      </c>
      <c r="J703" s="43" t="str">
        <f t="shared" si="51"/>
        <v>glenn_GONZALEZ</v>
      </c>
      <c r="K703" s="43" t="str">
        <f t="shared" si="52"/>
        <v>Glenn_GONZALEZ</v>
      </c>
      <c r="L703" s="43" t="str">
        <f t="shared" si="53"/>
        <v>Glenn_gonzalez</v>
      </c>
      <c r="M703" s="119" t="str">
        <f>PROPER((_xlfn.CONCAT(Table1[[#This Row],[Last Name]]," ",Table1[[#This Row],[First Name]])))</f>
        <v>Gonzalez Glenn</v>
      </c>
    </row>
    <row r="704" spans="6:13" x14ac:dyDescent="0.2">
      <c r="F704" s="118" t="s">
        <v>5109</v>
      </c>
      <c r="G704" s="43" t="s">
        <v>4540</v>
      </c>
      <c r="H704" s="43" t="str">
        <f t="shared" si="54"/>
        <v>jeffery.Hart</v>
      </c>
      <c r="I704" s="43" t="str">
        <f t="shared" si="50"/>
        <v>JEFFERY.HART</v>
      </c>
      <c r="J704" s="43" t="str">
        <f t="shared" si="51"/>
        <v>jeffery_HART</v>
      </c>
      <c r="K704" s="43" t="str">
        <f t="shared" si="52"/>
        <v>Jeffery_HART</v>
      </c>
      <c r="L704" s="43" t="str">
        <f t="shared" si="53"/>
        <v>Jeffery_hart</v>
      </c>
      <c r="M704" s="119" t="str">
        <f>PROPER((_xlfn.CONCAT(Table1[[#This Row],[Last Name]]," ",Table1[[#This Row],[First Name]])))</f>
        <v>Hart Jeffery</v>
      </c>
    </row>
    <row r="705" spans="6:13" x14ac:dyDescent="0.2">
      <c r="F705" s="118" t="s">
        <v>5249</v>
      </c>
      <c r="G705" s="43" t="s">
        <v>4657</v>
      </c>
      <c r="H705" s="43" t="str">
        <f t="shared" si="54"/>
        <v>kenneth.reed</v>
      </c>
      <c r="I705" s="43" t="str">
        <f t="shared" si="50"/>
        <v>KENNETH.REED</v>
      </c>
      <c r="J705" s="43" t="str">
        <f t="shared" si="51"/>
        <v>kenneth_REED</v>
      </c>
      <c r="K705" s="43" t="str">
        <f t="shared" si="52"/>
        <v>Kenneth_REED</v>
      </c>
      <c r="L705" s="43" t="str">
        <f t="shared" si="53"/>
        <v>Kenneth_reed</v>
      </c>
      <c r="M705" s="119" t="str">
        <f>PROPER((_xlfn.CONCAT(Table1[[#This Row],[Last Name]]," ",Table1[[#This Row],[First Name]])))</f>
        <v>Reed Kenneth</v>
      </c>
    </row>
    <row r="706" spans="6:13" x14ac:dyDescent="0.2">
      <c r="F706" s="118" t="s">
        <v>4732</v>
      </c>
      <c r="G706" s="43" t="s">
        <v>4874</v>
      </c>
      <c r="H706" s="43" t="str">
        <f t="shared" si="54"/>
        <v>claude.WILSON</v>
      </c>
      <c r="I706" s="43" t="str">
        <f t="shared" si="50"/>
        <v>CLAUDE.WILSON</v>
      </c>
      <c r="J706" s="43" t="str">
        <f t="shared" si="51"/>
        <v>claude_WILSON</v>
      </c>
      <c r="K706" s="43" t="str">
        <f t="shared" si="52"/>
        <v>Claude_WILSON</v>
      </c>
      <c r="L706" s="43" t="str">
        <f t="shared" si="53"/>
        <v>Claude_wilson</v>
      </c>
      <c r="M706" s="119" t="str">
        <f>PROPER((_xlfn.CONCAT(Table1[[#This Row],[Last Name]]," ",Table1[[#This Row],[First Name]])))</f>
        <v>Wilson Claude</v>
      </c>
    </row>
    <row r="707" spans="6:13" x14ac:dyDescent="0.2">
      <c r="F707" s="118" t="s">
        <v>5094</v>
      </c>
      <c r="G707" s="43" t="s">
        <v>5000</v>
      </c>
      <c r="H707" s="43" t="str">
        <f t="shared" si="54"/>
        <v>Sam.torres</v>
      </c>
      <c r="I707" s="43" t="str">
        <f t="shared" si="50"/>
        <v>SAM.TORRES</v>
      </c>
      <c r="J707" s="43" t="str">
        <f t="shared" si="51"/>
        <v>sam_TORRES</v>
      </c>
      <c r="K707" s="43" t="str">
        <f t="shared" si="52"/>
        <v>Sam_TORRES</v>
      </c>
      <c r="L707" s="43" t="str">
        <f t="shared" si="53"/>
        <v>Sam_torres</v>
      </c>
      <c r="M707" s="119" t="str">
        <f>PROPER((_xlfn.CONCAT(Table1[[#This Row],[Last Name]]," ",Table1[[#This Row],[First Name]])))</f>
        <v>Torres Sam</v>
      </c>
    </row>
    <row r="708" spans="6:13" x14ac:dyDescent="0.2">
      <c r="F708" s="118" t="s">
        <v>4759</v>
      </c>
      <c r="G708" s="43" t="s">
        <v>4593</v>
      </c>
      <c r="H708" s="43" t="str">
        <f t="shared" si="54"/>
        <v>CHARLES.ROMERO</v>
      </c>
      <c r="I708" s="43" t="str">
        <f t="shared" ref="I708:I771" si="55">UPPER(_xlfn.CONCAT(F708,".",G708))</f>
        <v>CHARLES.ROMERO</v>
      </c>
      <c r="J708" s="43" t="str">
        <f t="shared" ref="J708:J771" si="56">_xlfn.CONCAT(LOWER(F708),"_",UPPER(G708))</f>
        <v>charles_ROMERO</v>
      </c>
      <c r="K708" s="43" t="str">
        <f t="shared" ref="K708:K771" si="57">_xlfn.CONCAT(PROPER(F708),"_",UPPER(G708))</f>
        <v>Charles_ROMERO</v>
      </c>
      <c r="L708" s="43" t="str">
        <f t="shared" ref="L708:L771" si="58">_xlfn.CONCAT(PROPER(F708),"_",LOWER(G708))</f>
        <v>Charles_romero</v>
      </c>
      <c r="M708" s="119" t="str">
        <f>PROPER((_xlfn.CONCAT(Table1[[#This Row],[Last Name]]," ",Table1[[#This Row],[First Name]])))</f>
        <v>Romero Charles</v>
      </c>
    </row>
    <row r="709" spans="6:13" x14ac:dyDescent="0.2">
      <c r="F709" s="118" t="s">
        <v>5250</v>
      </c>
      <c r="G709" s="43" t="s">
        <v>4956</v>
      </c>
      <c r="H709" s="43" t="str">
        <f t="shared" ref="H709:H772" si="59">_xlfn.CONCAT(F709,".",G709)</f>
        <v>johnny.MILLS</v>
      </c>
      <c r="I709" s="43" t="str">
        <f t="shared" si="55"/>
        <v>JOHNNY.MILLS</v>
      </c>
      <c r="J709" s="43" t="str">
        <f t="shared" si="56"/>
        <v>johnny_MILLS</v>
      </c>
      <c r="K709" s="43" t="str">
        <f t="shared" si="57"/>
        <v>Johnny_MILLS</v>
      </c>
      <c r="L709" s="43" t="str">
        <f t="shared" si="58"/>
        <v>Johnny_mills</v>
      </c>
      <c r="M709" s="119" t="str">
        <f>PROPER((_xlfn.CONCAT(Table1[[#This Row],[Last Name]]," ",Table1[[#This Row],[First Name]])))</f>
        <v>Mills Johnny</v>
      </c>
    </row>
    <row r="710" spans="6:13" x14ac:dyDescent="0.2">
      <c r="F710" s="118" t="s">
        <v>5251</v>
      </c>
      <c r="G710" s="43" t="s">
        <v>5167</v>
      </c>
      <c r="H710" s="43" t="str">
        <f t="shared" si="59"/>
        <v>DAVID.cook</v>
      </c>
      <c r="I710" s="43" t="str">
        <f t="shared" si="55"/>
        <v>DAVID.COOK</v>
      </c>
      <c r="J710" s="43" t="str">
        <f t="shared" si="56"/>
        <v>david_COOK</v>
      </c>
      <c r="K710" s="43" t="str">
        <f t="shared" si="57"/>
        <v>David_COOK</v>
      </c>
      <c r="L710" s="43" t="str">
        <f t="shared" si="58"/>
        <v>David_cook</v>
      </c>
      <c r="M710" s="119" t="str">
        <f>PROPER((_xlfn.CONCAT(Table1[[#This Row],[Last Name]]," ",Table1[[#This Row],[First Name]])))</f>
        <v>Cook David</v>
      </c>
    </row>
    <row r="711" spans="6:13" x14ac:dyDescent="0.2">
      <c r="F711" s="118" t="s">
        <v>4692</v>
      </c>
      <c r="G711" s="43" t="s">
        <v>5252</v>
      </c>
      <c r="H711" s="43" t="str">
        <f t="shared" si="59"/>
        <v>SCOTT.stewart</v>
      </c>
      <c r="I711" s="43" t="str">
        <f t="shared" si="55"/>
        <v>SCOTT.STEWART</v>
      </c>
      <c r="J711" s="43" t="str">
        <f t="shared" si="56"/>
        <v>scott_STEWART</v>
      </c>
      <c r="K711" s="43" t="str">
        <f t="shared" si="57"/>
        <v>Scott_STEWART</v>
      </c>
      <c r="L711" s="43" t="str">
        <f t="shared" si="58"/>
        <v>Scott_stewart</v>
      </c>
      <c r="M711" s="119" t="str">
        <f>PROPER((_xlfn.CONCAT(Table1[[#This Row],[Last Name]]," ",Table1[[#This Row],[First Name]])))</f>
        <v>Stewart Scott</v>
      </c>
    </row>
    <row r="712" spans="6:13" x14ac:dyDescent="0.2">
      <c r="F712" s="118" t="s">
        <v>5253</v>
      </c>
      <c r="G712" s="43" t="s">
        <v>5254</v>
      </c>
      <c r="H712" s="43" t="str">
        <f t="shared" si="59"/>
        <v>jon.MUNOZ</v>
      </c>
      <c r="I712" s="43" t="str">
        <f t="shared" si="55"/>
        <v>JON.MUNOZ</v>
      </c>
      <c r="J712" s="43" t="str">
        <f t="shared" si="56"/>
        <v>jon_MUNOZ</v>
      </c>
      <c r="K712" s="43" t="str">
        <f t="shared" si="57"/>
        <v>Jon_MUNOZ</v>
      </c>
      <c r="L712" s="43" t="str">
        <f t="shared" si="58"/>
        <v>Jon_munoz</v>
      </c>
      <c r="M712" s="119" t="str">
        <f>PROPER((_xlfn.CONCAT(Table1[[#This Row],[Last Name]]," ",Table1[[#This Row],[First Name]])))</f>
        <v>Munoz Jon</v>
      </c>
    </row>
    <row r="713" spans="6:13" x14ac:dyDescent="0.2">
      <c r="F713" s="118" t="s">
        <v>4524</v>
      </c>
      <c r="G713" s="43" t="s">
        <v>5255</v>
      </c>
      <c r="H713" s="43" t="str">
        <f t="shared" si="59"/>
        <v>MATTHEW.russell</v>
      </c>
      <c r="I713" s="43" t="str">
        <f t="shared" si="55"/>
        <v>MATTHEW.RUSSELL</v>
      </c>
      <c r="J713" s="43" t="str">
        <f t="shared" si="56"/>
        <v>matthew_RUSSELL</v>
      </c>
      <c r="K713" s="43" t="str">
        <f t="shared" si="57"/>
        <v>Matthew_RUSSELL</v>
      </c>
      <c r="L713" s="43" t="str">
        <f t="shared" si="58"/>
        <v>Matthew_russell</v>
      </c>
      <c r="M713" s="119" t="str">
        <f>PROPER((_xlfn.CONCAT(Table1[[#This Row],[Last Name]]," ",Table1[[#This Row],[First Name]])))</f>
        <v>Russell Matthew</v>
      </c>
    </row>
    <row r="714" spans="6:13" x14ac:dyDescent="0.2">
      <c r="F714" s="118" t="s">
        <v>4845</v>
      </c>
      <c r="G714" s="43" t="s">
        <v>5256</v>
      </c>
      <c r="H714" s="43" t="str">
        <f t="shared" si="59"/>
        <v>nicholas.Vazquez</v>
      </c>
      <c r="I714" s="43" t="str">
        <f t="shared" si="55"/>
        <v>NICHOLAS.VAZQUEZ</v>
      </c>
      <c r="J714" s="43" t="str">
        <f t="shared" si="56"/>
        <v>nicholas_VAZQUEZ</v>
      </c>
      <c r="K714" s="43" t="str">
        <f t="shared" si="57"/>
        <v>Nicholas_VAZQUEZ</v>
      </c>
      <c r="L714" s="43" t="str">
        <f t="shared" si="58"/>
        <v>Nicholas_vazquez</v>
      </c>
      <c r="M714" s="119" t="str">
        <f>PROPER((_xlfn.CONCAT(Table1[[#This Row],[Last Name]]," ",Table1[[#This Row],[First Name]])))</f>
        <v>Vazquez Nicholas</v>
      </c>
    </row>
    <row r="715" spans="6:13" x14ac:dyDescent="0.2">
      <c r="F715" s="118" t="s">
        <v>5257</v>
      </c>
      <c r="G715" s="43" t="s">
        <v>5258</v>
      </c>
      <c r="H715" s="43" t="str">
        <f t="shared" si="59"/>
        <v>daniel.pierce</v>
      </c>
      <c r="I715" s="43" t="str">
        <f t="shared" si="55"/>
        <v>DANIEL.PIERCE</v>
      </c>
      <c r="J715" s="43" t="str">
        <f t="shared" si="56"/>
        <v>daniel_PIERCE</v>
      </c>
      <c r="K715" s="43" t="str">
        <f t="shared" si="57"/>
        <v>Daniel_PIERCE</v>
      </c>
      <c r="L715" s="43" t="str">
        <f t="shared" si="58"/>
        <v>Daniel_pierce</v>
      </c>
      <c r="M715" s="119" t="str">
        <f>PROPER((_xlfn.CONCAT(Table1[[#This Row],[Last Name]]," ",Table1[[#This Row],[First Name]])))</f>
        <v>Pierce Daniel</v>
      </c>
    </row>
    <row r="716" spans="6:13" x14ac:dyDescent="0.2">
      <c r="F716" s="118" t="s">
        <v>4991</v>
      </c>
      <c r="G716" s="43" t="s">
        <v>4970</v>
      </c>
      <c r="H716" s="43" t="str">
        <f t="shared" si="59"/>
        <v>FRED.hawkins</v>
      </c>
      <c r="I716" s="43" t="str">
        <f t="shared" si="55"/>
        <v>FRED.HAWKINS</v>
      </c>
      <c r="J716" s="43" t="str">
        <f t="shared" si="56"/>
        <v>fred_HAWKINS</v>
      </c>
      <c r="K716" s="43" t="str">
        <f t="shared" si="57"/>
        <v>Fred_HAWKINS</v>
      </c>
      <c r="L716" s="43" t="str">
        <f t="shared" si="58"/>
        <v>Fred_hawkins</v>
      </c>
      <c r="M716" s="119" t="str">
        <f>PROPER((_xlfn.CONCAT(Table1[[#This Row],[Last Name]]," ",Table1[[#This Row],[First Name]])))</f>
        <v>Hawkins Fred</v>
      </c>
    </row>
    <row r="717" spans="6:13" x14ac:dyDescent="0.2">
      <c r="F717" s="118" t="s">
        <v>5084</v>
      </c>
      <c r="G717" s="43" t="s">
        <v>5056</v>
      </c>
      <c r="H717" s="43" t="str">
        <f t="shared" si="59"/>
        <v>LEROY.stephens</v>
      </c>
      <c r="I717" s="43" t="str">
        <f t="shared" si="55"/>
        <v>LEROY.STEPHENS</v>
      </c>
      <c r="J717" s="43" t="str">
        <f t="shared" si="56"/>
        <v>leroy_STEPHENS</v>
      </c>
      <c r="K717" s="43" t="str">
        <f t="shared" si="57"/>
        <v>Leroy_STEPHENS</v>
      </c>
      <c r="L717" s="43" t="str">
        <f t="shared" si="58"/>
        <v>Leroy_stephens</v>
      </c>
      <c r="M717" s="119" t="str">
        <f>PROPER((_xlfn.CONCAT(Table1[[#This Row],[Last Name]]," ",Table1[[#This Row],[First Name]])))</f>
        <v>Stephens Leroy</v>
      </c>
    </row>
    <row r="718" spans="6:13" x14ac:dyDescent="0.2">
      <c r="F718" s="118" t="s">
        <v>4781</v>
      </c>
      <c r="G718" s="43" t="s">
        <v>5259</v>
      </c>
      <c r="H718" s="43" t="str">
        <f t="shared" si="59"/>
        <v>roland.rogers</v>
      </c>
      <c r="I718" s="43" t="str">
        <f t="shared" si="55"/>
        <v>ROLAND.ROGERS</v>
      </c>
      <c r="J718" s="43" t="str">
        <f t="shared" si="56"/>
        <v>roland_ROGERS</v>
      </c>
      <c r="K718" s="43" t="str">
        <f t="shared" si="57"/>
        <v>Roland_ROGERS</v>
      </c>
      <c r="L718" s="43" t="str">
        <f t="shared" si="58"/>
        <v>Roland_rogers</v>
      </c>
      <c r="M718" s="119" t="str">
        <f>PROPER((_xlfn.CONCAT(Table1[[#This Row],[Last Name]]," ",Table1[[#This Row],[First Name]])))</f>
        <v>Rogers Roland</v>
      </c>
    </row>
    <row r="719" spans="6:13" x14ac:dyDescent="0.2">
      <c r="F719" s="118" t="s">
        <v>4587</v>
      </c>
      <c r="G719" s="43" t="s">
        <v>5260</v>
      </c>
      <c r="H719" s="43" t="str">
        <f t="shared" si="59"/>
        <v>arthur.Gardner</v>
      </c>
      <c r="I719" s="43" t="str">
        <f t="shared" si="55"/>
        <v>ARTHUR.GARDNER</v>
      </c>
      <c r="J719" s="43" t="str">
        <f t="shared" si="56"/>
        <v>arthur_GARDNER</v>
      </c>
      <c r="K719" s="43" t="str">
        <f t="shared" si="57"/>
        <v>Arthur_GARDNER</v>
      </c>
      <c r="L719" s="43" t="str">
        <f t="shared" si="58"/>
        <v>Arthur_gardner</v>
      </c>
      <c r="M719" s="119" t="str">
        <f>PROPER((_xlfn.CONCAT(Table1[[#This Row],[Last Name]]," ",Table1[[#This Row],[First Name]])))</f>
        <v>Gardner Arthur</v>
      </c>
    </row>
    <row r="720" spans="6:13" x14ac:dyDescent="0.2">
      <c r="F720" s="118" t="s">
        <v>5153</v>
      </c>
      <c r="G720" s="43" t="s">
        <v>4706</v>
      </c>
      <c r="H720" s="43" t="str">
        <f t="shared" si="59"/>
        <v>TRAVIS.RUSSELL</v>
      </c>
      <c r="I720" s="43" t="str">
        <f t="shared" si="55"/>
        <v>TRAVIS.RUSSELL</v>
      </c>
      <c r="J720" s="43" t="str">
        <f t="shared" si="56"/>
        <v>travis_RUSSELL</v>
      </c>
      <c r="K720" s="43" t="str">
        <f t="shared" si="57"/>
        <v>Travis_RUSSELL</v>
      </c>
      <c r="L720" s="43" t="str">
        <f t="shared" si="58"/>
        <v>Travis_russell</v>
      </c>
      <c r="M720" s="119" t="str">
        <f>PROPER((_xlfn.CONCAT(Table1[[#This Row],[Last Name]]," ",Table1[[#This Row],[First Name]])))</f>
        <v>Russell Travis</v>
      </c>
    </row>
    <row r="721" spans="6:13" x14ac:dyDescent="0.2">
      <c r="F721" s="118" t="s">
        <v>5029</v>
      </c>
      <c r="G721" s="43" t="s">
        <v>4496</v>
      </c>
      <c r="H721" s="43" t="str">
        <f t="shared" si="59"/>
        <v>howard.gomez</v>
      </c>
      <c r="I721" s="43" t="str">
        <f t="shared" si="55"/>
        <v>HOWARD.GOMEZ</v>
      </c>
      <c r="J721" s="43" t="str">
        <f t="shared" si="56"/>
        <v>howard_GOMEZ</v>
      </c>
      <c r="K721" s="43" t="str">
        <f t="shared" si="57"/>
        <v>Howard_GOMEZ</v>
      </c>
      <c r="L721" s="43" t="str">
        <f t="shared" si="58"/>
        <v>Howard_gomez</v>
      </c>
      <c r="M721" s="119" t="str">
        <f>PROPER((_xlfn.CONCAT(Table1[[#This Row],[Last Name]]," ",Table1[[#This Row],[First Name]])))</f>
        <v>Gomez Howard</v>
      </c>
    </row>
    <row r="722" spans="6:13" x14ac:dyDescent="0.2">
      <c r="F722" s="118" t="s">
        <v>5049</v>
      </c>
      <c r="G722" s="43" t="s">
        <v>5261</v>
      </c>
      <c r="H722" s="43" t="str">
        <f t="shared" si="59"/>
        <v>ADRIAN.peters</v>
      </c>
      <c r="I722" s="43" t="str">
        <f t="shared" si="55"/>
        <v>ADRIAN.PETERS</v>
      </c>
      <c r="J722" s="43" t="str">
        <f t="shared" si="56"/>
        <v>adrian_PETERS</v>
      </c>
      <c r="K722" s="43" t="str">
        <f t="shared" si="57"/>
        <v>Adrian_PETERS</v>
      </c>
      <c r="L722" s="43" t="str">
        <f t="shared" si="58"/>
        <v>Adrian_peters</v>
      </c>
      <c r="M722" s="119" t="str">
        <f>PROPER((_xlfn.CONCAT(Table1[[#This Row],[Last Name]]," ",Table1[[#This Row],[First Name]])))</f>
        <v>Peters Adrian</v>
      </c>
    </row>
    <row r="723" spans="6:13" x14ac:dyDescent="0.2">
      <c r="F723" s="118" t="s">
        <v>5262</v>
      </c>
      <c r="G723" s="43" t="s">
        <v>4619</v>
      </c>
      <c r="H723" s="43" t="str">
        <f t="shared" si="59"/>
        <v>CHRIS.simmons</v>
      </c>
      <c r="I723" s="43" t="str">
        <f t="shared" si="55"/>
        <v>CHRIS.SIMMONS</v>
      </c>
      <c r="J723" s="43" t="str">
        <f t="shared" si="56"/>
        <v>chris_SIMMONS</v>
      </c>
      <c r="K723" s="43" t="str">
        <f t="shared" si="57"/>
        <v>Chris_SIMMONS</v>
      </c>
      <c r="L723" s="43" t="str">
        <f t="shared" si="58"/>
        <v>Chris_simmons</v>
      </c>
      <c r="M723" s="119" t="str">
        <f>PROPER((_xlfn.CONCAT(Table1[[#This Row],[Last Name]]," ",Table1[[#This Row],[First Name]])))</f>
        <v>Simmons Chris</v>
      </c>
    </row>
    <row r="724" spans="6:13" x14ac:dyDescent="0.2">
      <c r="F724" s="118" t="s">
        <v>4807</v>
      </c>
      <c r="G724" s="43" t="s">
        <v>5025</v>
      </c>
      <c r="H724" s="43" t="str">
        <f t="shared" si="59"/>
        <v>HARVEY.miller</v>
      </c>
      <c r="I724" s="43" t="str">
        <f t="shared" si="55"/>
        <v>HARVEY.MILLER</v>
      </c>
      <c r="J724" s="43" t="str">
        <f t="shared" si="56"/>
        <v>harvey_MILLER</v>
      </c>
      <c r="K724" s="43" t="str">
        <f t="shared" si="57"/>
        <v>Harvey_MILLER</v>
      </c>
      <c r="L724" s="43" t="str">
        <f t="shared" si="58"/>
        <v>Harvey_miller</v>
      </c>
      <c r="M724" s="119" t="str">
        <f>PROPER((_xlfn.CONCAT(Table1[[#This Row],[Last Name]]," ",Table1[[#This Row],[First Name]])))</f>
        <v>Miller Harvey</v>
      </c>
    </row>
    <row r="725" spans="6:13" x14ac:dyDescent="0.2">
      <c r="F725" s="118" t="s">
        <v>5263</v>
      </c>
      <c r="G725" s="43" t="s">
        <v>5264</v>
      </c>
      <c r="H725" s="43" t="str">
        <f t="shared" si="59"/>
        <v>Scott.Castro</v>
      </c>
      <c r="I725" s="43" t="str">
        <f t="shared" si="55"/>
        <v>SCOTT.CASTRO</v>
      </c>
      <c r="J725" s="43" t="str">
        <f t="shared" si="56"/>
        <v>scott_CASTRO</v>
      </c>
      <c r="K725" s="43" t="str">
        <f t="shared" si="57"/>
        <v>Scott_CASTRO</v>
      </c>
      <c r="L725" s="43" t="str">
        <f t="shared" si="58"/>
        <v>Scott_castro</v>
      </c>
      <c r="M725" s="119" t="str">
        <f>PROPER((_xlfn.CONCAT(Table1[[#This Row],[Last Name]]," ",Table1[[#This Row],[First Name]])))</f>
        <v>Castro Scott</v>
      </c>
    </row>
    <row r="726" spans="6:13" x14ac:dyDescent="0.2">
      <c r="F726" s="118" t="s">
        <v>5064</v>
      </c>
      <c r="G726" s="43" t="s">
        <v>4778</v>
      </c>
      <c r="H726" s="43" t="str">
        <f t="shared" si="59"/>
        <v>DARRYL.HENRY</v>
      </c>
      <c r="I726" s="43" t="str">
        <f t="shared" si="55"/>
        <v>DARRYL.HENRY</v>
      </c>
      <c r="J726" s="43" t="str">
        <f t="shared" si="56"/>
        <v>darryl_HENRY</v>
      </c>
      <c r="K726" s="43" t="str">
        <f t="shared" si="57"/>
        <v>Darryl_HENRY</v>
      </c>
      <c r="L726" s="43" t="str">
        <f t="shared" si="58"/>
        <v>Darryl_henry</v>
      </c>
      <c r="M726" s="119" t="str">
        <f>PROPER((_xlfn.CONCAT(Table1[[#This Row],[Last Name]]," ",Table1[[#This Row],[First Name]])))</f>
        <v>Henry Darryl</v>
      </c>
    </row>
    <row r="727" spans="6:13" x14ac:dyDescent="0.2">
      <c r="F727" s="118" t="s">
        <v>4658</v>
      </c>
      <c r="G727" s="43" t="s">
        <v>4467</v>
      </c>
      <c r="H727" s="43" t="str">
        <f t="shared" si="59"/>
        <v>jerome.ellis</v>
      </c>
      <c r="I727" s="43" t="str">
        <f t="shared" si="55"/>
        <v>JEROME.ELLIS</v>
      </c>
      <c r="J727" s="43" t="str">
        <f t="shared" si="56"/>
        <v>jerome_ELLIS</v>
      </c>
      <c r="K727" s="43" t="str">
        <f t="shared" si="57"/>
        <v>Jerome_ELLIS</v>
      </c>
      <c r="L727" s="43" t="str">
        <f t="shared" si="58"/>
        <v>Jerome_ellis</v>
      </c>
      <c r="M727" s="119" t="str">
        <f>PROPER((_xlfn.CONCAT(Table1[[#This Row],[Last Name]]," ",Table1[[#This Row],[First Name]])))</f>
        <v>Ellis Jerome</v>
      </c>
    </row>
    <row r="728" spans="6:13" x14ac:dyDescent="0.2">
      <c r="F728" s="118" t="s">
        <v>4516</v>
      </c>
      <c r="G728" s="43" t="s">
        <v>5265</v>
      </c>
      <c r="H728" s="43" t="str">
        <f t="shared" si="59"/>
        <v>CLAUDE.WILLIS</v>
      </c>
      <c r="I728" s="43" t="str">
        <f t="shared" si="55"/>
        <v>CLAUDE.WILLIS</v>
      </c>
      <c r="J728" s="43" t="str">
        <f t="shared" si="56"/>
        <v>claude_WILLIS</v>
      </c>
      <c r="K728" s="43" t="str">
        <f t="shared" si="57"/>
        <v>Claude_WILLIS</v>
      </c>
      <c r="L728" s="43" t="str">
        <f t="shared" si="58"/>
        <v>Claude_willis</v>
      </c>
      <c r="M728" s="119" t="str">
        <f>PROPER((_xlfn.CONCAT(Table1[[#This Row],[Last Name]]," ",Table1[[#This Row],[First Name]])))</f>
        <v>Willis Claude</v>
      </c>
    </row>
    <row r="729" spans="6:13" x14ac:dyDescent="0.2">
      <c r="F729" s="118" t="s">
        <v>5266</v>
      </c>
      <c r="G729" s="43" t="s">
        <v>5267</v>
      </c>
      <c r="H729" s="43" t="str">
        <f t="shared" si="59"/>
        <v>jeffrey.SULLIVAN</v>
      </c>
      <c r="I729" s="43" t="str">
        <f t="shared" si="55"/>
        <v>JEFFREY.SULLIVAN</v>
      </c>
      <c r="J729" s="43" t="str">
        <f t="shared" si="56"/>
        <v>jeffrey_SULLIVAN</v>
      </c>
      <c r="K729" s="43" t="str">
        <f t="shared" si="57"/>
        <v>Jeffrey_SULLIVAN</v>
      </c>
      <c r="L729" s="43" t="str">
        <f t="shared" si="58"/>
        <v>Jeffrey_sullivan</v>
      </c>
      <c r="M729" s="119" t="str">
        <f>PROPER((_xlfn.CONCAT(Table1[[#This Row],[Last Name]]," ",Table1[[#This Row],[First Name]])))</f>
        <v>Sullivan Jeffrey</v>
      </c>
    </row>
    <row r="730" spans="6:13" x14ac:dyDescent="0.2">
      <c r="F730" s="118" t="s">
        <v>5190</v>
      </c>
      <c r="G730" s="43" t="s">
        <v>4578</v>
      </c>
      <c r="H730" s="43" t="str">
        <f t="shared" si="59"/>
        <v>JEREMY.henderson</v>
      </c>
      <c r="I730" s="43" t="str">
        <f t="shared" si="55"/>
        <v>JEREMY.HENDERSON</v>
      </c>
      <c r="J730" s="43" t="str">
        <f t="shared" si="56"/>
        <v>jeremy_HENDERSON</v>
      </c>
      <c r="K730" s="43" t="str">
        <f t="shared" si="57"/>
        <v>Jeremy_HENDERSON</v>
      </c>
      <c r="L730" s="43" t="str">
        <f t="shared" si="58"/>
        <v>Jeremy_henderson</v>
      </c>
      <c r="M730" s="119" t="str">
        <f>PROPER((_xlfn.CONCAT(Table1[[#This Row],[Last Name]]," ",Table1[[#This Row],[First Name]])))</f>
        <v>Henderson Jeremy</v>
      </c>
    </row>
    <row r="731" spans="6:13" x14ac:dyDescent="0.2">
      <c r="F731" s="118" t="s">
        <v>5087</v>
      </c>
      <c r="G731" s="43" t="s">
        <v>5268</v>
      </c>
      <c r="H731" s="43" t="str">
        <f t="shared" si="59"/>
        <v>VERNON.Matthews</v>
      </c>
      <c r="I731" s="43" t="str">
        <f t="shared" si="55"/>
        <v>VERNON.MATTHEWS</v>
      </c>
      <c r="J731" s="43" t="str">
        <f t="shared" si="56"/>
        <v>vernon_MATTHEWS</v>
      </c>
      <c r="K731" s="43" t="str">
        <f t="shared" si="57"/>
        <v>Vernon_MATTHEWS</v>
      </c>
      <c r="L731" s="43" t="str">
        <f t="shared" si="58"/>
        <v>Vernon_matthews</v>
      </c>
      <c r="M731" s="119" t="str">
        <f>PROPER((_xlfn.CONCAT(Table1[[#This Row],[Last Name]]," ",Table1[[#This Row],[First Name]])))</f>
        <v>Matthews Vernon</v>
      </c>
    </row>
    <row r="732" spans="6:13" x14ac:dyDescent="0.2">
      <c r="F732" s="118" t="s">
        <v>5211</v>
      </c>
      <c r="G732" s="43" t="s">
        <v>5127</v>
      </c>
      <c r="H732" s="43" t="str">
        <f t="shared" si="59"/>
        <v>jacob.KELLY</v>
      </c>
      <c r="I732" s="43" t="str">
        <f t="shared" si="55"/>
        <v>JACOB.KELLY</v>
      </c>
      <c r="J732" s="43" t="str">
        <f t="shared" si="56"/>
        <v>jacob_KELLY</v>
      </c>
      <c r="K732" s="43" t="str">
        <f t="shared" si="57"/>
        <v>Jacob_KELLY</v>
      </c>
      <c r="L732" s="43" t="str">
        <f t="shared" si="58"/>
        <v>Jacob_kelly</v>
      </c>
      <c r="M732" s="119" t="str">
        <f>PROPER((_xlfn.CONCAT(Table1[[#This Row],[Last Name]]," ",Table1[[#This Row],[First Name]])))</f>
        <v>Kelly Jacob</v>
      </c>
    </row>
    <row r="733" spans="6:13" x14ac:dyDescent="0.2">
      <c r="F733" s="118" t="s">
        <v>4804</v>
      </c>
      <c r="G733" s="43" t="s">
        <v>4676</v>
      </c>
      <c r="H733" s="43" t="str">
        <f t="shared" si="59"/>
        <v>ROLAND.DUNN</v>
      </c>
      <c r="I733" s="43" t="str">
        <f t="shared" si="55"/>
        <v>ROLAND.DUNN</v>
      </c>
      <c r="J733" s="43" t="str">
        <f t="shared" si="56"/>
        <v>roland_DUNN</v>
      </c>
      <c r="K733" s="43" t="str">
        <f t="shared" si="57"/>
        <v>Roland_DUNN</v>
      </c>
      <c r="L733" s="43" t="str">
        <f t="shared" si="58"/>
        <v>Roland_dunn</v>
      </c>
      <c r="M733" s="119" t="str">
        <f>PROPER((_xlfn.CONCAT(Table1[[#This Row],[Last Name]]," ",Table1[[#This Row],[First Name]])))</f>
        <v>Dunn Roland</v>
      </c>
    </row>
    <row r="734" spans="6:13" x14ac:dyDescent="0.2">
      <c r="F734" s="118" t="s">
        <v>4986</v>
      </c>
      <c r="G734" s="43" t="s">
        <v>4642</v>
      </c>
      <c r="H734" s="43" t="str">
        <f t="shared" si="59"/>
        <v>gregory.ALLEN</v>
      </c>
      <c r="I734" s="43" t="str">
        <f t="shared" si="55"/>
        <v>GREGORY.ALLEN</v>
      </c>
      <c r="J734" s="43" t="str">
        <f t="shared" si="56"/>
        <v>gregory_ALLEN</v>
      </c>
      <c r="K734" s="43" t="str">
        <f t="shared" si="57"/>
        <v>Gregory_ALLEN</v>
      </c>
      <c r="L734" s="43" t="str">
        <f t="shared" si="58"/>
        <v>Gregory_allen</v>
      </c>
      <c r="M734" s="119" t="str">
        <f>PROPER((_xlfn.CONCAT(Table1[[#This Row],[Last Name]]," ",Table1[[#This Row],[First Name]])))</f>
        <v>Allen Gregory</v>
      </c>
    </row>
    <row r="735" spans="6:13" x14ac:dyDescent="0.2">
      <c r="F735" s="118" t="s">
        <v>5269</v>
      </c>
      <c r="G735" s="43" t="s">
        <v>5240</v>
      </c>
      <c r="H735" s="43" t="str">
        <f t="shared" si="59"/>
        <v>Christopher.GRAY</v>
      </c>
      <c r="I735" s="43" t="str">
        <f t="shared" si="55"/>
        <v>CHRISTOPHER.GRAY</v>
      </c>
      <c r="J735" s="43" t="str">
        <f t="shared" si="56"/>
        <v>christopher_GRAY</v>
      </c>
      <c r="K735" s="43" t="str">
        <f t="shared" si="57"/>
        <v>Christopher_GRAY</v>
      </c>
      <c r="L735" s="43" t="str">
        <f t="shared" si="58"/>
        <v>Christopher_gray</v>
      </c>
      <c r="M735" s="119" t="str">
        <f>PROPER((_xlfn.CONCAT(Table1[[#This Row],[Last Name]]," ",Table1[[#This Row],[First Name]])))</f>
        <v>Gray Christopher</v>
      </c>
    </row>
    <row r="736" spans="6:13" x14ac:dyDescent="0.2">
      <c r="F736" s="118" t="s">
        <v>4624</v>
      </c>
      <c r="G736" s="43" t="s">
        <v>5270</v>
      </c>
      <c r="H736" s="43" t="str">
        <f t="shared" si="59"/>
        <v>RON.Thomas</v>
      </c>
      <c r="I736" s="43" t="str">
        <f t="shared" si="55"/>
        <v>RON.THOMAS</v>
      </c>
      <c r="J736" s="43" t="str">
        <f t="shared" si="56"/>
        <v>ron_THOMAS</v>
      </c>
      <c r="K736" s="43" t="str">
        <f t="shared" si="57"/>
        <v>Ron_THOMAS</v>
      </c>
      <c r="L736" s="43" t="str">
        <f t="shared" si="58"/>
        <v>Ron_thomas</v>
      </c>
      <c r="M736" s="119" t="str">
        <f>PROPER((_xlfn.CONCAT(Table1[[#This Row],[Last Name]]," ",Table1[[#This Row],[First Name]])))</f>
        <v>Thomas Ron</v>
      </c>
    </row>
    <row r="737" spans="6:13" x14ac:dyDescent="0.2">
      <c r="F737" s="118" t="s">
        <v>5271</v>
      </c>
      <c r="G737" s="43" t="s">
        <v>5272</v>
      </c>
      <c r="H737" s="43" t="str">
        <f t="shared" si="59"/>
        <v>COREY.Hunter</v>
      </c>
      <c r="I737" s="43" t="str">
        <f t="shared" si="55"/>
        <v>COREY.HUNTER</v>
      </c>
      <c r="J737" s="43" t="str">
        <f t="shared" si="56"/>
        <v>corey_HUNTER</v>
      </c>
      <c r="K737" s="43" t="str">
        <f t="shared" si="57"/>
        <v>Corey_HUNTER</v>
      </c>
      <c r="L737" s="43" t="str">
        <f t="shared" si="58"/>
        <v>Corey_hunter</v>
      </c>
      <c r="M737" s="119" t="str">
        <f>PROPER((_xlfn.CONCAT(Table1[[#This Row],[Last Name]]," ",Table1[[#This Row],[First Name]])))</f>
        <v>Hunter Corey</v>
      </c>
    </row>
    <row r="738" spans="6:13" x14ac:dyDescent="0.2">
      <c r="F738" s="118" t="s">
        <v>5082</v>
      </c>
      <c r="G738" s="43" t="s">
        <v>4972</v>
      </c>
      <c r="H738" s="43" t="str">
        <f t="shared" si="59"/>
        <v>Edward.richards</v>
      </c>
      <c r="I738" s="43" t="str">
        <f t="shared" si="55"/>
        <v>EDWARD.RICHARDS</v>
      </c>
      <c r="J738" s="43" t="str">
        <f t="shared" si="56"/>
        <v>edward_RICHARDS</v>
      </c>
      <c r="K738" s="43" t="str">
        <f t="shared" si="57"/>
        <v>Edward_RICHARDS</v>
      </c>
      <c r="L738" s="43" t="str">
        <f t="shared" si="58"/>
        <v>Edward_richards</v>
      </c>
      <c r="M738" s="119" t="str">
        <f>PROPER((_xlfn.CONCAT(Table1[[#This Row],[Last Name]]," ",Table1[[#This Row],[First Name]])))</f>
        <v>Richards Edward</v>
      </c>
    </row>
    <row r="739" spans="6:13" x14ac:dyDescent="0.2">
      <c r="F739" s="118" t="s">
        <v>5220</v>
      </c>
      <c r="G739" s="43" t="s">
        <v>5273</v>
      </c>
      <c r="H739" s="43" t="str">
        <f t="shared" si="59"/>
        <v>Lawrence.perkins</v>
      </c>
      <c r="I739" s="43" t="str">
        <f t="shared" si="55"/>
        <v>LAWRENCE.PERKINS</v>
      </c>
      <c r="J739" s="43" t="str">
        <f t="shared" si="56"/>
        <v>lawrence_PERKINS</v>
      </c>
      <c r="K739" s="43" t="str">
        <f t="shared" si="57"/>
        <v>Lawrence_PERKINS</v>
      </c>
      <c r="L739" s="43" t="str">
        <f t="shared" si="58"/>
        <v>Lawrence_perkins</v>
      </c>
      <c r="M739" s="119" t="str">
        <f>PROPER((_xlfn.CONCAT(Table1[[#This Row],[Last Name]]," ",Table1[[#This Row],[First Name]])))</f>
        <v>Perkins Lawrence</v>
      </c>
    </row>
    <row r="740" spans="6:13" x14ac:dyDescent="0.2">
      <c r="F740" s="118" t="s">
        <v>4535</v>
      </c>
      <c r="G740" s="43" t="s">
        <v>5128</v>
      </c>
      <c r="H740" s="43" t="str">
        <f t="shared" si="59"/>
        <v>JASON.RICHARDS</v>
      </c>
      <c r="I740" s="43" t="str">
        <f t="shared" si="55"/>
        <v>JASON.RICHARDS</v>
      </c>
      <c r="J740" s="43" t="str">
        <f t="shared" si="56"/>
        <v>jason_RICHARDS</v>
      </c>
      <c r="K740" s="43" t="str">
        <f t="shared" si="57"/>
        <v>Jason_RICHARDS</v>
      </c>
      <c r="L740" s="43" t="str">
        <f t="shared" si="58"/>
        <v>Jason_richards</v>
      </c>
      <c r="M740" s="119" t="str">
        <f>PROPER((_xlfn.CONCAT(Table1[[#This Row],[Last Name]]," ",Table1[[#This Row],[First Name]])))</f>
        <v>Richards Jason</v>
      </c>
    </row>
    <row r="741" spans="6:13" x14ac:dyDescent="0.2">
      <c r="F741" s="118" t="s">
        <v>4624</v>
      </c>
      <c r="G741" s="43" t="s">
        <v>4643</v>
      </c>
      <c r="H741" s="43" t="str">
        <f t="shared" si="59"/>
        <v>RON.salazar</v>
      </c>
      <c r="I741" s="43" t="str">
        <f t="shared" si="55"/>
        <v>RON.SALAZAR</v>
      </c>
      <c r="J741" s="43" t="str">
        <f t="shared" si="56"/>
        <v>ron_SALAZAR</v>
      </c>
      <c r="K741" s="43" t="str">
        <f t="shared" si="57"/>
        <v>Ron_SALAZAR</v>
      </c>
      <c r="L741" s="43" t="str">
        <f t="shared" si="58"/>
        <v>Ron_salazar</v>
      </c>
      <c r="M741" s="119" t="str">
        <f>PROPER((_xlfn.CONCAT(Table1[[#This Row],[Last Name]]," ",Table1[[#This Row],[First Name]])))</f>
        <v>Salazar Ron</v>
      </c>
    </row>
    <row r="742" spans="6:13" x14ac:dyDescent="0.2">
      <c r="F742" s="118" t="s">
        <v>5231</v>
      </c>
      <c r="G742" s="43" t="s">
        <v>5274</v>
      </c>
      <c r="H742" s="43" t="str">
        <f t="shared" si="59"/>
        <v>ROY.Collins</v>
      </c>
      <c r="I742" s="43" t="str">
        <f t="shared" si="55"/>
        <v>ROY.COLLINS</v>
      </c>
      <c r="J742" s="43" t="str">
        <f t="shared" si="56"/>
        <v>roy_COLLINS</v>
      </c>
      <c r="K742" s="43" t="str">
        <f t="shared" si="57"/>
        <v>Roy_COLLINS</v>
      </c>
      <c r="L742" s="43" t="str">
        <f t="shared" si="58"/>
        <v>Roy_collins</v>
      </c>
      <c r="M742" s="119" t="str">
        <f>PROPER((_xlfn.CONCAT(Table1[[#This Row],[Last Name]]," ",Table1[[#This Row],[First Name]])))</f>
        <v>Collins Roy</v>
      </c>
    </row>
    <row r="743" spans="6:13" x14ac:dyDescent="0.2">
      <c r="F743" s="118" t="s">
        <v>5213</v>
      </c>
      <c r="G743" s="43" t="s">
        <v>5164</v>
      </c>
      <c r="H743" s="43" t="str">
        <f t="shared" si="59"/>
        <v>thomas.hernandez</v>
      </c>
      <c r="I743" s="43" t="str">
        <f t="shared" si="55"/>
        <v>THOMAS.HERNANDEZ</v>
      </c>
      <c r="J743" s="43" t="str">
        <f t="shared" si="56"/>
        <v>thomas_HERNANDEZ</v>
      </c>
      <c r="K743" s="43" t="str">
        <f t="shared" si="57"/>
        <v>Thomas_HERNANDEZ</v>
      </c>
      <c r="L743" s="43" t="str">
        <f t="shared" si="58"/>
        <v>Thomas_hernandez</v>
      </c>
      <c r="M743" s="119" t="str">
        <f>PROPER((_xlfn.CONCAT(Table1[[#This Row],[Last Name]]," ",Table1[[#This Row],[First Name]])))</f>
        <v>Hernandez Thomas</v>
      </c>
    </row>
    <row r="744" spans="6:13" x14ac:dyDescent="0.2">
      <c r="F744" s="118" t="s">
        <v>4977</v>
      </c>
      <c r="G744" s="43" t="s">
        <v>4687</v>
      </c>
      <c r="H744" s="43" t="str">
        <f t="shared" si="59"/>
        <v>SEAN.johnston</v>
      </c>
      <c r="I744" s="43" t="str">
        <f t="shared" si="55"/>
        <v>SEAN.JOHNSTON</v>
      </c>
      <c r="J744" s="43" t="str">
        <f t="shared" si="56"/>
        <v>sean_JOHNSTON</v>
      </c>
      <c r="K744" s="43" t="str">
        <f t="shared" si="57"/>
        <v>Sean_JOHNSTON</v>
      </c>
      <c r="L744" s="43" t="str">
        <f t="shared" si="58"/>
        <v>Sean_johnston</v>
      </c>
      <c r="M744" s="119" t="str">
        <f>PROPER((_xlfn.CONCAT(Table1[[#This Row],[Last Name]]," ",Table1[[#This Row],[First Name]])))</f>
        <v>Johnston Sean</v>
      </c>
    </row>
    <row r="745" spans="6:13" x14ac:dyDescent="0.2">
      <c r="F745" s="118" t="s">
        <v>5275</v>
      </c>
      <c r="G745" s="43" t="s">
        <v>5276</v>
      </c>
      <c r="H745" s="43" t="str">
        <f t="shared" si="59"/>
        <v>RICARDO.holmes</v>
      </c>
      <c r="I745" s="43" t="str">
        <f t="shared" si="55"/>
        <v>RICARDO.HOLMES</v>
      </c>
      <c r="J745" s="43" t="str">
        <f t="shared" si="56"/>
        <v>ricardo_HOLMES</v>
      </c>
      <c r="K745" s="43" t="str">
        <f t="shared" si="57"/>
        <v>Ricardo_HOLMES</v>
      </c>
      <c r="L745" s="43" t="str">
        <f t="shared" si="58"/>
        <v>Ricardo_holmes</v>
      </c>
      <c r="M745" s="119" t="str">
        <f>PROPER((_xlfn.CONCAT(Table1[[#This Row],[Last Name]]," ",Table1[[#This Row],[First Name]])))</f>
        <v>Holmes Ricardo</v>
      </c>
    </row>
    <row r="746" spans="6:13" x14ac:dyDescent="0.2">
      <c r="F746" s="118" t="s">
        <v>4975</v>
      </c>
      <c r="G746" s="43" t="s">
        <v>4883</v>
      </c>
      <c r="H746" s="43" t="str">
        <f t="shared" si="59"/>
        <v>RICKY.CUNNINGHAM</v>
      </c>
      <c r="I746" s="43" t="str">
        <f t="shared" si="55"/>
        <v>RICKY.CUNNINGHAM</v>
      </c>
      <c r="J746" s="43" t="str">
        <f t="shared" si="56"/>
        <v>ricky_CUNNINGHAM</v>
      </c>
      <c r="K746" s="43" t="str">
        <f t="shared" si="57"/>
        <v>Ricky_CUNNINGHAM</v>
      </c>
      <c r="L746" s="43" t="str">
        <f t="shared" si="58"/>
        <v>Ricky_cunningham</v>
      </c>
      <c r="M746" s="119" t="str">
        <f>PROPER((_xlfn.CONCAT(Table1[[#This Row],[Last Name]]," ",Table1[[#This Row],[First Name]])))</f>
        <v>Cunningham Ricky</v>
      </c>
    </row>
    <row r="747" spans="6:13" x14ac:dyDescent="0.2">
      <c r="F747" s="118" t="s">
        <v>4962</v>
      </c>
      <c r="G747" s="43" t="s">
        <v>5276</v>
      </c>
      <c r="H747" s="43" t="str">
        <f t="shared" si="59"/>
        <v>JUSTIN.holmes</v>
      </c>
      <c r="I747" s="43" t="str">
        <f t="shared" si="55"/>
        <v>JUSTIN.HOLMES</v>
      </c>
      <c r="J747" s="43" t="str">
        <f t="shared" si="56"/>
        <v>justin_HOLMES</v>
      </c>
      <c r="K747" s="43" t="str">
        <f t="shared" si="57"/>
        <v>Justin_HOLMES</v>
      </c>
      <c r="L747" s="43" t="str">
        <f t="shared" si="58"/>
        <v>Justin_holmes</v>
      </c>
      <c r="M747" s="119" t="str">
        <f>PROPER((_xlfn.CONCAT(Table1[[#This Row],[Last Name]]," ",Table1[[#This Row],[First Name]])))</f>
        <v>Holmes Justin</v>
      </c>
    </row>
    <row r="748" spans="6:13" x14ac:dyDescent="0.2">
      <c r="F748" s="118" t="s">
        <v>5277</v>
      </c>
      <c r="G748" s="43" t="s">
        <v>4788</v>
      </c>
      <c r="H748" s="43" t="str">
        <f t="shared" si="59"/>
        <v>Francis.duncan</v>
      </c>
      <c r="I748" s="43" t="str">
        <f t="shared" si="55"/>
        <v>FRANCIS.DUNCAN</v>
      </c>
      <c r="J748" s="43" t="str">
        <f t="shared" si="56"/>
        <v>francis_DUNCAN</v>
      </c>
      <c r="K748" s="43" t="str">
        <f t="shared" si="57"/>
        <v>Francis_DUNCAN</v>
      </c>
      <c r="L748" s="43" t="str">
        <f t="shared" si="58"/>
        <v>Francis_duncan</v>
      </c>
      <c r="M748" s="119" t="str">
        <f>PROPER((_xlfn.CONCAT(Table1[[#This Row],[Last Name]]," ",Table1[[#This Row],[First Name]])))</f>
        <v>Duncan Francis</v>
      </c>
    </row>
    <row r="749" spans="6:13" x14ac:dyDescent="0.2">
      <c r="F749" s="118" t="s">
        <v>4843</v>
      </c>
      <c r="G749" s="43" t="s">
        <v>5278</v>
      </c>
      <c r="H749" s="43" t="str">
        <f t="shared" si="59"/>
        <v>MIGUEL.kennedy</v>
      </c>
      <c r="I749" s="43" t="str">
        <f t="shared" si="55"/>
        <v>MIGUEL.KENNEDY</v>
      </c>
      <c r="J749" s="43" t="str">
        <f t="shared" si="56"/>
        <v>miguel_KENNEDY</v>
      </c>
      <c r="K749" s="43" t="str">
        <f t="shared" si="57"/>
        <v>Miguel_KENNEDY</v>
      </c>
      <c r="L749" s="43" t="str">
        <f t="shared" si="58"/>
        <v>Miguel_kennedy</v>
      </c>
      <c r="M749" s="119" t="str">
        <f>PROPER((_xlfn.CONCAT(Table1[[#This Row],[Last Name]]," ",Table1[[#This Row],[First Name]])))</f>
        <v>Kennedy Miguel</v>
      </c>
    </row>
    <row r="750" spans="6:13" x14ac:dyDescent="0.2">
      <c r="F750" s="118" t="s">
        <v>5279</v>
      </c>
      <c r="G750" s="43" t="s">
        <v>5141</v>
      </c>
      <c r="H750" s="43" t="str">
        <f t="shared" si="59"/>
        <v>leon.DANIELS</v>
      </c>
      <c r="I750" s="43" t="str">
        <f t="shared" si="55"/>
        <v>LEON.DANIELS</v>
      </c>
      <c r="J750" s="43" t="str">
        <f t="shared" si="56"/>
        <v>leon_DANIELS</v>
      </c>
      <c r="K750" s="43" t="str">
        <f t="shared" si="57"/>
        <v>Leon_DANIELS</v>
      </c>
      <c r="L750" s="43" t="str">
        <f t="shared" si="58"/>
        <v>Leon_daniels</v>
      </c>
      <c r="M750" s="119" t="str">
        <f>PROPER((_xlfn.CONCAT(Table1[[#This Row],[Last Name]]," ",Table1[[#This Row],[First Name]])))</f>
        <v>Daniels Leon</v>
      </c>
    </row>
    <row r="751" spans="6:13" x14ac:dyDescent="0.2">
      <c r="F751" s="118" t="s">
        <v>5280</v>
      </c>
      <c r="G751" s="43" t="s">
        <v>4833</v>
      </c>
      <c r="H751" s="43" t="str">
        <f t="shared" si="59"/>
        <v>reginald.SOTO</v>
      </c>
      <c r="I751" s="43" t="str">
        <f t="shared" si="55"/>
        <v>REGINALD.SOTO</v>
      </c>
      <c r="J751" s="43" t="str">
        <f t="shared" si="56"/>
        <v>reginald_SOTO</v>
      </c>
      <c r="K751" s="43" t="str">
        <f t="shared" si="57"/>
        <v>Reginald_SOTO</v>
      </c>
      <c r="L751" s="43" t="str">
        <f t="shared" si="58"/>
        <v>Reginald_soto</v>
      </c>
      <c r="M751" s="119" t="str">
        <f>PROPER((_xlfn.CONCAT(Table1[[#This Row],[Last Name]]," ",Table1[[#This Row],[First Name]])))</f>
        <v>Soto Reginald</v>
      </c>
    </row>
    <row r="752" spans="6:13" x14ac:dyDescent="0.2">
      <c r="F752" s="118" t="s">
        <v>5281</v>
      </c>
      <c r="G752" s="43" t="s">
        <v>4572</v>
      </c>
      <c r="H752" s="43" t="str">
        <f t="shared" si="59"/>
        <v>douglas.ANDERSON</v>
      </c>
      <c r="I752" s="43" t="str">
        <f t="shared" si="55"/>
        <v>DOUGLAS.ANDERSON</v>
      </c>
      <c r="J752" s="43" t="str">
        <f t="shared" si="56"/>
        <v>douglas_ANDERSON</v>
      </c>
      <c r="K752" s="43" t="str">
        <f t="shared" si="57"/>
        <v>Douglas_ANDERSON</v>
      </c>
      <c r="L752" s="43" t="str">
        <f t="shared" si="58"/>
        <v>Douglas_anderson</v>
      </c>
      <c r="M752" s="119" t="str">
        <f>PROPER((_xlfn.CONCAT(Table1[[#This Row],[Last Name]]," ",Table1[[#This Row],[First Name]])))</f>
        <v>Anderson Douglas</v>
      </c>
    </row>
    <row r="753" spans="6:13" x14ac:dyDescent="0.2">
      <c r="F753" s="118" t="s">
        <v>5271</v>
      </c>
      <c r="G753" s="43" t="s">
        <v>4629</v>
      </c>
      <c r="H753" s="43" t="str">
        <f t="shared" si="59"/>
        <v>COREY.COLEMAN</v>
      </c>
      <c r="I753" s="43" t="str">
        <f t="shared" si="55"/>
        <v>COREY.COLEMAN</v>
      </c>
      <c r="J753" s="43" t="str">
        <f t="shared" si="56"/>
        <v>corey_COLEMAN</v>
      </c>
      <c r="K753" s="43" t="str">
        <f t="shared" si="57"/>
        <v>Corey_COLEMAN</v>
      </c>
      <c r="L753" s="43" t="str">
        <f t="shared" si="58"/>
        <v>Corey_coleman</v>
      </c>
      <c r="M753" s="119" t="str">
        <f>PROPER((_xlfn.CONCAT(Table1[[#This Row],[Last Name]]," ",Table1[[#This Row],[First Name]])))</f>
        <v>Coleman Corey</v>
      </c>
    </row>
    <row r="754" spans="6:13" x14ac:dyDescent="0.2">
      <c r="F754" s="118" t="s">
        <v>5282</v>
      </c>
      <c r="G754" s="43" t="s">
        <v>4868</v>
      </c>
      <c r="H754" s="43" t="str">
        <f t="shared" si="59"/>
        <v>Karl.west</v>
      </c>
      <c r="I754" s="43" t="str">
        <f t="shared" si="55"/>
        <v>KARL.WEST</v>
      </c>
      <c r="J754" s="43" t="str">
        <f t="shared" si="56"/>
        <v>karl_WEST</v>
      </c>
      <c r="K754" s="43" t="str">
        <f t="shared" si="57"/>
        <v>Karl_WEST</v>
      </c>
      <c r="L754" s="43" t="str">
        <f t="shared" si="58"/>
        <v>Karl_west</v>
      </c>
      <c r="M754" s="119" t="str">
        <f>PROPER((_xlfn.CONCAT(Table1[[#This Row],[Last Name]]," ",Table1[[#This Row],[First Name]])))</f>
        <v>West Karl</v>
      </c>
    </row>
    <row r="755" spans="6:13" x14ac:dyDescent="0.2">
      <c r="F755" s="118" t="s">
        <v>4806</v>
      </c>
      <c r="G755" s="43" t="s">
        <v>5283</v>
      </c>
      <c r="H755" s="43" t="str">
        <f t="shared" si="59"/>
        <v>RONALD.Hawkins</v>
      </c>
      <c r="I755" s="43" t="str">
        <f t="shared" si="55"/>
        <v>RONALD.HAWKINS</v>
      </c>
      <c r="J755" s="43" t="str">
        <f t="shared" si="56"/>
        <v>ronald_HAWKINS</v>
      </c>
      <c r="K755" s="43" t="str">
        <f t="shared" si="57"/>
        <v>Ronald_HAWKINS</v>
      </c>
      <c r="L755" s="43" t="str">
        <f t="shared" si="58"/>
        <v>Ronald_hawkins</v>
      </c>
      <c r="M755" s="119" t="str">
        <f>PROPER((_xlfn.CONCAT(Table1[[#This Row],[Last Name]]," ",Table1[[#This Row],[First Name]])))</f>
        <v>Hawkins Ronald</v>
      </c>
    </row>
    <row r="756" spans="6:13" x14ac:dyDescent="0.2">
      <c r="F756" s="118" t="s">
        <v>4603</v>
      </c>
      <c r="G756" s="43" t="s">
        <v>4688</v>
      </c>
      <c r="H756" s="43" t="str">
        <f t="shared" si="59"/>
        <v>JOHN.Murphy</v>
      </c>
      <c r="I756" s="43" t="str">
        <f t="shared" si="55"/>
        <v>JOHN.MURPHY</v>
      </c>
      <c r="J756" s="43" t="str">
        <f t="shared" si="56"/>
        <v>john_MURPHY</v>
      </c>
      <c r="K756" s="43" t="str">
        <f t="shared" si="57"/>
        <v>John_MURPHY</v>
      </c>
      <c r="L756" s="43" t="str">
        <f t="shared" si="58"/>
        <v>John_murphy</v>
      </c>
      <c r="M756" s="119" t="str">
        <f>PROPER((_xlfn.CONCAT(Table1[[#This Row],[Last Name]]," ",Table1[[#This Row],[First Name]])))</f>
        <v>Murphy John</v>
      </c>
    </row>
    <row r="757" spans="6:13" x14ac:dyDescent="0.2">
      <c r="F757" s="118" t="s">
        <v>5284</v>
      </c>
      <c r="G757" s="43" t="s">
        <v>4937</v>
      </c>
      <c r="H757" s="43" t="str">
        <f t="shared" si="59"/>
        <v>jerry.BELL</v>
      </c>
      <c r="I757" s="43" t="str">
        <f t="shared" si="55"/>
        <v>JERRY.BELL</v>
      </c>
      <c r="J757" s="43" t="str">
        <f t="shared" si="56"/>
        <v>jerry_BELL</v>
      </c>
      <c r="K757" s="43" t="str">
        <f t="shared" si="57"/>
        <v>Jerry_BELL</v>
      </c>
      <c r="L757" s="43" t="str">
        <f t="shared" si="58"/>
        <v>Jerry_bell</v>
      </c>
      <c r="M757" s="119" t="str">
        <f>PROPER((_xlfn.CONCAT(Table1[[#This Row],[Last Name]]," ",Table1[[#This Row],[First Name]])))</f>
        <v>Bell Jerry</v>
      </c>
    </row>
    <row r="758" spans="6:13" x14ac:dyDescent="0.2">
      <c r="F758" s="118" t="s">
        <v>4774</v>
      </c>
      <c r="G758" s="43" t="s">
        <v>5285</v>
      </c>
      <c r="H758" s="43" t="str">
        <f t="shared" si="59"/>
        <v>MARIO.HILL</v>
      </c>
      <c r="I758" s="43" t="str">
        <f t="shared" si="55"/>
        <v>MARIO.HILL</v>
      </c>
      <c r="J758" s="43" t="str">
        <f t="shared" si="56"/>
        <v>mario_HILL</v>
      </c>
      <c r="K758" s="43" t="str">
        <f t="shared" si="57"/>
        <v>Mario_HILL</v>
      </c>
      <c r="L758" s="43" t="str">
        <f t="shared" si="58"/>
        <v>Mario_hill</v>
      </c>
      <c r="M758" s="119" t="str">
        <f>PROPER((_xlfn.CONCAT(Table1[[#This Row],[Last Name]]," ",Table1[[#This Row],[First Name]])))</f>
        <v>Hill Mario</v>
      </c>
    </row>
    <row r="759" spans="6:13" x14ac:dyDescent="0.2">
      <c r="F759" s="118" t="s">
        <v>4450</v>
      </c>
      <c r="G759" s="43" t="s">
        <v>4935</v>
      </c>
      <c r="H759" s="43" t="str">
        <f t="shared" si="59"/>
        <v>dan.LAWRENCE</v>
      </c>
      <c r="I759" s="43" t="str">
        <f t="shared" si="55"/>
        <v>DAN.LAWRENCE</v>
      </c>
      <c r="J759" s="43" t="str">
        <f t="shared" si="56"/>
        <v>dan_LAWRENCE</v>
      </c>
      <c r="K759" s="43" t="str">
        <f t="shared" si="57"/>
        <v>Dan_LAWRENCE</v>
      </c>
      <c r="L759" s="43" t="str">
        <f t="shared" si="58"/>
        <v>Dan_lawrence</v>
      </c>
      <c r="M759" s="119" t="str">
        <f>PROPER((_xlfn.CONCAT(Table1[[#This Row],[Last Name]]," ",Table1[[#This Row],[First Name]])))</f>
        <v>Lawrence Dan</v>
      </c>
    </row>
    <row r="760" spans="6:13" x14ac:dyDescent="0.2">
      <c r="F760" s="118" t="s">
        <v>4888</v>
      </c>
      <c r="G760" s="43" t="s">
        <v>4650</v>
      </c>
      <c r="H760" s="43" t="str">
        <f t="shared" si="59"/>
        <v>HAROLD.HOWARD</v>
      </c>
      <c r="I760" s="43" t="str">
        <f t="shared" si="55"/>
        <v>HAROLD.HOWARD</v>
      </c>
      <c r="J760" s="43" t="str">
        <f t="shared" si="56"/>
        <v>harold_HOWARD</v>
      </c>
      <c r="K760" s="43" t="str">
        <f t="shared" si="57"/>
        <v>Harold_HOWARD</v>
      </c>
      <c r="L760" s="43" t="str">
        <f t="shared" si="58"/>
        <v>Harold_howard</v>
      </c>
      <c r="M760" s="119" t="str">
        <f>PROPER((_xlfn.CONCAT(Table1[[#This Row],[Last Name]]," ",Table1[[#This Row],[First Name]])))</f>
        <v>Howard Harold</v>
      </c>
    </row>
    <row r="761" spans="6:13" x14ac:dyDescent="0.2">
      <c r="F761" s="118" t="s">
        <v>4450</v>
      </c>
      <c r="G761" s="43" t="s">
        <v>4961</v>
      </c>
      <c r="H761" s="43" t="str">
        <f t="shared" si="59"/>
        <v>dan.castro</v>
      </c>
      <c r="I761" s="43" t="str">
        <f t="shared" si="55"/>
        <v>DAN.CASTRO</v>
      </c>
      <c r="J761" s="43" t="str">
        <f t="shared" si="56"/>
        <v>dan_CASTRO</v>
      </c>
      <c r="K761" s="43" t="str">
        <f t="shared" si="57"/>
        <v>Dan_CASTRO</v>
      </c>
      <c r="L761" s="43" t="str">
        <f t="shared" si="58"/>
        <v>Dan_castro</v>
      </c>
      <c r="M761" s="119" t="str">
        <f>PROPER((_xlfn.CONCAT(Table1[[#This Row],[Last Name]]," ",Table1[[#This Row],[First Name]])))</f>
        <v>Castro Dan</v>
      </c>
    </row>
    <row r="762" spans="6:13" x14ac:dyDescent="0.2">
      <c r="F762" s="118" t="s">
        <v>5286</v>
      </c>
      <c r="G762" s="43" t="s">
        <v>5091</v>
      </c>
      <c r="H762" s="43" t="str">
        <f t="shared" si="59"/>
        <v>RALPH.KNIGHT</v>
      </c>
      <c r="I762" s="43" t="str">
        <f t="shared" si="55"/>
        <v>RALPH.KNIGHT</v>
      </c>
      <c r="J762" s="43" t="str">
        <f t="shared" si="56"/>
        <v>ralph_KNIGHT</v>
      </c>
      <c r="K762" s="43" t="str">
        <f t="shared" si="57"/>
        <v>Ralph_KNIGHT</v>
      </c>
      <c r="L762" s="43" t="str">
        <f t="shared" si="58"/>
        <v>Ralph_knight</v>
      </c>
      <c r="M762" s="119" t="str">
        <f>PROPER((_xlfn.CONCAT(Table1[[#This Row],[Last Name]]," ",Table1[[#This Row],[First Name]])))</f>
        <v>Knight Ralph</v>
      </c>
    </row>
    <row r="763" spans="6:13" x14ac:dyDescent="0.2">
      <c r="F763" s="118" t="s">
        <v>5287</v>
      </c>
      <c r="G763" s="43" t="s">
        <v>5111</v>
      </c>
      <c r="H763" s="43" t="str">
        <f t="shared" si="59"/>
        <v>erik.LONG</v>
      </c>
      <c r="I763" s="43" t="str">
        <f t="shared" si="55"/>
        <v>ERIK.LONG</v>
      </c>
      <c r="J763" s="43" t="str">
        <f t="shared" si="56"/>
        <v>erik_LONG</v>
      </c>
      <c r="K763" s="43" t="str">
        <f t="shared" si="57"/>
        <v>Erik_LONG</v>
      </c>
      <c r="L763" s="43" t="str">
        <f t="shared" si="58"/>
        <v>Erik_long</v>
      </c>
      <c r="M763" s="119" t="str">
        <f>PROPER((_xlfn.CONCAT(Table1[[#This Row],[Last Name]]," ",Table1[[#This Row],[First Name]])))</f>
        <v>Long Erik</v>
      </c>
    </row>
    <row r="764" spans="6:13" x14ac:dyDescent="0.2">
      <c r="F764" s="118" t="s">
        <v>4577</v>
      </c>
      <c r="G764" s="43" t="s">
        <v>5100</v>
      </c>
      <c r="H764" s="43" t="str">
        <f t="shared" si="59"/>
        <v>KEITH.EVANS</v>
      </c>
      <c r="I764" s="43" t="str">
        <f t="shared" si="55"/>
        <v>KEITH.EVANS</v>
      </c>
      <c r="J764" s="43" t="str">
        <f t="shared" si="56"/>
        <v>keith_EVANS</v>
      </c>
      <c r="K764" s="43" t="str">
        <f t="shared" si="57"/>
        <v>Keith_EVANS</v>
      </c>
      <c r="L764" s="43" t="str">
        <f t="shared" si="58"/>
        <v>Keith_evans</v>
      </c>
      <c r="M764" s="119" t="str">
        <f>PROPER((_xlfn.CONCAT(Table1[[#This Row],[Last Name]]," ",Table1[[#This Row],[First Name]])))</f>
        <v>Evans Keith</v>
      </c>
    </row>
    <row r="765" spans="6:13" x14ac:dyDescent="0.2">
      <c r="F765" s="118" t="s">
        <v>4437</v>
      </c>
      <c r="G765" s="43" t="s">
        <v>4692</v>
      </c>
      <c r="H765" s="43" t="str">
        <f t="shared" si="59"/>
        <v>TOM.SCOTT</v>
      </c>
      <c r="I765" s="43" t="str">
        <f t="shared" si="55"/>
        <v>TOM.SCOTT</v>
      </c>
      <c r="J765" s="43" t="str">
        <f t="shared" si="56"/>
        <v>tom_SCOTT</v>
      </c>
      <c r="K765" s="43" t="str">
        <f t="shared" si="57"/>
        <v>Tom_SCOTT</v>
      </c>
      <c r="L765" s="43" t="str">
        <f t="shared" si="58"/>
        <v>Tom_scott</v>
      </c>
      <c r="M765" s="119" t="str">
        <f>PROPER((_xlfn.CONCAT(Table1[[#This Row],[Last Name]]," ",Table1[[#This Row],[First Name]])))</f>
        <v>Scott Tom</v>
      </c>
    </row>
    <row r="766" spans="6:13" x14ac:dyDescent="0.2">
      <c r="F766" s="118" t="s">
        <v>4678</v>
      </c>
      <c r="G766" s="43" t="s">
        <v>5270</v>
      </c>
      <c r="H766" s="43" t="str">
        <f t="shared" si="59"/>
        <v>REGINALD.Thomas</v>
      </c>
      <c r="I766" s="43" t="str">
        <f t="shared" si="55"/>
        <v>REGINALD.THOMAS</v>
      </c>
      <c r="J766" s="43" t="str">
        <f t="shared" si="56"/>
        <v>reginald_THOMAS</v>
      </c>
      <c r="K766" s="43" t="str">
        <f t="shared" si="57"/>
        <v>Reginald_THOMAS</v>
      </c>
      <c r="L766" s="43" t="str">
        <f t="shared" si="58"/>
        <v>Reginald_thomas</v>
      </c>
      <c r="M766" s="119" t="str">
        <f>PROPER((_xlfn.CONCAT(Table1[[#This Row],[Last Name]]," ",Table1[[#This Row],[First Name]])))</f>
        <v>Thomas Reginald</v>
      </c>
    </row>
    <row r="767" spans="6:13" x14ac:dyDescent="0.2">
      <c r="F767" s="118" t="s">
        <v>4448</v>
      </c>
      <c r="G767" s="43" t="s">
        <v>4659</v>
      </c>
      <c r="H767" s="43" t="str">
        <f t="shared" si="59"/>
        <v>cory.ALEXANDER</v>
      </c>
      <c r="I767" s="43" t="str">
        <f t="shared" si="55"/>
        <v>CORY.ALEXANDER</v>
      </c>
      <c r="J767" s="43" t="str">
        <f t="shared" si="56"/>
        <v>cory_ALEXANDER</v>
      </c>
      <c r="K767" s="43" t="str">
        <f t="shared" si="57"/>
        <v>Cory_ALEXANDER</v>
      </c>
      <c r="L767" s="43" t="str">
        <f t="shared" si="58"/>
        <v>Cory_alexander</v>
      </c>
      <c r="M767" s="119" t="str">
        <f>PROPER((_xlfn.CONCAT(Table1[[#This Row],[Last Name]]," ",Table1[[#This Row],[First Name]])))</f>
        <v>Alexander Cory</v>
      </c>
    </row>
    <row r="768" spans="6:13" x14ac:dyDescent="0.2">
      <c r="F768" s="118" t="s">
        <v>5288</v>
      </c>
      <c r="G768" s="43" t="s">
        <v>4564</v>
      </c>
      <c r="H768" s="43" t="str">
        <f t="shared" si="59"/>
        <v>todd.alexander</v>
      </c>
      <c r="I768" s="43" t="str">
        <f t="shared" si="55"/>
        <v>TODD.ALEXANDER</v>
      </c>
      <c r="J768" s="43" t="str">
        <f t="shared" si="56"/>
        <v>todd_ALEXANDER</v>
      </c>
      <c r="K768" s="43" t="str">
        <f t="shared" si="57"/>
        <v>Todd_ALEXANDER</v>
      </c>
      <c r="L768" s="43" t="str">
        <f t="shared" si="58"/>
        <v>Todd_alexander</v>
      </c>
      <c r="M768" s="119" t="str">
        <f>PROPER((_xlfn.CONCAT(Table1[[#This Row],[Last Name]]," ",Table1[[#This Row],[First Name]])))</f>
        <v>Alexander Todd</v>
      </c>
    </row>
    <row r="769" spans="6:13" x14ac:dyDescent="0.2">
      <c r="F769" s="118" t="s">
        <v>4942</v>
      </c>
      <c r="G769" s="43" t="s">
        <v>5169</v>
      </c>
      <c r="H769" s="43" t="str">
        <f t="shared" si="59"/>
        <v>CARLOS.CASTILLO</v>
      </c>
      <c r="I769" s="43" t="str">
        <f t="shared" si="55"/>
        <v>CARLOS.CASTILLO</v>
      </c>
      <c r="J769" s="43" t="str">
        <f t="shared" si="56"/>
        <v>carlos_CASTILLO</v>
      </c>
      <c r="K769" s="43" t="str">
        <f t="shared" si="57"/>
        <v>Carlos_CASTILLO</v>
      </c>
      <c r="L769" s="43" t="str">
        <f t="shared" si="58"/>
        <v>Carlos_castillo</v>
      </c>
      <c r="M769" s="119" t="str">
        <f>PROPER((_xlfn.CONCAT(Table1[[#This Row],[Last Name]]," ",Table1[[#This Row],[First Name]])))</f>
        <v>Castillo Carlos</v>
      </c>
    </row>
    <row r="770" spans="6:13" x14ac:dyDescent="0.2">
      <c r="F770" s="118" t="s">
        <v>5289</v>
      </c>
      <c r="G770" s="43" t="s">
        <v>4821</v>
      </c>
      <c r="H770" s="43" t="str">
        <f t="shared" si="59"/>
        <v>Paul.green</v>
      </c>
      <c r="I770" s="43" t="str">
        <f t="shared" si="55"/>
        <v>PAUL.GREEN</v>
      </c>
      <c r="J770" s="43" t="str">
        <f t="shared" si="56"/>
        <v>paul_GREEN</v>
      </c>
      <c r="K770" s="43" t="str">
        <f t="shared" si="57"/>
        <v>Paul_GREEN</v>
      </c>
      <c r="L770" s="43" t="str">
        <f t="shared" si="58"/>
        <v>Paul_green</v>
      </c>
      <c r="M770" s="119" t="str">
        <f>PROPER((_xlfn.CONCAT(Table1[[#This Row],[Last Name]]," ",Table1[[#This Row],[First Name]])))</f>
        <v>Green Paul</v>
      </c>
    </row>
    <row r="771" spans="6:13" x14ac:dyDescent="0.2">
      <c r="F771" s="118" t="s">
        <v>4550</v>
      </c>
      <c r="G771" s="43" t="s">
        <v>5290</v>
      </c>
      <c r="H771" s="43" t="str">
        <f t="shared" si="59"/>
        <v>ernest.Sanders</v>
      </c>
      <c r="I771" s="43" t="str">
        <f t="shared" si="55"/>
        <v>ERNEST.SANDERS</v>
      </c>
      <c r="J771" s="43" t="str">
        <f t="shared" si="56"/>
        <v>ernest_SANDERS</v>
      </c>
      <c r="K771" s="43" t="str">
        <f t="shared" si="57"/>
        <v>Ernest_SANDERS</v>
      </c>
      <c r="L771" s="43" t="str">
        <f t="shared" si="58"/>
        <v>Ernest_sanders</v>
      </c>
      <c r="M771" s="119" t="str">
        <f>PROPER((_xlfn.CONCAT(Table1[[#This Row],[Last Name]]," ",Table1[[#This Row],[First Name]])))</f>
        <v>Sanders Ernest</v>
      </c>
    </row>
    <row r="772" spans="6:13" x14ac:dyDescent="0.2">
      <c r="F772" s="118" t="s">
        <v>5022</v>
      </c>
      <c r="G772" s="43" t="s">
        <v>5267</v>
      </c>
      <c r="H772" s="43" t="str">
        <f t="shared" si="59"/>
        <v>stephen.SULLIVAN</v>
      </c>
      <c r="I772" s="43" t="str">
        <f t="shared" ref="I772:I835" si="60">UPPER(_xlfn.CONCAT(F772,".",G772))</f>
        <v>STEPHEN.SULLIVAN</v>
      </c>
      <c r="J772" s="43" t="str">
        <f t="shared" ref="J772:J835" si="61">_xlfn.CONCAT(LOWER(F772),"_",UPPER(G772))</f>
        <v>stephen_SULLIVAN</v>
      </c>
      <c r="K772" s="43" t="str">
        <f t="shared" ref="K772:K835" si="62">_xlfn.CONCAT(PROPER(F772),"_",UPPER(G772))</f>
        <v>Stephen_SULLIVAN</v>
      </c>
      <c r="L772" s="43" t="str">
        <f t="shared" ref="L772:L835" si="63">_xlfn.CONCAT(PROPER(F772),"_",LOWER(G772))</f>
        <v>Stephen_sullivan</v>
      </c>
      <c r="M772" s="119" t="str">
        <f>PROPER((_xlfn.CONCAT(Table1[[#This Row],[Last Name]]," ",Table1[[#This Row],[First Name]])))</f>
        <v>Sullivan Stephen</v>
      </c>
    </row>
    <row r="773" spans="6:13" x14ac:dyDescent="0.2">
      <c r="F773" s="118" t="s">
        <v>5055</v>
      </c>
      <c r="G773" s="43" t="s">
        <v>5291</v>
      </c>
      <c r="H773" s="43" t="str">
        <f t="shared" ref="H773:H836" si="64">_xlfn.CONCAT(F773,".",G773)</f>
        <v>ADAM.GRANT</v>
      </c>
      <c r="I773" s="43" t="str">
        <f t="shared" si="60"/>
        <v>ADAM.GRANT</v>
      </c>
      <c r="J773" s="43" t="str">
        <f t="shared" si="61"/>
        <v>adam_GRANT</v>
      </c>
      <c r="K773" s="43" t="str">
        <f t="shared" si="62"/>
        <v>Adam_GRANT</v>
      </c>
      <c r="L773" s="43" t="str">
        <f t="shared" si="63"/>
        <v>Adam_grant</v>
      </c>
      <c r="M773" s="119" t="str">
        <f>PROPER((_xlfn.CONCAT(Table1[[#This Row],[Last Name]]," ",Table1[[#This Row],[First Name]])))</f>
        <v>Grant Adam</v>
      </c>
    </row>
    <row r="774" spans="6:13" x14ac:dyDescent="0.2">
      <c r="F774" s="118" t="s">
        <v>5292</v>
      </c>
      <c r="G774" s="43" t="s">
        <v>5293</v>
      </c>
      <c r="H774" s="43" t="str">
        <f t="shared" si="64"/>
        <v>mario.HUGHES</v>
      </c>
      <c r="I774" s="43" t="str">
        <f t="shared" si="60"/>
        <v>MARIO.HUGHES</v>
      </c>
      <c r="J774" s="43" t="str">
        <f t="shared" si="61"/>
        <v>mario_HUGHES</v>
      </c>
      <c r="K774" s="43" t="str">
        <f t="shared" si="62"/>
        <v>Mario_HUGHES</v>
      </c>
      <c r="L774" s="43" t="str">
        <f t="shared" si="63"/>
        <v>Mario_hughes</v>
      </c>
      <c r="M774" s="119" t="str">
        <f>PROPER((_xlfn.CONCAT(Table1[[#This Row],[Last Name]]," ",Table1[[#This Row],[First Name]])))</f>
        <v>Hughes Mario</v>
      </c>
    </row>
    <row r="775" spans="6:13" x14ac:dyDescent="0.2">
      <c r="F775" s="118" t="s">
        <v>5187</v>
      </c>
      <c r="G775" s="43" t="s">
        <v>5294</v>
      </c>
      <c r="H775" s="43" t="str">
        <f t="shared" si="64"/>
        <v>Cory.ramos</v>
      </c>
      <c r="I775" s="43" t="str">
        <f t="shared" si="60"/>
        <v>CORY.RAMOS</v>
      </c>
      <c r="J775" s="43" t="str">
        <f t="shared" si="61"/>
        <v>cory_RAMOS</v>
      </c>
      <c r="K775" s="43" t="str">
        <f t="shared" si="62"/>
        <v>Cory_RAMOS</v>
      </c>
      <c r="L775" s="43" t="str">
        <f t="shared" si="63"/>
        <v>Cory_ramos</v>
      </c>
      <c r="M775" s="119" t="str">
        <f>PROPER((_xlfn.CONCAT(Table1[[#This Row],[Last Name]]," ",Table1[[#This Row],[First Name]])))</f>
        <v>Ramos Cory</v>
      </c>
    </row>
    <row r="776" spans="6:13" x14ac:dyDescent="0.2">
      <c r="F776" s="118" t="s">
        <v>4791</v>
      </c>
      <c r="G776" s="43" t="s">
        <v>4609</v>
      </c>
      <c r="H776" s="43" t="str">
        <f t="shared" si="64"/>
        <v>Andrew.HARRIS</v>
      </c>
      <c r="I776" s="43" t="str">
        <f t="shared" si="60"/>
        <v>ANDREW.HARRIS</v>
      </c>
      <c r="J776" s="43" t="str">
        <f t="shared" si="61"/>
        <v>andrew_HARRIS</v>
      </c>
      <c r="K776" s="43" t="str">
        <f t="shared" si="62"/>
        <v>Andrew_HARRIS</v>
      </c>
      <c r="L776" s="43" t="str">
        <f t="shared" si="63"/>
        <v>Andrew_harris</v>
      </c>
      <c r="M776" s="119" t="str">
        <f>PROPER((_xlfn.CONCAT(Table1[[#This Row],[Last Name]]," ",Table1[[#This Row],[First Name]])))</f>
        <v>Harris Andrew</v>
      </c>
    </row>
    <row r="777" spans="6:13" x14ac:dyDescent="0.2">
      <c r="F777" s="118" t="s">
        <v>4749</v>
      </c>
      <c r="G777" s="43" t="s">
        <v>5295</v>
      </c>
      <c r="H777" s="43" t="str">
        <f t="shared" si="64"/>
        <v>TERRY.ROGERS</v>
      </c>
      <c r="I777" s="43" t="str">
        <f t="shared" si="60"/>
        <v>TERRY.ROGERS</v>
      </c>
      <c r="J777" s="43" t="str">
        <f t="shared" si="61"/>
        <v>terry_ROGERS</v>
      </c>
      <c r="K777" s="43" t="str">
        <f t="shared" si="62"/>
        <v>Terry_ROGERS</v>
      </c>
      <c r="L777" s="43" t="str">
        <f t="shared" si="63"/>
        <v>Terry_rogers</v>
      </c>
      <c r="M777" s="119" t="str">
        <f>PROPER((_xlfn.CONCAT(Table1[[#This Row],[Last Name]]," ",Table1[[#This Row],[First Name]])))</f>
        <v>Rogers Terry</v>
      </c>
    </row>
    <row r="778" spans="6:13" x14ac:dyDescent="0.2">
      <c r="F778" s="118" t="s">
        <v>4665</v>
      </c>
      <c r="G778" s="43" t="s">
        <v>4502</v>
      </c>
      <c r="H778" s="43" t="str">
        <f t="shared" si="64"/>
        <v>DANNY.Hayes</v>
      </c>
      <c r="I778" s="43" t="str">
        <f t="shared" si="60"/>
        <v>DANNY.HAYES</v>
      </c>
      <c r="J778" s="43" t="str">
        <f t="shared" si="61"/>
        <v>danny_HAYES</v>
      </c>
      <c r="K778" s="43" t="str">
        <f t="shared" si="62"/>
        <v>Danny_HAYES</v>
      </c>
      <c r="L778" s="43" t="str">
        <f t="shared" si="63"/>
        <v>Danny_hayes</v>
      </c>
      <c r="M778" s="119" t="str">
        <f>PROPER((_xlfn.CONCAT(Table1[[#This Row],[Last Name]]," ",Table1[[#This Row],[First Name]])))</f>
        <v>Hayes Danny</v>
      </c>
    </row>
    <row r="779" spans="6:13" x14ac:dyDescent="0.2">
      <c r="F779" s="118" t="s">
        <v>4440</v>
      </c>
      <c r="G779" s="43" t="s">
        <v>5108</v>
      </c>
      <c r="H779" s="43" t="str">
        <f t="shared" si="64"/>
        <v>MARC.moore</v>
      </c>
      <c r="I779" s="43" t="str">
        <f t="shared" si="60"/>
        <v>MARC.MOORE</v>
      </c>
      <c r="J779" s="43" t="str">
        <f t="shared" si="61"/>
        <v>marc_MOORE</v>
      </c>
      <c r="K779" s="43" t="str">
        <f t="shared" si="62"/>
        <v>Marc_MOORE</v>
      </c>
      <c r="L779" s="43" t="str">
        <f t="shared" si="63"/>
        <v>Marc_moore</v>
      </c>
      <c r="M779" s="119" t="str">
        <f>PROPER((_xlfn.CONCAT(Table1[[#This Row],[Last Name]]," ",Table1[[#This Row],[First Name]])))</f>
        <v>Moore Marc</v>
      </c>
    </row>
    <row r="780" spans="6:13" x14ac:dyDescent="0.2">
      <c r="F780" s="118" t="s">
        <v>4901</v>
      </c>
      <c r="G780" s="43" t="s">
        <v>4435</v>
      </c>
      <c r="H780" s="43" t="str">
        <f t="shared" si="64"/>
        <v>anthony.WEAVER</v>
      </c>
      <c r="I780" s="43" t="str">
        <f t="shared" si="60"/>
        <v>ANTHONY.WEAVER</v>
      </c>
      <c r="J780" s="43" t="str">
        <f t="shared" si="61"/>
        <v>anthony_WEAVER</v>
      </c>
      <c r="K780" s="43" t="str">
        <f t="shared" si="62"/>
        <v>Anthony_WEAVER</v>
      </c>
      <c r="L780" s="43" t="str">
        <f t="shared" si="63"/>
        <v>Anthony_weaver</v>
      </c>
      <c r="M780" s="119" t="str">
        <f>PROPER((_xlfn.CONCAT(Table1[[#This Row],[Last Name]]," ",Table1[[#This Row],[First Name]])))</f>
        <v>Weaver Anthony</v>
      </c>
    </row>
    <row r="781" spans="6:13" x14ac:dyDescent="0.2">
      <c r="F781" s="118" t="s">
        <v>5233</v>
      </c>
      <c r="G781" s="43" t="s">
        <v>5296</v>
      </c>
      <c r="H781" s="43" t="str">
        <f t="shared" si="64"/>
        <v>WALTER.Patel</v>
      </c>
      <c r="I781" s="43" t="str">
        <f t="shared" si="60"/>
        <v>WALTER.PATEL</v>
      </c>
      <c r="J781" s="43" t="str">
        <f t="shared" si="61"/>
        <v>walter_PATEL</v>
      </c>
      <c r="K781" s="43" t="str">
        <f t="shared" si="62"/>
        <v>Walter_PATEL</v>
      </c>
      <c r="L781" s="43" t="str">
        <f t="shared" si="63"/>
        <v>Walter_patel</v>
      </c>
      <c r="M781" s="119" t="str">
        <f>PROPER((_xlfn.CONCAT(Table1[[#This Row],[Last Name]]," ",Table1[[#This Row],[First Name]])))</f>
        <v>Patel Walter</v>
      </c>
    </row>
    <row r="782" spans="6:13" x14ac:dyDescent="0.2">
      <c r="F782" s="118" t="s">
        <v>4783</v>
      </c>
      <c r="G782" s="43" t="s">
        <v>5050</v>
      </c>
      <c r="H782" s="43" t="str">
        <f t="shared" si="64"/>
        <v>BRANDON.CARTER</v>
      </c>
      <c r="I782" s="43" t="str">
        <f t="shared" si="60"/>
        <v>BRANDON.CARTER</v>
      </c>
      <c r="J782" s="43" t="str">
        <f t="shared" si="61"/>
        <v>brandon_CARTER</v>
      </c>
      <c r="K782" s="43" t="str">
        <f t="shared" si="62"/>
        <v>Brandon_CARTER</v>
      </c>
      <c r="L782" s="43" t="str">
        <f t="shared" si="63"/>
        <v>Brandon_carter</v>
      </c>
      <c r="M782" s="119" t="str">
        <f>PROPER((_xlfn.CONCAT(Table1[[#This Row],[Last Name]]," ",Table1[[#This Row],[First Name]])))</f>
        <v>Carter Brandon</v>
      </c>
    </row>
    <row r="783" spans="6:13" x14ac:dyDescent="0.2">
      <c r="F783" s="118" t="s">
        <v>4456</v>
      </c>
      <c r="G783" s="43" t="s">
        <v>5183</v>
      </c>
      <c r="H783" s="43" t="str">
        <f t="shared" si="64"/>
        <v>BRADLEY.cox</v>
      </c>
      <c r="I783" s="43" t="str">
        <f t="shared" si="60"/>
        <v>BRADLEY.COX</v>
      </c>
      <c r="J783" s="43" t="str">
        <f t="shared" si="61"/>
        <v>bradley_COX</v>
      </c>
      <c r="K783" s="43" t="str">
        <f t="shared" si="62"/>
        <v>Bradley_COX</v>
      </c>
      <c r="L783" s="43" t="str">
        <f t="shared" si="63"/>
        <v>Bradley_cox</v>
      </c>
      <c r="M783" s="119" t="str">
        <f>PROPER((_xlfn.CONCAT(Table1[[#This Row],[Last Name]]," ",Table1[[#This Row],[First Name]])))</f>
        <v>Cox Bradley</v>
      </c>
    </row>
    <row r="784" spans="6:13" x14ac:dyDescent="0.2">
      <c r="F784" s="118" t="s">
        <v>4920</v>
      </c>
      <c r="G784" s="43" t="s">
        <v>5016</v>
      </c>
      <c r="H784" s="43" t="str">
        <f t="shared" si="64"/>
        <v>wayne.HOFFMAN</v>
      </c>
      <c r="I784" s="43" t="str">
        <f t="shared" si="60"/>
        <v>WAYNE.HOFFMAN</v>
      </c>
      <c r="J784" s="43" t="str">
        <f t="shared" si="61"/>
        <v>wayne_HOFFMAN</v>
      </c>
      <c r="K784" s="43" t="str">
        <f t="shared" si="62"/>
        <v>Wayne_HOFFMAN</v>
      </c>
      <c r="L784" s="43" t="str">
        <f t="shared" si="63"/>
        <v>Wayne_hoffman</v>
      </c>
      <c r="M784" s="119" t="str">
        <f>PROPER((_xlfn.CONCAT(Table1[[#This Row],[Last Name]]," ",Table1[[#This Row],[First Name]])))</f>
        <v>Hoffman Wayne</v>
      </c>
    </row>
    <row r="785" spans="6:13" x14ac:dyDescent="0.2">
      <c r="F785" s="118" t="s">
        <v>4670</v>
      </c>
      <c r="G785" s="43" t="s">
        <v>5297</v>
      </c>
      <c r="H785" s="43" t="str">
        <f t="shared" si="64"/>
        <v>ANTHONY.Sanchez</v>
      </c>
      <c r="I785" s="43" t="str">
        <f t="shared" si="60"/>
        <v>ANTHONY.SANCHEZ</v>
      </c>
      <c r="J785" s="43" t="str">
        <f t="shared" si="61"/>
        <v>anthony_SANCHEZ</v>
      </c>
      <c r="K785" s="43" t="str">
        <f t="shared" si="62"/>
        <v>Anthony_SANCHEZ</v>
      </c>
      <c r="L785" s="43" t="str">
        <f t="shared" si="63"/>
        <v>Anthony_sanchez</v>
      </c>
      <c r="M785" s="119" t="str">
        <f>PROPER((_xlfn.CONCAT(Table1[[#This Row],[Last Name]]," ",Table1[[#This Row],[First Name]])))</f>
        <v>Sanchez Anthony</v>
      </c>
    </row>
    <row r="786" spans="6:13" x14ac:dyDescent="0.2">
      <c r="F786" s="118" t="s">
        <v>5070</v>
      </c>
      <c r="G786" s="43" t="s">
        <v>4465</v>
      </c>
      <c r="H786" s="43" t="str">
        <f t="shared" si="64"/>
        <v>VINCENT.armstrong</v>
      </c>
      <c r="I786" s="43" t="str">
        <f t="shared" si="60"/>
        <v>VINCENT.ARMSTRONG</v>
      </c>
      <c r="J786" s="43" t="str">
        <f t="shared" si="61"/>
        <v>vincent_ARMSTRONG</v>
      </c>
      <c r="K786" s="43" t="str">
        <f t="shared" si="62"/>
        <v>Vincent_ARMSTRONG</v>
      </c>
      <c r="L786" s="43" t="str">
        <f t="shared" si="63"/>
        <v>Vincent_armstrong</v>
      </c>
      <c r="M786" s="119" t="str">
        <f>PROPER((_xlfn.CONCAT(Table1[[#This Row],[Last Name]]," ",Table1[[#This Row],[First Name]])))</f>
        <v>Armstrong Vincent</v>
      </c>
    </row>
    <row r="787" spans="6:13" x14ac:dyDescent="0.2">
      <c r="F787" s="118" t="s">
        <v>5040</v>
      </c>
      <c r="G787" s="43" t="s">
        <v>4606</v>
      </c>
      <c r="H787" s="43" t="str">
        <f t="shared" si="64"/>
        <v>RAMON.ANDREWS</v>
      </c>
      <c r="I787" s="43" t="str">
        <f t="shared" si="60"/>
        <v>RAMON.ANDREWS</v>
      </c>
      <c r="J787" s="43" t="str">
        <f t="shared" si="61"/>
        <v>ramon_ANDREWS</v>
      </c>
      <c r="K787" s="43" t="str">
        <f t="shared" si="62"/>
        <v>Ramon_ANDREWS</v>
      </c>
      <c r="L787" s="43" t="str">
        <f t="shared" si="63"/>
        <v>Ramon_andrews</v>
      </c>
      <c r="M787" s="119" t="str">
        <f>PROPER((_xlfn.CONCAT(Table1[[#This Row],[Last Name]]," ",Table1[[#This Row],[First Name]])))</f>
        <v>Andrews Ramon</v>
      </c>
    </row>
    <row r="788" spans="6:13" x14ac:dyDescent="0.2">
      <c r="F788" s="118" t="s">
        <v>4670</v>
      </c>
      <c r="G788" s="43" t="s">
        <v>5298</v>
      </c>
      <c r="H788" s="43" t="str">
        <f t="shared" si="64"/>
        <v>ANTHONY.Evans</v>
      </c>
      <c r="I788" s="43" t="str">
        <f t="shared" si="60"/>
        <v>ANTHONY.EVANS</v>
      </c>
      <c r="J788" s="43" t="str">
        <f t="shared" si="61"/>
        <v>anthony_EVANS</v>
      </c>
      <c r="K788" s="43" t="str">
        <f t="shared" si="62"/>
        <v>Anthony_EVANS</v>
      </c>
      <c r="L788" s="43" t="str">
        <f t="shared" si="63"/>
        <v>Anthony_evans</v>
      </c>
      <c r="M788" s="119" t="str">
        <f>PROPER((_xlfn.CONCAT(Table1[[#This Row],[Last Name]]," ",Table1[[#This Row],[First Name]])))</f>
        <v>Evans Anthony</v>
      </c>
    </row>
    <row r="789" spans="6:13" x14ac:dyDescent="0.2">
      <c r="F789" s="118" t="s">
        <v>4651</v>
      </c>
      <c r="G789" s="43" t="s">
        <v>5141</v>
      </c>
      <c r="H789" s="43" t="str">
        <f t="shared" si="64"/>
        <v>ZACHARY.DANIELS</v>
      </c>
      <c r="I789" s="43" t="str">
        <f t="shared" si="60"/>
        <v>ZACHARY.DANIELS</v>
      </c>
      <c r="J789" s="43" t="str">
        <f t="shared" si="61"/>
        <v>zachary_DANIELS</v>
      </c>
      <c r="K789" s="43" t="str">
        <f t="shared" si="62"/>
        <v>Zachary_DANIELS</v>
      </c>
      <c r="L789" s="43" t="str">
        <f t="shared" si="63"/>
        <v>Zachary_daniels</v>
      </c>
      <c r="M789" s="119" t="str">
        <f>PROPER((_xlfn.CONCAT(Table1[[#This Row],[Last Name]]," ",Table1[[#This Row],[First Name]])))</f>
        <v>Daniels Zachary</v>
      </c>
    </row>
    <row r="790" spans="6:13" x14ac:dyDescent="0.2">
      <c r="F790" s="118" t="s">
        <v>5299</v>
      </c>
      <c r="G790" s="43" t="s">
        <v>5132</v>
      </c>
      <c r="H790" s="43" t="str">
        <f t="shared" si="64"/>
        <v>Nicholas.NELSON</v>
      </c>
      <c r="I790" s="43" t="str">
        <f t="shared" si="60"/>
        <v>NICHOLAS.NELSON</v>
      </c>
      <c r="J790" s="43" t="str">
        <f t="shared" si="61"/>
        <v>nicholas_NELSON</v>
      </c>
      <c r="K790" s="43" t="str">
        <f t="shared" si="62"/>
        <v>Nicholas_NELSON</v>
      </c>
      <c r="L790" s="43" t="str">
        <f t="shared" si="63"/>
        <v>Nicholas_nelson</v>
      </c>
      <c r="M790" s="119" t="str">
        <f>PROPER((_xlfn.CONCAT(Table1[[#This Row],[Last Name]]," ",Table1[[#This Row],[First Name]])))</f>
        <v>Nelson Nicholas</v>
      </c>
    </row>
    <row r="791" spans="6:13" x14ac:dyDescent="0.2">
      <c r="F791" s="118" t="s">
        <v>4975</v>
      </c>
      <c r="G791" s="43" t="s">
        <v>5300</v>
      </c>
      <c r="H791" s="43" t="str">
        <f t="shared" si="64"/>
        <v>RICKY.medina</v>
      </c>
      <c r="I791" s="43" t="str">
        <f t="shared" si="60"/>
        <v>RICKY.MEDINA</v>
      </c>
      <c r="J791" s="43" t="str">
        <f t="shared" si="61"/>
        <v>ricky_MEDINA</v>
      </c>
      <c r="K791" s="43" t="str">
        <f t="shared" si="62"/>
        <v>Ricky_MEDINA</v>
      </c>
      <c r="L791" s="43" t="str">
        <f t="shared" si="63"/>
        <v>Ricky_medina</v>
      </c>
      <c r="M791" s="119" t="str">
        <f>PROPER((_xlfn.CONCAT(Table1[[#This Row],[Last Name]]," ",Table1[[#This Row],[First Name]])))</f>
        <v>Medina Ricky</v>
      </c>
    </row>
    <row r="792" spans="6:13" x14ac:dyDescent="0.2">
      <c r="F792" s="118" t="s">
        <v>4864</v>
      </c>
      <c r="G792" s="43" t="s">
        <v>5301</v>
      </c>
      <c r="H792" s="43" t="str">
        <f t="shared" si="64"/>
        <v>BRYAN.COX</v>
      </c>
      <c r="I792" s="43" t="str">
        <f t="shared" si="60"/>
        <v>BRYAN.COX</v>
      </c>
      <c r="J792" s="43" t="str">
        <f t="shared" si="61"/>
        <v>bryan_COX</v>
      </c>
      <c r="K792" s="43" t="str">
        <f t="shared" si="62"/>
        <v>Bryan_COX</v>
      </c>
      <c r="L792" s="43" t="str">
        <f t="shared" si="63"/>
        <v>Bryan_cox</v>
      </c>
      <c r="M792" s="119" t="str">
        <f>PROPER((_xlfn.CONCAT(Table1[[#This Row],[Last Name]]," ",Table1[[#This Row],[First Name]])))</f>
        <v>Cox Bryan</v>
      </c>
    </row>
    <row r="793" spans="6:13" x14ac:dyDescent="0.2">
      <c r="F793" s="118" t="s">
        <v>4910</v>
      </c>
      <c r="G793" s="43" t="s">
        <v>4909</v>
      </c>
      <c r="H793" s="43" t="str">
        <f t="shared" si="64"/>
        <v>Jimmy.sullivan</v>
      </c>
      <c r="I793" s="43" t="str">
        <f t="shared" si="60"/>
        <v>JIMMY.SULLIVAN</v>
      </c>
      <c r="J793" s="43" t="str">
        <f t="shared" si="61"/>
        <v>jimmy_SULLIVAN</v>
      </c>
      <c r="K793" s="43" t="str">
        <f t="shared" si="62"/>
        <v>Jimmy_SULLIVAN</v>
      </c>
      <c r="L793" s="43" t="str">
        <f t="shared" si="63"/>
        <v>Jimmy_sullivan</v>
      </c>
      <c r="M793" s="119" t="str">
        <f>PROPER((_xlfn.CONCAT(Table1[[#This Row],[Last Name]]," ",Table1[[#This Row],[First Name]])))</f>
        <v>Sullivan Jimmy</v>
      </c>
    </row>
    <row r="794" spans="6:13" x14ac:dyDescent="0.2">
      <c r="F794" s="118" t="s">
        <v>4434</v>
      </c>
      <c r="G794" s="43" t="s">
        <v>4951</v>
      </c>
      <c r="H794" s="43" t="str">
        <f t="shared" si="64"/>
        <v>shawn.VARGAS</v>
      </c>
      <c r="I794" s="43" t="str">
        <f t="shared" si="60"/>
        <v>SHAWN.VARGAS</v>
      </c>
      <c r="J794" s="43" t="str">
        <f t="shared" si="61"/>
        <v>shawn_VARGAS</v>
      </c>
      <c r="K794" s="43" t="str">
        <f t="shared" si="62"/>
        <v>Shawn_VARGAS</v>
      </c>
      <c r="L794" s="43" t="str">
        <f t="shared" si="63"/>
        <v>Shawn_vargas</v>
      </c>
      <c r="M794" s="119" t="str">
        <f>PROPER((_xlfn.CONCAT(Table1[[#This Row],[Last Name]]," ",Table1[[#This Row],[First Name]])))</f>
        <v>Vargas Shawn</v>
      </c>
    </row>
    <row r="795" spans="6:13" x14ac:dyDescent="0.2">
      <c r="F795" s="118" t="s">
        <v>4653</v>
      </c>
      <c r="G795" s="43" t="s">
        <v>5108</v>
      </c>
      <c r="H795" s="43" t="str">
        <f t="shared" si="64"/>
        <v>LEO.moore</v>
      </c>
      <c r="I795" s="43" t="str">
        <f t="shared" si="60"/>
        <v>LEO.MOORE</v>
      </c>
      <c r="J795" s="43" t="str">
        <f t="shared" si="61"/>
        <v>leo_MOORE</v>
      </c>
      <c r="K795" s="43" t="str">
        <f t="shared" si="62"/>
        <v>Leo_MOORE</v>
      </c>
      <c r="L795" s="43" t="str">
        <f t="shared" si="63"/>
        <v>Leo_moore</v>
      </c>
      <c r="M795" s="119" t="str">
        <f>PROPER((_xlfn.CONCAT(Table1[[#This Row],[Last Name]]," ",Table1[[#This Row],[First Name]])))</f>
        <v>Moore Leo</v>
      </c>
    </row>
    <row r="796" spans="6:13" x14ac:dyDescent="0.2">
      <c r="F796" s="118" t="s">
        <v>4701</v>
      </c>
      <c r="G796" s="43" t="s">
        <v>5302</v>
      </c>
      <c r="H796" s="43" t="str">
        <f t="shared" si="64"/>
        <v>ryan.ROBERTS</v>
      </c>
      <c r="I796" s="43" t="str">
        <f t="shared" si="60"/>
        <v>RYAN.ROBERTS</v>
      </c>
      <c r="J796" s="43" t="str">
        <f t="shared" si="61"/>
        <v>ryan_ROBERTS</v>
      </c>
      <c r="K796" s="43" t="str">
        <f t="shared" si="62"/>
        <v>Ryan_ROBERTS</v>
      </c>
      <c r="L796" s="43" t="str">
        <f t="shared" si="63"/>
        <v>Ryan_roberts</v>
      </c>
      <c r="M796" s="119" t="str">
        <f>PROPER((_xlfn.CONCAT(Table1[[#This Row],[Last Name]]," ",Table1[[#This Row],[First Name]])))</f>
        <v>Roberts Ryan</v>
      </c>
    </row>
    <row r="797" spans="6:13" x14ac:dyDescent="0.2">
      <c r="F797" s="118" t="s">
        <v>4776</v>
      </c>
      <c r="G797" s="43" t="s">
        <v>5303</v>
      </c>
      <c r="H797" s="43" t="str">
        <f t="shared" si="64"/>
        <v>DERRICK.FORD</v>
      </c>
      <c r="I797" s="43" t="str">
        <f t="shared" si="60"/>
        <v>DERRICK.FORD</v>
      </c>
      <c r="J797" s="43" t="str">
        <f t="shared" si="61"/>
        <v>derrick_FORD</v>
      </c>
      <c r="K797" s="43" t="str">
        <f t="shared" si="62"/>
        <v>Derrick_FORD</v>
      </c>
      <c r="L797" s="43" t="str">
        <f t="shared" si="63"/>
        <v>Derrick_ford</v>
      </c>
      <c r="M797" s="119" t="str">
        <f>PROPER((_xlfn.CONCAT(Table1[[#This Row],[Last Name]]," ",Table1[[#This Row],[First Name]])))</f>
        <v>Ford Derrick</v>
      </c>
    </row>
    <row r="798" spans="6:13" x14ac:dyDescent="0.2">
      <c r="F798" s="118" t="s">
        <v>4988</v>
      </c>
      <c r="G798" s="43" t="s">
        <v>5105</v>
      </c>
      <c r="H798" s="43" t="str">
        <f t="shared" si="64"/>
        <v>DEAN.BAILEY</v>
      </c>
      <c r="I798" s="43" t="str">
        <f t="shared" si="60"/>
        <v>DEAN.BAILEY</v>
      </c>
      <c r="J798" s="43" t="str">
        <f t="shared" si="61"/>
        <v>dean_BAILEY</v>
      </c>
      <c r="K798" s="43" t="str">
        <f t="shared" si="62"/>
        <v>Dean_BAILEY</v>
      </c>
      <c r="L798" s="43" t="str">
        <f t="shared" si="63"/>
        <v>Dean_bailey</v>
      </c>
      <c r="M798" s="119" t="str">
        <f>PROPER((_xlfn.CONCAT(Table1[[#This Row],[Last Name]]," ",Table1[[#This Row],[First Name]])))</f>
        <v>Bailey Dean</v>
      </c>
    </row>
    <row r="799" spans="6:13" x14ac:dyDescent="0.2">
      <c r="F799" s="118" t="s">
        <v>5304</v>
      </c>
      <c r="G799" s="43" t="s">
        <v>5261</v>
      </c>
      <c r="H799" s="43" t="str">
        <f t="shared" si="64"/>
        <v>NEIL.peters</v>
      </c>
      <c r="I799" s="43" t="str">
        <f t="shared" si="60"/>
        <v>NEIL.PETERS</v>
      </c>
      <c r="J799" s="43" t="str">
        <f t="shared" si="61"/>
        <v>neil_PETERS</v>
      </c>
      <c r="K799" s="43" t="str">
        <f t="shared" si="62"/>
        <v>Neil_PETERS</v>
      </c>
      <c r="L799" s="43" t="str">
        <f t="shared" si="63"/>
        <v>Neil_peters</v>
      </c>
      <c r="M799" s="119" t="str">
        <f>PROPER((_xlfn.CONCAT(Table1[[#This Row],[Last Name]]," ",Table1[[#This Row],[First Name]])))</f>
        <v>Peters Neil</v>
      </c>
    </row>
    <row r="800" spans="6:13" x14ac:dyDescent="0.2">
      <c r="F800" s="118" t="s">
        <v>4571</v>
      </c>
      <c r="G800" s="43" t="s">
        <v>5100</v>
      </c>
      <c r="H800" s="43" t="str">
        <f t="shared" si="64"/>
        <v>RODNEY.EVANS</v>
      </c>
      <c r="I800" s="43" t="str">
        <f t="shared" si="60"/>
        <v>RODNEY.EVANS</v>
      </c>
      <c r="J800" s="43" t="str">
        <f t="shared" si="61"/>
        <v>rodney_EVANS</v>
      </c>
      <c r="K800" s="43" t="str">
        <f t="shared" si="62"/>
        <v>Rodney_EVANS</v>
      </c>
      <c r="L800" s="43" t="str">
        <f t="shared" si="63"/>
        <v>Rodney_evans</v>
      </c>
      <c r="M800" s="119" t="str">
        <f>PROPER((_xlfn.CONCAT(Table1[[#This Row],[Last Name]]," ",Table1[[#This Row],[First Name]])))</f>
        <v>Evans Rodney</v>
      </c>
    </row>
    <row r="801" spans="6:13" x14ac:dyDescent="0.2">
      <c r="F801" s="118" t="s">
        <v>5243</v>
      </c>
      <c r="G801" s="43" t="s">
        <v>5305</v>
      </c>
      <c r="H801" s="43" t="str">
        <f t="shared" si="64"/>
        <v>ALAN.gonzales</v>
      </c>
      <c r="I801" s="43" t="str">
        <f t="shared" si="60"/>
        <v>ALAN.GONZALES</v>
      </c>
      <c r="J801" s="43" t="str">
        <f t="shared" si="61"/>
        <v>alan_GONZALES</v>
      </c>
      <c r="K801" s="43" t="str">
        <f t="shared" si="62"/>
        <v>Alan_GONZALES</v>
      </c>
      <c r="L801" s="43" t="str">
        <f t="shared" si="63"/>
        <v>Alan_gonzales</v>
      </c>
      <c r="M801" s="119" t="str">
        <f>PROPER((_xlfn.CONCAT(Table1[[#This Row],[Last Name]]," ",Table1[[#This Row],[First Name]])))</f>
        <v>Gonzales Alan</v>
      </c>
    </row>
    <row r="802" spans="6:13" x14ac:dyDescent="0.2">
      <c r="F802" s="118" t="s">
        <v>4754</v>
      </c>
      <c r="G802" s="43" t="s">
        <v>5294</v>
      </c>
      <c r="H802" s="43" t="str">
        <f t="shared" si="64"/>
        <v>GLENN.ramos</v>
      </c>
      <c r="I802" s="43" t="str">
        <f t="shared" si="60"/>
        <v>GLENN.RAMOS</v>
      </c>
      <c r="J802" s="43" t="str">
        <f t="shared" si="61"/>
        <v>glenn_RAMOS</v>
      </c>
      <c r="K802" s="43" t="str">
        <f t="shared" si="62"/>
        <v>Glenn_RAMOS</v>
      </c>
      <c r="L802" s="43" t="str">
        <f t="shared" si="63"/>
        <v>Glenn_ramos</v>
      </c>
      <c r="M802" s="119" t="str">
        <f>PROPER((_xlfn.CONCAT(Table1[[#This Row],[Last Name]]," ",Table1[[#This Row],[First Name]])))</f>
        <v>Ramos Glenn</v>
      </c>
    </row>
    <row r="803" spans="6:13" x14ac:dyDescent="0.2">
      <c r="F803" s="118" t="s">
        <v>5150</v>
      </c>
      <c r="G803" s="43" t="s">
        <v>5264</v>
      </c>
      <c r="H803" s="43" t="str">
        <f t="shared" si="64"/>
        <v>mark.Castro</v>
      </c>
      <c r="I803" s="43" t="str">
        <f t="shared" si="60"/>
        <v>MARK.CASTRO</v>
      </c>
      <c r="J803" s="43" t="str">
        <f t="shared" si="61"/>
        <v>mark_CASTRO</v>
      </c>
      <c r="K803" s="43" t="str">
        <f t="shared" si="62"/>
        <v>Mark_CASTRO</v>
      </c>
      <c r="L803" s="43" t="str">
        <f t="shared" si="63"/>
        <v>Mark_castro</v>
      </c>
      <c r="M803" s="119" t="str">
        <f>PROPER((_xlfn.CONCAT(Table1[[#This Row],[Last Name]]," ",Table1[[#This Row],[First Name]])))</f>
        <v>Castro Mark</v>
      </c>
    </row>
    <row r="804" spans="6:13" x14ac:dyDescent="0.2">
      <c r="F804" s="118" t="s">
        <v>5173</v>
      </c>
      <c r="G804" s="43" t="s">
        <v>5306</v>
      </c>
      <c r="H804" s="43" t="str">
        <f t="shared" si="64"/>
        <v>JOSE.garcia</v>
      </c>
      <c r="I804" s="43" t="str">
        <f t="shared" si="60"/>
        <v>JOSE.GARCIA</v>
      </c>
      <c r="J804" s="43" t="str">
        <f t="shared" si="61"/>
        <v>jose_GARCIA</v>
      </c>
      <c r="K804" s="43" t="str">
        <f t="shared" si="62"/>
        <v>Jose_GARCIA</v>
      </c>
      <c r="L804" s="43" t="str">
        <f t="shared" si="63"/>
        <v>Jose_garcia</v>
      </c>
      <c r="M804" s="119" t="str">
        <f>PROPER((_xlfn.CONCAT(Table1[[#This Row],[Last Name]]," ",Table1[[#This Row],[First Name]])))</f>
        <v>Garcia Jose</v>
      </c>
    </row>
    <row r="805" spans="6:13" x14ac:dyDescent="0.2">
      <c r="F805" s="118" t="s">
        <v>4624</v>
      </c>
      <c r="G805" s="43" t="s">
        <v>4737</v>
      </c>
      <c r="H805" s="43" t="str">
        <f t="shared" si="64"/>
        <v>RON.STEVENS</v>
      </c>
      <c r="I805" s="43" t="str">
        <f t="shared" si="60"/>
        <v>RON.STEVENS</v>
      </c>
      <c r="J805" s="43" t="str">
        <f t="shared" si="61"/>
        <v>ron_STEVENS</v>
      </c>
      <c r="K805" s="43" t="str">
        <f t="shared" si="62"/>
        <v>Ron_STEVENS</v>
      </c>
      <c r="L805" s="43" t="str">
        <f t="shared" si="63"/>
        <v>Ron_stevens</v>
      </c>
      <c r="M805" s="119" t="str">
        <f>PROPER((_xlfn.CONCAT(Table1[[#This Row],[Last Name]]," ",Table1[[#This Row],[First Name]])))</f>
        <v>Stevens Ron</v>
      </c>
    </row>
    <row r="806" spans="6:13" x14ac:dyDescent="0.2">
      <c r="F806" s="118" t="s">
        <v>5104</v>
      </c>
      <c r="G806" s="43" t="s">
        <v>4853</v>
      </c>
      <c r="H806" s="43" t="str">
        <f t="shared" si="64"/>
        <v>brian.Lopez</v>
      </c>
      <c r="I806" s="43" t="str">
        <f t="shared" si="60"/>
        <v>BRIAN.LOPEZ</v>
      </c>
      <c r="J806" s="43" t="str">
        <f t="shared" si="61"/>
        <v>brian_LOPEZ</v>
      </c>
      <c r="K806" s="43" t="str">
        <f t="shared" si="62"/>
        <v>Brian_LOPEZ</v>
      </c>
      <c r="L806" s="43" t="str">
        <f t="shared" si="63"/>
        <v>Brian_lopez</v>
      </c>
      <c r="M806" s="119" t="str">
        <f>PROPER((_xlfn.CONCAT(Table1[[#This Row],[Last Name]]," ",Table1[[#This Row],[First Name]])))</f>
        <v>Lopez Brian</v>
      </c>
    </row>
    <row r="807" spans="6:13" x14ac:dyDescent="0.2">
      <c r="F807" s="118" t="s">
        <v>4659</v>
      </c>
      <c r="G807" s="43" t="s">
        <v>5307</v>
      </c>
      <c r="H807" s="43" t="str">
        <f t="shared" si="64"/>
        <v>ALEXANDER.Romero</v>
      </c>
      <c r="I807" s="43" t="str">
        <f t="shared" si="60"/>
        <v>ALEXANDER.ROMERO</v>
      </c>
      <c r="J807" s="43" t="str">
        <f t="shared" si="61"/>
        <v>alexander_ROMERO</v>
      </c>
      <c r="K807" s="43" t="str">
        <f t="shared" si="62"/>
        <v>Alexander_ROMERO</v>
      </c>
      <c r="L807" s="43" t="str">
        <f t="shared" si="63"/>
        <v>Alexander_romero</v>
      </c>
      <c r="M807" s="119" t="str">
        <f>PROPER((_xlfn.CONCAT(Table1[[#This Row],[Last Name]]," ",Table1[[#This Row],[First Name]])))</f>
        <v>Romero Alexander</v>
      </c>
    </row>
    <row r="808" spans="6:13" x14ac:dyDescent="0.2">
      <c r="F808" s="118" t="s">
        <v>4491</v>
      </c>
      <c r="G808" s="43" t="s">
        <v>4680</v>
      </c>
      <c r="H808" s="43" t="str">
        <f t="shared" si="64"/>
        <v>JOSEPH.wells</v>
      </c>
      <c r="I808" s="43" t="str">
        <f t="shared" si="60"/>
        <v>JOSEPH.WELLS</v>
      </c>
      <c r="J808" s="43" t="str">
        <f t="shared" si="61"/>
        <v>joseph_WELLS</v>
      </c>
      <c r="K808" s="43" t="str">
        <f t="shared" si="62"/>
        <v>Joseph_WELLS</v>
      </c>
      <c r="L808" s="43" t="str">
        <f t="shared" si="63"/>
        <v>Joseph_wells</v>
      </c>
      <c r="M808" s="119" t="str">
        <f>PROPER((_xlfn.CONCAT(Table1[[#This Row],[Last Name]]," ",Table1[[#This Row],[First Name]])))</f>
        <v>Wells Joseph</v>
      </c>
    </row>
    <row r="809" spans="6:13" x14ac:dyDescent="0.2">
      <c r="F809" s="118" t="s">
        <v>5308</v>
      </c>
      <c r="G809" s="43" t="s">
        <v>5309</v>
      </c>
      <c r="H809" s="43" t="str">
        <f t="shared" si="64"/>
        <v>CALVIN.perez</v>
      </c>
      <c r="I809" s="43" t="str">
        <f t="shared" si="60"/>
        <v>CALVIN.PEREZ</v>
      </c>
      <c r="J809" s="43" t="str">
        <f t="shared" si="61"/>
        <v>calvin_PEREZ</v>
      </c>
      <c r="K809" s="43" t="str">
        <f t="shared" si="62"/>
        <v>Calvin_PEREZ</v>
      </c>
      <c r="L809" s="43" t="str">
        <f t="shared" si="63"/>
        <v>Calvin_perez</v>
      </c>
      <c r="M809" s="119" t="str">
        <f>PROPER((_xlfn.CONCAT(Table1[[#This Row],[Last Name]]," ",Table1[[#This Row],[First Name]])))</f>
        <v>Perez Calvin</v>
      </c>
    </row>
    <row r="810" spans="6:13" x14ac:dyDescent="0.2">
      <c r="F810" s="118" t="s">
        <v>4520</v>
      </c>
      <c r="G810" s="43" t="s">
        <v>5310</v>
      </c>
      <c r="H810" s="43" t="str">
        <f t="shared" si="64"/>
        <v>karl.brown</v>
      </c>
      <c r="I810" s="43" t="str">
        <f t="shared" si="60"/>
        <v>KARL.BROWN</v>
      </c>
      <c r="J810" s="43" t="str">
        <f t="shared" si="61"/>
        <v>karl_BROWN</v>
      </c>
      <c r="K810" s="43" t="str">
        <f t="shared" si="62"/>
        <v>Karl_BROWN</v>
      </c>
      <c r="L810" s="43" t="str">
        <f t="shared" si="63"/>
        <v>Karl_brown</v>
      </c>
      <c r="M810" s="119" t="str">
        <f>PROPER((_xlfn.CONCAT(Table1[[#This Row],[Last Name]]," ",Table1[[#This Row],[First Name]])))</f>
        <v>Brown Karl</v>
      </c>
    </row>
    <row r="811" spans="6:13" x14ac:dyDescent="0.2">
      <c r="F811" s="118" t="s">
        <v>5087</v>
      </c>
      <c r="G811" s="43" t="s">
        <v>4716</v>
      </c>
      <c r="H811" s="43" t="str">
        <f t="shared" si="64"/>
        <v>VERNON.vargas</v>
      </c>
      <c r="I811" s="43" t="str">
        <f t="shared" si="60"/>
        <v>VERNON.VARGAS</v>
      </c>
      <c r="J811" s="43" t="str">
        <f t="shared" si="61"/>
        <v>vernon_VARGAS</v>
      </c>
      <c r="K811" s="43" t="str">
        <f t="shared" si="62"/>
        <v>Vernon_VARGAS</v>
      </c>
      <c r="L811" s="43" t="str">
        <f t="shared" si="63"/>
        <v>Vernon_vargas</v>
      </c>
      <c r="M811" s="119" t="str">
        <f>PROPER((_xlfn.CONCAT(Table1[[#This Row],[Last Name]]," ",Table1[[#This Row],[First Name]])))</f>
        <v>Vargas Vernon</v>
      </c>
    </row>
    <row r="812" spans="6:13" x14ac:dyDescent="0.2">
      <c r="F812" s="118" t="s">
        <v>4921</v>
      </c>
      <c r="G812" s="43" t="s">
        <v>5137</v>
      </c>
      <c r="H812" s="43" t="str">
        <f t="shared" si="64"/>
        <v>CHRISTOPHER.griffin</v>
      </c>
      <c r="I812" s="43" t="str">
        <f t="shared" si="60"/>
        <v>CHRISTOPHER.GRIFFIN</v>
      </c>
      <c r="J812" s="43" t="str">
        <f t="shared" si="61"/>
        <v>christopher_GRIFFIN</v>
      </c>
      <c r="K812" s="43" t="str">
        <f t="shared" si="62"/>
        <v>Christopher_GRIFFIN</v>
      </c>
      <c r="L812" s="43" t="str">
        <f t="shared" si="63"/>
        <v>Christopher_griffin</v>
      </c>
      <c r="M812" s="119" t="str">
        <f>PROPER((_xlfn.CONCAT(Table1[[#This Row],[Last Name]]," ",Table1[[#This Row],[First Name]])))</f>
        <v>Griffin Christopher</v>
      </c>
    </row>
    <row r="813" spans="6:13" x14ac:dyDescent="0.2">
      <c r="F813" s="118" t="s">
        <v>5311</v>
      </c>
      <c r="G813" s="43" t="s">
        <v>5312</v>
      </c>
      <c r="H813" s="43" t="str">
        <f t="shared" si="64"/>
        <v>RONNIE.willis</v>
      </c>
      <c r="I813" s="43" t="str">
        <f t="shared" si="60"/>
        <v>RONNIE.WILLIS</v>
      </c>
      <c r="J813" s="43" t="str">
        <f t="shared" si="61"/>
        <v>ronnie_WILLIS</v>
      </c>
      <c r="K813" s="43" t="str">
        <f t="shared" si="62"/>
        <v>Ronnie_WILLIS</v>
      </c>
      <c r="L813" s="43" t="str">
        <f t="shared" si="63"/>
        <v>Ronnie_willis</v>
      </c>
      <c r="M813" s="119" t="str">
        <f>PROPER((_xlfn.CONCAT(Table1[[#This Row],[Last Name]]," ",Table1[[#This Row],[First Name]])))</f>
        <v>Willis Ronnie</v>
      </c>
    </row>
    <row r="814" spans="6:13" x14ac:dyDescent="0.2">
      <c r="F814" s="118" t="s">
        <v>4717</v>
      </c>
      <c r="G814" s="43" t="s">
        <v>5290</v>
      </c>
      <c r="H814" s="43" t="str">
        <f t="shared" si="64"/>
        <v>Marcus.Sanders</v>
      </c>
      <c r="I814" s="43" t="str">
        <f t="shared" si="60"/>
        <v>MARCUS.SANDERS</v>
      </c>
      <c r="J814" s="43" t="str">
        <f t="shared" si="61"/>
        <v>marcus_SANDERS</v>
      </c>
      <c r="K814" s="43" t="str">
        <f t="shared" si="62"/>
        <v>Marcus_SANDERS</v>
      </c>
      <c r="L814" s="43" t="str">
        <f t="shared" si="63"/>
        <v>Marcus_sanders</v>
      </c>
      <c r="M814" s="119" t="str">
        <f>PROPER((_xlfn.CONCAT(Table1[[#This Row],[Last Name]]," ",Table1[[#This Row],[First Name]])))</f>
        <v>Sanders Marcus</v>
      </c>
    </row>
    <row r="815" spans="6:13" x14ac:dyDescent="0.2">
      <c r="F815" s="118" t="s">
        <v>4562</v>
      </c>
      <c r="G815" s="43" t="s">
        <v>5313</v>
      </c>
      <c r="H815" s="43" t="str">
        <f t="shared" si="64"/>
        <v>ARNOLD.hamilton</v>
      </c>
      <c r="I815" s="43" t="str">
        <f t="shared" si="60"/>
        <v>ARNOLD.HAMILTON</v>
      </c>
      <c r="J815" s="43" t="str">
        <f t="shared" si="61"/>
        <v>arnold_HAMILTON</v>
      </c>
      <c r="K815" s="43" t="str">
        <f t="shared" si="62"/>
        <v>Arnold_HAMILTON</v>
      </c>
      <c r="L815" s="43" t="str">
        <f t="shared" si="63"/>
        <v>Arnold_hamilton</v>
      </c>
      <c r="M815" s="119" t="str">
        <f>PROPER((_xlfn.CONCAT(Table1[[#This Row],[Last Name]]," ",Table1[[#This Row],[First Name]])))</f>
        <v>Hamilton Arnold</v>
      </c>
    </row>
    <row r="816" spans="6:13" x14ac:dyDescent="0.2">
      <c r="F816" s="118" t="s">
        <v>4952</v>
      </c>
      <c r="G816" s="43" t="s">
        <v>4740</v>
      </c>
      <c r="H816" s="43" t="str">
        <f t="shared" si="64"/>
        <v>danny.cooper</v>
      </c>
      <c r="I816" s="43" t="str">
        <f t="shared" si="60"/>
        <v>DANNY.COOPER</v>
      </c>
      <c r="J816" s="43" t="str">
        <f t="shared" si="61"/>
        <v>danny_COOPER</v>
      </c>
      <c r="K816" s="43" t="str">
        <f t="shared" si="62"/>
        <v>Danny_COOPER</v>
      </c>
      <c r="L816" s="43" t="str">
        <f t="shared" si="63"/>
        <v>Danny_cooper</v>
      </c>
      <c r="M816" s="119" t="str">
        <f>PROPER((_xlfn.CONCAT(Table1[[#This Row],[Last Name]]," ",Table1[[#This Row],[First Name]])))</f>
        <v>Cooper Danny</v>
      </c>
    </row>
    <row r="817" spans="6:13" x14ac:dyDescent="0.2">
      <c r="F817" s="118" t="s">
        <v>4828</v>
      </c>
      <c r="G817" s="43" t="s">
        <v>5255</v>
      </c>
      <c r="H817" s="43" t="str">
        <f t="shared" si="64"/>
        <v>DUSTIN.russell</v>
      </c>
      <c r="I817" s="43" t="str">
        <f t="shared" si="60"/>
        <v>DUSTIN.RUSSELL</v>
      </c>
      <c r="J817" s="43" t="str">
        <f t="shared" si="61"/>
        <v>dustin_RUSSELL</v>
      </c>
      <c r="K817" s="43" t="str">
        <f t="shared" si="62"/>
        <v>Dustin_RUSSELL</v>
      </c>
      <c r="L817" s="43" t="str">
        <f t="shared" si="63"/>
        <v>Dustin_russell</v>
      </c>
      <c r="M817" s="119" t="str">
        <f>PROPER((_xlfn.CONCAT(Table1[[#This Row],[Last Name]]," ",Table1[[#This Row],[First Name]])))</f>
        <v>Russell Dustin</v>
      </c>
    </row>
    <row r="818" spans="6:13" x14ac:dyDescent="0.2">
      <c r="F818" s="118" t="s">
        <v>4499</v>
      </c>
      <c r="G818" s="43" t="s">
        <v>5301</v>
      </c>
      <c r="H818" s="43" t="str">
        <f t="shared" si="64"/>
        <v>DALE.COX</v>
      </c>
      <c r="I818" s="43" t="str">
        <f t="shared" si="60"/>
        <v>DALE.COX</v>
      </c>
      <c r="J818" s="43" t="str">
        <f t="shared" si="61"/>
        <v>dale_COX</v>
      </c>
      <c r="K818" s="43" t="str">
        <f t="shared" si="62"/>
        <v>Dale_COX</v>
      </c>
      <c r="L818" s="43" t="str">
        <f t="shared" si="63"/>
        <v>Dale_cox</v>
      </c>
      <c r="M818" s="119" t="str">
        <f>PROPER((_xlfn.CONCAT(Table1[[#This Row],[Last Name]]," ",Table1[[#This Row],[First Name]])))</f>
        <v>Cox Dale</v>
      </c>
    </row>
    <row r="819" spans="6:13" x14ac:dyDescent="0.2">
      <c r="F819" s="118" t="s">
        <v>4679</v>
      </c>
      <c r="G819" s="43" t="s">
        <v>5314</v>
      </c>
      <c r="H819" s="43" t="str">
        <f t="shared" si="64"/>
        <v>joseph.PAYNE</v>
      </c>
      <c r="I819" s="43" t="str">
        <f t="shared" si="60"/>
        <v>JOSEPH.PAYNE</v>
      </c>
      <c r="J819" s="43" t="str">
        <f t="shared" si="61"/>
        <v>joseph_PAYNE</v>
      </c>
      <c r="K819" s="43" t="str">
        <f t="shared" si="62"/>
        <v>Joseph_PAYNE</v>
      </c>
      <c r="L819" s="43" t="str">
        <f t="shared" si="63"/>
        <v>Joseph_payne</v>
      </c>
      <c r="M819" s="119" t="str">
        <f>PROPER((_xlfn.CONCAT(Table1[[#This Row],[Last Name]]," ",Table1[[#This Row],[First Name]])))</f>
        <v>Payne Joseph</v>
      </c>
    </row>
    <row r="820" spans="6:13" x14ac:dyDescent="0.2">
      <c r="F820" s="118" t="s">
        <v>5075</v>
      </c>
      <c r="G820" s="43" t="s">
        <v>4588</v>
      </c>
      <c r="H820" s="43" t="str">
        <f t="shared" si="64"/>
        <v>JIM.Lewis</v>
      </c>
      <c r="I820" s="43" t="str">
        <f t="shared" si="60"/>
        <v>JIM.LEWIS</v>
      </c>
      <c r="J820" s="43" t="str">
        <f t="shared" si="61"/>
        <v>jim_LEWIS</v>
      </c>
      <c r="K820" s="43" t="str">
        <f t="shared" si="62"/>
        <v>Jim_LEWIS</v>
      </c>
      <c r="L820" s="43" t="str">
        <f t="shared" si="63"/>
        <v>Jim_lewis</v>
      </c>
      <c r="M820" s="119" t="str">
        <f>PROPER((_xlfn.CONCAT(Table1[[#This Row],[Last Name]]," ",Table1[[#This Row],[First Name]])))</f>
        <v>Lewis Jim</v>
      </c>
    </row>
    <row r="821" spans="6:13" x14ac:dyDescent="0.2">
      <c r="F821" s="118" t="s">
        <v>5245</v>
      </c>
      <c r="G821" s="43" t="s">
        <v>4994</v>
      </c>
      <c r="H821" s="43" t="str">
        <f t="shared" si="64"/>
        <v>steven.stone</v>
      </c>
      <c r="I821" s="43" t="str">
        <f t="shared" si="60"/>
        <v>STEVEN.STONE</v>
      </c>
      <c r="J821" s="43" t="str">
        <f t="shared" si="61"/>
        <v>steven_STONE</v>
      </c>
      <c r="K821" s="43" t="str">
        <f t="shared" si="62"/>
        <v>Steven_STONE</v>
      </c>
      <c r="L821" s="43" t="str">
        <f t="shared" si="63"/>
        <v>Steven_stone</v>
      </c>
      <c r="M821" s="119" t="str">
        <f>PROPER((_xlfn.CONCAT(Table1[[#This Row],[Last Name]]," ",Table1[[#This Row],[First Name]])))</f>
        <v>Stone Steven</v>
      </c>
    </row>
    <row r="822" spans="6:13" x14ac:dyDescent="0.2">
      <c r="F822" s="118" t="s">
        <v>4797</v>
      </c>
      <c r="G822" s="43" t="s">
        <v>4591</v>
      </c>
      <c r="H822" s="43" t="str">
        <f t="shared" si="64"/>
        <v>MICHEAL.mcdonald</v>
      </c>
      <c r="I822" s="43" t="str">
        <f t="shared" si="60"/>
        <v>MICHEAL.MCDONALD</v>
      </c>
      <c r="J822" s="43" t="str">
        <f t="shared" si="61"/>
        <v>micheal_MCDONALD</v>
      </c>
      <c r="K822" s="43" t="str">
        <f t="shared" si="62"/>
        <v>Micheal_MCDONALD</v>
      </c>
      <c r="L822" s="43" t="str">
        <f t="shared" si="63"/>
        <v>Micheal_mcdonald</v>
      </c>
      <c r="M822" s="119" t="str">
        <f>PROPER((_xlfn.CONCAT(Table1[[#This Row],[Last Name]]," ",Table1[[#This Row],[First Name]])))</f>
        <v>Mcdonald Micheal</v>
      </c>
    </row>
    <row r="823" spans="6:13" x14ac:dyDescent="0.2">
      <c r="F823" s="118" t="s">
        <v>4665</v>
      </c>
      <c r="G823" s="43" t="s">
        <v>5315</v>
      </c>
      <c r="H823" s="43" t="str">
        <f t="shared" si="64"/>
        <v>DANNY.black</v>
      </c>
      <c r="I823" s="43" t="str">
        <f t="shared" si="60"/>
        <v>DANNY.BLACK</v>
      </c>
      <c r="J823" s="43" t="str">
        <f t="shared" si="61"/>
        <v>danny_BLACK</v>
      </c>
      <c r="K823" s="43" t="str">
        <f t="shared" si="62"/>
        <v>Danny_BLACK</v>
      </c>
      <c r="L823" s="43" t="str">
        <f t="shared" si="63"/>
        <v>Danny_black</v>
      </c>
      <c r="M823" s="119" t="str">
        <f>PROPER((_xlfn.CONCAT(Table1[[#This Row],[Last Name]]," ",Table1[[#This Row],[First Name]])))</f>
        <v>Black Danny</v>
      </c>
    </row>
    <row r="824" spans="6:13" x14ac:dyDescent="0.2">
      <c r="F824" s="118" t="s">
        <v>4475</v>
      </c>
      <c r="G824" s="43" t="s">
        <v>4985</v>
      </c>
      <c r="H824" s="43" t="str">
        <f t="shared" si="64"/>
        <v>RICHARD.gardner</v>
      </c>
      <c r="I824" s="43" t="str">
        <f t="shared" si="60"/>
        <v>RICHARD.GARDNER</v>
      </c>
      <c r="J824" s="43" t="str">
        <f t="shared" si="61"/>
        <v>richard_GARDNER</v>
      </c>
      <c r="K824" s="43" t="str">
        <f t="shared" si="62"/>
        <v>Richard_GARDNER</v>
      </c>
      <c r="L824" s="43" t="str">
        <f t="shared" si="63"/>
        <v>Richard_gardner</v>
      </c>
      <c r="M824" s="119" t="str">
        <f>PROPER((_xlfn.CONCAT(Table1[[#This Row],[Last Name]]," ",Table1[[#This Row],[First Name]])))</f>
        <v>Gardner Richard</v>
      </c>
    </row>
    <row r="825" spans="6:13" x14ac:dyDescent="0.2">
      <c r="F825" s="118" t="s">
        <v>5316</v>
      </c>
      <c r="G825" s="43" t="s">
        <v>5098</v>
      </c>
      <c r="H825" s="43" t="str">
        <f t="shared" si="64"/>
        <v>BOBBY.HERNANDEZ</v>
      </c>
      <c r="I825" s="43" t="str">
        <f t="shared" si="60"/>
        <v>BOBBY.HERNANDEZ</v>
      </c>
      <c r="J825" s="43" t="str">
        <f t="shared" si="61"/>
        <v>bobby_HERNANDEZ</v>
      </c>
      <c r="K825" s="43" t="str">
        <f t="shared" si="62"/>
        <v>Bobby_HERNANDEZ</v>
      </c>
      <c r="L825" s="43" t="str">
        <f t="shared" si="63"/>
        <v>Bobby_hernandez</v>
      </c>
      <c r="M825" s="119" t="str">
        <f>PROPER((_xlfn.CONCAT(Table1[[#This Row],[Last Name]]," ",Table1[[#This Row],[First Name]])))</f>
        <v>Hernandez Bobby</v>
      </c>
    </row>
    <row r="826" spans="6:13" x14ac:dyDescent="0.2">
      <c r="F826" s="118" t="s">
        <v>4896</v>
      </c>
      <c r="G826" s="43" t="s">
        <v>4558</v>
      </c>
      <c r="H826" s="43" t="str">
        <f t="shared" si="64"/>
        <v>LEE.RODRIGUEZ</v>
      </c>
      <c r="I826" s="43" t="str">
        <f t="shared" si="60"/>
        <v>LEE.RODRIGUEZ</v>
      </c>
      <c r="J826" s="43" t="str">
        <f t="shared" si="61"/>
        <v>lee_RODRIGUEZ</v>
      </c>
      <c r="K826" s="43" t="str">
        <f t="shared" si="62"/>
        <v>Lee_RODRIGUEZ</v>
      </c>
      <c r="L826" s="43" t="str">
        <f t="shared" si="63"/>
        <v>Lee_rodriguez</v>
      </c>
      <c r="M826" s="119" t="str">
        <f>PROPER((_xlfn.CONCAT(Table1[[#This Row],[Last Name]]," ",Table1[[#This Row],[First Name]])))</f>
        <v>Rodriguez Lee</v>
      </c>
    </row>
    <row r="827" spans="6:13" x14ac:dyDescent="0.2">
      <c r="F827" s="118" t="s">
        <v>5193</v>
      </c>
      <c r="G827" s="43" t="s">
        <v>5313</v>
      </c>
      <c r="H827" s="43" t="str">
        <f t="shared" si="64"/>
        <v>GENE.hamilton</v>
      </c>
      <c r="I827" s="43" t="str">
        <f t="shared" si="60"/>
        <v>GENE.HAMILTON</v>
      </c>
      <c r="J827" s="43" t="str">
        <f t="shared" si="61"/>
        <v>gene_HAMILTON</v>
      </c>
      <c r="K827" s="43" t="str">
        <f t="shared" si="62"/>
        <v>Gene_HAMILTON</v>
      </c>
      <c r="L827" s="43" t="str">
        <f t="shared" si="63"/>
        <v>Gene_hamilton</v>
      </c>
      <c r="M827" s="119" t="str">
        <f>PROPER((_xlfn.CONCAT(Table1[[#This Row],[Last Name]]," ",Table1[[#This Row],[First Name]])))</f>
        <v>Hamilton Gene</v>
      </c>
    </row>
    <row r="828" spans="6:13" x14ac:dyDescent="0.2">
      <c r="F828" s="118" t="s">
        <v>4854</v>
      </c>
      <c r="G828" s="43" t="s">
        <v>4725</v>
      </c>
      <c r="H828" s="43" t="str">
        <f t="shared" si="64"/>
        <v>CORY.KENNEDY</v>
      </c>
      <c r="I828" s="43" t="str">
        <f t="shared" si="60"/>
        <v>CORY.KENNEDY</v>
      </c>
      <c r="J828" s="43" t="str">
        <f t="shared" si="61"/>
        <v>cory_KENNEDY</v>
      </c>
      <c r="K828" s="43" t="str">
        <f t="shared" si="62"/>
        <v>Cory_KENNEDY</v>
      </c>
      <c r="L828" s="43" t="str">
        <f t="shared" si="63"/>
        <v>Cory_kennedy</v>
      </c>
      <c r="M828" s="119" t="str">
        <f>PROPER((_xlfn.CONCAT(Table1[[#This Row],[Last Name]]," ",Table1[[#This Row],[First Name]])))</f>
        <v>Kennedy Cory</v>
      </c>
    </row>
    <row r="829" spans="6:13" x14ac:dyDescent="0.2">
      <c r="F829" s="118" t="s">
        <v>4772</v>
      </c>
      <c r="G829" s="43" t="s">
        <v>4585</v>
      </c>
      <c r="H829" s="43" t="str">
        <f t="shared" si="64"/>
        <v>ROBERTO.BLACK</v>
      </c>
      <c r="I829" s="43" t="str">
        <f t="shared" si="60"/>
        <v>ROBERTO.BLACK</v>
      </c>
      <c r="J829" s="43" t="str">
        <f t="shared" si="61"/>
        <v>roberto_BLACK</v>
      </c>
      <c r="K829" s="43" t="str">
        <f t="shared" si="62"/>
        <v>Roberto_BLACK</v>
      </c>
      <c r="L829" s="43" t="str">
        <f t="shared" si="63"/>
        <v>Roberto_black</v>
      </c>
      <c r="M829" s="119" t="str">
        <f>PROPER((_xlfn.CONCAT(Table1[[#This Row],[Last Name]]," ",Table1[[#This Row],[First Name]])))</f>
        <v>Black Roberto</v>
      </c>
    </row>
    <row r="830" spans="6:13" x14ac:dyDescent="0.2">
      <c r="F830" s="118" t="s">
        <v>4794</v>
      </c>
      <c r="G830" s="43" t="s">
        <v>4631</v>
      </c>
      <c r="H830" s="43" t="str">
        <f t="shared" si="64"/>
        <v>TYLER.Aguilar</v>
      </c>
      <c r="I830" s="43" t="str">
        <f t="shared" si="60"/>
        <v>TYLER.AGUILAR</v>
      </c>
      <c r="J830" s="43" t="str">
        <f t="shared" si="61"/>
        <v>tyler_AGUILAR</v>
      </c>
      <c r="K830" s="43" t="str">
        <f t="shared" si="62"/>
        <v>Tyler_AGUILAR</v>
      </c>
      <c r="L830" s="43" t="str">
        <f t="shared" si="63"/>
        <v>Tyler_aguilar</v>
      </c>
      <c r="M830" s="119" t="str">
        <f>PROPER((_xlfn.CONCAT(Table1[[#This Row],[Last Name]]," ",Table1[[#This Row],[First Name]])))</f>
        <v>Aguilar Tyler</v>
      </c>
    </row>
    <row r="831" spans="6:13" x14ac:dyDescent="0.2">
      <c r="F831" s="118" t="s">
        <v>5188</v>
      </c>
      <c r="G831" s="43" t="s">
        <v>5313</v>
      </c>
      <c r="H831" s="43" t="str">
        <f t="shared" si="64"/>
        <v>LLOYD.hamilton</v>
      </c>
      <c r="I831" s="43" t="str">
        <f t="shared" si="60"/>
        <v>LLOYD.HAMILTON</v>
      </c>
      <c r="J831" s="43" t="str">
        <f t="shared" si="61"/>
        <v>lloyd_HAMILTON</v>
      </c>
      <c r="K831" s="43" t="str">
        <f t="shared" si="62"/>
        <v>Lloyd_HAMILTON</v>
      </c>
      <c r="L831" s="43" t="str">
        <f t="shared" si="63"/>
        <v>Lloyd_hamilton</v>
      </c>
      <c r="M831" s="119" t="str">
        <f>PROPER((_xlfn.CONCAT(Table1[[#This Row],[Last Name]]," ",Table1[[#This Row],[First Name]])))</f>
        <v>Hamilton Lloyd</v>
      </c>
    </row>
    <row r="832" spans="6:13" x14ac:dyDescent="0.2">
      <c r="F832" s="118" t="s">
        <v>5084</v>
      </c>
      <c r="G832" s="43" t="s">
        <v>5298</v>
      </c>
      <c r="H832" s="43" t="str">
        <f t="shared" si="64"/>
        <v>LEROY.Evans</v>
      </c>
      <c r="I832" s="43" t="str">
        <f t="shared" si="60"/>
        <v>LEROY.EVANS</v>
      </c>
      <c r="J832" s="43" t="str">
        <f t="shared" si="61"/>
        <v>leroy_EVANS</v>
      </c>
      <c r="K832" s="43" t="str">
        <f t="shared" si="62"/>
        <v>Leroy_EVANS</v>
      </c>
      <c r="L832" s="43" t="str">
        <f t="shared" si="63"/>
        <v>Leroy_evans</v>
      </c>
      <c r="M832" s="119" t="str">
        <f>PROPER((_xlfn.CONCAT(Table1[[#This Row],[Last Name]]," ",Table1[[#This Row],[First Name]])))</f>
        <v>Evans Leroy</v>
      </c>
    </row>
    <row r="833" spans="6:13" x14ac:dyDescent="0.2">
      <c r="F833" s="118" t="s">
        <v>5077</v>
      </c>
      <c r="G833" s="43" t="s">
        <v>4530</v>
      </c>
      <c r="H833" s="43" t="str">
        <f t="shared" si="64"/>
        <v>BILL.FREEMAN</v>
      </c>
      <c r="I833" s="43" t="str">
        <f t="shared" si="60"/>
        <v>BILL.FREEMAN</v>
      </c>
      <c r="J833" s="43" t="str">
        <f t="shared" si="61"/>
        <v>bill_FREEMAN</v>
      </c>
      <c r="K833" s="43" t="str">
        <f t="shared" si="62"/>
        <v>Bill_FREEMAN</v>
      </c>
      <c r="L833" s="43" t="str">
        <f t="shared" si="63"/>
        <v>Bill_freeman</v>
      </c>
      <c r="M833" s="119" t="str">
        <f>PROPER((_xlfn.CONCAT(Table1[[#This Row],[Last Name]]," ",Table1[[#This Row],[First Name]])))</f>
        <v>Freeman Bill</v>
      </c>
    </row>
    <row r="834" spans="6:13" x14ac:dyDescent="0.2">
      <c r="F834" s="118" t="s">
        <v>5057</v>
      </c>
      <c r="G834" s="43" t="s">
        <v>4676</v>
      </c>
      <c r="H834" s="43" t="str">
        <f t="shared" si="64"/>
        <v>JESSE.DUNN</v>
      </c>
      <c r="I834" s="43" t="str">
        <f t="shared" si="60"/>
        <v>JESSE.DUNN</v>
      </c>
      <c r="J834" s="43" t="str">
        <f t="shared" si="61"/>
        <v>jesse_DUNN</v>
      </c>
      <c r="K834" s="43" t="str">
        <f t="shared" si="62"/>
        <v>Jesse_DUNN</v>
      </c>
      <c r="L834" s="43" t="str">
        <f t="shared" si="63"/>
        <v>Jesse_dunn</v>
      </c>
      <c r="M834" s="119" t="str">
        <f>PROPER((_xlfn.CONCAT(Table1[[#This Row],[Last Name]]," ",Table1[[#This Row],[First Name]])))</f>
        <v>Dunn Jesse</v>
      </c>
    </row>
    <row r="835" spans="6:13" x14ac:dyDescent="0.2">
      <c r="F835" s="118" t="s">
        <v>5317</v>
      </c>
      <c r="G835" s="43" t="s">
        <v>5318</v>
      </c>
      <c r="H835" s="43" t="str">
        <f t="shared" si="64"/>
        <v>Nathan.SALAZAR</v>
      </c>
      <c r="I835" s="43" t="str">
        <f t="shared" si="60"/>
        <v>NATHAN.SALAZAR</v>
      </c>
      <c r="J835" s="43" t="str">
        <f t="shared" si="61"/>
        <v>nathan_SALAZAR</v>
      </c>
      <c r="K835" s="43" t="str">
        <f t="shared" si="62"/>
        <v>Nathan_SALAZAR</v>
      </c>
      <c r="L835" s="43" t="str">
        <f t="shared" si="63"/>
        <v>Nathan_salazar</v>
      </c>
      <c r="M835" s="119" t="str">
        <f>PROPER((_xlfn.CONCAT(Table1[[#This Row],[Last Name]]," ",Table1[[#This Row],[First Name]])))</f>
        <v>Salazar Nathan</v>
      </c>
    </row>
    <row r="836" spans="6:13" x14ac:dyDescent="0.2">
      <c r="F836" s="118" t="s">
        <v>4778</v>
      </c>
      <c r="G836" s="43" t="s">
        <v>5319</v>
      </c>
      <c r="H836" s="43" t="str">
        <f t="shared" si="64"/>
        <v>HENRY.Knight</v>
      </c>
      <c r="I836" s="43" t="str">
        <f t="shared" ref="I836:I899" si="65">UPPER(_xlfn.CONCAT(F836,".",G836))</f>
        <v>HENRY.KNIGHT</v>
      </c>
      <c r="J836" s="43" t="str">
        <f t="shared" ref="J836:J899" si="66">_xlfn.CONCAT(LOWER(F836),"_",UPPER(G836))</f>
        <v>henry_KNIGHT</v>
      </c>
      <c r="K836" s="43" t="str">
        <f t="shared" ref="K836:K899" si="67">_xlfn.CONCAT(PROPER(F836),"_",UPPER(G836))</f>
        <v>Henry_KNIGHT</v>
      </c>
      <c r="L836" s="43" t="str">
        <f t="shared" ref="L836:L899" si="68">_xlfn.CONCAT(PROPER(F836),"_",LOWER(G836))</f>
        <v>Henry_knight</v>
      </c>
      <c r="M836" s="119" t="str">
        <f>PROPER((_xlfn.CONCAT(Table1[[#This Row],[Last Name]]," ",Table1[[#This Row],[First Name]])))</f>
        <v>Knight Henry</v>
      </c>
    </row>
    <row r="837" spans="6:13" x14ac:dyDescent="0.2">
      <c r="F837" s="118" t="s">
        <v>5320</v>
      </c>
      <c r="G837" s="43" t="s">
        <v>4547</v>
      </c>
      <c r="H837" s="43" t="str">
        <f t="shared" ref="H837:H900" si="69">_xlfn.CONCAT(F837,".",G837)</f>
        <v>PAUL.REED</v>
      </c>
      <c r="I837" s="43" t="str">
        <f t="shared" si="65"/>
        <v>PAUL.REED</v>
      </c>
      <c r="J837" s="43" t="str">
        <f t="shared" si="66"/>
        <v>paul_REED</v>
      </c>
      <c r="K837" s="43" t="str">
        <f t="shared" si="67"/>
        <v>Paul_REED</v>
      </c>
      <c r="L837" s="43" t="str">
        <f t="shared" si="68"/>
        <v>Paul_reed</v>
      </c>
      <c r="M837" s="119" t="str">
        <f>PROPER((_xlfn.CONCAT(Table1[[#This Row],[Last Name]]," ",Table1[[#This Row],[First Name]])))</f>
        <v>Reed Paul</v>
      </c>
    </row>
    <row r="838" spans="6:13" x14ac:dyDescent="0.2">
      <c r="F838" s="118" t="s">
        <v>4771</v>
      </c>
      <c r="G838" s="43" t="s">
        <v>5073</v>
      </c>
      <c r="H838" s="43" t="str">
        <f t="shared" si="69"/>
        <v>lee.murray</v>
      </c>
      <c r="I838" s="43" t="str">
        <f t="shared" si="65"/>
        <v>LEE.MURRAY</v>
      </c>
      <c r="J838" s="43" t="str">
        <f t="shared" si="66"/>
        <v>lee_MURRAY</v>
      </c>
      <c r="K838" s="43" t="str">
        <f t="shared" si="67"/>
        <v>Lee_MURRAY</v>
      </c>
      <c r="L838" s="43" t="str">
        <f t="shared" si="68"/>
        <v>Lee_murray</v>
      </c>
      <c r="M838" s="119" t="str">
        <f>PROPER((_xlfn.CONCAT(Table1[[#This Row],[Last Name]]," ",Table1[[#This Row],[First Name]])))</f>
        <v>Murray Lee</v>
      </c>
    </row>
    <row r="839" spans="6:13" x14ac:dyDescent="0.2">
      <c r="F839" s="118" t="s">
        <v>5157</v>
      </c>
      <c r="G839" s="43" t="s">
        <v>5321</v>
      </c>
      <c r="H839" s="43" t="str">
        <f t="shared" si="69"/>
        <v>JOSHUA.tran</v>
      </c>
      <c r="I839" s="43" t="str">
        <f t="shared" si="65"/>
        <v>JOSHUA.TRAN</v>
      </c>
      <c r="J839" s="43" t="str">
        <f t="shared" si="66"/>
        <v>joshua_TRAN</v>
      </c>
      <c r="K839" s="43" t="str">
        <f t="shared" si="67"/>
        <v>Joshua_TRAN</v>
      </c>
      <c r="L839" s="43" t="str">
        <f t="shared" si="68"/>
        <v>Joshua_tran</v>
      </c>
      <c r="M839" s="119" t="str">
        <f>PROPER((_xlfn.CONCAT(Table1[[#This Row],[Last Name]]," ",Table1[[#This Row],[First Name]])))</f>
        <v>Tran Joshua</v>
      </c>
    </row>
    <row r="840" spans="6:13" x14ac:dyDescent="0.2">
      <c r="F840" s="118" t="s">
        <v>5322</v>
      </c>
      <c r="G840" s="43" t="s">
        <v>4787</v>
      </c>
      <c r="H840" s="43" t="str">
        <f t="shared" si="69"/>
        <v>derek.johnson</v>
      </c>
      <c r="I840" s="43" t="str">
        <f t="shared" si="65"/>
        <v>DEREK.JOHNSON</v>
      </c>
      <c r="J840" s="43" t="str">
        <f t="shared" si="66"/>
        <v>derek_JOHNSON</v>
      </c>
      <c r="K840" s="43" t="str">
        <f t="shared" si="67"/>
        <v>Derek_JOHNSON</v>
      </c>
      <c r="L840" s="43" t="str">
        <f t="shared" si="68"/>
        <v>Derek_johnson</v>
      </c>
      <c r="M840" s="119" t="str">
        <f>PROPER((_xlfn.CONCAT(Table1[[#This Row],[Last Name]]," ",Table1[[#This Row],[First Name]])))</f>
        <v>Johnson Derek</v>
      </c>
    </row>
    <row r="841" spans="6:13" x14ac:dyDescent="0.2">
      <c r="F841" s="118" t="s">
        <v>5323</v>
      </c>
      <c r="G841" s="43" t="s">
        <v>5324</v>
      </c>
      <c r="H841" s="43" t="str">
        <f t="shared" si="69"/>
        <v>MICHAEL.hudson</v>
      </c>
      <c r="I841" s="43" t="str">
        <f t="shared" si="65"/>
        <v>MICHAEL.HUDSON</v>
      </c>
      <c r="J841" s="43" t="str">
        <f t="shared" si="66"/>
        <v>michael_HUDSON</v>
      </c>
      <c r="K841" s="43" t="str">
        <f t="shared" si="67"/>
        <v>Michael_HUDSON</v>
      </c>
      <c r="L841" s="43" t="str">
        <f t="shared" si="68"/>
        <v>Michael_hudson</v>
      </c>
      <c r="M841" s="119" t="str">
        <f>PROPER((_xlfn.CONCAT(Table1[[#This Row],[Last Name]]," ",Table1[[#This Row],[First Name]])))</f>
        <v>Hudson Michael</v>
      </c>
    </row>
    <row r="842" spans="6:13" x14ac:dyDescent="0.2">
      <c r="F842" s="118" t="s">
        <v>5325</v>
      </c>
      <c r="G842" s="43" t="s">
        <v>4634</v>
      </c>
      <c r="H842" s="43" t="str">
        <f t="shared" si="69"/>
        <v>Eddie.GUTIERREZ</v>
      </c>
      <c r="I842" s="43" t="str">
        <f t="shared" si="65"/>
        <v>EDDIE.GUTIERREZ</v>
      </c>
      <c r="J842" s="43" t="str">
        <f t="shared" si="66"/>
        <v>eddie_GUTIERREZ</v>
      </c>
      <c r="K842" s="43" t="str">
        <f t="shared" si="67"/>
        <v>Eddie_GUTIERREZ</v>
      </c>
      <c r="L842" s="43" t="str">
        <f t="shared" si="68"/>
        <v>Eddie_gutierrez</v>
      </c>
      <c r="M842" s="119" t="str">
        <f>PROPER((_xlfn.CONCAT(Table1[[#This Row],[Last Name]]," ",Table1[[#This Row],[First Name]])))</f>
        <v>Gutierrez Eddie</v>
      </c>
    </row>
    <row r="843" spans="6:13" x14ac:dyDescent="0.2">
      <c r="F843" s="118" t="s">
        <v>5237</v>
      </c>
      <c r="G843" s="43" t="s">
        <v>4562</v>
      </c>
      <c r="H843" s="43" t="str">
        <f t="shared" si="69"/>
        <v>JEROME.ARNOLD</v>
      </c>
      <c r="I843" s="43" t="str">
        <f t="shared" si="65"/>
        <v>JEROME.ARNOLD</v>
      </c>
      <c r="J843" s="43" t="str">
        <f t="shared" si="66"/>
        <v>jerome_ARNOLD</v>
      </c>
      <c r="K843" s="43" t="str">
        <f t="shared" si="67"/>
        <v>Jerome_ARNOLD</v>
      </c>
      <c r="L843" s="43" t="str">
        <f t="shared" si="68"/>
        <v>Jerome_arnold</v>
      </c>
      <c r="M843" s="119" t="str">
        <f>PROPER((_xlfn.CONCAT(Table1[[#This Row],[Last Name]]," ",Table1[[#This Row],[First Name]])))</f>
        <v>Arnold Jerome</v>
      </c>
    </row>
    <row r="844" spans="6:13" x14ac:dyDescent="0.2">
      <c r="F844" s="118" t="s">
        <v>4863</v>
      </c>
      <c r="G844" s="43" t="s">
        <v>4720</v>
      </c>
      <c r="H844" s="43" t="str">
        <f t="shared" si="69"/>
        <v>gordon.OWENS</v>
      </c>
      <c r="I844" s="43" t="str">
        <f t="shared" si="65"/>
        <v>GORDON.OWENS</v>
      </c>
      <c r="J844" s="43" t="str">
        <f t="shared" si="66"/>
        <v>gordon_OWENS</v>
      </c>
      <c r="K844" s="43" t="str">
        <f t="shared" si="67"/>
        <v>Gordon_OWENS</v>
      </c>
      <c r="L844" s="43" t="str">
        <f t="shared" si="68"/>
        <v>Gordon_owens</v>
      </c>
      <c r="M844" s="119" t="str">
        <f>PROPER((_xlfn.CONCAT(Table1[[#This Row],[Last Name]]," ",Table1[[#This Row],[First Name]])))</f>
        <v>Owens Gordon</v>
      </c>
    </row>
    <row r="845" spans="6:13" x14ac:dyDescent="0.2">
      <c r="F845" s="118" t="s">
        <v>5046</v>
      </c>
      <c r="G845" s="43" t="s">
        <v>4980</v>
      </c>
      <c r="H845" s="43" t="str">
        <f t="shared" si="69"/>
        <v>EUGENE.SANDERS</v>
      </c>
      <c r="I845" s="43" t="str">
        <f t="shared" si="65"/>
        <v>EUGENE.SANDERS</v>
      </c>
      <c r="J845" s="43" t="str">
        <f t="shared" si="66"/>
        <v>eugene_SANDERS</v>
      </c>
      <c r="K845" s="43" t="str">
        <f t="shared" si="67"/>
        <v>Eugene_SANDERS</v>
      </c>
      <c r="L845" s="43" t="str">
        <f t="shared" si="68"/>
        <v>Eugene_sanders</v>
      </c>
      <c r="M845" s="119" t="str">
        <f>PROPER((_xlfn.CONCAT(Table1[[#This Row],[Last Name]]," ",Table1[[#This Row],[First Name]])))</f>
        <v>Sanders Eugene</v>
      </c>
    </row>
    <row r="846" spans="6:13" x14ac:dyDescent="0.2">
      <c r="F846" s="118" t="s">
        <v>4715</v>
      </c>
      <c r="G846" s="43" t="s">
        <v>5326</v>
      </c>
      <c r="H846" s="43" t="str">
        <f t="shared" si="69"/>
        <v>michael.Mendez</v>
      </c>
      <c r="I846" s="43" t="str">
        <f t="shared" si="65"/>
        <v>MICHAEL.MENDEZ</v>
      </c>
      <c r="J846" s="43" t="str">
        <f t="shared" si="66"/>
        <v>michael_MENDEZ</v>
      </c>
      <c r="K846" s="43" t="str">
        <f t="shared" si="67"/>
        <v>Michael_MENDEZ</v>
      </c>
      <c r="L846" s="43" t="str">
        <f t="shared" si="68"/>
        <v>Michael_mendez</v>
      </c>
      <c r="M846" s="119" t="str">
        <f>PROPER((_xlfn.CONCAT(Table1[[#This Row],[Last Name]]," ",Table1[[#This Row],[First Name]])))</f>
        <v>Mendez Michael</v>
      </c>
    </row>
    <row r="847" spans="6:13" x14ac:dyDescent="0.2">
      <c r="F847" s="118" t="s">
        <v>5146</v>
      </c>
      <c r="G847" s="43" t="s">
        <v>5315</v>
      </c>
      <c r="H847" s="43" t="str">
        <f t="shared" si="69"/>
        <v>dustin.black</v>
      </c>
      <c r="I847" s="43" t="str">
        <f t="shared" si="65"/>
        <v>DUSTIN.BLACK</v>
      </c>
      <c r="J847" s="43" t="str">
        <f t="shared" si="66"/>
        <v>dustin_BLACK</v>
      </c>
      <c r="K847" s="43" t="str">
        <f t="shared" si="67"/>
        <v>Dustin_BLACK</v>
      </c>
      <c r="L847" s="43" t="str">
        <f t="shared" si="68"/>
        <v>Dustin_black</v>
      </c>
      <c r="M847" s="119" t="str">
        <f>PROPER((_xlfn.CONCAT(Table1[[#This Row],[Last Name]]," ",Table1[[#This Row],[First Name]])))</f>
        <v>Black Dustin</v>
      </c>
    </row>
    <row r="848" spans="6:13" x14ac:dyDescent="0.2">
      <c r="F848" s="118" t="s">
        <v>4534</v>
      </c>
      <c r="G848" s="43" t="s">
        <v>5172</v>
      </c>
      <c r="H848" s="43" t="str">
        <f t="shared" si="69"/>
        <v>Arnold.RICE</v>
      </c>
      <c r="I848" s="43" t="str">
        <f t="shared" si="65"/>
        <v>ARNOLD.RICE</v>
      </c>
      <c r="J848" s="43" t="str">
        <f t="shared" si="66"/>
        <v>arnold_RICE</v>
      </c>
      <c r="K848" s="43" t="str">
        <f t="shared" si="67"/>
        <v>Arnold_RICE</v>
      </c>
      <c r="L848" s="43" t="str">
        <f t="shared" si="68"/>
        <v>Arnold_rice</v>
      </c>
      <c r="M848" s="119" t="str">
        <f>PROPER((_xlfn.CONCAT(Table1[[#This Row],[Last Name]]," ",Table1[[#This Row],[First Name]])))</f>
        <v>Rice Arnold</v>
      </c>
    </row>
    <row r="849" spans="6:13" x14ac:dyDescent="0.2">
      <c r="F849" s="118" t="s">
        <v>5233</v>
      </c>
      <c r="G849" s="43" t="s">
        <v>4999</v>
      </c>
      <c r="H849" s="43" t="str">
        <f t="shared" si="69"/>
        <v>WALTER.WELLS</v>
      </c>
      <c r="I849" s="43" t="str">
        <f t="shared" si="65"/>
        <v>WALTER.WELLS</v>
      </c>
      <c r="J849" s="43" t="str">
        <f t="shared" si="66"/>
        <v>walter_WELLS</v>
      </c>
      <c r="K849" s="43" t="str">
        <f t="shared" si="67"/>
        <v>Walter_WELLS</v>
      </c>
      <c r="L849" s="43" t="str">
        <f t="shared" si="68"/>
        <v>Walter_wells</v>
      </c>
      <c r="M849" s="119" t="str">
        <f>PROPER((_xlfn.CONCAT(Table1[[#This Row],[Last Name]]," ",Table1[[#This Row],[First Name]])))</f>
        <v>Wells Walter</v>
      </c>
    </row>
    <row r="850" spans="6:13" x14ac:dyDescent="0.2">
      <c r="F850" s="118" t="s">
        <v>5286</v>
      </c>
      <c r="G850" s="43" t="s">
        <v>5011</v>
      </c>
      <c r="H850" s="43" t="str">
        <f t="shared" si="69"/>
        <v>RALPH.GORDON</v>
      </c>
      <c r="I850" s="43" t="str">
        <f t="shared" si="65"/>
        <v>RALPH.GORDON</v>
      </c>
      <c r="J850" s="43" t="str">
        <f t="shared" si="66"/>
        <v>ralph_GORDON</v>
      </c>
      <c r="K850" s="43" t="str">
        <f t="shared" si="67"/>
        <v>Ralph_GORDON</v>
      </c>
      <c r="L850" s="43" t="str">
        <f t="shared" si="68"/>
        <v>Ralph_gordon</v>
      </c>
      <c r="M850" s="119" t="str">
        <f>PROPER((_xlfn.CONCAT(Table1[[#This Row],[Last Name]]," ",Table1[[#This Row],[First Name]])))</f>
        <v>Gordon Ralph</v>
      </c>
    </row>
    <row r="851" spans="6:13" x14ac:dyDescent="0.2">
      <c r="F851" s="118" t="s">
        <v>5327</v>
      </c>
      <c r="G851" s="43" t="s">
        <v>4447</v>
      </c>
      <c r="H851" s="43" t="str">
        <f t="shared" si="69"/>
        <v>PATRICK.THOMPSON</v>
      </c>
      <c r="I851" s="43" t="str">
        <f t="shared" si="65"/>
        <v>PATRICK.THOMPSON</v>
      </c>
      <c r="J851" s="43" t="str">
        <f t="shared" si="66"/>
        <v>patrick_THOMPSON</v>
      </c>
      <c r="K851" s="43" t="str">
        <f t="shared" si="67"/>
        <v>Patrick_THOMPSON</v>
      </c>
      <c r="L851" s="43" t="str">
        <f t="shared" si="68"/>
        <v>Patrick_thompson</v>
      </c>
      <c r="M851" s="119" t="str">
        <f>PROPER((_xlfn.CONCAT(Table1[[#This Row],[Last Name]]," ",Table1[[#This Row],[First Name]])))</f>
        <v>Thompson Patrick</v>
      </c>
    </row>
    <row r="852" spans="6:13" x14ac:dyDescent="0.2">
      <c r="F852" s="118" t="s">
        <v>4617</v>
      </c>
      <c r="G852" s="43" t="s">
        <v>5152</v>
      </c>
      <c r="H852" s="43" t="str">
        <f t="shared" si="69"/>
        <v>Mario.VAZQUEZ</v>
      </c>
      <c r="I852" s="43" t="str">
        <f t="shared" si="65"/>
        <v>MARIO.VAZQUEZ</v>
      </c>
      <c r="J852" s="43" t="str">
        <f t="shared" si="66"/>
        <v>mario_VAZQUEZ</v>
      </c>
      <c r="K852" s="43" t="str">
        <f t="shared" si="67"/>
        <v>Mario_VAZQUEZ</v>
      </c>
      <c r="L852" s="43" t="str">
        <f t="shared" si="68"/>
        <v>Mario_vazquez</v>
      </c>
      <c r="M852" s="119" t="str">
        <f>PROPER((_xlfn.CONCAT(Table1[[#This Row],[Last Name]]," ",Table1[[#This Row],[First Name]])))</f>
        <v>Vazquez Mario</v>
      </c>
    </row>
    <row r="853" spans="6:13" x14ac:dyDescent="0.2">
      <c r="F853" s="118" t="s">
        <v>4729</v>
      </c>
      <c r="G853" s="43" t="s">
        <v>5328</v>
      </c>
      <c r="H853" s="43" t="str">
        <f t="shared" si="69"/>
        <v>WARREN.STEPHENS</v>
      </c>
      <c r="I853" s="43" t="str">
        <f t="shared" si="65"/>
        <v>WARREN.STEPHENS</v>
      </c>
      <c r="J853" s="43" t="str">
        <f t="shared" si="66"/>
        <v>warren_STEPHENS</v>
      </c>
      <c r="K853" s="43" t="str">
        <f t="shared" si="67"/>
        <v>Warren_STEPHENS</v>
      </c>
      <c r="L853" s="43" t="str">
        <f t="shared" si="68"/>
        <v>Warren_stephens</v>
      </c>
      <c r="M853" s="119" t="str">
        <f>PROPER((_xlfn.CONCAT(Table1[[#This Row],[Last Name]]," ",Table1[[#This Row],[First Name]])))</f>
        <v>Stephens Warren</v>
      </c>
    </row>
    <row r="854" spans="6:13" x14ac:dyDescent="0.2">
      <c r="F854" s="118" t="s">
        <v>5288</v>
      </c>
      <c r="G854" s="43" t="s">
        <v>5329</v>
      </c>
      <c r="H854" s="43" t="str">
        <f t="shared" si="69"/>
        <v>todd.ross</v>
      </c>
      <c r="I854" s="43" t="str">
        <f t="shared" si="65"/>
        <v>TODD.ROSS</v>
      </c>
      <c r="J854" s="43" t="str">
        <f t="shared" si="66"/>
        <v>todd_ROSS</v>
      </c>
      <c r="K854" s="43" t="str">
        <f t="shared" si="67"/>
        <v>Todd_ROSS</v>
      </c>
      <c r="L854" s="43" t="str">
        <f t="shared" si="68"/>
        <v>Todd_ross</v>
      </c>
      <c r="M854" s="119" t="str">
        <f>PROPER((_xlfn.CONCAT(Table1[[#This Row],[Last Name]]," ",Table1[[#This Row],[First Name]])))</f>
        <v>Ross Todd</v>
      </c>
    </row>
    <row r="855" spans="6:13" x14ac:dyDescent="0.2">
      <c r="F855" s="118" t="s">
        <v>5014</v>
      </c>
      <c r="G855" s="43" t="s">
        <v>4674</v>
      </c>
      <c r="H855" s="43" t="str">
        <f t="shared" si="69"/>
        <v>vernon.RIVERA</v>
      </c>
      <c r="I855" s="43" t="str">
        <f t="shared" si="65"/>
        <v>VERNON.RIVERA</v>
      </c>
      <c r="J855" s="43" t="str">
        <f t="shared" si="66"/>
        <v>vernon_RIVERA</v>
      </c>
      <c r="K855" s="43" t="str">
        <f t="shared" si="67"/>
        <v>Vernon_RIVERA</v>
      </c>
      <c r="L855" s="43" t="str">
        <f t="shared" si="68"/>
        <v>Vernon_rivera</v>
      </c>
      <c r="M855" s="119" t="str">
        <f>PROPER((_xlfn.CONCAT(Table1[[#This Row],[Last Name]]," ",Table1[[#This Row],[First Name]])))</f>
        <v>Rivera Vernon</v>
      </c>
    </row>
    <row r="856" spans="6:13" x14ac:dyDescent="0.2">
      <c r="F856" s="118" t="s">
        <v>5330</v>
      </c>
      <c r="G856" s="43" t="s">
        <v>4534</v>
      </c>
      <c r="H856" s="43" t="str">
        <f t="shared" si="69"/>
        <v>kyle.Arnold</v>
      </c>
      <c r="I856" s="43" t="str">
        <f t="shared" si="65"/>
        <v>KYLE.ARNOLD</v>
      </c>
      <c r="J856" s="43" t="str">
        <f t="shared" si="66"/>
        <v>kyle_ARNOLD</v>
      </c>
      <c r="K856" s="43" t="str">
        <f t="shared" si="67"/>
        <v>Kyle_ARNOLD</v>
      </c>
      <c r="L856" s="43" t="str">
        <f t="shared" si="68"/>
        <v>Kyle_arnold</v>
      </c>
      <c r="M856" s="119" t="str">
        <f>PROPER((_xlfn.CONCAT(Table1[[#This Row],[Last Name]]," ",Table1[[#This Row],[First Name]])))</f>
        <v>Arnold Kyle</v>
      </c>
    </row>
    <row r="857" spans="6:13" x14ac:dyDescent="0.2">
      <c r="F857" s="118" t="s">
        <v>5101</v>
      </c>
      <c r="G857" s="43" t="s">
        <v>4463</v>
      </c>
      <c r="H857" s="43" t="str">
        <f t="shared" si="69"/>
        <v>TROY.stevens</v>
      </c>
      <c r="I857" s="43" t="str">
        <f t="shared" si="65"/>
        <v>TROY.STEVENS</v>
      </c>
      <c r="J857" s="43" t="str">
        <f t="shared" si="66"/>
        <v>troy_STEVENS</v>
      </c>
      <c r="K857" s="43" t="str">
        <f t="shared" si="67"/>
        <v>Troy_STEVENS</v>
      </c>
      <c r="L857" s="43" t="str">
        <f t="shared" si="68"/>
        <v>Troy_stevens</v>
      </c>
      <c r="M857" s="119" t="str">
        <f>PROPER((_xlfn.CONCAT(Table1[[#This Row],[Last Name]]," ",Table1[[#This Row],[First Name]])))</f>
        <v>Stevens Troy</v>
      </c>
    </row>
    <row r="858" spans="6:13" x14ac:dyDescent="0.2">
      <c r="F858" s="118" t="s">
        <v>4733</v>
      </c>
      <c r="G858" s="43" t="s">
        <v>4926</v>
      </c>
      <c r="H858" s="43" t="str">
        <f t="shared" si="69"/>
        <v>ERIK.WILLIAMS</v>
      </c>
      <c r="I858" s="43" t="str">
        <f t="shared" si="65"/>
        <v>ERIK.WILLIAMS</v>
      </c>
      <c r="J858" s="43" t="str">
        <f t="shared" si="66"/>
        <v>erik_WILLIAMS</v>
      </c>
      <c r="K858" s="43" t="str">
        <f t="shared" si="67"/>
        <v>Erik_WILLIAMS</v>
      </c>
      <c r="L858" s="43" t="str">
        <f t="shared" si="68"/>
        <v>Erik_williams</v>
      </c>
      <c r="M858" s="119" t="str">
        <f>PROPER((_xlfn.CONCAT(Table1[[#This Row],[Last Name]]," ",Table1[[#This Row],[First Name]])))</f>
        <v>Williams Erik</v>
      </c>
    </row>
    <row r="859" spans="6:13" x14ac:dyDescent="0.2">
      <c r="F859" s="118" t="s">
        <v>4944</v>
      </c>
      <c r="G859" s="43" t="s">
        <v>5300</v>
      </c>
      <c r="H859" s="43" t="str">
        <f t="shared" si="69"/>
        <v>bruce.medina</v>
      </c>
      <c r="I859" s="43" t="str">
        <f t="shared" si="65"/>
        <v>BRUCE.MEDINA</v>
      </c>
      <c r="J859" s="43" t="str">
        <f t="shared" si="66"/>
        <v>bruce_MEDINA</v>
      </c>
      <c r="K859" s="43" t="str">
        <f t="shared" si="67"/>
        <v>Bruce_MEDINA</v>
      </c>
      <c r="L859" s="43" t="str">
        <f t="shared" si="68"/>
        <v>Bruce_medina</v>
      </c>
      <c r="M859" s="119" t="str">
        <f>PROPER((_xlfn.CONCAT(Table1[[#This Row],[Last Name]]," ",Table1[[#This Row],[First Name]])))</f>
        <v>Medina Bruce</v>
      </c>
    </row>
    <row r="860" spans="6:13" x14ac:dyDescent="0.2">
      <c r="F860" s="118" t="s">
        <v>4641</v>
      </c>
      <c r="G860" s="43" t="s">
        <v>5331</v>
      </c>
      <c r="H860" s="43" t="str">
        <f t="shared" si="69"/>
        <v>ALEX.Myers</v>
      </c>
      <c r="I860" s="43" t="str">
        <f t="shared" si="65"/>
        <v>ALEX.MYERS</v>
      </c>
      <c r="J860" s="43" t="str">
        <f t="shared" si="66"/>
        <v>alex_MYERS</v>
      </c>
      <c r="K860" s="43" t="str">
        <f t="shared" si="67"/>
        <v>Alex_MYERS</v>
      </c>
      <c r="L860" s="43" t="str">
        <f t="shared" si="68"/>
        <v>Alex_myers</v>
      </c>
      <c r="M860" s="119" t="str">
        <f>PROPER((_xlfn.CONCAT(Table1[[#This Row],[Last Name]]," ",Table1[[#This Row],[First Name]])))</f>
        <v>Myers Alex</v>
      </c>
    </row>
    <row r="861" spans="6:13" x14ac:dyDescent="0.2">
      <c r="F861" s="118" t="s">
        <v>5332</v>
      </c>
      <c r="G861" s="43" t="s">
        <v>5333</v>
      </c>
      <c r="H861" s="43" t="str">
        <f t="shared" si="69"/>
        <v>NICHOLAS.jordan</v>
      </c>
      <c r="I861" s="43" t="str">
        <f t="shared" si="65"/>
        <v>NICHOLAS.JORDAN</v>
      </c>
      <c r="J861" s="43" t="str">
        <f t="shared" si="66"/>
        <v>nicholas_JORDAN</v>
      </c>
      <c r="K861" s="43" t="str">
        <f t="shared" si="67"/>
        <v>Nicholas_JORDAN</v>
      </c>
      <c r="L861" s="43" t="str">
        <f t="shared" si="68"/>
        <v>Nicholas_jordan</v>
      </c>
      <c r="M861" s="119" t="str">
        <f>PROPER((_xlfn.CONCAT(Table1[[#This Row],[Last Name]]," ",Table1[[#This Row],[First Name]])))</f>
        <v>Jordan Nicholas</v>
      </c>
    </row>
    <row r="862" spans="6:13" x14ac:dyDescent="0.2">
      <c r="F862" s="118" t="s">
        <v>5023</v>
      </c>
      <c r="G862" s="43" t="s">
        <v>5232</v>
      </c>
      <c r="H862" s="43" t="str">
        <f t="shared" si="69"/>
        <v>JOHNNY.owens</v>
      </c>
      <c r="I862" s="43" t="str">
        <f t="shared" si="65"/>
        <v>JOHNNY.OWENS</v>
      </c>
      <c r="J862" s="43" t="str">
        <f t="shared" si="66"/>
        <v>johnny_OWENS</v>
      </c>
      <c r="K862" s="43" t="str">
        <f t="shared" si="67"/>
        <v>Johnny_OWENS</v>
      </c>
      <c r="L862" s="43" t="str">
        <f t="shared" si="68"/>
        <v>Johnny_owens</v>
      </c>
      <c r="M862" s="119" t="str">
        <f>PROPER((_xlfn.CONCAT(Table1[[#This Row],[Last Name]]," ",Table1[[#This Row],[First Name]])))</f>
        <v>Owens Johnny</v>
      </c>
    </row>
    <row r="863" spans="6:13" x14ac:dyDescent="0.2">
      <c r="F863" s="118" t="s">
        <v>5117</v>
      </c>
      <c r="G863" s="43" t="s">
        <v>4829</v>
      </c>
      <c r="H863" s="43" t="str">
        <f t="shared" si="69"/>
        <v>duane.COLE</v>
      </c>
      <c r="I863" s="43" t="str">
        <f t="shared" si="65"/>
        <v>DUANE.COLE</v>
      </c>
      <c r="J863" s="43" t="str">
        <f t="shared" si="66"/>
        <v>duane_COLE</v>
      </c>
      <c r="K863" s="43" t="str">
        <f t="shared" si="67"/>
        <v>Duane_COLE</v>
      </c>
      <c r="L863" s="43" t="str">
        <f t="shared" si="68"/>
        <v>Duane_cole</v>
      </c>
      <c r="M863" s="119" t="str">
        <f>PROPER((_xlfn.CONCAT(Table1[[#This Row],[Last Name]]," ",Table1[[#This Row],[First Name]])))</f>
        <v>Cole Duane</v>
      </c>
    </row>
    <row r="864" spans="6:13" x14ac:dyDescent="0.2">
      <c r="F864" s="118" t="s">
        <v>5194</v>
      </c>
      <c r="G864" s="43" t="s">
        <v>5067</v>
      </c>
      <c r="H864" s="43" t="str">
        <f t="shared" si="69"/>
        <v>oscar.CONTRERAS</v>
      </c>
      <c r="I864" s="43" t="str">
        <f t="shared" si="65"/>
        <v>OSCAR.CONTRERAS</v>
      </c>
      <c r="J864" s="43" t="str">
        <f t="shared" si="66"/>
        <v>oscar_CONTRERAS</v>
      </c>
      <c r="K864" s="43" t="str">
        <f t="shared" si="67"/>
        <v>Oscar_CONTRERAS</v>
      </c>
      <c r="L864" s="43" t="str">
        <f t="shared" si="68"/>
        <v>Oscar_contreras</v>
      </c>
      <c r="M864" s="119" t="str">
        <f>PROPER((_xlfn.CONCAT(Table1[[#This Row],[Last Name]]," ",Table1[[#This Row],[First Name]])))</f>
        <v>Contreras Oscar</v>
      </c>
    </row>
    <row r="865" spans="6:13" x14ac:dyDescent="0.2">
      <c r="F865" s="118" t="s">
        <v>4608</v>
      </c>
      <c r="G865" s="43" t="s">
        <v>5334</v>
      </c>
      <c r="H865" s="43" t="str">
        <f t="shared" si="69"/>
        <v>JAY.roberts</v>
      </c>
      <c r="I865" s="43" t="str">
        <f t="shared" si="65"/>
        <v>JAY.ROBERTS</v>
      </c>
      <c r="J865" s="43" t="str">
        <f t="shared" si="66"/>
        <v>jay_ROBERTS</v>
      </c>
      <c r="K865" s="43" t="str">
        <f t="shared" si="67"/>
        <v>Jay_ROBERTS</v>
      </c>
      <c r="L865" s="43" t="str">
        <f t="shared" si="68"/>
        <v>Jay_roberts</v>
      </c>
      <c r="M865" s="119" t="str">
        <f>PROPER((_xlfn.CONCAT(Table1[[#This Row],[Last Name]]," ",Table1[[#This Row],[First Name]])))</f>
        <v>Roberts Jay</v>
      </c>
    </row>
    <row r="866" spans="6:13" x14ac:dyDescent="0.2">
      <c r="F866" s="118" t="s">
        <v>5255</v>
      </c>
      <c r="G866" s="43" t="s">
        <v>5038</v>
      </c>
      <c r="H866" s="43" t="str">
        <f t="shared" si="69"/>
        <v>russell.SANTOS</v>
      </c>
      <c r="I866" s="43" t="str">
        <f t="shared" si="65"/>
        <v>RUSSELL.SANTOS</v>
      </c>
      <c r="J866" s="43" t="str">
        <f t="shared" si="66"/>
        <v>russell_SANTOS</v>
      </c>
      <c r="K866" s="43" t="str">
        <f t="shared" si="67"/>
        <v>Russell_SANTOS</v>
      </c>
      <c r="L866" s="43" t="str">
        <f t="shared" si="68"/>
        <v>Russell_santos</v>
      </c>
      <c r="M866" s="119" t="str">
        <f>PROPER((_xlfn.CONCAT(Table1[[#This Row],[Last Name]]," ",Table1[[#This Row],[First Name]])))</f>
        <v>Santos Russell</v>
      </c>
    </row>
    <row r="867" spans="6:13" x14ac:dyDescent="0.2">
      <c r="F867" s="118" t="s">
        <v>5104</v>
      </c>
      <c r="G867" s="43" t="s">
        <v>5335</v>
      </c>
      <c r="H867" s="43" t="str">
        <f t="shared" si="69"/>
        <v>brian.DAVIS</v>
      </c>
      <c r="I867" s="43" t="str">
        <f t="shared" si="65"/>
        <v>BRIAN.DAVIS</v>
      </c>
      <c r="J867" s="43" t="str">
        <f t="shared" si="66"/>
        <v>brian_DAVIS</v>
      </c>
      <c r="K867" s="43" t="str">
        <f t="shared" si="67"/>
        <v>Brian_DAVIS</v>
      </c>
      <c r="L867" s="43" t="str">
        <f t="shared" si="68"/>
        <v>Brian_davis</v>
      </c>
      <c r="M867" s="119" t="str">
        <f>PROPER((_xlfn.CONCAT(Table1[[#This Row],[Last Name]]," ",Table1[[#This Row],[First Name]])))</f>
        <v>Davis Brian</v>
      </c>
    </row>
    <row r="868" spans="6:13" x14ac:dyDescent="0.2">
      <c r="F868" s="118" t="s">
        <v>4554</v>
      </c>
      <c r="G868" s="43" t="s">
        <v>4432</v>
      </c>
      <c r="H868" s="43" t="str">
        <f t="shared" si="69"/>
        <v>BRENT.munoz</v>
      </c>
      <c r="I868" s="43" t="str">
        <f t="shared" si="65"/>
        <v>BRENT.MUNOZ</v>
      </c>
      <c r="J868" s="43" t="str">
        <f t="shared" si="66"/>
        <v>brent_MUNOZ</v>
      </c>
      <c r="K868" s="43" t="str">
        <f t="shared" si="67"/>
        <v>Brent_MUNOZ</v>
      </c>
      <c r="L868" s="43" t="str">
        <f t="shared" si="68"/>
        <v>Brent_munoz</v>
      </c>
      <c r="M868" s="119" t="str">
        <f>PROPER((_xlfn.CONCAT(Table1[[#This Row],[Last Name]]," ",Table1[[#This Row],[First Name]])))</f>
        <v>Munoz Brent</v>
      </c>
    </row>
    <row r="869" spans="6:13" x14ac:dyDescent="0.2">
      <c r="F869" s="118" t="s">
        <v>4942</v>
      </c>
      <c r="G869" s="43" t="s">
        <v>4572</v>
      </c>
      <c r="H869" s="43" t="str">
        <f t="shared" si="69"/>
        <v>CARLOS.ANDERSON</v>
      </c>
      <c r="I869" s="43" t="str">
        <f t="shared" si="65"/>
        <v>CARLOS.ANDERSON</v>
      </c>
      <c r="J869" s="43" t="str">
        <f t="shared" si="66"/>
        <v>carlos_ANDERSON</v>
      </c>
      <c r="K869" s="43" t="str">
        <f t="shared" si="67"/>
        <v>Carlos_ANDERSON</v>
      </c>
      <c r="L869" s="43" t="str">
        <f t="shared" si="68"/>
        <v>Carlos_anderson</v>
      </c>
      <c r="M869" s="119" t="str">
        <f>PROPER((_xlfn.CONCAT(Table1[[#This Row],[Last Name]]," ",Table1[[#This Row],[First Name]])))</f>
        <v>Anderson Carlos</v>
      </c>
    </row>
    <row r="870" spans="6:13" x14ac:dyDescent="0.2">
      <c r="F870" s="118" t="s">
        <v>5065</v>
      </c>
      <c r="G870" s="43" t="s">
        <v>5326</v>
      </c>
      <c r="H870" s="43" t="str">
        <f t="shared" si="69"/>
        <v>alfred.Mendez</v>
      </c>
      <c r="I870" s="43" t="str">
        <f t="shared" si="65"/>
        <v>ALFRED.MENDEZ</v>
      </c>
      <c r="J870" s="43" t="str">
        <f t="shared" si="66"/>
        <v>alfred_MENDEZ</v>
      </c>
      <c r="K870" s="43" t="str">
        <f t="shared" si="67"/>
        <v>Alfred_MENDEZ</v>
      </c>
      <c r="L870" s="43" t="str">
        <f t="shared" si="68"/>
        <v>Alfred_mendez</v>
      </c>
      <c r="M870" s="119" t="str">
        <f>PROPER((_xlfn.CONCAT(Table1[[#This Row],[Last Name]]," ",Table1[[#This Row],[First Name]])))</f>
        <v>Mendez Alfred</v>
      </c>
    </row>
    <row r="871" spans="6:13" x14ac:dyDescent="0.2">
      <c r="F871" s="118" t="s">
        <v>5170</v>
      </c>
      <c r="G871" s="43" t="s">
        <v>5139</v>
      </c>
      <c r="H871" s="43" t="str">
        <f t="shared" si="69"/>
        <v>DAN.LANE</v>
      </c>
      <c r="I871" s="43" t="str">
        <f t="shared" si="65"/>
        <v>DAN.LANE</v>
      </c>
      <c r="J871" s="43" t="str">
        <f t="shared" si="66"/>
        <v>dan_LANE</v>
      </c>
      <c r="K871" s="43" t="str">
        <f t="shared" si="67"/>
        <v>Dan_LANE</v>
      </c>
      <c r="L871" s="43" t="str">
        <f t="shared" si="68"/>
        <v>Dan_lane</v>
      </c>
      <c r="M871" s="119" t="str">
        <f>PROPER((_xlfn.CONCAT(Table1[[#This Row],[Last Name]]," ",Table1[[#This Row],[First Name]])))</f>
        <v>Lane Dan</v>
      </c>
    </row>
    <row r="872" spans="6:13" x14ac:dyDescent="0.2">
      <c r="F872" s="118" t="s">
        <v>4673</v>
      </c>
      <c r="G872" s="43" t="s">
        <v>5164</v>
      </c>
      <c r="H872" s="43" t="str">
        <f t="shared" si="69"/>
        <v>adam.hernandez</v>
      </c>
      <c r="I872" s="43" t="str">
        <f t="shared" si="65"/>
        <v>ADAM.HERNANDEZ</v>
      </c>
      <c r="J872" s="43" t="str">
        <f t="shared" si="66"/>
        <v>adam_HERNANDEZ</v>
      </c>
      <c r="K872" s="43" t="str">
        <f t="shared" si="67"/>
        <v>Adam_HERNANDEZ</v>
      </c>
      <c r="L872" s="43" t="str">
        <f t="shared" si="68"/>
        <v>Adam_hernandez</v>
      </c>
      <c r="M872" s="119" t="str">
        <f>PROPER((_xlfn.CONCAT(Table1[[#This Row],[Last Name]]," ",Table1[[#This Row],[First Name]])))</f>
        <v>Hernandez Adam</v>
      </c>
    </row>
    <row r="873" spans="6:13" x14ac:dyDescent="0.2">
      <c r="F873" s="118" t="s">
        <v>5008</v>
      </c>
      <c r="G873" s="43" t="s">
        <v>5265</v>
      </c>
      <c r="H873" s="43" t="str">
        <f t="shared" si="69"/>
        <v>EDDIE.WILLIS</v>
      </c>
      <c r="I873" s="43" t="str">
        <f t="shared" si="65"/>
        <v>EDDIE.WILLIS</v>
      </c>
      <c r="J873" s="43" t="str">
        <f t="shared" si="66"/>
        <v>eddie_WILLIS</v>
      </c>
      <c r="K873" s="43" t="str">
        <f t="shared" si="67"/>
        <v>Eddie_WILLIS</v>
      </c>
      <c r="L873" s="43" t="str">
        <f t="shared" si="68"/>
        <v>Eddie_willis</v>
      </c>
      <c r="M873" s="119" t="str">
        <f>PROPER((_xlfn.CONCAT(Table1[[#This Row],[Last Name]]," ",Table1[[#This Row],[First Name]])))</f>
        <v>Willis Eddie</v>
      </c>
    </row>
    <row r="874" spans="6:13" x14ac:dyDescent="0.2">
      <c r="F874" s="118" t="s">
        <v>5336</v>
      </c>
      <c r="G874" s="43" t="s">
        <v>16</v>
      </c>
      <c r="H874" s="43" t="str">
        <f t="shared" si="69"/>
        <v>earl.Andrews</v>
      </c>
      <c r="I874" s="43" t="str">
        <f t="shared" si="65"/>
        <v>EARL.ANDREWS</v>
      </c>
      <c r="J874" s="43" t="str">
        <f t="shared" si="66"/>
        <v>earl_ANDREWS</v>
      </c>
      <c r="K874" s="43" t="str">
        <f t="shared" si="67"/>
        <v>Earl_ANDREWS</v>
      </c>
      <c r="L874" s="43" t="str">
        <f t="shared" si="68"/>
        <v>Earl_andrews</v>
      </c>
      <c r="M874" s="119" t="str">
        <f>PROPER((_xlfn.CONCAT(Table1[[#This Row],[Last Name]]," ",Table1[[#This Row],[First Name]])))</f>
        <v>Andrews Earl</v>
      </c>
    </row>
    <row r="875" spans="6:13" x14ac:dyDescent="0.2">
      <c r="F875" s="118" t="s">
        <v>5337</v>
      </c>
      <c r="G875" s="43" t="s">
        <v>5254</v>
      </c>
      <c r="H875" s="43" t="str">
        <f t="shared" si="69"/>
        <v>Fred.MUNOZ</v>
      </c>
      <c r="I875" s="43" t="str">
        <f t="shared" si="65"/>
        <v>FRED.MUNOZ</v>
      </c>
      <c r="J875" s="43" t="str">
        <f t="shared" si="66"/>
        <v>fred_MUNOZ</v>
      </c>
      <c r="K875" s="43" t="str">
        <f t="shared" si="67"/>
        <v>Fred_MUNOZ</v>
      </c>
      <c r="L875" s="43" t="str">
        <f t="shared" si="68"/>
        <v>Fred_munoz</v>
      </c>
      <c r="M875" s="119" t="str">
        <f>PROPER((_xlfn.CONCAT(Table1[[#This Row],[Last Name]]," ",Table1[[#This Row],[First Name]])))</f>
        <v>Munoz Fred</v>
      </c>
    </row>
    <row r="876" spans="6:13" x14ac:dyDescent="0.2">
      <c r="F876" s="118" t="s">
        <v>5013</v>
      </c>
      <c r="G876" s="43" t="s">
        <v>5314</v>
      </c>
      <c r="H876" s="43" t="str">
        <f t="shared" si="69"/>
        <v>LUIS.PAYNE</v>
      </c>
      <c r="I876" s="43" t="str">
        <f t="shared" si="65"/>
        <v>LUIS.PAYNE</v>
      </c>
      <c r="J876" s="43" t="str">
        <f t="shared" si="66"/>
        <v>luis_PAYNE</v>
      </c>
      <c r="K876" s="43" t="str">
        <f t="shared" si="67"/>
        <v>Luis_PAYNE</v>
      </c>
      <c r="L876" s="43" t="str">
        <f t="shared" si="68"/>
        <v>Luis_payne</v>
      </c>
      <c r="M876" s="119" t="str">
        <f>PROPER((_xlfn.CONCAT(Table1[[#This Row],[Last Name]]," ",Table1[[#This Row],[First Name]])))</f>
        <v>Payne Luis</v>
      </c>
    </row>
    <row r="877" spans="6:13" x14ac:dyDescent="0.2">
      <c r="F877" s="118" t="s">
        <v>5338</v>
      </c>
      <c r="G877" s="43" t="s">
        <v>4935</v>
      </c>
      <c r="H877" s="43" t="str">
        <f t="shared" si="69"/>
        <v>ROBERT.LAWRENCE</v>
      </c>
      <c r="I877" s="43" t="str">
        <f t="shared" si="65"/>
        <v>ROBERT.LAWRENCE</v>
      </c>
      <c r="J877" s="43" t="str">
        <f t="shared" si="66"/>
        <v>robert_LAWRENCE</v>
      </c>
      <c r="K877" s="43" t="str">
        <f t="shared" si="67"/>
        <v>Robert_LAWRENCE</v>
      </c>
      <c r="L877" s="43" t="str">
        <f t="shared" si="68"/>
        <v>Robert_lawrence</v>
      </c>
      <c r="M877" s="119" t="str">
        <f>PROPER((_xlfn.CONCAT(Table1[[#This Row],[Last Name]]," ",Table1[[#This Row],[First Name]])))</f>
        <v>Lawrence Robert</v>
      </c>
    </row>
    <row r="878" spans="6:13" x14ac:dyDescent="0.2">
      <c r="F878" s="118" t="s">
        <v>4982</v>
      </c>
      <c r="G878" s="43" t="s">
        <v>4504</v>
      </c>
      <c r="H878" s="43" t="str">
        <f t="shared" si="69"/>
        <v>darryl.GRIFFIN</v>
      </c>
      <c r="I878" s="43" t="str">
        <f t="shared" si="65"/>
        <v>DARRYL.GRIFFIN</v>
      </c>
      <c r="J878" s="43" t="str">
        <f t="shared" si="66"/>
        <v>darryl_GRIFFIN</v>
      </c>
      <c r="K878" s="43" t="str">
        <f t="shared" si="67"/>
        <v>Darryl_GRIFFIN</v>
      </c>
      <c r="L878" s="43" t="str">
        <f t="shared" si="68"/>
        <v>Darryl_griffin</v>
      </c>
      <c r="M878" s="119" t="str">
        <f>PROPER((_xlfn.CONCAT(Table1[[#This Row],[Last Name]]," ",Table1[[#This Row],[First Name]])))</f>
        <v>Griffin Darryl</v>
      </c>
    </row>
    <row r="879" spans="6:13" x14ac:dyDescent="0.2">
      <c r="F879" s="118" t="s">
        <v>4610</v>
      </c>
      <c r="G879" s="43" t="s">
        <v>4999</v>
      </c>
      <c r="H879" s="43" t="str">
        <f t="shared" si="69"/>
        <v>Randall.WELLS</v>
      </c>
      <c r="I879" s="43" t="str">
        <f t="shared" si="65"/>
        <v>RANDALL.WELLS</v>
      </c>
      <c r="J879" s="43" t="str">
        <f t="shared" si="66"/>
        <v>randall_WELLS</v>
      </c>
      <c r="K879" s="43" t="str">
        <f t="shared" si="67"/>
        <v>Randall_WELLS</v>
      </c>
      <c r="L879" s="43" t="str">
        <f t="shared" si="68"/>
        <v>Randall_wells</v>
      </c>
      <c r="M879" s="119" t="str">
        <f>PROPER((_xlfn.CONCAT(Table1[[#This Row],[Last Name]]," ",Table1[[#This Row],[First Name]])))</f>
        <v>Wells Randall</v>
      </c>
    </row>
    <row r="880" spans="6:13" x14ac:dyDescent="0.2">
      <c r="F880" s="118" t="s">
        <v>4675</v>
      </c>
      <c r="G880" s="43" t="s">
        <v>5011</v>
      </c>
      <c r="H880" s="43" t="str">
        <f t="shared" si="69"/>
        <v>JARED.GORDON</v>
      </c>
      <c r="I880" s="43" t="str">
        <f t="shared" si="65"/>
        <v>JARED.GORDON</v>
      </c>
      <c r="J880" s="43" t="str">
        <f t="shared" si="66"/>
        <v>jared_GORDON</v>
      </c>
      <c r="K880" s="43" t="str">
        <f t="shared" si="67"/>
        <v>Jared_GORDON</v>
      </c>
      <c r="L880" s="43" t="str">
        <f t="shared" si="68"/>
        <v>Jared_gordon</v>
      </c>
      <c r="M880" s="119" t="str">
        <f>PROPER((_xlfn.CONCAT(Table1[[#This Row],[Last Name]]," ",Table1[[#This Row],[First Name]])))</f>
        <v>Gordon Jared</v>
      </c>
    </row>
    <row r="881" spans="6:13" x14ac:dyDescent="0.2">
      <c r="F881" s="118" t="s">
        <v>5173</v>
      </c>
      <c r="G881" s="43" t="s">
        <v>5335</v>
      </c>
      <c r="H881" s="43" t="str">
        <f t="shared" si="69"/>
        <v>JOSE.DAVIS</v>
      </c>
      <c r="I881" s="43" t="str">
        <f t="shared" si="65"/>
        <v>JOSE.DAVIS</v>
      </c>
      <c r="J881" s="43" t="str">
        <f t="shared" si="66"/>
        <v>jose_DAVIS</v>
      </c>
      <c r="K881" s="43" t="str">
        <f t="shared" si="67"/>
        <v>Jose_DAVIS</v>
      </c>
      <c r="L881" s="43" t="str">
        <f t="shared" si="68"/>
        <v>Jose_davis</v>
      </c>
      <c r="M881" s="119" t="str">
        <f>PROPER((_xlfn.CONCAT(Table1[[#This Row],[Last Name]]," ",Table1[[#This Row],[First Name]])))</f>
        <v>Davis Jose</v>
      </c>
    </row>
    <row r="882" spans="6:13" x14ac:dyDescent="0.2">
      <c r="F882" s="118" t="s">
        <v>5061</v>
      </c>
      <c r="G882" s="43" t="s">
        <v>5032</v>
      </c>
      <c r="H882" s="43" t="str">
        <f t="shared" si="69"/>
        <v>leonard.Elliott</v>
      </c>
      <c r="I882" s="43" t="str">
        <f t="shared" si="65"/>
        <v>LEONARD.ELLIOTT</v>
      </c>
      <c r="J882" s="43" t="str">
        <f t="shared" si="66"/>
        <v>leonard_ELLIOTT</v>
      </c>
      <c r="K882" s="43" t="str">
        <f t="shared" si="67"/>
        <v>Leonard_ELLIOTT</v>
      </c>
      <c r="L882" s="43" t="str">
        <f t="shared" si="68"/>
        <v>Leonard_elliott</v>
      </c>
      <c r="M882" s="119" t="str">
        <f>PROPER((_xlfn.CONCAT(Table1[[#This Row],[Last Name]]," ",Table1[[#This Row],[First Name]])))</f>
        <v>Elliott Leonard</v>
      </c>
    </row>
    <row r="883" spans="6:13" x14ac:dyDescent="0.2">
      <c r="F883" s="118" t="s">
        <v>4997</v>
      </c>
      <c r="G883" s="43" t="s">
        <v>5115</v>
      </c>
      <c r="H883" s="43" t="str">
        <f t="shared" si="69"/>
        <v>clarence.Kelley</v>
      </c>
      <c r="I883" s="43" t="str">
        <f t="shared" si="65"/>
        <v>CLARENCE.KELLEY</v>
      </c>
      <c r="J883" s="43" t="str">
        <f t="shared" si="66"/>
        <v>clarence_KELLEY</v>
      </c>
      <c r="K883" s="43" t="str">
        <f t="shared" si="67"/>
        <v>Clarence_KELLEY</v>
      </c>
      <c r="L883" s="43" t="str">
        <f t="shared" si="68"/>
        <v>Clarence_kelley</v>
      </c>
      <c r="M883" s="119" t="str">
        <f>PROPER((_xlfn.CONCAT(Table1[[#This Row],[Last Name]]," ",Table1[[#This Row],[First Name]])))</f>
        <v>Kelley Clarence</v>
      </c>
    </row>
    <row r="884" spans="6:13" x14ac:dyDescent="0.2">
      <c r="F884" s="118" t="s">
        <v>5176</v>
      </c>
      <c r="G884" s="43" t="s">
        <v>4674</v>
      </c>
      <c r="H884" s="43" t="str">
        <f t="shared" si="69"/>
        <v>ARTHUR.RIVERA</v>
      </c>
      <c r="I884" s="43" t="str">
        <f t="shared" si="65"/>
        <v>ARTHUR.RIVERA</v>
      </c>
      <c r="J884" s="43" t="str">
        <f t="shared" si="66"/>
        <v>arthur_RIVERA</v>
      </c>
      <c r="K884" s="43" t="str">
        <f t="shared" si="67"/>
        <v>Arthur_RIVERA</v>
      </c>
      <c r="L884" s="43" t="str">
        <f t="shared" si="68"/>
        <v>Arthur_rivera</v>
      </c>
      <c r="M884" s="119" t="str">
        <f>PROPER((_xlfn.CONCAT(Table1[[#This Row],[Last Name]]," ",Table1[[#This Row],[First Name]])))</f>
        <v>Rivera Arthur</v>
      </c>
    </row>
    <row r="885" spans="6:13" x14ac:dyDescent="0.2">
      <c r="F885" s="118" t="s">
        <v>5031</v>
      </c>
      <c r="G885" s="43" t="s">
        <v>5339</v>
      </c>
      <c r="H885" s="43" t="str">
        <f t="shared" si="69"/>
        <v>francis.Morales</v>
      </c>
      <c r="I885" s="43" t="str">
        <f t="shared" si="65"/>
        <v>FRANCIS.MORALES</v>
      </c>
      <c r="J885" s="43" t="str">
        <f t="shared" si="66"/>
        <v>francis_MORALES</v>
      </c>
      <c r="K885" s="43" t="str">
        <f t="shared" si="67"/>
        <v>Francis_MORALES</v>
      </c>
      <c r="L885" s="43" t="str">
        <f t="shared" si="68"/>
        <v>Francis_morales</v>
      </c>
      <c r="M885" s="119" t="str">
        <f>PROPER((_xlfn.CONCAT(Table1[[#This Row],[Last Name]]," ",Table1[[#This Row],[First Name]])))</f>
        <v>Morales Francis</v>
      </c>
    </row>
    <row r="886" spans="6:13" x14ac:dyDescent="0.2">
      <c r="F886" s="118" t="s">
        <v>4512</v>
      </c>
      <c r="G886" s="43" t="s">
        <v>5273</v>
      </c>
      <c r="H886" s="43" t="str">
        <f t="shared" si="69"/>
        <v>glenn.perkins</v>
      </c>
      <c r="I886" s="43" t="str">
        <f t="shared" si="65"/>
        <v>GLENN.PERKINS</v>
      </c>
      <c r="J886" s="43" t="str">
        <f t="shared" si="66"/>
        <v>glenn_PERKINS</v>
      </c>
      <c r="K886" s="43" t="str">
        <f t="shared" si="67"/>
        <v>Glenn_PERKINS</v>
      </c>
      <c r="L886" s="43" t="str">
        <f t="shared" si="68"/>
        <v>Glenn_perkins</v>
      </c>
      <c r="M886" s="119" t="str">
        <f>PROPER((_xlfn.CONCAT(Table1[[#This Row],[Last Name]]," ",Table1[[#This Row],[First Name]])))</f>
        <v>Perkins Glenn</v>
      </c>
    </row>
    <row r="887" spans="6:13" x14ac:dyDescent="0.2">
      <c r="F887" s="118" t="s">
        <v>4473</v>
      </c>
      <c r="G887" s="43" t="s">
        <v>5340</v>
      </c>
      <c r="H887" s="43" t="str">
        <f t="shared" si="69"/>
        <v>JERRY.Gomez</v>
      </c>
      <c r="I887" s="43" t="str">
        <f t="shared" si="65"/>
        <v>JERRY.GOMEZ</v>
      </c>
      <c r="J887" s="43" t="str">
        <f t="shared" si="66"/>
        <v>jerry_GOMEZ</v>
      </c>
      <c r="K887" s="43" t="str">
        <f t="shared" si="67"/>
        <v>Jerry_GOMEZ</v>
      </c>
      <c r="L887" s="43" t="str">
        <f t="shared" si="68"/>
        <v>Jerry_gomez</v>
      </c>
      <c r="M887" s="119" t="str">
        <f>PROPER((_xlfn.CONCAT(Table1[[#This Row],[Last Name]]," ",Table1[[#This Row],[First Name]])))</f>
        <v>Gomez Jerry</v>
      </c>
    </row>
    <row r="888" spans="6:13" x14ac:dyDescent="0.2">
      <c r="F888" s="118" t="s">
        <v>4765</v>
      </c>
      <c r="G888" s="43" t="s">
        <v>5252</v>
      </c>
      <c r="H888" s="43" t="str">
        <f t="shared" si="69"/>
        <v>LESLIE.stewart</v>
      </c>
      <c r="I888" s="43" t="str">
        <f t="shared" si="65"/>
        <v>LESLIE.STEWART</v>
      </c>
      <c r="J888" s="43" t="str">
        <f t="shared" si="66"/>
        <v>leslie_STEWART</v>
      </c>
      <c r="K888" s="43" t="str">
        <f t="shared" si="67"/>
        <v>Leslie_STEWART</v>
      </c>
      <c r="L888" s="43" t="str">
        <f t="shared" si="68"/>
        <v>Leslie_stewart</v>
      </c>
      <c r="M888" s="119" t="str">
        <f>PROPER((_xlfn.CONCAT(Table1[[#This Row],[Last Name]]," ",Table1[[#This Row],[First Name]])))</f>
        <v>Stewart Leslie</v>
      </c>
    </row>
    <row r="889" spans="6:13" x14ac:dyDescent="0.2">
      <c r="F889" s="118" t="s">
        <v>5204</v>
      </c>
      <c r="G889" s="43" t="s">
        <v>5132</v>
      </c>
      <c r="H889" s="43" t="str">
        <f t="shared" si="69"/>
        <v>EARL.NELSON</v>
      </c>
      <c r="I889" s="43" t="str">
        <f t="shared" si="65"/>
        <v>EARL.NELSON</v>
      </c>
      <c r="J889" s="43" t="str">
        <f t="shared" si="66"/>
        <v>earl_NELSON</v>
      </c>
      <c r="K889" s="43" t="str">
        <f t="shared" si="67"/>
        <v>Earl_NELSON</v>
      </c>
      <c r="L889" s="43" t="str">
        <f t="shared" si="68"/>
        <v>Earl_nelson</v>
      </c>
      <c r="M889" s="119" t="str">
        <f>PROPER((_xlfn.CONCAT(Table1[[#This Row],[Last Name]]," ",Table1[[#This Row],[First Name]])))</f>
        <v>Nelson Earl</v>
      </c>
    </row>
    <row r="890" spans="6:13" x14ac:dyDescent="0.2">
      <c r="F890" s="118" t="s">
        <v>4724</v>
      </c>
      <c r="G890" s="43" t="s">
        <v>4967</v>
      </c>
      <c r="H890" s="43" t="str">
        <f t="shared" si="69"/>
        <v>STEVE.Henry</v>
      </c>
      <c r="I890" s="43" t="str">
        <f t="shared" si="65"/>
        <v>STEVE.HENRY</v>
      </c>
      <c r="J890" s="43" t="str">
        <f t="shared" si="66"/>
        <v>steve_HENRY</v>
      </c>
      <c r="K890" s="43" t="str">
        <f t="shared" si="67"/>
        <v>Steve_HENRY</v>
      </c>
      <c r="L890" s="43" t="str">
        <f t="shared" si="68"/>
        <v>Steve_henry</v>
      </c>
      <c r="M890" s="119" t="str">
        <f>PROPER((_xlfn.CONCAT(Table1[[#This Row],[Last Name]]," ",Table1[[#This Row],[First Name]])))</f>
        <v>Henry Steve</v>
      </c>
    </row>
    <row r="891" spans="6:13" x14ac:dyDescent="0.2">
      <c r="F891" s="118" t="s">
        <v>4635</v>
      </c>
      <c r="G891" s="43" t="s">
        <v>5301</v>
      </c>
      <c r="H891" s="43" t="str">
        <f t="shared" si="69"/>
        <v>allen.COX</v>
      </c>
      <c r="I891" s="43" t="str">
        <f t="shared" si="65"/>
        <v>ALLEN.COX</v>
      </c>
      <c r="J891" s="43" t="str">
        <f t="shared" si="66"/>
        <v>allen_COX</v>
      </c>
      <c r="K891" s="43" t="str">
        <f t="shared" si="67"/>
        <v>Allen_COX</v>
      </c>
      <c r="L891" s="43" t="str">
        <f t="shared" si="68"/>
        <v>Allen_cox</v>
      </c>
      <c r="M891" s="119" t="str">
        <f>PROPER((_xlfn.CONCAT(Table1[[#This Row],[Last Name]]," ",Table1[[#This Row],[First Name]])))</f>
        <v>Cox Allen</v>
      </c>
    </row>
    <row r="892" spans="6:13" x14ac:dyDescent="0.2">
      <c r="F892" s="118" t="s">
        <v>4479</v>
      </c>
      <c r="G892" s="43" t="s">
        <v>5215</v>
      </c>
      <c r="H892" s="43" t="str">
        <f t="shared" si="69"/>
        <v>raymond.butler</v>
      </c>
      <c r="I892" s="43" t="str">
        <f t="shared" si="65"/>
        <v>RAYMOND.BUTLER</v>
      </c>
      <c r="J892" s="43" t="str">
        <f t="shared" si="66"/>
        <v>raymond_BUTLER</v>
      </c>
      <c r="K892" s="43" t="str">
        <f t="shared" si="67"/>
        <v>Raymond_BUTLER</v>
      </c>
      <c r="L892" s="43" t="str">
        <f t="shared" si="68"/>
        <v>Raymond_butler</v>
      </c>
      <c r="M892" s="119" t="str">
        <f>PROPER((_xlfn.CONCAT(Table1[[#This Row],[Last Name]]," ",Table1[[#This Row],[First Name]])))</f>
        <v>Butler Raymond</v>
      </c>
    </row>
    <row r="893" spans="6:13" x14ac:dyDescent="0.2">
      <c r="F893" s="118" t="s">
        <v>5202</v>
      </c>
      <c r="G893" s="43" t="s">
        <v>4959</v>
      </c>
      <c r="H893" s="43" t="str">
        <f t="shared" si="69"/>
        <v>OSCAR.Russell</v>
      </c>
      <c r="I893" s="43" t="str">
        <f t="shared" si="65"/>
        <v>OSCAR.RUSSELL</v>
      </c>
      <c r="J893" s="43" t="str">
        <f t="shared" si="66"/>
        <v>oscar_RUSSELL</v>
      </c>
      <c r="K893" s="43" t="str">
        <f t="shared" si="67"/>
        <v>Oscar_RUSSELL</v>
      </c>
      <c r="L893" s="43" t="str">
        <f t="shared" si="68"/>
        <v>Oscar_russell</v>
      </c>
      <c r="M893" s="119" t="str">
        <f>PROPER((_xlfn.CONCAT(Table1[[#This Row],[Last Name]]," ",Table1[[#This Row],[First Name]])))</f>
        <v>Russell Oscar</v>
      </c>
    </row>
    <row r="894" spans="6:13" x14ac:dyDescent="0.2">
      <c r="F894" s="118" t="s">
        <v>4995</v>
      </c>
      <c r="G894" s="43" t="s">
        <v>5209</v>
      </c>
      <c r="H894" s="43" t="str">
        <f t="shared" si="69"/>
        <v>BARRY.HUDSON</v>
      </c>
      <c r="I894" s="43" t="str">
        <f t="shared" si="65"/>
        <v>BARRY.HUDSON</v>
      </c>
      <c r="J894" s="43" t="str">
        <f t="shared" si="66"/>
        <v>barry_HUDSON</v>
      </c>
      <c r="K894" s="43" t="str">
        <f t="shared" si="67"/>
        <v>Barry_HUDSON</v>
      </c>
      <c r="L894" s="43" t="str">
        <f t="shared" si="68"/>
        <v>Barry_hudson</v>
      </c>
      <c r="M894" s="119" t="str">
        <f>PROPER((_xlfn.CONCAT(Table1[[#This Row],[Last Name]]," ",Table1[[#This Row],[First Name]])))</f>
        <v>Hudson Barry</v>
      </c>
    </row>
    <row r="895" spans="6:13" x14ac:dyDescent="0.2">
      <c r="F895" s="118" t="s">
        <v>4440</v>
      </c>
      <c r="G895" s="43" t="s">
        <v>4953</v>
      </c>
      <c r="H895" s="43" t="str">
        <f t="shared" si="69"/>
        <v>MARC.RUIZ</v>
      </c>
      <c r="I895" s="43" t="str">
        <f t="shared" si="65"/>
        <v>MARC.RUIZ</v>
      </c>
      <c r="J895" s="43" t="str">
        <f t="shared" si="66"/>
        <v>marc_RUIZ</v>
      </c>
      <c r="K895" s="43" t="str">
        <f t="shared" si="67"/>
        <v>Marc_RUIZ</v>
      </c>
      <c r="L895" s="43" t="str">
        <f t="shared" si="68"/>
        <v>Marc_ruiz</v>
      </c>
      <c r="M895" s="119" t="str">
        <f>PROPER((_xlfn.CONCAT(Table1[[#This Row],[Last Name]]," ",Table1[[#This Row],[First Name]])))</f>
        <v>Ruiz Marc</v>
      </c>
    </row>
    <row r="896" spans="6:13" x14ac:dyDescent="0.2">
      <c r="F896" s="118" t="s">
        <v>4732</v>
      </c>
      <c r="G896" s="43" t="s">
        <v>4718</v>
      </c>
      <c r="H896" s="43" t="str">
        <f t="shared" si="69"/>
        <v>claude.bailey</v>
      </c>
      <c r="I896" s="43" t="str">
        <f t="shared" si="65"/>
        <v>CLAUDE.BAILEY</v>
      </c>
      <c r="J896" s="43" t="str">
        <f t="shared" si="66"/>
        <v>claude_BAILEY</v>
      </c>
      <c r="K896" s="43" t="str">
        <f t="shared" si="67"/>
        <v>Claude_BAILEY</v>
      </c>
      <c r="L896" s="43" t="str">
        <f t="shared" si="68"/>
        <v>Claude_bailey</v>
      </c>
      <c r="M896" s="119" t="str">
        <f>PROPER((_xlfn.CONCAT(Table1[[#This Row],[Last Name]]," ",Table1[[#This Row],[First Name]])))</f>
        <v>Bailey Claude</v>
      </c>
    </row>
    <row r="897" spans="6:13" x14ac:dyDescent="0.2">
      <c r="F897" s="118" t="s">
        <v>4965</v>
      </c>
      <c r="G897" s="43" t="s">
        <v>4570</v>
      </c>
      <c r="H897" s="43" t="str">
        <f t="shared" si="69"/>
        <v>DON.GUERRERO</v>
      </c>
      <c r="I897" s="43" t="str">
        <f t="shared" si="65"/>
        <v>DON.GUERRERO</v>
      </c>
      <c r="J897" s="43" t="str">
        <f t="shared" si="66"/>
        <v>don_GUERRERO</v>
      </c>
      <c r="K897" s="43" t="str">
        <f t="shared" si="67"/>
        <v>Don_GUERRERO</v>
      </c>
      <c r="L897" s="43" t="str">
        <f t="shared" si="68"/>
        <v>Don_guerrero</v>
      </c>
      <c r="M897" s="119" t="str">
        <f>PROPER((_xlfn.CONCAT(Table1[[#This Row],[Last Name]]," ",Table1[[#This Row],[First Name]])))</f>
        <v>Guerrero Don</v>
      </c>
    </row>
    <row r="898" spans="6:13" x14ac:dyDescent="0.2">
      <c r="F898" s="118" t="s">
        <v>5341</v>
      </c>
      <c r="G898" s="43" t="s">
        <v>4578</v>
      </c>
      <c r="H898" s="43" t="str">
        <f t="shared" si="69"/>
        <v>christopher.henderson</v>
      </c>
      <c r="I898" s="43" t="str">
        <f t="shared" si="65"/>
        <v>CHRISTOPHER.HENDERSON</v>
      </c>
      <c r="J898" s="43" t="str">
        <f t="shared" si="66"/>
        <v>christopher_HENDERSON</v>
      </c>
      <c r="K898" s="43" t="str">
        <f t="shared" si="67"/>
        <v>Christopher_HENDERSON</v>
      </c>
      <c r="L898" s="43" t="str">
        <f t="shared" si="68"/>
        <v>Christopher_henderson</v>
      </c>
      <c r="M898" s="119" t="str">
        <f>PROPER((_xlfn.CONCAT(Table1[[#This Row],[Last Name]]," ",Table1[[#This Row],[First Name]])))</f>
        <v>Henderson Christopher</v>
      </c>
    </row>
    <row r="899" spans="6:13" x14ac:dyDescent="0.2">
      <c r="F899" s="118" t="s">
        <v>5342</v>
      </c>
      <c r="G899" s="43" t="s">
        <v>5309</v>
      </c>
      <c r="H899" s="43" t="str">
        <f t="shared" si="69"/>
        <v>sean.perez</v>
      </c>
      <c r="I899" s="43" t="str">
        <f t="shared" si="65"/>
        <v>SEAN.PEREZ</v>
      </c>
      <c r="J899" s="43" t="str">
        <f t="shared" si="66"/>
        <v>sean_PEREZ</v>
      </c>
      <c r="K899" s="43" t="str">
        <f t="shared" si="67"/>
        <v>Sean_PEREZ</v>
      </c>
      <c r="L899" s="43" t="str">
        <f t="shared" si="68"/>
        <v>Sean_perez</v>
      </c>
      <c r="M899" s="119" t="str">
        <f>PROPER((_xlfn.CONCAT(Table1[[#This Row],[Last Name]]," ",Table1[[#This Row],[First Name]])))</f>
        <v>Perez Sean</v>
      </c>
    </row>
    <row r="900" spans="6:13" x14ac:dyDescent="0.2">
      <c r="F900" s="118" t="s">
        <v>4783</v>
      </c>
      <c r="G900" s="43" t="s">
        <v>4517</v>
      </c>
      <c r="H900" s="43" t="str">
        <f t="shared" si="69"/>
        <v>BRANDON.HUNT</v>
      </c>
      <c r="I900" s="43" t="str">
        <f t="shared" ref="I900:I963" si="70">UPPER(_xlfn.CONCAT(F900,".",G900))</f>
        <v>BRANDON.HUNT</v>
      </c>
      <c r="J900" s="43" t="str">
        <f t="shared" ref="J900:J963" si="71">_xlfn.CONCAT(LOWER(F900),"_",UPPER(G900))</f>
        <v>brandon_HUNT</v>
      </c>
      <c r="K900" s="43" t="str">
        <f t="shared" ref="K900:K963" si="72">_xlfn.CONCAT(PROPER(F900),"_",UPPER(G900))</f>
        <v>Brandon_HUNT</v>
      </c>
      <c r="L900" s="43" t="str">
        <f t="shared" ref="L900:L963" si="73">_xlfn.CONCAT(PROPER(F900),"_",LOWER(G900))</f>
        <v>Brandon_hunt</v>
      </c>
      <c r="M900" s="119" t="str">
        <f>PROPER((_xlfn.CONCAT(Table1[[#This Row],[Last Name]]," ",Table1[[#This Row],[First Name]])))</f>
        <v>Hunt Brandon</v>
      </c>
    </row>
    <row r="901" spans="6:13" x14ac:dyDescent="0.2">
      <c r="F901" s="118" t="s">
        <v>5343</v>
      </c>
      <c r="G901" s="43" t="s">
        <v>5344</v>
      </c>
      <c r="H901" s="43" t="str">
        <f t="shared" ref="H901:H964" si="74">_xlfn.CONCAT(F901,".",G901)</f>
        <v>willie.Mcdonald</v>
      </c>
      <c r="I901" s="43" t="str">
        <f t="shared" si="70"/>
        <v>WILLIE.MCDONALD</v>
      </c>
      <c r="J901" s="43" t="str">
        <f t="shared" si="71"/>
        <v>willie_MCDONALD</v>
      </c>
      <c r="K901" s="43" t="str">
        <f t="shared" si="72"/>
        <v>Willie_MCDONALD</v>
      </c>
      <c r="L901" s="43" t="str">
        <f t="shared" si="73"/>
        <v>Willie_mcdonald</v>
      </c>
      <c r="M901" s="119" t="str">
        <f>PROPER((_xlfn.CONCAT(Table1[[#This Row],[Last Name]]," ",Table1[[#This Row],[First Name]])))</f>
        <v>Mcdonald Willie</v>
      </c>
    </row>
    <row r="902" spans="6:13" x14ac:dyDescent="0.2">
      <c r="F902" s="118" t="s">
        <v>4976</v>
      </c>
      <c r="G902" s="43" t="s">
        <v>5127</v>
      </c>
      <c r="H902" s="43" t="str">
        <f t="shared" si="74"/>
        <v>Alexander.KELLY</v>
      </c>
      <c r="I902" s="43" t="str">
        <f t="shared" si="70"/>
        <v>ALEXANDER.KELLY</v>
      </c>
      <c r="J902" s="43" t="str">
        <f t="shared" si="71"/>
        <v>alexander_KELLY</v>
      </c>
      <c r="K902" s="43" t="str">
        <f t="shared" si="72"/>
        <v>Alexander_KELLY</v>
      </c>
      <c r="L902" s="43" t="str">
        <f t="shared" si="73"/>
        <v>Alexander_kelly</v>
      </c>
      <c r="M902" s="119" t="str">
        <f>PROPER((_xlfn.CONCAT(Table1[[#This Row],[Last Name]]," ",Table1[[#This Row],[First Name]])))</f>
        <v>Kelly Alexander</v>
      </c>
    </row>
    <row r="903" spans="6:13" x14ac:dyDescent="0.2">
      <c r="F903" s="118" t="s">
        <v>5242</v>
      </c>
      <c r="G903" s="43" t="s">
        <v>5127</v>
      </c>
      <c r="H903" s="43" t="str">
        <f t="shared" si="74"/>
        <v>JESUS.KELLY</v>
      </c>
      <c r="I903" s="43" t="str">
        <f t="shared" si="70"/>
        <v>JESUS.KELLY</v>
      </c>
      <c r="J903" s="43" t="str">
        <f t="shared" si="71"/>
        <v>jesus_KELLY</v>
      </c>
      <c r="K903" s="43" t="str">
        <f t="shared" si="72"/>
        <v>Jesus_KELLY</v>
      </c>
      <c r="L903" s="43" t="str">
        <f t="shared" si="73"/>
        <v>Jesus_kelly</v>
      </c>
      <c r="M903" s="119" t="str">
        <f>PROPER((_xlfn.CONCAT(Table1[[#This Row],[Last Name]]," ",Table1[[#This Row],[First Name]])))</f>
        <v>Kelly Jesus</v>
      </c>
    </row>
    <row r="904" spans="6:13" x14ac:dyDescent="0.2">
      <c r="F904" s="118" t="s">
        <v>5345</v>
      </c>
      <c r="G904" s="43" t="s">
        <v>4936</v>
      </c>
      <c r="H904" s="43" t="str">
        <f t="shared" si="74"/>
        <v>ALBERT.Peters</v>
      </c>
      <c r="I904" s="43" t="str">
        <f t="shared" si="70"/>
        <v>ALBERT.PETERS</v>
      </c>
      <c r="J904" s="43" t="str">
        <f t="shared" si="71"/>
        <v>albert_PETERS</v>
      </c>
      <c r="K904" s="43" t="str">
        <f t="shared" si="72"/>
        <v>Albert_PETERS</v>
      </c>
      <c r="L904" s="43" t="str">
        <f t="shared" si="73"/>
        <v>Albert_peters</v>
      </c>
      <c r="M904" s="119" t="str">
        <f>PROPER((_xlfn.CONCAT(Table1[[#This Row],[Last Name]]," ",Table1[[#This Row],[First Name]])))</f>
        <v>Peters Albert</v>
      </c>
    </row>
    <row r="905" spans="6:13" x14ac:dyDescent="0.2">
      <c r="F905" s="118" t="s">
        <v>4491</v>
      </c>
      <c r="G905" s="43" t="s">
        <v>4478</v>
      </c>
      <c r="H905" s="43" t="str">
        <f t="shared" si="74"/>
        <v>JOSEPH.ALVARADO</v>
      </c>
      <c r="I905" s="43" t="str">
        <f t="shared" si="70"/>
        <v>JOSEPH.ALVARADO</v>
      </c>
      <c r="J905" s="43" t="str">
        <f t="shared" si="71"/>
        <v>joseph_ALVARADO</v>
      </c>
      <c r="K905" s="43" t="str">
        <f t="shared" si="72"/>
        <v>Joseph_ALVARADO</v>
      </c>
      <c r="L905" s="43" t="str">
        <f t="shared" si="73"/>
        <v>Joseph_alvarado</v>
      </c>
      <c r="M905" s="119" t="str">
        <f>PROPER((_xlfn.CONCAT(Table1[[#This Row],[Last Name]]," ",Table1[[#This Row],[First Name]])))</f>
        <v>Alvarado Joseph</v>
      </c>
    </row>
    <row r="906" spans="6:13" x14ac:dyDescent="0.2">
      <c r="F906" s="118" t="s">
        <v>4903</v>
      </c>
      <c r="G906" s="43" t="s">
        <v>5295</v>
      </c>
      <c r="H906" s="43" t="str">
        <f t="shared" si="74"/>
        <v>martin.ROGERS</v>
      </c>
      <c r="I906" s="43" t="str">
        <f t="shared" si="70"/>
        <v>MARTIN.ROGERS</v>
      </c>
      <c r="J906" s="43" t="str">
        <f t="shared" si="71"/>
        <v>martin_ROGERS</v>
      </c>
      <c r="K906" s="43" t="str">
        <f t="shared" si="72"/>
        <v>Martin_ROGERS</v>
      </c>
      <c r="L906" s="43" t="str">
        <f t="shared" si="73"/>
        <v>Martin_rogers</v>
      </c>
      <c r="M906" s="119" t="str">
        <f>PROPER((_xlfn.CONCAT(Table1[[#This Row],[Last Name]]," ",Table1[[#This Row],[First Name]])))</f>
        <v>Rogers Martin</v>
      </c>
    </row>
    <row r="907" spans="6:13" x14ac:dyDescent="0.2">
      <c r="F907" s="118" t="s">
        <v>5062</v>
      </c>
      <c r="G907" s="43" t="s">
        <v>5346</v>
      </c>
      <c r="H907" s="43" t="str">
        <f t="shared" si="74"/>
        <v>JEFFREY.DIXON</v>
      </c>
      <c r="I907" s="43" t="str">
        <f t="shared" si="70"/>
        <v>JEFFREY.DIXON</v>
      </c>
      <c r="J907" s="43" t="str">
        <f t="shared" si="71"/>
        <v>jeffrey_DIXON</v>
      </c>
      <c r="K907" s="43" t="str">
        <f t="shared" si="72"/>
        <v>Jeffrey_DIXON</v>
      </c>
      <c r="L907" s="43" t="str">
        <f t="shared" si="73"/>
        <v>Jeffrey_dixon</v>
      </c>
      <c r="M907" s="119" t="str">
        <f>PROPER((_xlfn.CONCAT(Table1[[#This Row],[Last Name]]," ",Table1[[#This Row],[First Name]])))</f>
        <v>Dixon Jeffrey</v>
      </c>
    </row>
    <row r="908" spans="6:13" x14ac:dyDescent="0.2">
      <c r="F908" s="118" t="s">
        <v>4927</v>
      </c>
      <c r="G908" s="43" t="s">
        <v>4956</v>
      </c>
      <c r="H908" s="43" t="str">
        <f t="shared" si="74"/>
        <v>marvin.MILLS</v>
      </c>
      <c r="I908" s="43" t="str">
        <f t="shared" si="70"/>
        <v>MARVIN.MILLS</v>
      </c>
      <c r="J908" s="43" t="str">
        <f t="shared" si="71"/>
        <v>marvin_MILLS</v>
      </c>
      <c r="K908" s="43" t="str">
        <f t="shared" si="72"/>
        <v>Marvin_MILLS</v>
      </c>
      <c r="L908" s="43" t="str">
        <f t="shared" si="73"/>
        <v>Marvin_mills</v>
      </c>
      <c r="M908" s="119" t="str">
        <f>PROPER((_xlfn.CONCAT(Table1[[#This Row],[Last Name]]," ",Table1[[#This Row],[First Name]])))</f>
        <v>Mills Marvin</v>
      </c>
    </row>
    <row r="909" spans="6:13" x14ac:dyDescent="0.2">
      <c r="F909" s="118" t="s">
        <v>4845</v>
      </c>
      <c r="G909" s="43" t="s">
        <v>5347</v>
      </c>
      <c r="H909" s="43" t="str">
        <f t="shared" si="74"/>
        <v>nicholas.alvarez</v>
      </c>
      <c r="I909" s="43" t="str">
        <f t="shared" si="70"/>
        <v>NICHOLAS.ALVAREZ</v>
      </c>
      <c r="J909" s="43" t="str">
        <f t="shared" si="71"/>
        <v>nicholas_ALVAREZ</v>
      </c>
      <c r="K909" s="43" t="str">
        <f t="shared" si="72"/>
        <v>Nicholas_ALVAREZ</v>
      </c>
      <c r="L909" s="43" t="str">
        <f t="shared" si="73"/>
        <v>Nicholas_alvarez</v>
      </c>
      <c r="M909" s="119" t="str">
        <f>PROPER((_xlfn.CONCAT(Table1[[#This Row],[Last Name]]," ",Table1[[#This Row],[First Name]])))</f>
        <v>Alvarez Nicholas</v>
      </c>
    </row>
    <row r="910" spans="6:13" x14ac:dyDescent="0.2">
      <c r="F910" s="118" t="s">
        <v>5224</v>
      </c>
      <c r="G910" s="43" t="s">
        <v>4578</v>
      </c>
      <c r="H910" s="43" t="str">
        <f t="shared" si="74"/>
        <v>RUBEN.henderson</v>
      </c>
      <c r="I910" s="43" t="str">
        <f t="shared" si="70"/>
        <v>RUBEN.HENDERSON</v>
      </c>
      <c r="J910" s="43" t="str">
        <f t="shared" si="71"/>
        <v>ruben_HENDERSON</v>
      </c>
      <c r="K910" s="43" t="str">
        <f t="shared" si="72"/>
        <v>Ruben_HENDERSON</v>
      </c>
      <c r="L910" s="43" t="str">
        <f t="shared" si="73"/>
        <v>Ruben_henderson</v>
      </c>
      <c r="M910" s="119" t="str">
        <f>PROPER((_xlfn.CONCAT(Table1[[#This Row],[Last Name]]," ",Table1[[#This Row],[First Name]])))</f>
        <v>Henderson Ruben</v>
      </c>
    </row>
    <row r="911" spans="6:13" x14ac:dyDescent="0.2">
      <c r="F911" s="118" t="s">
        <v>5348</v>
      </c>
      <c r="G911" s="43" t="s">
        <v>5349</v>
      </c>
      <c r="H911" s="43" t="str">
        <f t="shared" si="74"/>
        <v>CECIL.PARKER</v>
      </c>
      <c r="I911" s="43" t="str">
        <f t="shared" si="70"/>
        <v>CECIL.PARKER</v>
      </c>
      <c r="J911" s="43" t="str">
        <f t="shared" si="71"/>
        <v>cecil_PARKER</v>
      </c>
      <c r="K911" s="43" t="str">
        <f t="shared" si="72"/>
        <v>Cecil_PARKER</v>
      </c>
      <c r="L911" s="43" t="str">
        <f t="shared" si="73"/>
        <v>Cecil_parker</v>
      </c>
      <c r="M911" s="119" t="str">
        <f>PROPER((_xlfn.CONCAT(Table1[[#This Row],[Last Name]]," ",Table1[[#This Row],[First Name]])))</f>
        <v>Parker Cecil</v>
      </c>
    </row>
    <row r="912" spans="6:13" x14ac:dyDescent="0.2">
      <c r="F912" s="118" t="s">
        <v>4851</v>
      </c>
      <c r="G912" s="43" t="s">
        <v>4976</v>
      </c>
      <c r="H912" s="43" t="str">
        <f t="shared" si="74"/>
        <v>luis.Alexander</v>
      </c>
      <c r="I912" s="43" t="str">
        <f t="shared" si="70"/>
        <v>LUIS.ALEXANDER</v>
      </c>
      <c r="J912" s="43" t="str">
        <f t="shared" si="71"/>
        <v>luis_ALEXANDER</v>
      </c>
      <c r="K912" s="43" t="str">
        <f t="shared" si="72"/>
        <v>Luis_ALEXANDER</v>
      </c>
      <c r="L912" s="43" t="str">
        <f t="shared" si="73"/>
        <v>Luis_alexander</v>
      </c>
      <c r="M912" s="119" t="str">
        <f>PROPER((_xlfn.CONCAT(Table1[[#This Row],[Last Name]]," ",Table1[[#This Row],[First Name]])))</f>
        <v>Alexander Luis</v>
      </c>
    </row>
    <row r="913" spans="6:13" x14ac:dyDescent="0.2">
      <c r="F913" s="118" t="s">
        <v>5075</v>
      </c>
      <c r="G913" s="43" t="s">
        <v>4811</v>
      </c>
      <c r="H913" s="43" t="str">
        <f t="shared" si="74"/>
        <v>JIM.jimenez</v>
      </c>
      <c r="I913" s="43" t="str">
        <f t="shared" si="70"/>
        <v>JIM.JIMENEZ</v>
      </c>
      <c r="J913" s="43" t="str">
        <f t="shared" si="71"/>
        <v>jim_JIMENEZ</v>
      </c>
      <c r="K913" s="43" t="str">
        <f t="shared" si="72"/>
        <v>Jim_JIMENEZ</v>
      </c>
      <c r="L913" s="43" t="str">
        <f t="shared" si="73"/>
        <v>Jim_jimenez</v>
      </c>
      <c r="M913" s="119" t="str">
        <f>PROPER((_xlfn.CONCAT(Table1[[#This Row],[Last Name]]," ",Table1[[#This Row],[First Name]])))</f>
        <v>Jimenez Jim</v>
      </c>
    </row>
    <row r="914" spans="6:13" x14ac:dyDescent="0.2">
      <c r="F914" s="118" t="s">
        <v>5350</v>
      </c>
      <c r="G914" s="43" t="s">
        <v>4570</v>
      </c>
      <c r="H914" s="43" t="str">
        <f t="shared" si="74"/>
        <v>ben.GUERRERO</v>
      </c>
      <c r="I914" s="43" t="str">
        <f t="shared" si="70"/>
        <v>BEN.GUERRERO</v>
      </c>
      <c r="J914" s="43" t="str">
        <f t="shared" si="71"/>
        <v>ben_GUERRERO</v>
      </c>
      <c r="K914" s="43" t="str">
        <f t="shared" si="72"/>
        <v>Ben_GUERRERO</v>
      </c>
      <c r="L914" s="43" t="str">
        <f t="shared" si="73"/>
        <v>Ben_guerrero</v>
      </c>
      <c r="M914" s="119" t="str">
        <f>PROPER((_xlfn.CONCAT(Table1[[#This Row],[Last Name]]," ",Table1[[#This Row],[First Name]])))</f>
        <v>Guerrero Ben</v>
      </c>
    </row>
    <row r="915" spans="6:13" x14ac:dyDescent="0.2">
      <c r="F915" s="118" t="s">
        <v>4503</v>
      </c>
      <c r="G915" s="43" t="s">
        <v>4868</v>
      </c>
      <c r="H915" s="43" t="str">
        <f t="shared" si="74"/>
        <v>BRAD.west</v>
      </c>
      <c r="I915" s="43" t="str">
        <f t="shared" si="70"/>
        <v>BRAD.WEST</v>
      </c>
      <c r="J915" s="43" t="str">
        <f t="shared" si="71"/>
        <v>brad_WEST</v>
      </c>
      <c r="K915" s="43" t="str">
        <f t="shared" si="72"/>
        <v>Brad_WEST</v>
      </c>
      <c r="L915" s="43" t="str">
        <f t="shared" si="73"/>
        <v>Brad_west</v>
      </c>
      <c r="M915" s="119" t="str">
        <f>PROPER((_xlfn.CONCAT(Table1[[#This Row],[Last Name]]," ",Table1[[#This Row],[First Name]])))</f>
        <v>West Brad</v>
      </c>
    </row>
    <row r="916" spans="6:13" x14ac:dyDescent="0.2">
      <c r="F916" s="118" t="s">
        <v>5206</v>
      </c>
      <c r="G916" s="43" t="s">
        <v>5052</v>
      </c>
      <c r="H916" s="43" t="str">
        <f t="shared" si="74"/>
        <v>jorge.hansen</v>
      </c>
      <c r="I916" s="43" t="str">
        <f t="shared" si="70"/>
        <v>JORGE.HANSEN</v>
      </c>
      <c r="J916" s="43" t="str">
        <f t="shared" si="71"/>
        <v>jorge_HANSEN</v>
      </c>
      <c r="K916" s="43" t="str">
        <f t="shared" si="72"/>
        <v>Jorge_HANSEN</v>
      </c>
      <c r="L916" s="43" t="str">
        <f t="shared" si="73"/>
        <v>Jorge_hansen</v>
      </c>
      <c r="M916" s="119" t="str">
        <f>PROPER((_xlfn.CONCAT(Table1[[#This Row],[Last Name]]," ",Table1[[#This Row],[First Name]])))</f>
        <v>Hansen Jorge</v>
      </c>
    </row>
    <row r="917" spans="6:13" x14ac:dyDescent="0.2">
      <c r="F917" s="118" t="s">
        <v>5348</v>
      </c>
      <c r="G917" s="43" t="s">
        <v>4943</v>
      </c>
      <c r="H917" s="43" t="str">
        <f t="shared" si="74"/>
        <v>CECIL.ROSE</v>
      </c>
      <c r="I917" s="43" t="str">
        <f t="shared" si="70"/>
        <v>CECIL.ROSE</v>
      </c>
      <c r="J917" s="43" t="str">
        <f t="shared" si="71"/>
        <v>cecil_ROSE</v>
      </c>
      <c r="K917" s="43" t="str">
        <f t="shared" si="72"/>
        <v>Cecil_ROSE</v>
      </c>
      <c r="L917" s="43" t="str">
        <f t="shared" si="73"/>
        <v>Cecil_rose</v>
      </c>
      <c r="M917" s="119" t="str">
        <f>PROPER((_xlfn.CONCAT(Table1[[#This Row],[Last Name]]," ",Table1[[#This Row],[First Name]])))</f>
        <v>Rose Cecil</v>
      </c>
    </row>
    <row r="918" spans="6:13" x14ac:dyDescent="0.2">
      <c r="F918" s="118" t="s">
        <v>4690</v>
      </c>
      <c r="G918" s="43" t="s">
        <v>5351</v>
      </c>
      <c r="H918" s="43" t="str">
        <f t="shared" si="74"/>
        <v>VICTOR.Boyd</v>
      </c>
      <c r="I918" s="43" t="str">
        <f t="shared" si="70"/>
        <v>VICTOR.BOYD</v>
      </c>
      <c r="J918" s="43" t="str">
        <f t="shared" si="71"/>
        <v>victor_BOYD</v>
      </c>
      <c r="K918" s="43" t="str">
        <f t="shared" si="72"/>
        <v>Victor_BOYD</v>
      </c>
      <c r="L918" s="43" t="str">
        <f t="shared" si="73"/>
        <v>Victor_boyd</v>
      </c>
      <c r="M918" s="119" t="str">
        <f>PROPER((_xlfn.CONCAT(Table1[[#This Row],[Last Name]]," ",Table1[[#This Row],[First Name]])))</f>
        <v>Boyd Victor</v>
      </c>
    </row>
    <row r="919" spans="6:13" x14ac:dyDescent="0.2">
      <c r="F919" s="118" t="s">
        <v>4778</v>
      </c>
      <c r="G919" s="43" t="s">
        <v>4852</v>
      </c>
      <c r="H919" s="43" t="str">
        <f t="shared" si="74"/>
        <v>HENRY.ARMSTRONG</v>
      </c>
      <c r="I919" s="43" t="str">
        <f t="shared" si="70"/>
        <v>HENRY.ARMSTRONG</v>
      </c>
      <c r="J919" s="43" t="str">
        <f t="shared" si="71"/>
        <v>henry_ARMSTRONG</v>
      </c>
      <c r="K919" s="43" t="str">
        <f t="shared" si="72"/>
        <v>Henry_ARMSTRONG</v>
      </c>
      <c r="L919" s="43" t="str">
        <f t="shared" si="73"/>
        <v>Henry_armstrong</v>
      </c>
      <c r="M919" s="119" t="str">
        <f>PROPER((_xlfn.CONCAT(Table1[[#This Row],[Last Name]]," ",Table1[[#This Row],[First Name]])))</f>
        <v>Armstrong Henry</v>
      </c>
    </row>
    <row r="920" spans="6:13" x14ac:dyDescent="0.2">
      <c r="F920" s="118" t="s">
        <v>5084</v>
      </c>
      <c r="G920" s="43" t="s">
        <v>5155</v>
      </c>
      <c r="H920" s="43" t="str">
        <f t="shared" si="74"/>
        <v>LEROY.Grant</v>
      </c>
      <c r="I920" s="43" t="str">
        <f t="shared" si="70"/>
        <v>LEROY.GRANT</v>
      </c>
      <c r="J920" s="43" t="str">
        <f t="shared" si="71"/>
        <v>leroy_GRANT</v>
      </c>
      <c r="K920" s="43" t="str">
        <f t="shared" si="72"/>
        <v>Leroy_GRANT</v>
      </c>
      <c r="L920" s="43" t="str">
        <f t="shared" si="73"/>
        <v>Leroy_grant</v>
      </c>
      <c r="M920" s="119" t="str">
        <f>PROPER((_xlfn.CONCAT(Table1[[#This Row],[Last Name]]," ",Table1[[#This Row],[First Name]])))</f>
        <v>Grant Leroy</v>
      </c>
    </row>
    <row r="921" spans="6:13" x14ac:dyDescent="0.2">
      <c r="F921" s="118" t="s">
        <v>5292</v>
      </c>
      <c r="G921" s="43" t="s">
        <v>5352</v>
      </c>
      <c r="H921" s="43" t="str">
        <f t="shared" si="74"/>
        <v>mario.COOK</v>
      </c>
      <c r="I921" s="43" t="str">
        <f t="shared" si="70"/>
        <v>MARIO.COOK</v>
      </c>
      <c r="J921" s="43" t="str">
        <f t="shared" si="71"/>
        <v>mario_COOK</v>
      </c>
      <c r="K921" s="43" t="str">
        <f t="shared" si="72"/>
        <v>Mario_COOK</v>
      </c>
      <c r="L921" s="43" t="str">
        <f t="shared" si="73"/>
        <v>Mario_cook</v>
      </c>
      <c r="M921" s="119" t="str">
        <f>PROPER((_xlfn.CONCAT(Table1[[#This Row],[Last Name]]," ",Table1[[#This Row],[First Name]])))</f>
        <v>Cook Mario</v>
      </c>
    </row>
    <row r="922" spans="6:13" x14ac:dyDescent="0.2">
      <c r="F922" s="118" t="s">
        <v>5353</v>
      </c>
      <c r="G922" s="43" t="s">
        <v>4893</v>
      </c>
      <c r="H922" s="43" t="str">
        <f t="shared" si="74"/>
        <v>Walter.HALL</v>
      </c>
      <c r="I922" s="43" t="str">
        <f t="shared" si="70"/>
        <v>WALTER.HALL</v>
      </c>
      <c r="J922" s="43" t="str">
        <f t="shared" si="71"/>
        <v>walter_HALL</v>
      </c>
      <c r="K922" s="43" t="str">
        <f t="shared" si="72"/>
        <v>Walter_HALL</v>
      </c>
      <c r="L922" s="43" t="str">
        <f t="shared" si="73"/>
        <v>Walter_hall</v>
      </c>
      <c r="M922" s="119" t="str">
        <f>PROPER((_xlfn.CONCAT(Table1[[#This Row],[Last Name]]," ",Table1[[#This Row],[First Name]])))</f>
        <v>Hall Walter</v>
      </c>
    </row>
    <row r="923" spans="6:13" x14ac:dyDescent="0.2">
      <c r="F923" s="118" t="s">
        <v>4726</v>
      </c>
      <c r="G923" s="43" t="s">
        <v>5354</v>
      </c>
      <c r="H923" s="43" t="str">
        <f t="shared" si="74"/>
        <v>Chad.mills</v>
      </c>
      <c r="I923" s="43" t="str">
        <f t="shared" si="70"/>
        <v>CHAD.MILLS</v>
      </c>
      <c r="J923" s="43" t="str">
        <f t="shared" si="71"/>
        <v>chad_MILLS</v>
      </c>
      <c r="K923" s="43" t="str">
        <f t="shared" si="72"/>
        <v>Chad_MILLS</v>
      </c>
      <c r="L923" s="43" t="str">
        <f t="shared" si="73"/>
        <v>Chad_mills</v>
      </c>
      <c r="M923" s="119" t="str">
        <f>PROPER((_xlfn.CONCAT(Table1[[#This Row],[Last Name]]," ",Table1[[#This Row],[First Name]])))</f>
        <v>Mills Chad</v>
      </c>
    </row>
    <row r="924" spans="6:13" x14ac:dyDescent="0.2">
      <c r="F924" s="118" t="s">
        <v>4948</v>
      </c>
      <c r="G924" s="43" t="s">
        <v>5355</v>
      </c>
      <c r="H924" s="43" t="str">
        <f t="shared" si="74"/>
        <v>CHAD.Chen</v>
      </c>
      <c r="I924" s="43" t="str">
        <f t="shared" si="70"/>
        <v>CHAD.CHEN</v>
      </c>
      <c r="J924" s="43" t="str">
        <f t="shared" si="71"/>
        <v>chad_CHEN</v>
      </c>
      <c r="K924" s="43" t="str">
        <f t="shared" si="72"/>
        <v>Chad_CHEN</v>
      </c>
      <c r="L924" s="43" t="str">
        <f t="shared" si="73"/>
        <v>Chad_chen</v>
      </c>
      <c r="M924" s="119" t="str">
        <f>PROPER((_xlfn.CONCAT(Table1[[#This Row],[Last Name]]," ",Table1[[#This Row],[First Name]])))</f>
        <v>Chen Chad</v>
      </c>
    </row>
    <row r="925" spans="6:13" x14ac:dyDescent="0.2">
      <c r="F925" s="118" t="s">
        <v>5356</v>
      </c>
      <c r="G925" s="43" t="s">
        <v>5328</v>
      </c>
      <c r="H925" s="43" t="str">
        <f t="shared" si="74"/>
        <v>Greg.STEPHENS</v>
      </c>
      <c r="I925" s="43" t="str">
        <f t="shared" si="70"/>
        <v>GREG.STEPHENS</v>
      </c>
      <c r="J925" s="43" t="str">
        <f t="shared" si="71"/>
        <v>greg_STEPHENS</v>
      </c>
      <c r="K925" s="43" t="str">
        <f t="shared" si="72"/>
        <v>Greg_STEPHENS</v>
      </c>
      <c r="L925" s="43" t="str">
        <f t="shared" si="73"/>
        <v>Greg_stephens</v>
      </c>
      <c r="M925" s="119" t="str">
        <f>PROPER((_xlfn.CONCAT(Table1[[#This Row],[Last Name]]," ",Table1[[#This Row],[First Name]])))</f>
        <v>Stephens Greg</v>
      </c>
    </row>
    <row r="926" spans="6:13" x14ac:dyDescent="0.2">
      <c r="F926" s="118" t="s">
        <v>5357</v>
      </c>
      <c r="G926" s="43" t="s">
        <v>5358</v>
      </c>
      <c r="H926" s="43" t="str">
        <f t="shared" si="74"/>
        <v>LARRY.WARD</v>
      </c>
      <c r="I926" s="43" t="str">
        <f t="shared" si="70"/>
        <v>LARRY.WARD</v>
      </c>
      <c r="J926" s="43" t="str">
        <f t="shared" si="71"/>
        <v>larry_WARD</v>
      </c>
      <c r="K926" s="43" t="str">
        <f t="shared" si="72"/>
        <v>Larry_WARD</v>
      </c>
      <c r="L926" s="43" t="str">
        <f t="shared" si="73"/>
        <v>Larry_ward</v>
      </c>
      <c r="M926" s="119" t="str">
        <f>PROPER((_xlfn.CONCAT(Table1[[#This Row],[Last Name]]," ",Table1[[#This Row],[First Name]])))</f>
        <v>Ward Larry</v>
      </c>
    </row>
    <row r="927" spans="6:13" x14ac:dyDescent="0.2">
      <c r="F927" s="118" t="s">
        <v>4646</v>
      </c>
      <c r="G927" s="43" t="s">
        <v>4635</v>
      </c>
      <c r="H927" s="43" t="str">
        <f t="shared" si="74"/>
        <v>wesley.allen</v>
      </c>
      <c r="I927" s="43" t="str">
        <f t="shared" si="70"/>
        <v>WESLEY.ALLEN</v>
      </c>
      <c r="J927" s="43" t="str">
        <f t="shared" si="71"/>
        <v>wesley_ALLEN</v>
      </c>
      <c r="K927" s="43" t="str">
        <f t="shared" si="72"/>
        <v>Wesley_ALLEN</v>
      </c>
      <c r="L927" s="43" t="str">
        <f t="shared" si="73"/>
        <v>Wesley_allen</v>
      </c>
      <c r="M927" s="119" t="str">
        <f>PROPER((_xlfn.CONCAT(Table1[[#This Row],[Last Name]]," ",Table1[[#This Row],[First Name]])))</f>
        <v>Allen Wesley</v>
      </c>
    </row>
    <row r="928" spans="6:13" x14ac:dyDescent="0.2">
      <c r="F928" s="118" t="s">
        <v>4890</v>
      </c>
      <c r="G928" s="43" t="s">
        <v>5230</v>
      </c>
      <c r="H928" s="43" t="str">
        <f t="shared" si="74"/>
        <v>roberto.PHILLIPS</v>
      </c>
      <c r="I928" s="43" t="str">
        <f t="shared" si="70"/>
        <v>ROBERTO.PHILLIPS</v>
      </c>
      <c r="J928" s="43" t="str">
        <f t="shared" si="71"/>
        <v>roberto_PHILLIPS</v>
      </c>
      <c r="K928" s="43" t="str">
        <f t="shared" si="72"/>
        <v>Roberto_PHILLIPS</v>
      </c>
      <c r="L928" s="43" t="str">
        <f t="shared" si="73"/>
        <v>Roberto_phillips</v>
      </c>
      <c r="M928" s="119" t="str">
        <f>PROPER((_xlfn.CONCAT(Table1[[#This Row],[Last Name]]," ",Table1[[#This Row],[First Name]])))</f>
        <v>Phillips Roberto</v>
      </c>
    </row>
    <row r="929" spans="6:13" x14ac:dyDescent="0.2">
      <c r="F929" s="118" t="s">
        <v>4644</v>
      </c>
      <c r="G929" s="43" t="s">
        <v>4913</v>
      </c>
      <c r="H929" s="43" t="str">
        <f t="shared" si="74"/>
        <v>andre.MURPHY</v>
      </c>
      <c r="I929" s="43" t="str">
        <f t="shared" si="70"/>
        <v>ANDRE.MURPHY</v>
      </c>
      <c r="J929" s="43" t="str">
        <f t="shared" si="71"/>
        <v>andre_MURPHY</v>
      </c>
      <c r="K929" s="43" t="str">
        <f t="shared" si="72"/>
        <v>Andre_MURPHY</v>
      </c>
      <c r="L929" s="43" t="str">
        <f t="shared" si="73"/>
        <v>Andre_murphy</v>
      </c>
      <c r="M929" s="119" t="str">
        <f>PROPER((_xlfn.CONCAT(Table1[[#This Row],[Last Name]]," ",Table1[[#This Row],[First Name]])))</f>
        <v>Murphy Andre</v>
      </c>
    </row>
    <row r="930" spans="6:13" x14ac:dyDescent="0.2">
      <c r="F930" s="118" t="s">
        <v>4667</v>
      </c>
      <c r="G930" s="43" t="s">
        <v>5270</v>
      </c>
      <c r="H930" s="43" t="str">
        <f t="shared" si="74"/>
        <v>FRANKLIN.Thomas</v>
      </c>
      <c r="I930" s="43" t="str">
        <f t="shared" si="70"/>
        <v>FRANKLIN.THOMAS</v>
      </c>
      <c r="J930" s="43" t="str">
        <f t="shared" si="71"/>
        <v>franklin_THOMAS</v>
      </c>
      <c r="K930" s="43" t="str">
        <f t="shared" si="72"/>
        <v>Franklin_THOMAS</v>
      </c>
      <c r="L930" s="43" t="str">
        <f t="shared" si="73"/>
        <v>Franklin_thomas</v>
      </c>
      <c r="M930" s="119" t="str">
        <f>PROPER((_xlfn.CONCAT(Table1[[#This Row],[Last Name]]," ",Table1[[#This Row],[First Name]])))</f>
        <v>Thomas Franklin</v>
      </c>
    </row>
    <row r="931" spans="6:13" x14ac:dyDescent="0.2">
      <c r="F931" s="118" t="s">
        <v>5359</v>
      </c>
      <c r="G931" s="43" t="s">
        <v>5360</v>
      </c>
      <c r="H931" s="43" t="str">
        <f t="shared" si="74"/>
        <v>matthew.clark</v>
      </c>
      <c r="I931" s="43" t="str">
        <f t="shared" si="70"/>
        <v>MATTHEW.CLARK</v>
      </c>
      <c r="J931" s="43" t="str">
        <f t="shared" si="71"/>
        <v>matthew_CLARK</v>
      </c>
      <c r="K931" s="43" t="str">
        <f t="shared" si="72"/>
        <v>Matthew_CLARK</v>
      </c>
      <c r="L931" s="43" t="str">
        <f t="shared" si="73"/>
        <v>Matthew_clark</v>
      </c>
      <c r="M931" s="119" t="str">
        <f>PROPER((_xlfn.CONCAT(Table1[[#This Row],[Last Name]]," ",Table1[[#This Row],[First Name]])))</f>
        <v>Clark Matthew</v>
      </c>
    </row>
    <row r="932" spans="6:13" x14ac:dyDescent="0.2">
      <c r="F932" s="118" t="s">
        <v>4721</v>
      </c>
      <c r="G932" s="43" t="s">
        <v>4538</v>
      </c>
      <c r="H932" s="43" t="str">
        <f t="shared" si="74"/>
        <v>TIMOTHY.romero</v>
      </c>
      <c r="I932" s="43" t="str">
        <f t="shared" si="70"/>
        <v>TIMOTHY.ROMERO</v>
      </c>
      <c r="J932" s="43" t="str">
        <f t="shared" si="71"/>
        <v>timothy_ROMERO</v>
      </c>
      <c r="K932" s="43" t="str">
        <f t="shared" si="72"/>
        <v>Timothy_ROMERO</v>
      </c>
      <c r="L932" s="43" t="str">
        <f t="shared" si="73"/>
        <v>Timothy_romero</v>
      </c>
      <c r="M932" s="119" t="str">
        <f>PROPER((_xlfn.CONCAT(Table1[[#This Row],[Last Name]]," ",Table1[[#This Row],[First Name]])))</f>
        <v>Romero Timothy</v>
      </c>
    </row>
    <row r="933" spans="6:13" x14ac:dyDescent="0.2">
      <c r="F933" s="118" t="s">
        <v>4685</v>
      </c>
      <c r="G933" s="43" t="s">
        <v>4480</v>
      </c>
      <c r="H933" s="43" t="str">
        <f t="shared" si="74"/>
        <v>RAFAEL.Daniels</v>
      </c>
      <c r="I933" s="43" t="str">
        <f t="shared" si="70"/>
        <v>RAFAEL.DANIELS</v>
      </c>
      <c r="J933" s="43" t="str">
        <f t="shared" si="71"/>
        <v>rafael_DANIELS</v>
      </c>
      <c r="K933" s="43" t="str">
        <f t="shared" si="72"/>
        <v>Rafael_DANIELS</v>
      </c>
      <c r="L933" s="43" t="str">
        <f t="shared" si="73"/>
        <v>Rafael_daniels</v>
      </c>
      <c r="M933" s="119" t="str">
        <f>PROPER((_xlfn.CONCAT(Table1[[#This Row],[Last Name]]," ",Table1[[#This Row],[First Name]])))</f>
        <v>Daniels Rafael</v>
      </c>
    </row>
    <row r="934" spans="6:13" x14ac:dyDescent="0.2">
      <c r="F934" s="118" t="s">
        <v>5361</v>
      </c>
      <c r="G934" s="43" t="s">
        <v>4718</v>
      </c>
      <c r="H934" s="43" t="str">
        <f t="shared" si="74"/>
        <v>carlos.bailey</v>
      </c>
      <c r="I934" s="43" t="str">
        <f t="shared" si="70"/>
        <v>CARLOS.BAILEY</v>
      </c>
      <c r="J934" s="43" t="str">
        <f t="shared" si="71"/>
        <v>carlos_BAILEY</v>
      </c>
      <c r="K934" s="43" t="str">
        <f t="shared" si="72"/>
        <v>Carlos_BAILEY</v>
      </c>
      <c r="L934" s="43" t="str">
        <f t="shared" si="73"/>
        <v>Carlos_bailey</v>
      </c>
      <c r="M934" s="119" t="str">
        <f>PROPER((_xlfn.CONCAT(Table1[[#This Row],[Last Name]]," ",Table1[[#This Row],[First Name]])))</f>
        <v>Bailey Carlos</v>
      </c>
    </row>
    <row r="935" spans="6:13" x14ac:dyDescent="0.2">
      <c r="F935" s="118" t="s">
        <v>4733</v>
      </c>
      <c r="G935" s="43" t="s">
        <v>4887</v>
      </c>
      <c r="H935" s="43" t="str">
        <f t="shared" si="74"/>
        <v>ERIK.berry</v>
      </c>
      <c r="I935" s="43" t="str">
        <f t="shared" si="70"/>
        <v>ERIK.BERRY</v>
      </c>
      <c r="J935" s="43" t="str">
        <f t="shared" si="71"/>
        <v>erik_BERRY</v>
      </c>
      <c r="K935" s="43" t="str">
        <f t="shared" si="72"/>
        <v>Erik_BERRY</v>
      </c>
      <c r="L935" s="43" t="str">
        <f t="shared" si="73"/>
        <v>Erik_berry</v>
      </c>
      <c r="M935" s="119" t="str">
        <f>PROPER((_xlfn.CONCAT(Table1[[#This Row],[Last Name]]," ",Table1[[#This Row],[First Name]])))</f>
        <v>Berry Erik</v>
      </c>
    </row>
    <row r="936" spans="6:13" x14ac:dyDescent="0.2">
      <c r="F936" s="118" t="s">
        <v>5133</v>
      </c>
      <c r="G936" s="43" t="s">
        <v>4823</v>
      </c>
      <c r="H936" s="43" t="str">
        <f t="shared" si="74"/>
        <v>brent.lane</v>
      </c>
      <c r="I936" s="43" t="str">
        <f t="shared" si="70"/>
        <v>BRENT.LANE</v>
      </c>
      <c r="J936" s="43" t="str">
        <f t="shared" si="71"/>
        <v>brent_LANE</v>
      </c>
      <c r="K936" s="43" t="str">
        <f t="shared" si="72"/>
        <v>Brent_LANE</v>
      </c>
      <c r="L936" s="43" t="str">
        <f t="shared" si="73"/>
        <v>Brent_lane</v>
      </c>
      <c r="M936" s="119" t="str">
        <f>PROPER((_xlfn.CONCAT(Table1[[#This Row],[Last Name]]," ",Table1[[#This Row],[First Name]])))</f>
        <v>Lane Brent</v>
      </c>
    </row>
    <row r="937" spans="6:13" x14ac:dyDescent="0.2">
      <c r="F937" s="118" t="s">
        <v>5362</v>
      </c>
      <c r="G937" s="43" t="s">
        <v>4523</v>
      </c>
      <c r="H937" s="43" t="str">
        <f t="shared" si="74"/>
        <v>Peter.KING</v>
      </c>
      <c r="I937" s="43" t="str">
        <f t="shared" si="70"/>
        <v>PETER.KING</v>
      </c>
      <c r="J937" s="43" t="str">
        <f t="shared" si="71"/>
        <v>peter_KING</v>
      </c>
      <c r="K937" s="43" t="str">
        <f t="shared" si="72"/>
        <v>Peter_KING</v>
      </c>
      <c r="L937" s="43" t="str">
        <f t="shared" si="73"/>
        <v>Peter_king</v>
      </c>
      <c r="M937" s="119" t="str">
        <f>PROPER((_xlfn.CONCAT(Table1[[#This Row],[Last Name]]," ",Table1[[#This Row],[First Name]])))</f>
        <v>King Peter</v>
      </c>
    </row>
    <row r="938" spans="6:13" x14ac:dyDescent="0.2">
      <c r="F938" s="118" t="s">
        <v>5101</v>
      </c>
      <c r="G938" s="43" t="s">
        <v>4555</v>
      </c>
      <c r="H938" s="43" t="str">
        <f t="shared" si="74"/>
        <v>TROY.JACKSON</v>
      </c>
      <c r="I938" s="43" t="str">
        <f t="shared" si="70"/>
        <v>TROY.JACKSON</v>
      </c>
      <c r="J938" s="43" t="str">
        <f t="shared" si="71"/>
        <v>troy_JACKSON</v>
      </c>
      <c r="K938" s="43" t="str">
        <f t="shared" si="72"/>
        <v>Troy_JACKSON</v>
      </c>
      <c r="L938" s="43" t="str">
        <f t="shared" si="73"/>
        <v>Troy_jackson</v>
      </c>
      <c r="M938" s="119" t="str">
        <f>PROPER((_xlfn.CONCAT(Table1[[#This Row],[Last Name]]," ",Table1[[#This Row],[First Name]])))</f>
        <v>Jackson Troy</v>
      </c>
    </row>
    <row r="939" spans="6:13" x14ac:dyDescent="0.2">
      <c r="F939" s="118" t="s">
        <v>5046</v>
      </c>
      <c r="G939" s="43" t="s">
        <v>5318</v>
      </c>
      <c r="H939" s="43" t="str">
        <f t="shared" si="74"/>
        <v>EUGENE.SALAZAR</v>
      </c>
      <c r="I939" s="43" t="str">
        <f t="shared" si="70"/>
        <v>EUGENE.SALAZAR</v>
      </c>
      <c r="J939" s="43" t="str">
        <f t="shared" si="71"/>
        <v>eugene_SALAZAR</v>
      </c>
      <c r="K939" s="43" t="str">
        <f t="shared" si="72"/>
        <v>Eugene_SALAZAR</v>
      </c>
      <c r="L939" s="43" t="str">
        <f t="shared" si="73"/>
        <v>Eugene_salazar</v>
      </c>
      <c r="M939" s="119" t="str">
        <f>PROPER((_xlfn.CONCAT(Table1[[#This Row],[Last Name]]," ",Table1[[#This Row],[First Name]])))</f>
        <v>Salazar Eugene</v>
      </c>
    </row>
    <row r="940" spans="6:13" x14ac:dyDescent="0.2">
      <c r="F940" s="118" t="s">
        <v>5048</v>
      </c>
      <c r="G940" s="43" t="s">
        <v>5078</v>
      </c>
      <c r="H940" s="43" t="str">
        <f t="shared" si="74"/>
        <v>DUANE.MORENO</v>
      </c>
      <c r="I940" s="43" t="str">
        <f t="shared" si="70"/>
        <v>DUANE.MORENO</v>
      </c>
      <c r="J940" s="43" t="str">
        <f t="shared" si="71"/>
        <v>duane_MORENO</v>
      </c>
      <c r="K940" s="43" t="str">
        <f t="shared" si="72"/>
        <v>Duane_MORENO</v>
      </c>
      <c r="L940" s="43" t="str">
        <f t="shared" si="73"/>
        <v>Duane_moreno</v>
      </c>
      <c r="M940" s="119" t="str">
        <f>PROPER((_xlfn.CONCAT(Table1[[#This Row],[Last Name]]," ",Table1[[#This Row],[First Name]])))</f>
        <v>Moreno Duane</v>
      </c>
    </row>
    <row r="941" spans="6:13" x14ac:dyDescent="0.2">
      <c r="F941" s="118" t="s">
        <v>5176</v>
      </c>
      <c r="G941" s="43" t="s">
        <v>4585</v>
      </c>
      <c r="H941" s="43" t="str">
        <f t="shared" si="74"/>
        <v>ARTHUR.BLACK</v>
      </c>
      <c r="I941" s="43" t="str">
        <f t="shared" si="70"/>
        <v>ARTHUR.BLACK</v>
      </c>
      <c r="J941" s="43" t="str">
        <f t="shared" si="71"/>
        <v>arthur_BLACK</v>
      </c>
      <c r="K941" s="43" t="str">
        <f t="shared" si="72"/>
        <v>Arthur_BLACK</v>
      </c>
      <c r="L941" s="43" t="str">
        <f t="shared" si="73"/>
        <v>Arthur_black</v>
      </c>
      <c r="M941" s="119" t="str">
        <f>PROPER((_xlfn.CONCAT(Table1[[#This Row],[Last Name]]," ",Table1[[#This Row],[First Name]])))</f>
        <v>Black Arthur</v>
      </c>
    </row>
    <row r="942" spans="6:13" x14ac:dyDescent="0.2">
      <c r="F942" s="118" t="s">
        <v>5206</v>
      </c>
      <c r="G942" s="43" t="s">
        <v>5363</v>
      </c>
      <c r="H942" s="43" t="str">
        <f t="shared" si="74"/>
        <v>jorge.MEDINA</v>
      </c>
      <c r="I942" s="43" t="str">
        <f t="shared" si="70"/>
        <v>JORGE.MEDINA</v>
      </c>
      <c r="J942" s="43" t="str">
        <f t="shared" si="71"/>
        <v>jorge_MEDINA</v>
      </c>
      <c r="K942" s="43" t="str">
        <f t="shared" si="72"/>
        <v>Jorge_MEDINA</v>
      </c>
      <c r="L942" s="43" t="str">
        <f t="shared" si="73"/>
        <v>Jorge_medina</v>
      </c>
      <c r="M942" s="119" t="str">
        <f>PROPER((_xlfn.CONCAT(Table1[[#This Row],[Last Name]]," ",Table1[[#This Row],[First Name]])))</f>
        <v>Medina Jorge</v>
      </c>
    </row>
    <row r="943" spans="6:13" x14ac:dyDescent="0.2">
      <c r="F943" s="118" t="s">
        <v>5099</v>
      </c>
      <c r="G943" s="43" t="s">
        <v>5364</v>
      </c>
      <c r="H943" s="43" t="str">
        <f t="shared" si="74"/>
        <v>joel.MASON</v>
      </c>
      <c r="I943" s="43" t="str">
        <f t="shared" si="70"/>
        <v>JOEL.MASON</v>
      </c>
      <c r="J943" s="43" t="str">
        <f t="shared" si="71"/>
        <v>joel_MASON</v>
      </c>
      <c r="K943" s="43" t="str">
        <f t="shared" si="72"/>
        <v>Joel_MASON</v>
      </c>
      <c r="L943" s="43" t="str">
        <f t="shared" si="73"/>
        <v>Joel_mason</v>
      </c>
      <c r="M943" s="119" t="str">
        <f>PROPER((_xlfn.CONCAT(Table1[[#This Row],[Last Name]]," ",Table1[[#This Row],[First Name]])))</f>
        <v>Mason Joel</v>
      </c>
    </row>
    <row r="944" spans="6:13" x14ac:dyDescent="0.2">
      <c r="F944" s="118" t="s">
        <v>4706</v>
      </c>
      <c r="G944" s="43" t="s">
        <v>4525</v>
      </c>
      <c r="H944" s="43" t="str">
        <f t="shared" si="74"/>
        <v>RUSSELL.silva</v>
      </c>
      <c r="I944" s="43" t="str">
        <f t="shared" si="70"/>
        <v>RUSSELL.SILVA</v>
      </c>
      <c r="J944" s="43" t="str">
        <f t="shared" si="71"/>
        <v>russell_SILVA</v>
      </c>
      <c r="K944" s="43" t="str">
        <f t="shared" si="72"/>
        <v>Russell_SILVA</v>
      </c>
      <c r="L944" s="43" t="str">
        <f t="shared" si="73"/>
        <v>Russell_silva</v>
      </c>
      <c r="M944" s="119" t="str">
        <f>PROPER((_xlfn.CONCAT(Table1[[#This Row],[Last Name]]," ",Table1[[#This Row],[First Name]])))</f>
        <v>Silva Russell</v>
      </c>
    </row>
    <row r="945" spans="6:13" x14ac:dyDescent="0.2">
      <c r="F945" s="118" t="s">
        <v>4644</v>
      </c>
      <c r="G945" s="43" t="s">
        <v>5346</v>
      </c>
      <c r="H945" s="43" t="str">
        <f t="shared" si="74"/>
        <v>andre.DIXON</v>
      </c>
      <c r="I945" s="43" t="str">
        <f t="shared" si="70"/>
        <v>ANDRE.DIXON</v>
      </c>
      <c r="J945" s="43" t="str">
        <f t="shared" si="71"/>
        <v>andre_DIXON</v>
      </c>
      <c r="K945" s="43" t="str">
        <f t="shared" si="72"/>
        <v>Andre_DIXON</v>
      </c>
      <c r="L945" s="43" t="str">
        <f t="shared" si="73"/>
        <v>Andre_dixon</v>
      </c>
      <c r="M945" s="119" t="str">
        <f>PROPER((_xlfn.CONCAT(Table1[[#This Row],[Last Name]]," ",Table1[[#This Row],[First Name]])))</f>
        <v>Dixon Andre</v>
      </c>
    </row>
    <row r="946" spans="6:13" x14ac:dyDescent="0.2">
      <c r="F946" s="118" t="s">
        <v>4724</v>
      </c>
      <c r="G946" s="43" t="s">
        <v>4866</v>
      </c>
      <c r="H946" s="43" t="str">
        <f t="shared" si="74"/>
        <v>STEVE.DELGADO</v>
      </c>
      <c r="I946" s="43" t="str">
        <f t="shared" si="70"/>
        <v>STEVE.DELGADO</v>
      </c>
      <c r="J946" s="43" t="str">
        <f t="shared" si="71"/>
        <v>steve_DELGADO</v>
      </c>
      <c r="K946" s="43" t="str">
        <f t="shared" si="72"/>
        <v>Steve_DELGADO</v>
      </c>
      <c r="L946" s="43" t="str">
        <f t="shared" si="73"/>
        <v>Steve_delgado</v>
      </c>
      <c r="M946" s="119" t="str">
        <f>PROPER((_xlfn.CONCAT(Table1[[#This Row],[Last Name]]," ",Table1[[#This Row],[First Name]])))</f>
        <v>Delgado Steve</v>
      </c>
    </row>
    <row r="947" spans="6:13" x14ac:dyDescent="0.2">
      <c r="F947" s="118" t="s">
        <v>4806</v>
      </c>
      <c r="G947" s="43" t="s">
        <v>5108</v>
      </c>
      <c r="H947" s="43" t="str">
        <f t="shared" si="74"/>
        <v>RONALD.moore</v>
      </c>
      <c r="I947" s="43" t="str">
        <f t="shared" si="70"/>
        <v>RONALD.MOORE</v>
      </c>
      <c r="J947" s="43" t="str">
        <f t="shared" si="71"/>
        <v>ronald_MOORE</v>
      </c>
      <c r="K947" s="43" t="str">
        <f t="shared" si="72"/>
        <v>Ronald_MOORE</v>
      </c>
      <c r="L947" s="43" t="str">
        <f t="shared" si="73"/>
        <v>Ronald_moore</v>
      </c>
      <c r="M947" s="119" t="str">
        <f>PROPER((_xlfn.CONCAT(Table1[[#This Row],[Last Name]]," ",Table1[[#This Row],[First Name]])))</f>
        <v>Moore Ronald</v>
      </c>
    </row>
    <row r="948" spans="6:13" x14ac:dyDescent="0.2">
      <c r="F948" s="118" t="s">
        <v>4776</v>
      </c>
      <c r="G948" s="43" t="s">
        <v>5365</v>
      </c>
      <c r="H948" s="43" t="str">
        <f t="shared" si="74"/>
        <v>DERRICK.Tucker</v>
      </c>
      <c r="I948" s="43" t="str">
        <f t="shared" si="70"/>
        <v>DERRICK.TUCKER</v>
      </c>
      <c r="J948" s="43" t="str">
        <f t="shared" si="71"/>
        <v>derrick_TUCKER</v>
      </c>
      <c r="K948" s="43" t="str">
        <f t="shared" si="72"/>
        <v>Derrick_TUCKER</v>
      </c>
      <c r="L948" s="43" t="str">
        <f t="shared" si="73"/>
        <v>Derrick_tucker</v>
      </c>
      <c r="M948" s="119" t="str">
        <f>PROPER((_xlfn.CONCAT(Table1[[#This Row],[Last Name]]," ",Table1[[#This Row],[First Name]])))</f>
        <v>Tucker Derrick</v>
      </c>
    </row>
    <row r="949" spans="6:13" x14ac:dyDescent="0.2">
      <c r="F949" s="118" t="s">
        <v>5366</v>
      </c>
      <c r="G949" s="43" t="s">
        <v>5367</v>
      </c>
      <c r="H949" s="43" t="str">
        <f t="shared" si="74"/>
        <v>Lester.Dunn</v>
      </c>
      <c r="I949" s="43" t="str">
        <f t="shared" si="70"/>
        <v>LESTER.DUNN</v>
      </c>
      <c r="J949" s="43" t="str">
        <f t="shared" si="71"/>
        <v>lester_DUNN</v>
      </c>
      <c r="K949" s="43" t="str">
        <f t="shared" si="72"/>
        <v>Lester_DUNN</v>
      </c>
      <c r="L949" s="43" t="str">
        <f t="shared" si="73"/>
        <v>Lester_dunn</v>
      </c>
      <c r="M949" s="119" t="str">
        <f>PROPER((_xlfn.CONCAT(Table1[[#This Row],[Last Name]]," ",Table1[[#This Row],[First Name]])))</f>
        <v>Dunn Lester</v>
      </c>
    </row>
    <row r="950" spans="6:13" x14ac:dyDescent="0.2">
      <c r="F950" s="118" t="s">
        <v>5368</v>
      </c>
      <c r="G950" s="43" t="s">
        <v>5369</v>
      </c>
      <c r="H950" s="43" t="str">
        <f t="shared" si="74"/>
        <v>JIMMY.Phillips</v>
      </c>
      <c r="I950" s="43" t="str">
        <f t="shared" si="70"/>
        <v>JIMMY.PHILLIPS</v>
      </c>
      <c r="J950" s="43" t="str">
        <f t="shared" si="71"/>
        <v>jimmy_PHILLIPS</v>
      </c>
      <c r="K950" s="43" t="str">
        <f t="shared" si="72"/>
        <v>Jimmy_PHILLIPS</v>
      </c>
      <c r="L950" s="43" t="str">
        <f t="shared" si="73"/>
        <v>Jimmy_phillips</v>
      </c>
      <c r="M950" s="119" t="str">
        <f>PROPER((_xlfn.CONCAT(Table1[[#This Row],[Last Name]]," ",Table1[[#This Row],[First Name]])))</f>
        <v>Phillips Jimmy</v>
      </c>
    </row>
    <row r="951" spans="6:13" x14ac:dyDescent="0.2">
      <c r="F951" s="118" t="s">
        <v>5193</v>
      </c>
      <c r="G951" s="43" t="s">
        <v>5056</v>
      </c>
      <c r="H951" s="43" t="str">
        <f t="shared" si="74"/>
        <v>GENE.stephens</v>
      </c>
      <c r="I951" s="43" t="str">
        <f t="shared" si="70"/>
        <v>GENE.STEPHENS</v>
      </c>
      <c r="J951" s="43" t="str">
        <f t="shared" si="71"/>
        <v>gene_STEPHENS</v>
      </c>
      <c r="K951" s="43" t="str">
        <f t="shared" si="72"/>
        <v>Gene_STEPHENS</v>
      </c>
      <c r="L951" s="43" t="str">
        <f t="shared" si="73"/>
        <v>Gene_stephens</v>
      </c>
      <c r="M951" s="119" t="str">
        <f>PROPER((_xlfn.CONCAT(Table1[[#This Row],[Last Name]]," ",Table1[[#This Row],[First Name]])))</f>
        <v>Stephens Gene</v>
      </c>
    </row>
    <row r="952" spans="6:13" x14ac:dyDescent="0.2">
      <c r="F952" s="118" t="s">
        <v>5370</v>
      </c>
      <c r="G952" s="43" t="s">
        <v>5371</v>
      </c>
      <c r="H952" s="43" t="str">
        <f t="shared" si="74"/>
        <v>Eugene.Hamilton</v>
      </c>
      <c r="I952" s="43" t="str">
        <f t="shared" si="70"/>
        <v>EUGENE.HAMILTON</v>
      </c>
      <c r="J952" s="43" t="str">
        <f t="shared" si="71"/>
        <v>eugene_HAMILTON</v>
      </c>
      <c r="K952" s="43" t="str">
        <f t="shared" si="72"/>
        <v>Eugene_HAMILTON</v>
      </c>
      <c r="L952" s="43" t="str">
        <f t="shared" si="73"/>
        <v>Eugene_hamilton</v>
      </c>
      <c r="M952" s="119" t="str">
        <f>PROPER((_xlfn.CONCAT(Table1[[#This Row],[Last Name]]," ",Table1[[#This Row],[First Name]])))</f>
        <v>Hamilton Eugene</v>
      </c>
    </row>
    <row r="953" spans="6:13" x14ac:dyDescent="0.2">
      <c r="F953" s="118" t="s">
        <v>4715</v>
      </c>
      <c r="G953" s="43" t="s">
        <v>5300</v>
      </c>
      <c r="H953" s="43" t="str">
        <f t="shared" si="74"/>
        <v>michael.medina</v>
      </c>
      <c r="I953" s="43" t="str">
        <f t="shared" si="70"/>
        <v>MICHAEL.MEDINA</v>
      </c>
      <c r="J953" s="43" t="str">
        <f t="shared" si="71"/>
        <v>michael_MEDINA</v>
      </c>
      <c r="K953" s="43" t="str">
        <f t="shared" si="72"/>
        <v>Michael_MEDINA</v>
      </c>
      <c r="L953" s="43" t="str">
        <f t="shared" si="73"/>
        <v>Michael_medina</v>
      </c>
      <c r="M953" s="119" t="str">
        <f>PROPER((_xlfn.CONCAT(Table1[[#This Row],[Last Name]]," ",Table1[[#This Row],[First Name]])))</f>
        <v>Medina Michael</v>
      </c>
    </row>
    <row r="954" spans="6:13" x14ac:dyDescent="0.2">
      <c r="F954" s="118" t="s">
        <v>4529</v>
      </c>
      <c r="G954" s="43" t="s">
        <v>4457</v>
      </c>
      <c r="H954" s="43" t="str">
        <f t="shared" si="74"/>
        <v>STANLEY.BERRY</v>
      </c>
      <c r="I954" s="43" t="str">
        <f t="shared" si="70"/>
        <v>STANLEY.BERRY</v>
      </c>
      <c r="J954" s="43" t="str">
        <f t="shared" si="71"/>
        <v>stanley_BERRY</v>
      </c>
      <c r="K954" s="43" t="str">
        <f t="shared" si="72"/>
        <v>Stanley_BERRY</v>
      </c>
      <c r="L954" s="43" t="str">
        <f t="shared" si="73"/>
        <v>Stanley_berry</v>
      </c>
      <c r="M954" s="119" t="str">
        <f>PROPER((_xlfn.CONCAT(Table1[[#This Row],[Last Name]]," ",Table1[[#This Row],[First Name]])))</f>
        <v>Berry Stanley</v>
      </c>
    </row>
    <row r="955" spans="6:13" x14ac:dyDescent="0.2">
      <c r="F955" s="118" t="s">
        <v>5372</v>
      </c>
      <c r="G955" s="43" t="s">
        <v>4593</v>
      </c>
      <c r="H955" s="43" t="str">
        <f t="shared" si="74"/>
        <v>Roger.ROMERO</v>
      </c>
      <c r="I955" s="43" t="str">
        <f t="shared" si="70"/>
        <v>ROGER.ROMERO</v>
      </c>
      <c r="J955" s="43" t="str">
        <f t="shared" si="71"/>
        <v>roger_ROMERO</v>
      </c>
      <c r="K955" s="43" t="str">
        <f t="shared" si="72"/>
        <v>Roger_ROMERO</v>
      </c>
      <c r="L955" s="43" t="str">
        <f t="shared" si="73"/>
        <v>Roger_romero</v>
      </c>
      <c r="M955" s="119" t="str">
        <f>PROPER((_xlfn.CONCAT(Table1[[#This Row],[Last Name]]," ",Table1[[#This Row],[First Name]])))</f>
        <v>Romero Roger</v>
      </c>
    </row>
    <row r="956" spans="6:13" x14ac:dyDescent="0.2">
      <c r="F956" s="118" t="s">
        <v>5092</v>
      </c>
      <c r="G956" s="43" t="s">
        <v>5020</v>
      </c>
      <c r="H956" s="43" t="str">
        <f t="shared" si="74"/>
        <v>WESLEY.wallace</v>
      </c>
      <c r="I956" s="43" t="str">
        <f t="shared" si="70"/>
        <v>WESLEY.WALLACE</v>
      </c>
      <c r="J956" s="43" t="str">
        <f t="shared" si="71"/>
        <v>wesley_WALLACE</v>
      </c>
      <c r="K956" s="43" t="str">
        <f t="shared" si="72"/>
        <v>Wesley_WALLACE</v>
      </c>
      <c r="L956" s="43" t="str">
        <f t="shared" si="73"/>
        <v>Wesley_wallace</v>
      </c>
      <c r="M956" s="119" t="str">
        <f>PROPER((_xlfn.CONCAT(Table1[[#This Row],[Last Name]]," ",Table1[[#This Row],[First Name]])))</f>
        <v>Wallace Wesley</v>
      </c>
    </row>
    <row r="957" spans="6:13" x14ac:dyDescent="0.2">
      <c r="F957" s="118" t="s">
        <v>5373</v>
      </c>
      <c r="G957" s="43" t="s">
        <v>5374</v>
      </c>
      <c r="H957" s="43" t="str">
        <f t="shared" si="74"/>
        <v>Billy.Spencer</v>
      </c>
      <c r="I957" s="43" t="str">
        <f t="shared" si="70"/>
        <v>BILLY.SPENCER</v>
      </c>
      <c r="J957" s="43" t="str">
        <f t="shared" si="71"/>
        <v>billy_SPENCER</v>
      </c>
      <c r="K957" s="43" t="str">
        <f t="shared" si="72"/>
        <v>Billy_SPENCER</v>
      </c>
      <c r="L957" s="43" t="str">
        <f t="shared" si="73"/>
        <v>Billy_spencer</v>
      </c>
      <c r="M957" s="119" t="str">
        <f>PROPER((_xlfn.CONCAT(Table1[[#This Row],[Last Name]]," ",Table1[[#This Row],[First Name]])))</f>
        <v>Spencer Billy</v>
      </c>
    </row>
    <row r="958" spans="6:13" x14ac:dyDescent="0.2">
      <c r="F958" s="118" t="s">
        <v>5375</v>
      </c>
      <c r="G958" s="43" t="s">
        <v>4788</v>
      </c>
      <c r="H958" s="43" t="str">
        <f t="shared" si="74"/>
        <v>jimmy.duncan</v>
      </c>
      <c r="I958" s="43" t="str">
        <f t="shared" si="70"/>
        <v>JIMMY.DUNCAN</v>
      </c>
      <c r="J958" s="43" t="str">
        <f t="shared" si="71"/>
        <v>jimmy_DUNCAN</v>
      </c>
      <c r="K958" s="43" t="str">
        <f t="shared" si="72"/>
        <v>Jimmy_DUNCAN</v>
      </c>
      <c r="L958" s="43" t="str">
        <f t="shared" si="73"/>
        <v>Jimmy_duncan</v>
      </c>
      <c r="M958" s="119" t="str">
        <f>PROPER((_xlfn.CONCAT(Table1[[#This Row],[Last Name]]," ",Table1[[#This Row],[First Name]])))</f>
        <v>Duncan Jimmy</v>
      </c>
    </row>
    <row r="959" spans="6:13" x14ac:dyDescent="0.2">
      <c r="F959" s="118" t="s">
        <v>5320</v>
      </c>
      <c r="G959" s="43" t="s">
        <v>5285</v>
      </c>
      <c r="H959" s="43" t="str">
        <f t="shared" si="74"/>
        <v>PAUL.HILL</v>
      </c>
      <c r="I959" s="43" t="str">
        <f t="shared" si="70"/>
        <v>PAUL.HILL</v>
      </c>
      <c r="J959" s="43" t="str">
        <f t="shared" si="71"/>
        <v>paul_HILL</v>
      </c>
      <c r="K959" s="43" t="str">
        <f t="shared" si="72"/>
        <v>Paul_HILL</v>
      </c>
      <c r="L959" s="43" t="str">
        <f t="shared" si="73"/>
        <v>Paul_hill</v>
      </c>
      <c r="M959" s="119" t="str">
        <f>PROPER((_xlfn.CONCAT(Table1[[#This Row],[Last Name]]," ",Table1[[#This Row],[First Name]])))</f>
        <v>Hill Paul</v>
      </c>
    </row>
    <row r="960" spans="6:13" x14ac:dyDescent="0.2">
      <c r="F960" s="118" t="s">
        <v>5376</v>
      </c>
      <c r="G960" s="43" t="s">
        <v>5295</v>
      </c>
      <c r="H960" s="43" t="str">
        <f t="shared" si="74"/>
        <v>GERALD.ROGERS</v>
      </c>
      <c r="I960" s="43" t="str">
        <f t="shared" si="70"/>
        <v>GERALD.ROGERS</v>
      </c>
      <c r="J960" s="43" t="str">
        <f t="shared" si="71"/>
        <v>gerald_ROGERS</v>
      </c>
      <c r="K960" s="43" t="str">
        <f t="shared" si="72"/>
        <v>Gerald_ROGERS</v>
      </c>
      <c r="L960" s="43" t="str">
        <f t="shared" si="73"/>
        <v>Gerald_rogers</v>
      </c>
      <c r="M960" s="119" t="str">
        <f>PROPER((_xlfn.CONCAT(Table1[[#This Row],[Last Name]]," ",Table1[[#This Row],[First Name]])))</f>
        <v>Rogers Gerald</v>
      </c>
    </row>
    <row r="961" spans="6:13" x14ac:dyDescent="0.2">
      <c r="F961" s="118" t="s">
        <v>5101</v>
      </c>
      <c r="G961" s="43" t="s">
        <v>4849</v>
      </c>
      <c r="H961" s="43" t="str">
        <f t="shared" si="74"/>
        <v>TROY.rodriguez</v>
      </c>
      <c r="I961" s="43" t="str">
        <f t="shared" si="70"/>
        <v>TROY.RODRIGUEZ</v>
      </c>
      <c r="J961" s="43" t="str">
        <f t="shared" si="71"/>
        <v>troy_RODRIGUEZ</v>
      </c>
      <c r="K961" s="43" t="str">
        <f t="shared" si="72"/>
        <v>Troy_RODRIGUEZ</v>
      </c>
      <c r="L961" s="43" t="str">
        <f t="shared" si="73"/>
        <v>Troy_rodriguez</v>
      </c>
      <c r="M961" s="119" t="str">
        <f>PROPER((_xlfn.CONCAT(Table1[[#This Row],[Last Name]]," ",Table1[[#This Row],[First Name]])))</f>
        <v>Rodriguez Troy</v>
      </c>
    </row>
    <row r="962" spans="6:13" x14ac:dyDescent="0.2">
      <c r="F962" s="118" t="s">
        <v>4840</v>
      </c>
      <c r="G962" s="43" t="s">
        <v>5044</v>
      </c>
      <c r="H962" s="43" t="str">
        <f t="shared" si="74"/>
        <v>nathaniel.HOLMES</v>
      </c>
      <c r="I962" s="43" t="str">
        <f t="shared" si="70"/>
        <v>NATHANIEL.HOLMES</v>
      </c>
      <c r="J962" s="43" t="str">
        <f t="shared" si="71"/>
        <v>nathaniel_HOLMES</v>
      </c>
      <c r="K962" s="43" t="str">
        <f t="shared" si="72"/>
        <v>Nathaniel_HOLMES</v>
      </c>
      <c r="L962" s="43" t="str">
        <f t="shared" si="73"/>
        <v>Nathaniel_holmes</v>
      </c>
      <c r="M962" s="119" t="str">
        <f>PROPER((_xlfn.CONCAT(Table1[[#This Row],[Last Name]]," ",Table1[[#This Row],[First Name]])))</f>
        <v>Holmes Nathaniel</v>
      </c>
    </row>
    <row r="963" spans="6:13" x14ac:dyDescent="0.2">
      <c r="F963" s="118" t="s">
        <v>5377</v>
      </c>
      <c r="G963" s="43" t="s">
        <v>4708</v>
      </c>
      <c r="H963" s="43" t="str">
        <f t="shared" si="74"/>
        <v>KEVIN.SMITH</v>
      </c>
      <c r="I963" s="43" t="str">
        <f t="shared" si="70"/>
        <v>KEVIN.SMITH</v>
      </c>
      <c r="J963" s="43" t="str">
        <f t="shared" si="71"/>
        <v>kevin_SMITH</v>
      </c>
      <c r="K963" s="43" t="str">
        <f t="shared" si="72"/>
        <v>Kevin_SMITH</v>
      </c>
      <c r="L963" s="43" t="str">
        <f t="shared" si="73"/>
        <v>Kevin_smith</v>
      </c>
      <c r="M963" s="119" t="str">
        <f>PROPER((_xlfn.CONCAT(Table1[[#This Row],[Last Name]]," ",Table1[[#This Row],[First Name]])))</f>
        <v>Smith Kevin</v>
      </c>
    </row>
    <row r="964" spans="6:13" x14ac:dyDescent="0.2">
      <c r="F964" s="118" t="s">
        <v>5378</v>
      </c>
      <c r="G964" s="43" t="s">
        <v>5305</v>
      </c>
      <c r="H964" s="43" t="str">
        <f t="shared" si="74"/>
        <v>Manuel.gonzales</v>
      </c>
      <c r="I964" s="43" t="str">
        <f t="shared" ref="I964:I1032" si="75">UPPER(_xlfn.CONCAT(F964,".",G964))</f>
        <v>MANUEL.GONZALES</v>
      </c>
      <c r="J964" s="43" t="str">
        <f t="shared" ref="J964:J1032" si="76">_xlfn.CONCAT(LOWER(F964),"_",UPPER(G964))</f>
        <v>manuel_GONZALES</v>
      </c>
      <c r="K964" s="43" t="str">
        <f t="shared" ref="K964:K1032" si="77">_xlfn.CONCAT(PROPER(F964),"_",UPPER(G964))</f>
        <v>Manuel_GONZALES</v>
      </c>
      <c r="L964" s="43" t="str">
        <f t="shared" ref="L964:L1032" si="78">_xlfn.CONCAT(PROPER(F964),"_",LOWER(G964))</f>
        <v>Manuel_gonzales</v>
      </c>
      <c r="M964" s="119" t="str">
        <f>PROPER((_xlfn.CONCAT(Table1[[#This Row],[Last Name]]," ",Table1[[#This Row],[First Name]])))</f>
        <v>Gonzales Manuel</v>
      </c>
    </row>
    <row r="965" spans="6:13" x14ac:dyDescent="0.2">
      <c r="F965" s="118" t="s">
        <v>5255</v>
      </c>
      <c r="G965" s="43" t="s">
        <v>5379</v>
      </c>
      <c r="H965" s="43" t="str">
        <f t="shared" ref="H965:H1028" si="79">_xlfn.CONCAT(F965,".",G965)</f>
        <v>russell.Turner</v>
      </c>
      <c r="I965" s="43" t="str">
        <f t="shared" si="75"/>
        <v>RUSSELL.TURNER</v>
      </c>
      <c r="J965" s="43" t="str">
        <f t="shared" si="76"/>
        <v>russell_TURNER</v>
      </c>
      <c r="K965" s="43" t="str">
        <f t="shared" si="77"/>
        <v>Russell_TURNER</v>
      </c>
      <c r="L965" s="43" t="str">
        <f t="shared" si="78"/>
        <v>Russell_turner</v>
      </c>
      <c r="M965" s="119" t="str">
        <f>PROPER((_xlfn.CONCAT(Table1[[#This Row],[Last Name]]," ",Table1[[#This Row],[First Name]])))</f>
        <v>Turner Russell</v>
      </c>
    </row>
    <row r="966" spans="6:13" x14ac:dyDescent="0.2">
      <c r="F966" s="118" t="s">
        <v>5170</v>
      </c>
      <c r="G966" s="43" t="s">
        <v>3014</v>
      </c>
      <c r="H966" s="43" t="str">
        <f t="shared" si="79"/>
        <v>DAN.Kelly</v>
      </c>
      <c r="I966" s="43" t="str">
        <f t="shared" si="75"/>
        <v>DAN.KELLY</v>
      </c>
      <c r="J966" s="43" t="str">
        <f t="shared" si="76"/>
        <v>dan_KELLY</v>
      </c>
      <c r="K966" s="43" t="str">
        <f t="shared" si="77"/>
        <v>Dan_KELLY</v>
      </c>
      <c r="L966" s="43" t="str">
        <f t="shared" si="78"/>
        <v>Dan_kelly</v>
      </c>
      <c r="M966" s="119" t="str">
        <f>PROPER((_xlfn.CONCAT(Table1[[#This Row],[Last Name]]," ",Table1[[#This Row],[First Name]])))</f>
        <v>Kelly Dan</v>
      </c>
    </row>
    <row r="967" spans="6:13" x14ac:dyDescent="0.2">
      <c r="F967" s="118" t="s">
        <v>4733</v>
      </c>
      <c r="G967" s="43" t="s">
        <v>5380</v>
      </c>
      <c r="H967" s="43" t="str">
        <f t="shared" si="79"/>
        <v>ERIK.Salazar</v>
      </c>
      <c r="I967" s="43" t="str">
        <f t="shared" si="75"/>
        <v>ERIK.SALAZAR</v>
      </c>
      <c r="J967" s="43" t="str">
        <f t="shared" si="76"/>
        <v>erik_SALAZAR</v>
      </c>
      <c r="K967" s="43" t="str">
        <f t="shared" si="77"/>
        <v>Erik_SALAZAR</v>
      </c>
      <c r="L967" s="43" t="str">
        <f t="shared" si="78"/>
        <v>Erik_salazar</v>
      </c>
      <c r="M967" s="119" t="str">
        <f>PROPER((_xlfn.CONCAT(Table1[[#This Row],[Last Name]]," ",Table1[[#This Row],[First Name]])))</f>
        <v>Salazar Erik</v>
      </c>
    </row>
    <row r="968" spans="6:13" x14ac:dyDescent="0.2">
      <c r="F968" s="118" t="s">
        <v>4741</v>
      </c>
      <c r="G968" s="43" t="s">
        <v>4874</v>
      </c>
      <c r="H968" s="43" t="str">
        <f t="shared" si="79"/>
        <v>floyd.WILSON</v>
      </c>
      <c r="I968" s="43" t="str">
        <f t="shared" si="75"/>
        <v>FLOYD.WILSON</v>
      </c>
      <c r="J968" s="43" t="str">
        <f t="shared" si="76"/>
        <v>floyd_WILSON</v>
      </c>
      <c r="K968" s="43" t="str">
        <f t="shared" si="77"/>
        <v>Floyd_WILSON</v>
      </c>
      <c r="L968" s="43" t="str">
        <f t="shared" si="78"/>
        <v>Floyd_wilson</v>
      </c>
      <c r="M968" s="119" t="str">
        <f>PROPER((_xlfn.CONCAT(Table1[[#This Row],[Last Name]]," ",Table1[[#This Row],[First Name]])))</f>
        <v>Wilson Floyd</v>
      </c>
    </row>
    <row r="969" spans="6:13" x14ac:dyDescent="0.2">
      <c r="F969" s="118" t="s">
        <v>4830</v>
      </c>
      <c r="G969" s="43" t="s">
        <v>5239</v>
      </c>
      <c r="H969" s="43" t="str">
        <f t="shared" si="79"/>
        <v>donald.knight</v>
      </c>
      <c r="I969" s="43" t="str">
        <f t="shared" si="75"/>
        <v>DONALD.KNIGHT</v>
      </c>
      <c r="J969" s="43" t="str">
        <f t="shared" si="76"/>
        <v>donald_KNIGHT</v>
      </c>
      <c r="K969" s="43" t="str">
        <f t="shared" si="77"/>
        <v>Donald_KNIGHT</v>
      </c>
      <c r="L969" s="43" t="str">
        <f t="shared" si="78"/>
        <v>Donald_knight</v>
      </c>
      <c r="M969" s="119" t="str">
        <f>PROPER((_xlfn.CONCAT(Table1[[#This Row],[Last Name]]," ",Table1[[#This Row],[First Name]])))</f>
        <v>Knight Donald</v>
      </c>
    </row>
    <row r="970" spans="6:13" x14ac:dyDescent="0.2">
      <c r="F970" s="118" t="s">
        <v>4783</v>
      </c>
      <c r="G970" s="43" t="s">
        <v>5381</v>
      </c>
      <c r="H970" s="43" t="str">
        <f t="shared" si="79"/>
        <v>BRANDON.payne</v>
      </c>
      <c r="I970" s="43" t="str">
        <f t="shared" si="75"/>
        <v>BRANDON.PAYNE</v>
      </c>
      <c r="J970" s="43" t="str">
        <f t="shared" si="76"/>
        <v>brandon_PAYNE</v>
      </c>
      <c r="K970" s="43" t="str">
        <f t="shared" si="77"/>
        <v>Brandon_PAYNE</v>
      </c>
      <c r="L970" s="43" t="str">
        <f t="shared" si="78"/>
        <v>Brandon_payne</v>
      </c>
      <c r="M970" s="119" t="str">
        <f>PROPER((_xlfn.CONCAT(Table1[[#This Row],[Last Name]]," ",Table1[[#This Row],[First Name]])))</f>
        <v>Payne Brandon</v>
      </c>
    </row>
    <row r="971" spans="6:13" x14ac:dyDescent="0.2">
      <c r="F971" s="118" t="s">
        <v>5382</v>
      </c>
      <c r="G971" s="43" t="s">
        <v>4502</v>
      </c>
      <c r="H971" s="43" t="str">
        <f t="shared" si="79"/>
        <v>albert.Hayes</v>
      </c>
      <c r="I971" s="43" t="str">
        <f t="shared" si="75"/>
        <v>ALBERT.HAYES</v>
      </c>
      <c r="J971" s="43" t="str">
        <f t="shared" si="76"/>
        <v>albert_HAYES</v>
      </c>
      <c r="K971" s="43" t="str">
        <f t="shared" si="77"/>
        <v>Albert_HAYES</v>
      </c>
      <c r="L971" s="43" t="str">
        <f t="shared" si="78"/>
        <v>Albert_hayes</v>
      </c>
      <c r="M971" s="119" t="str">
        <f>PROPER((_xlfn.CONCAT(Table1[[#This Row],[Last Name]]," ",Table1[[#This Row],[First Name]])))</f>
        <v>Hayes Albert</v>
      </c>
    </row>
    <row r="972" spans="6:13" x14ac:dyDescent="0.2">
      <c r="F972" s="118" t="s">
        <v>4471</v>
      </c>
      <c r="G972" s="43" t="s">
        <v>4931</v>
      </c>
      <c r="H972" s="43" t="str">
        <f t="shared" si="79"/>
        <v>CHESTER.BAKER</v>
      </c>
      <c r="I972" s="43" t="str">
        <f t="shared" si="75"/>
        <v>CHESTER.BAKER</v>
      </c>
      <c r="J972" s="43" t="str">
        <f t="shared" si="76"/>
        <v>chester_BAKER</v>
      </c>
      <c r="K972" s="43" t="str">
        <f t="shared" si="77"/>
        <v>Chester_BAKER</v>
      </c>
      <c r="L972" s="43" t="str">
        <f t="shared" si="78"/>
        <v>Chester_baker</v>
      </c>
      <c r="M972" s="119" t="str">
        <f>PROPER((_xlfn.CONCAT(Table1[[#This Row],[Last Name]]," ",Table1[[#This Row],[First Name]])))</f>
        <v>Baker Chester</v>
      </c>
    </row>
    <row r="973" spans="6:13" x14ac:dyDescent="0.2">
      <c r="F973" s="118" t="s">
        <v>5383</v>
      </c>
      <c r="G973" s="43" t="s">
        <v>4752</v>
      </c>
      <c r="H973" s="43" t="str">
        <f t="shared" si="79"/>
        <v>HERBERT.Jimenez</v>
      </c>
      <c r="I973" s="43" t="str">
        <f t="shared" si="75"/>
        <v>HERBERT.JIMENEZ</v>
      </c>
      <c r="J973" s="43" t="str">
        <f t="shared" si="76"/>
        <v>herbert_JIMENEZ</v>
      </c>
      <c r="K973" s="43" t="str">
        <f t="shared" si="77"/>
        <v>Herbert_JIMENEZ</v>
      </c>
      <c r="L973" s="43" t="str">
        <f t="shared" si="78"/>
        <v>Herbert_jimenez</v>
      </c>
      <c r="M973" s="119" t="str">
        <f>PROPER((_xlfn.CONCAT(Table1[[#This Row],[Last Name]]," ",Table1[[#This Row],[First Name]])))</f>
        <v>Jimenez Herbert</v>
      </c>
    </row>
    <row r="974" spans="6:13" x14ac:dyDescent="0.2">
      <c r="F974" s="118" t="s">
        <v>5277</v>
      </c>
      <c r="G974" s="43" t="s">
        <v>4926</v>
      </c>
      <c r="H974" s="43" t="str">
        <f t="shared" si="79"/>
        <v>Francis.WILLIAMS</v>
      </c>
      <c r="I974" s="43" t="str">
        <f t="shared" si="75"/>
        <v>FRANCIS.WILLIAMS</v>
      </c>
      <c r="J974" s="43" t="str">
        <f t="shared" si="76"/>
        <v>francis_WILLIAMS</v>
      </c>
      <c r="K974" s="43" t="str">
        <f t="shared" si="77"/>
        <v>Francis_WILLIAMS</v>
      </c>
      <c r="L974" s="43" t="str">
        <f t="shared" si="78"/>
        <v>Francis_williams</v>
      </c>
      <c r="M974" s="119" t="str">
        <f>PROPER((_xlfn.CONCAT(Table1[[#This Row],[Last Name]]," ",Table1[[#This Row],[First Name]])))</f>
        <v>Williams Francis</v>
      </c>
    </row>
    <row r="975" spans="6:13" x14ac:dyDescent="0.2">
      <c r="F975" s="118" t="s">
        <v>4820</v>
      </c>
      <c r="G975" s="43" t="s">
        <v>4891</v>
      </c>
      <c r="H975" s="43" t="str">
        <f t="shared" si="79"/>
        <v>SAMUEL.Foster</v>
      </c>
      <c r="I975" s="43" t="str">
        <f t="shared" si="75"/>
        <v>SAMUEL.FOSTER</v>
      </c>
      <c r="J975" s="43" t="str">
        <f t="shared" si="76"/>
        <v>samuel_FOSTER</v>
      </c>
      <c r="K975" s="43" t="str">
        <f t="shared" si="77"/>
        <v>Samuel_FOSTER</v>
      </c>
      <c r="L975" s="43" t="str">
        <f t="shared" si="78"/>
        <v>Samuel_foster</v>
      </c>
      <c r="M975" s="119" t="str">
        <f>PROPER((_xlfn.CONCAT(Table1[[#This Row],[Last Name]]," ",Table1[[#This Row],[First Name]])))</f>
        <v>Foster Samuel</v>
      </c>
    </row>
    <row r="976" spans="6:13" x14ac:dyDescent="0.2">
      <c r="F976" s="118" t="s">
        <v>4479</v>
      </c>
      <c r="G976" s="43" t="s">
        <v>5384</v>
      </c>
      <c r="H976" s="43" t="str">
        <f t="shared" si="79"/>
        <v>raymond.parker</v>
      </c>
      <c r="I976" s="43" t="str">
        <f t="shared" si="75"/>
        <v>RAYMOND.PARKER</v>
      </c>
      <c r="J976" s="43" t="str">
        <f t="shared" si="76"/>
        <v>raymond_PARKER</v>
      </c>
      <c r="K976" s="43" t="str">
        <f t="shared" si="77"/>
        <v>Raymond_PARKER</v>
      </c>
      <c r="L976" s="43" t="str">
        <f t="shared" si="78"/>
        <v>Raymond_parker</v>
      </c>
      <c r="M976" s="119" t="str">
        <f>PROPER((_xlfn.CONCAT(Table1[[#This Row],[Last Name]]," ",Table1[[#This Row],[First Name]])))</f>
        <v>Parker Raymond</v>
      </c>
    </row>
    <row r="977" spans="6:13" x14ac:dyDescent="0.2">
      <c r="F977" s="118" t="s">
        <v>4797</v>
      </c>
      <c r="G977" s="43" t="s">
        <v>4956</v>
      </c>
      <c r="H977" s="43" t="str">
        <f t="shared" si="79"/>
        <v>MICHEAL.MILLS</v>
      </c>
      <c r="I977" s="43" t="str">
        <f t="shared" si="75"/>
        <v>MICHEAL.MILLS</v>
      </c>
      <c r="J977" s="43" t="str">
        <f t="shared" si="76"/>
        <v>micheal_MILLS</v>
      </c>
      <c r="K977" s="43" t="str">
        <f t="shared" si="77"/>
        <v>Micheal_MILLS</v>
      </c>
      <c r="L977" s="43" t="str">
        <f t="shared" si="78"/>
        <v>Micheal_mills</v>
      </c>
      <c r="M977" s="119" t="str">
        <f>PROPER((_xlfn.CONCAT(Table1[[#This Row],[Last Name]]," ",Table1[[#This Row],[First Name]])))</f>
        <v>Mills Micheal</v>
      </c>
    </row>
    <row r="978" spans="6:13" x14ac:dyDescent="0.2">
      <c r="F978" s="118" t="s">
        <v>4820</v>
      </c>
      <c r="G978" s="43" t="s">
        <v>4441</v>
      </c>
      <c r="H978" s="43" t="str">
        <f t="shared" si="79"/>
        <v>SAMUEL.FLORES</v>
      </c>
      <c r="I978" s="43" t="str">
        <f t="shared" si="75"/>
        <v>SAMUEL.FLORES</v>
      </c>
      <c r="J978" s="43" t="str">
        <f t="shared" si="76"/>
        <v>samuel_FLORES</v>
      </c>
      <c r="K978" s="43" t="str">
        <f t="shared" si="77"/>
        <v>Samuel_FLORES</v>
      </c>
      <c r="L978" s="43" t="str">
        <f t="shared" si="78"/>
        <v>Samuel_flores</v>
      </c>
      <c r="M978" s="119" t="str">
        <f>PROPER((_xlfn.CONCAT(Table1[[#This Row],[Last Name]]," ",Table1[[#This Row],[First Name]])))</f>
        <v>Flores Samuel</v>
      </c>
    </row>
    <row r="979" spans="6:13" x14ac:dyDescent="0.2">
      <c r="F979" s="118" t="s">
        <v>5385</v>
      </c>
      <c r="G979" s="43" t="s">
        <v>4889</v>
      </c>
      <c r="H979" s="43" t="str">
        <f t="shared" si="79"/>
        <v>MELVIN.Freeman</v>
      </c>
      <c r="I979" s="43" t="str">
        <f t="shared" si="75"/>
        <v>MELVIN.FREEMAN</v>
      </c>
      <c r="J979" s="43" t="str">
        <f t="shared" si="76"/>
        <v>melvin_FREEMAN</v>
      </c>
      <c r="K979" s="43" t="str">
        <f t="shared" si="77"/>
        <v>Melvin_FREEMAN</v>
      </c>
      <c r="L979" s="43" t="str">
        <f t="shared" si="78"/>
        <v>Melvin_freeman</v>
      </c>
      <c r="M979" s="119" t="str">
        <f>PROPER((_xlfn.CONCAT(Table1[[#This Row],[Last Name]]," ",Table1[[#This Row],[First Name]])))</f>
        <v>Freeman Melvin</v>
      </c>
    </row>
    <row r="980" spans="6:13" x14ac:dyDescent="0.2">
      <c r="F980" s="118" t="s">
        <v>5082</v>
      </c>
      <c r="G980" s="43" t="s">
        <v>5314</v>
      </c>
      <c r="H980" s="43" t="str">
        <f t="shared" si="79"/>
        <v>Edward.PAYNE</v>
      </c>
      <c r="I980" s="43" t="str">
        <f t="shared" si="75"/>
        <v>EDWARD.PAYNE</v>
      </c>
      <c r="J980" s="43" t="str">
        <f t="shared" si="76"/>
        <v>edward_PAYNE</v>
      </c>
      <c r="K980" s="43" t="str">
        <f t="shared" si="77"/>
        <v>Edward_PAYNE</v>
      </c>
      <c r="L980" s="43" t="str">
        <f t="shared" si="78"/>
        <v>Edward_payne</v>
      </c>
      <c r="M980" s="119" t="str">
        <f>PROPER((_xlfn.CONCAT(Table1[[#This Row],[Last Name]]," ",Table1[[#This Row],[First Name]])))</f>
        <v>Payne Edward</v>
      </c>
    </row>
    <row r="981" spans="6:13" x14ac:dyDescent="0.2">
      <c r="F981" s="118" t="s">
        <v>4562</v>
      </c>
      <c r="G981" s="43" t="s">
        <v>5386</v>
      </c>
      <c r="H981" s="43" t="str">
        <f t="shared" si="79"/>
        <v>ARNOLD.Harrison</v>
      </c>
      <c r="I981" s="43" t="str">
        <f t="shared" si="75"/>
        <v>ARNOLD.HARRISON</v>
      </c>
      <c r="J981" s="43" t="str">
        <f t="shared" si="76"/>
        <v>arnold_HARRISON</v>
      </c>
      <c r="K981" s="43" t="str">
        <f t="shared" si="77"/>
        <v>Arnold_HARRISON</v>
      </c>
      <c r="L981" s="43" t="str">
        <f t="shared" si="78"/>
        <v>Arnold_harrison</v>
      </c>
      <c r="M981" s="119" t="str">
        <f>PROPER((_xlfn.CONCAT(Table1[[#This Row],[Last Name]]," ",Table1[[#This Row],[First Name]])))</f>
        <v>Harrison Arnold</v>
      </c>
    </row>
    <row r="982" spans="6:13" x14ac:dyDescent="0.2">
      <c r="F982" s="118" t="s">
        <v>5075</v>
      </c>
      <c r="G982" s="43" t="s">
        <v>5183</v>
      </c>
      <c r="H982" s="43" t="str">
        <f t="shared" si="79"/>
        <v>JIM.cox</v>
      </c>
      <c r="I982" s="43" t="str">
        <f t="shared" si="75"/>
        <v>JIM.COX</v>
      </c>
      <c r="J982" s="43" t="str">
        <f t="shared" si="76"/>
        <v>jim_COX</v>
      </c>
      <c r="K982" s="43" t="str">
        <f t="shared" si="77"/>
        <v>Jim_COX</v>
      </c>
      <c r="L982" s="43" t="str">
        <f t="shared" si="78"/>
        <v>Jim_cox</v>
      </c>
      <c r="M982" s="119" t="str">
        <f>PROPER((_xlfn.CONCAT(Table1[[#This Row],[Last Name]]," ",Table1[[#This Row],[First Name]])))</f>
        <v>Cox Jim</v>
      </c>
    </row>
    <row r="983" spans="6:13" x14ac:dyDescent="0.2">
      <c r="F983" s="118" t="s">
        <v>4653</v>
      </c>
      <c r="G983" s="43" t="s">
        <v>4480</v>
      </c>
      <c r="H983" s="43" t="str">
        <f t="shared" si="79"/>
        <v>LEO.Daniels</v>
      </c>
      <c r="I983" s="43" t="str">
        <f t="shared" si="75"/>
        <v>LEO.DANIELS</v>
      </c>
      <c r="J983" s="43" t="str">
        <f t="shared" si="76"/>
        <v>leo_DANIELS</v>
      </c>
      <c r="K983" s="43" t="str">
        <f t="shared" si="77"/>
        <v>Leo_DANIELS</v>
      </c>
      <c r="L983" s="43" t="str">
        <f t="shared" si="78"/>
        <v>Leo_daniels</v>
      </c>
      <c r="M983" s="119" t="str">
        <f>PROPER((_xlfn.CONCAT(Table1[[#This Row],[Last Name]]," ",Table1[[#This Row],[First Name]])))</f>
        <v>Daniels Leo</v>
      </c>
    </row>
    <row r="984" spans="6:13" x14ac:dyDescent="0.2">
      <c r="F984" s="118" t="s">
        <v>5387</v>
      </c>
      <c r="G984" s="43" t="s">
        <v>5358</v>
      </c>
      <c r="H984" s="43" t="str">
        <f t="shared" si="79"/>
        <v>jesus.WARD</v>
      </c>
      <c r="I984" s="43" t="str">
        <f t="shared" si="75"/>
        <v>JESUS.WARD</v>
      </c>
      <c r="J984" s="43" t="str">
        <f t="shared" si="76"/>
        <v>jesus_WARD</v>
      </c>
      <c r="K984" s="43" t="str">
        <f t="shared" si="77"/>
        <v>Jesus_WARD</v>
      </c>
      <c r="L984" s="43" t="str">
        <f t="shared" si="78"/>
        <v>Jesus_ward</v>
      </c>
      <c r="M984" s="119" t="str">
        <f>PROPER((_xlfn.CONCAT(Table1[[#This Row],[Last Name]]," ",Table1[[#This Row],[First Name]])))</f>
        <v>Ward Jesus</v>
      </c>
    </row>
    <row r="985" spans="6:13" x14ac:dyDescent="0.2">
      <c r="F985" s="118" t="s">
        <v>4989</v>
      </c>
      <c r="G985" s="43" t="s">
        <v>5388</v>
      </c>
      <c r="H985" s="43" t="str">
        <f t="shared" si="79"/>
        <v>jose.TORRES</v>
      </c>
      <c r="I985" s="43" t="str">
        <f t="shared" si="75"/>
        <v>JOSE.TORRES</v>
      </c>
      <c r="J985" s="43" t="str">
        <f t="shared" si="76"/>
        <v>jose_TORRES</v>
      </c>
      <c r="K985" s="43" t="str">
        <f t="shared" si="77"/>
        <v>Jose_TORRES</v>
      </c>
      <c r="L985" s="43" t="str">
        <f t="shared" si="78"/>
        <v>Jose_torres</v>
      </c>
      <c r="M985" s="119" t="str">
        <f>PROPER((_xlfn.CONCAT(Table1[[#This Row],[Last Name]]," ",Table1[[#This Row],[First Name]])))</f>
        <v>Torres Jose</v>
      </c>
    </row>
    <row r="986" spans="6:13" x14ac:dyDescent="0.2">
      <c r="F986" s="118" t="s">
        <v>4561</v>
      </c>
      <c r="G986" s="43" t="s">
        <v>5098</v>
      </c>
      <c r="H986" s="43" t="str">
        <f t="shared" si="79"/>
        <v>TODD.HERNANDEZ</v>
      </c>
      <c r="I986" s="43" t="str">
        <f t="shared" si="75"/>
        <v>TODD.HERNANDEZ</v>
      </c>
      <c r="J986" s="43" t="str">
        <f t="shared" si="76"/>
        <v>todd_HERNANDEZ</v>
      </c>
      <c r="K986" s="43" t="str">
        <f t="shared" si="77"/>
        <v>Todd_HERNANDEZ</v>
      </c>
      <c r="L986" s="43" t="str">
        <f t="shared" si="78"/>
        <v>Todd_hernandez</v>
      </c>
      <c r="M986" s="119" t="str">
        <f>PROPER((_xlfn.CONCAT(Table1[[#This Row],[Last Name]]," ",Table1[[#This Row],[First Name]])))</f>
        <v>Hernandez Todd</v>
      </c>
    </row>
    <row r="987" spans="6:13" x14ac:dyDescent="0.2">
      <c r="F987" s="118" t="s">
        <v>4506</v>
      </c>
      <c r="G987" s="43" t="s">
        <v>4585</v>
      </c>
      <c r="H987" s="43" t="str">
        <f t="shared" si="79"/>
        <v>ANGEL.BLACK</v>
      </c>
      <c r="I987" s="43" t="str">
        <f t="shared" si="75"/>
        <v>ANGEL.BLACK</v>
      </c>
      <c r="J987" s="43" t="str">
        <f t="shared" si="76"/>
        <v>angel_BLACK</v>
      </c>
      <c r="K987" s="43" t="str">
        <f t="shared" si="77"/>
        <v>Angel_BLACK</v>
      </c>
      <c r="L987" s="43" t="str">
        <f t="shared" si="78"/>
        <v>Angel_black</v>
      </c>
      <c r="M987" s="119" t="str">
        <f>PROPER((_xlfn.CONCAT(Table1[[#This Row],[Last Name]]," ",Table1[[#This Row],[First Name]])))</f>
        <v>Black Angel</v>
      </c>
    </row>
    <row r="988" spans="6:13" x14ac:dyDescent="0.2">
      <c r="F988" s="118" t="s">
        <v>5135</v>
      </c>
      <c r="G988" s="43" t="s">
        <v>5389</v>
      </c>
      <c r="H988" s="43" t="str">
        <f t="shared" si="79"/>
        <v>harold.Patterson</v>
      </c>
      <c r="I988" s="43" t="str">
        <f t="shared" si="75"/>
        <v>HAROLD.PATTERSON</v>
      </c>
      <c r="J988" s="43" t="str">
        <f t="shared" si="76"/>
        <v>harold_PATTERSON</v>
      </c>
      <c r="K988" s="43" t="str">
        <f t="shared" si="77"/>
        <v>Harold_PATTERSON</v>
      </c>
      <c r="L988" s="43" t="str">
        <f t="shared" si="78"/>
        <v>Harold_patterson</v>
      </c>
      <c r="M988" s="119" t="str">
        <f>PROPER((_xlfn.CONCAT(Table1[[#This Row],[Last Name]]," ",Table1[[#This Row],[First Name]])))</f>
        <v>Patterson Harold</v>
      </c>
    </row>
    <row r="989" spans="6:13" x14ac:dyDescent="0.2">
      <c r="F989" s="118" t="s">
        <v>5330</v>
      </c>
      <c r="G989" s="43" t="s">
        <v>4625</v>
      </c>
      <c r="H989" s="43" t="str">
        <f t="shared" si="79"/>
        <v>kyle.tucker</v>
      </c>
      <c r="I989" s="43" t="str">
        <f t="shared" si="75"/>
        <v>KYLE.TUCKER</v>
      </c>
      <c r="J989" s="43" t="str">
        <f t="shared" si="76"/>
        <v>kyle_TUCKER</v>
      </c>
      <c r="K989" s="43" t="str">
        <f t="shared" si="77"/>
        <v>Kyle_TUCKER</v>
      </c>
      <c r="L989" s="43" t="str">
        <f t="shared" si="78"/>
        <v>Kyle_tucker</v>
      </c>
      <c r="M989" s="119" t="str">
        <f>PROPER((_xlfn.CONCAT(Table1[[#This Row],[Last Name]]," ",Table1[[#This Row],[First Name]])))</f>
        <v>Tucker Kyle</v>
      </c>
    </row>
    <row r="990" spans="6:13" x14ac:dyDescent="0.2">
      <c r="F990" s="118" t="s">
        <v>4554</v>
      </c>
      <c r="G990" s="43" t="s">
        <v>4866</v>
      </c>
      <c r="H990" s="43" t="str">
        <f t="shared" si="79"/>
        <v>BRENT.DELGADO</v>
      </c>
      <c r="I990" s="43" t="str">
        <f t="shared" si="75"/>
        <v>BRENT.DELGADO</v>
      </c>
      <c r="J990" s="43" t="str">
        <f t="shared" si="76"/>
        <v>brent_DELGADO</v>
      </c>
      <c r="K990" s="43" t="str">
        <f t="shared" si="77"/>
        <v>Brent_DELGADO</v>
      </c>
      <c r="L990" s="43" t="str">
        <f t="shared" si="78"/>
        <v>Brent_delgado</v>
      </c>
      <c r="M990" s="119" t="str">
        <f>PROPER((_xlfn.CONCAT(Table1[[#This Row],[Last Name]]," ",Table1[[#This Row],[First Name]])))</f>
        <v>Delgado Brent</v>
      </c>
    </row>
    <row r="991" spans="6:13" x14ac:dyDescent="0.2">
      <c r="F991" s="118" t="s">
        <v>5338</v>
      </c>
      <c r="G991" s="43" t="s">
        <v>5265</v>
      </c>
      <c r="H991" s="43" t="str">
        <f t="shared" si="79"/>
        <v>ROBERT.WILLIS</v>
      </c>
      <c r="I991" s="43" t="str">
        <f t="shared" si="75"/>
        <v>ROBERT.WILLIS</v>
      </c>
      <c r="J991" s="43" t="str">
        <f t="shared" si="76"/>
        <v>robert_WILLIS</v>
      </c>
      <c r="K991" s="43" t="str">
        <f t="shared" si="77"/>
        <v>Robert_WILLIS</v>
      </c>
      <c r="L991" s="43" t="str">
        <f t="shared" si="78"/>
        <v>Robert_willis</v>
      </c>
      <c r="M991" s="119" t="str">
        <f>PROPER((_xlfn.CONCAT(Table1[[#This Row],[Last Name]]," ",Table1[[#This Row],[First Name]])))</f>
        <v>Willis Robert</v>
      </c>
    </row>
    <row r="992" spans="6:13" x14ac:dyDescent="0.2">
      <c r="F992" s="118" t="s">
        <v>5390</v>
      </c>
      <c r="G992" s="43" t="s">
        <v>5228</v>
      </c>
      <c r="H992" s="43" t="str">
        <f t="shared" si="79"/>
        <v>brett.weaver</v>
      </c>
      <c r="I992" s="43" t="str">
        <f t="shared" si="75"/>
        <v>BRETT.WEAVER</v>
      </c>
      <c r="J992" s="43" t="str">
        <f t="shared" si="76"/>
        <v>brett_WEAVER</v>
      </c>
      <c r="K992" s="43" t="str">
        <f t="shared" si="77"/>
        <v>Brett_WEAVER</v>
      </c>
      <c r="L992" s="43" t="str">
        <f t="shared" si="78"/>
        <v>Brett_weaver</v>
      </c>
      <c r="M992" s="119" t="str">
        <f>PROPER((_xlfn.CONCAT(Table1[[#This Row],[Last Name]]," ",Table1[[#This Row],[First Name]])))</f>
        <v>Weaver Brett</v>
      </c>
    </row>
    <row r="993" spans="6:13" x14ac:dyDescent="0.2">
      <c r="F993" s="118" t="s">
        <v>4437</v>
      </c>
      <c r="G993" s="43" t="s">
        <v>5391</v>
      </c>
      <c r="H993" s="43" t="str">
        <f t="shared" si="79"/>
        <v>TOM.Wood</v>
      </c>
      <c r="I993" s="43" t="str">
        <f t="shared" si="75"/>
        <v>TOM.WOOD</v>
      </c>
      <c r="J993" s="43" t="str">
        <f t="shared" si="76"/>
        <v>tom_WOOD</v>
      </c>
      <c r="K993" s="43" t="str">
        <f t="shared" si="77"/>
        <v>Tom_WOOD</v>
      </c>
      <c r="L993" s="43" t="str">
        <f t="shared" si="78"/>
        <v>Tom_wood</v>
      </c>
      <c r="M993" s="119" t="str">
        <f>PROPER((_xlfn.CONCAT(Table1[[#This Row],[Last Name]]," ",Table1[[#This Row],[First Name]])))</f>
        <v>Wood Tom</v>
      </c>
    </row>
    <row r="994" spans="6:13" x14ac:dyDescent="0.2">
      <c r="F994" s="118" t="s">
        <v>5392</v>
      </c>
      <c r="G994" s="43" t="s">
        <v>5321</v>
      </c>
      <c r="H994" s="43" t="str">
        <f t="shared" si="79"/>
        <v>Charlie.tran</v>
      </c>
      <c r="I994" s="43" t="str">
        <f t="shared" si="75"/>
        <v>CHARLIE.TRAN</v>
      </c>
      <c r="J994" s="43" t="str">
        <f t="shared" si="76"/>
        <v>charlie_TRAN</v>
      </c>
      <c r="K994" s="43" t="str">
        <f t="shared" si="77"/>
        <v>Charlie_TRAN</v>
      </c>
      <c r="L994" s="43" t="str">
        <f t="shared" si="78"/>
        <v>Charlie_tran</v>
      </c>
      <c r="M994" s="119" t="str">
        <f>PROPER((_xlfn.CONCAT(Table1[[#This Row],[Last Name]]," ",Table1[[#This Row],[First Name]])))</f>
        <v>Tran Charlie</v>
      </c>
    </row>
    <row r="995" spans="6:13" x14ac:dyDescent="0.2">
      <c r="F995" s="118" t="s">
        <v>5068</v>
      </c>
      <c r="G995" s="43" t="s">
        <v>4482</v>
      </c>
      <c r="H995" s="43" t="str">
        <f t="shared" si="79"/>
        <v>Kevin.GARCIA</v>
      </c>
      <c r="I995" s="43" t="str">
        <f t="shared" si="75"/>
        <v>KEVIN.GARCIA</v>
      </c>
      <c r="J995" s="43" t="str">
        <f t="shared" si="76"/>
        <v>kevin_GARCIA</v>
      </c>
      <c r="K995" s="43" t="str">
        <f t="shared" si="77"/>
        <v>Kevin_GARCIA</v>
      </c>
      <c r="L995" s="43" t="str">
        <f t="shared" si="78"/>
        <v>Kevin_garcia</v>
      </c>
      <c r="M995" s="119" t="str">
        <f>PROPER((_xlfn.CONCAT(Table1[[#This Row],[Last Name]]," ",Table1[[#This Row],[First Name]])))</f>
        <v>Garcia Kevin</v>
      </c>
    </row>
    <row r="996" spans="6:13" x14ac:dyDescent="0.2">
      <c r="F996" s="118" t="s">
        <v>4763</v>
      </c>
      <c r="G996" s="43" t="s">
        <v>4871</v>
      </c>
      <c r="H996" s="43" t="str">
        <f t="shared" si="79"/>
        <v>Calvin.nichols</v>
      </c>
      <c r="I996" s="43" t="str">
        <f t="shared" si="75"/>
        <v>CALVIN.NICHOLS</v>
      </c>
      <c r="J996" s="43" t="str">
        <f t="shared" si="76"/>
        <v>calvin_NICHOLS</v>
      </c>
      <c r="K996" s="43" t="str">
        <f t="shared" si="77"/>
        <v>Calvin_NICHOLS</v>
      </c>
      <c r="L996" s="43" t="str">
        <f t="shared" si="78"/>
        <v>Calvin_nichols</v>
      </c>
      <c r="M996" s="119" t="str">
        <f>PROPER((_xlfn.CONCAT(Table1[[#This Row],[Last Name]]," ",Table1[[#This Row],[First Name]])))</f>
        <v>Nichols Calvin</v>
      </c>
    </row>
    <row r="997" spans="6:13" x14ac:dyDescent="0.2">
      <c r="F997" s="118" t="s">
        <v>5284</v>
      </c>
      <c r="G997" s="43" t="s">
        <v>5393</v>
      </c>
      <c r="H997" s="43" t="str">
        <f t="shared" si="79"/>
        <v>jerry.kelley</v>
      </c>
      <c r="I997" s="43" t="str">
        <f t="shared" si="75"/>
        <v>JERRY.KELLEY</v>
      </c>
      <c r="J997" s="43" t="str">
        <f t="shared" si="76"/>
        <v>jerry_KELLEY</v>
      </c>
      <c r="K997" s="43" t="str">
        <f t="shared" si="77"/>
        <v>Jerry_KELLEY</v>
      </c>
      <c r="L997" s="43" t="str">
        <f t="shared" si="78"/>
        <v>Jerry_kelley</v>
      </c>
      <c r="M997" s="119" t="str">
        <f>PROPER((_xlfn.CONCAT(Table1[[#This Row],[Last Name]]," ",Table1[[#This Row],[First Name]])))</f>
        <v>Kelley Jerry</v>
      </c>
    </row>
    <row r="998" spans="6:13" x14ac:dyDescent="0.2">
      <c r="F998" s="118" t="s">
        <v>4767</v>
      </c>
      <c r="G998" s="43" t="s">
        <v>4805</v>
      </c>
      <c r="H998" s="43" t="str">
        <f t="shared" si="79"/>
        <v>calvin.carter</v>
      </c>
      <c r="I998" s="43" t="str">
        <f t="shared" si="75"/>
        <v>CALVIN.CARTER</v>
      </c>
      <c r="J998" s="43" t="str">
        <f t="shared" si="76"/>
        <v>calvin_CARTER</v>
      </c>
      <c r="K998" s="43" t="str">
        <f t="shared" si="77"/>
        <v>Calvin_CARTER</v>
      </c>
      <c r="L998" s="43" t="str">
        <f t="shared" si="78"/>
        <v>Calvin_carter</v>
      </c>
      <c r="M998" s="119" t="str">
        <f>PROPER((_xlfn.CONCAT(Table1[[#This Row],[Last Name]]," ",Table1[[#This Row],[First Name]])))</f>
        <v>Carter Calvin</v>
      </c>
    </row>
    <row r="999" spans="6:13" x14ac:dyDescent="0.2">
      <c r="F999" s="118" t="s">
        <v>5394</v>
      </c>
      <c r="G999" s="43" t="s">
        <v>4809</v>
      </c>
      <c r="H999" s="43" t="str">
        <f t="shared" si="79"/>
        <v>Wayne.baker</v>
      </c>
      <c r="I999" s="43" t="str">
        <f t="shared" si="75"/>
        <v>WAYNE.BAKER</v>
      </c>
      <c r="J999" s="43" t="str">
        <f t="shared" si="76"/>
        <v>wayne_BAKER</v>
      </c>
      <c r="K999" s="43" t="str">
        <f t="shared" si="77"/>
        <v>Wayne_BAKER</v>
      </c>
      <c r="L999" s="43" t="str">
        <f t="shared" si="78"/>
        <v>Wayne_baker</v>
      </c>
      <c r="M999" s="119" t="str">
        <f>PROPER((_xlfn.CONCAT(Table1[[#This Row],[Last Name]]," ",Table1[[#This Row],[First Name]])))</f>
        <v>Baker Wayne</v>
      </c>
    </row>
    <row r="1000" spans="6:13" x14ac:dyDescent="0.2">
      <c r="F1000" s="118" t="s">
        <v>5395</v>
      </c>
      <c r="G1000" s="43" t="s">
        <v>5078</v>
      </c>
      <c r="H1000" s="43" t="str">
        <f t="shared" si="79"/>
        <v>Roy.MORENO</v>
      </c>
      <c r="I1000" s="43" t="str">
        <f t="shared" si="75"/>
        <v>ROY.MORENO</v>
      </c>
      <c r="J1000" s="43" t="str">
        <f t="shared" si="76"/>
        <v>roy_MORENO</v>
      </c>
      <c r="K1000" s="43" t="str">
        <f t="shared" si="77"/>
        <v>Roy_MORENO</v>
      </c>
      <c r="L1000" s="43" t="str">
        <f t="shared" si="78"/>
        <v>Roy_moreno</v>
      </c>
      <c r="M1000" s="119" t="str">
        <f>PROPER((_xlfn.CONCAT(Table1[[#This Row],[Last Name]]," ",Table1[[#This Row],[First Name]])))</f>
        <v>Moreno Roy</v>
      </c>
    </row>
    <row r="1001" spans="6:13" x14ac:dyDescent="0.2">
      <c r="F1001" s="118" t="s">
        <v>5396</v>
      </c>
      <c r="G1001" s="43" t="s">
        <v>4996</v>
      </c>
      <c r="H1001" s="43" t="str">
        <f t="shared" si="79"/>
        <v>Rick.kim</v>
      </c>
      <c r="I1001" s="43" t="str">
        <f t="shared" si="75"/>
        <v>RICK.KIM</v>
      </c>
      <c r="J1001" s="43" t="str">
        <f t="shared" si="76"/>
        <v>rick_KIM</v>
      </c>
      <c r="K1001" s="43" t="str">
        <f t="shared" si="77"/>
        <v>Rick_KIM</v>
      </c>
      <c r="L1001" s="43" t="str">
        <f t="shared" si="78"/>
        <v>Rick_kim</v>
      </c>
      <c r="M1001" s="119" t="str">
        <f>PROPER((_xlfn.CONCAT(Table1[[#This Row],[Last Name]]," ",Table1[[#This Row],[First Name]])))</f>
        <v>Kim Rick</v>
      </c>
    </row>
    <row r="1002" spans="6:13" x14ac:dyDescent="0.2">
      <c r="F1002" s="118" t="s">
        <v>4830</v>
      </c>
      <c r="G1002" s="43" t="s">
        <v>5397</v>
      </c>
      <c r="H1002" s="43" t="str">
        <f t="shared" si="79"/>
        <v>donald.richardson</v>
      </c>
      <c r="I1002" s="43" t="str">
        <f t="shared" si="75"/>
        <v>DONALD.RICHARDSON</v>
      </c>
      <c r="J1002" s="43" t="str">
        <f t="shared" si="76"/>
        <v>donald_RICHARDSON</v>
      </c>
      <c r="K1002" s="43" t="str">
        <f t="shared" si="77"/>
        <v>Donald_RICHARDSON</v>
      </c>
      <c r="L1002" s="43" t="str">
        <f t="shared" si="78"/>
        <v>Donald_richardson</v>
      </c>
      <c r="M1002" s="119" t="str">
        <f>PROPER((_xlfn.CONCAT(Table1[[#This Row],[Last Name]]," ",Table1[[#This Row],[First Name]])))</f>
        <v>Richardson Donald</v>
      </c>
    </row>
    <row r="1003" spans="6:13" x14ac:dyDescent="0.2">
      <c r="F1003" s="118" t="s">
        <v>5317</v>
      </c>
      <c r="G1003" s="43" t="s">
        <v>5398</v>
      </c>
      <c r="H1003" s="43" t="str">
        <f t="shared" si="79"/>
        <v>Nathan.MCDONALD</v>
      </c>
      <c r="I1003" s="43" t="str">
        <f t="shared" si="75"/>
        <v>NATHAN.MCDONALD</v>
      </c>
      <c r="J1003" s="43" t="str">
        <f t="shared" si="76"/>
        <v>nathan_MCDONALD</v>
      </c>
      <c r="K1003" s="43" t="str">
        <f t="shared" si="77"/>
        <v>Nathan_MCDONALD</v>
      </c>
      <c r="L1003" s="43" t="str">
        <f t="shared" si="78"/>
        <v>Nathan_mcdonald</v>
      </c>
      <c r="M1003" s="119" t="str">
        <f>PROPER((_xlfn.CONCAT(Table1[[#This Row],[Last Name]]," ",Table1[[#This Row],[First Name]])))</f>
        <v>Mcdonald Nathan</v>
      </c>
    </row>
    <row r="1004" spans="6:13" x14ac:dyDescent="0.2">
      <c r="F1004" s="118" t="s">
        <v>4759</v>
      </c>
      <c r="G1004" s="43" t="s">
        <v>4599</v>
      </c>
      <c r="H1004" s="43" t="str">
        <f t="shared" si="79"/>
        <v>CHARLES.smith</v>
      </c>
      <c r="I1004" s="43" t="str">
        <f t="shared" si="75"/>
        <v>CHARLES.SMITH</v>
      </c>
      <c r="J1004" s="43" t="str">
        <f t="shared" si="76"/>
        <v>charles_SMITH</v>
      </c>
      <c r="K1004" s="43" t="str">
        <f t="shared" si="77"/>
        <v>Charles_SMITH</v>
      </c>
      <c r="L1004" s="43" t="str">
        <f t="shared" si="78"/>
        <v>Charles_smith</v>
      </c>
      <c r="M1004" s="119" t="str">
        <f>PROPER((_xlfn.CONCAT(Table1[[#This Row],[Last Name]]," ",Table1[[#This Row],[First Name]])))</f>
        <v>Smith Charles</v>
      </c>
    </row>
    <row r="1005" spans="6:13" x14ac:dyDescent="0.2">
      <c r="F1005" s="118" t="s">
        <v>4746</v>
      </c>
      <c r="G1005" s="43" t="s">
        <v>5399</v>
      </c>
      <c r="H1005" s="43" t="str">
        <f t="shared" si="79"/>
        <v>fred.mason</v>
      </c>
      <c r="I1005" s="43" t="str">
        <f t="shared" si="75"/>
        <v>FRED.MASON</v>
      </c>
      <c r="J1005" s="43" t="str">
        <f t="shared" si="76"/>
        <v>fred_MASON</v>
      </c>
      <c r="K1005" s="43" t="str">
        <f t="shared" si="77"/>
        <v>Fred_MASON</v>
      </c>
      <c r="L1005" s="43" t="str">
        <f t="shared" si="78"/>
        <v>Fred_mason</v>
      </c>
      <c r="M1005" s="119" t="str">
        <f>PROPER((_xlfn.CONCAT(Table1[[#This Row],[Last Name]]," ",Table1[[#This Row],[First Name]])))</f>
        <v>Mason Fred</v>
      </c>
    </row>
    <row r="1006" spans="6:13" x14ac:dyDescent="0.2">
      <c r="F1006" s="118" t="s">
        <v>5101</v>
      </c>
      <c r="G1006" s="43" t="s">
        <v>5400</v>
      </c>
      <c r="H1006" s="43" t="str">
        <f t="shared" si="79"/>
        <v>TROY.GRAHAM</v>
      </c>
      <c r="I1006" s="43" t="str">
        <f t="shared" si="75"/>
        <v>TROY.GRAHAM</v>
      </c>
      <c r="J1006" s="43" t="str">
        <f t="shared" si="76"/>
        <v>troy_GRAHAM</v>
      </c>
      <c r="K1006" s="43" t="str">
        <f t="shared" si="77"/>
        <v>Troy_GRAHAM</v>
      </c>
      <c r="L1006" s="43" t="str">
        <f t="shared" si="78"/>
        <v>Troy_graham</v>
      </c>
      <c r="M1006" s="119" t="str">
        <f>PROPER((_xlfn.CONCAT(Table1[[#This Row],[Last Name]]," ",Table1[[#This Row],[First Name]])))</f>
        <v>Graham Troy</v>
      </c>
    </row>
    <row r="1007" spans="6:13" x14ac:dyDescent="0.2">
      <c r="F1007" s="118" t="s">
        <v>4561</v>
      </c>
      <c r="G1007" s="43" t="s">
        <v>4980</v>
      </c>
      <c r="H1007" s="43" t="str">
        <f t="shared" si="79"/>
        <v>TODD.SANDERS</v>
      </c>
      <c r="I1007" s="43" t="str">
        <f t="shared" si="75"/>
        <v>TODD.SANDERS</v>
      </c>
      <c r="J1007" s="43" t="str">
        <f t="shared" si="76"/>
        <v>todd_SANDERS</v>
      </c>
      <c r="K1007" s="43" t="str">
        <f t="shared" si="77"/>
        <v>Todd_SANDERS</v>
      </c>
      <c r="L1007" s="43" t="str">
        <f t="shared" si="78"/>
        <v>Todd_sanders</v>
      </c>
      <c r="M1007" s="119" t="str">
        <f>PROPER((_xlfn.CONCAT(Table1[[#This Row],[Last Name]]," ",Table1[[#This Row],[First Name]])))</f>
        <v>Sanders Todd</v>
      </c>
    </row>
    <row r="1008" spans="6:13" x14ac:dyDescent="0.2">
      <c r="F1008" s="118" t="s">
        <v>5019</v>
      </c>
      <c r="G1008" s="43" t="s">
        <v>4547</v>
      </c>
      <c r="H1008" s="43" t="str">
        <f t="shared" si="79"/>
        <v>CHARLIE.REED</v>
      </c>
      <c r="I1008" s="43" t="str">
        <f t="shared" si="75"/>
        <v>CHARLIE.REED</v>
      </c>
      <c r="J1008" s="43" t="str">
        <f t="shared" si="76"/>
        <v>charlie_REED</v>
      </c>
      <c r="K1008" s="43" t="str">
        <f t="shared" si="77"/>
        <v>Charlie_REED</v>
      </c>
      <c r="L1008" s="43" t="str">
        <f t="shared" si="78"/>
        <v>Charlie_reed</v>
      </c>
      <c r="M1008" s="119" t="str">
        <f>PROPER((_xlfn.CONCAT(Table1[[#This Row],[Last Name]]," ",Table1[[#This Row],[First Name]])))</f>
        <v>Reed Charlie</v>
      </c>
    </row>
    <row r="1009" spans="6:13" x14ac:dyDescent="0.2">
      <c r="F1009" s="118" t="s">
        <v>5001</v>
      </c>
      <c r="G1009" s="43" t="s">
        <v>5321</v>
      </c>
      <c r="H1009" s="43" t="str">
        <f t="shared" si="79"/>
        <v>Cecil.tran</v>
      </c>
      <c r="I1009" s="43" t="str">
        <f t="shared" si="75"/>
        <v>CECIL.TRAN</v>
      </c>
      <c r="J1009" s="43" t="str">
        <f t="shared" si="76"/>
        <v>cecil_TRAN</v>
      </c>
      <c r="K1009" s="43" t="str">
        <f t="shared" si="77"/>
        <v>Cecil_TRAN</v>
      </c>
      <c r="L1009" s="43" t="str">
        <f t="shared" si="78"/>
        <v>Cecil_tran</v>
      </c>
      <c r="M1009" s="119" t="str">
        <f>PROPER((_xlfn.CONCAT(Table1[[#This Row],[Last Name]]," ",Table1[[#This Row],[First Name]])))</f>
        <v>Tran Cecil</v>
      </c>
    </row>
    <row r="1010" spans="6:13" x14ac:dyDescent="0.2">
      <c r="F1010" s="118" t="s">
        <v>4533</v>
      </c>
      <c r="G1010" s="43" t="s">
        <v>5381</v>
      </c>
      <c r="H1010" s="43" t="str">
        <f t="shared" si="79"/>
        <v>CLYDE.payne</v>
      </c>
      <c r="I1010" s="43" t="str">
        <f t="shared" si="75"/>
        <v>CLYDE.PAYNE</v>
      </c>
      <c r="J1010" s="43" t="str">
        <f t="shared" si="76"/>
        <v>clyde_PAYNE</v>
      </c>
      <c r="K1010" s="43" t="str">
        <f t="shared" si="77"/>
        <v>Clyde_PAYNE</v>
      </c>
      <c r="L1010" s="43" t="str">
        <f t="shared" si="78"/>
        <v>Clyde_payne</v>
      </c>
      <c r="M1010" s="119" t="str">
        <f>PROPER((_xlfn.CONCAT(Table1[[#This Row],[Last Name]]," ",Table1[[#This Row],[First Name]])))</f>
        <v>Payne Clyde</v>
      </c>
    </row>
    <row r="1011" spans="6:13" x14ac:dyDescent="0.2">
      <c r="F1011" s="118" t="s">
        <v>5317</v>
      </c>
      <c r="G1011" s="43" t="s">
        <v>5102</v>
      </c>
      <c r="H1011" s="43" t="str">
        <f t="shared" si="79"/>
        <v>Nathan.JONES</v>
      </c>
      <c r="I1011" s="43" t="str">
        <f t="shared" si="75"/>
        <v>NATHAN.JONES</v>
      </c>
      <c r="J1011" s="43" t="str">
        <f t="shared" si="76"/>
        <v>nathan_JONES</v>
      </c>
      <c r="K1011" s="43" t="str">
        <f t="shared" si="77"/>
        <v>Nathan_JONES</v>
      </c>
      <c r="L1011" s="43" t="str">
        <f t="shared" si="78"/>
        <v>Nathan_jones</v>
      </c>
      <c r="M1011" s="119" t="str">
        <f>PROPER((_xlfn.CONCAT(Table1[[#This Row],[Last Name]]," ",Table1[[#This Row],[First Name]])))</f>
        <v>Jones Nathan</v>
      </c>
    </row>
    <row r="1012" spans="6:13" x14ac:dyDescent="0.2">
      <c r="F1012" s="118" t="s">
        <v>5057</v>
      </c>
      <c r="G1012" s="43" t="s">
        <v>4897</v>
      </c>
      <c r="H1012" s="43" t="str">
        <f t="shared" si="79"/>
        <v>JESSE.Howard</v>
      </c>
      <c r="I1012" s="43" t="str">
        <f t="shared" si="75"/>
        <v>JESSE.HOWARD</v>
      </c>
      <c r="J1012" s="43" t="str">
        <f t="shared" si="76"/>
        <v>jesse_HOWARD</v>
      </c>
      <c r="K1012" s="43" t="str">
        <f t="shared" si="77"/>
        <v>Jesse_HOWARD</v>
      </c>
      <c r="L1012" s="43" t="str">
        <f t="shared" si="78"/>
        <v>Jesse_howard</v>
      </c>
      <c r="M1012" s="119" t="str">
        <f>PROPER((_xlfn.CONCAT(Table1[[#This Row],[Last Name]]," ",Table1[[#This Row],[First Name]])))</f>
        <v>Howard Jesse</v>
      </c>
    </row>
    <row r="1013" spans="6:13" x14ac:dyDescent="0.2">
      <c r="F1013" s="118" t="s">
        <v>4942</v>
      </c>
      <c r="G1013" s="43" t="s">
        <v>5174</v>
      </c>
      <c r="H1013" s="43" t="str">
        <f t="shared" si="79"/>
        <v>CARLOS.price</v>
      </c>
      <c r="I1013" s="43" t="str">
        <f t="shared" si="75"/>
        <v>CARLOS.PRICE</v>
      </c>
      <c r="J1013" s="43" t="str">
        <f t="shared" si="76"/>
        <v>carlos_PRICE</v>
      </c>
      <c r="K1013" s="43" t="str">
        <f t="shared" si="77"/>
        <v>Carlos_PRICE</v>
      </c>
      <c r="L1013" s="43" t="str">
        <f t="shared" si="78"/>
        <v>Carlos_price</v>
      </c>
      <c r="M1013" s="119" t="str">
        <f>PROPER((_xlfn.CONCAT(Table1[[#This Row],[Last Name]]," ",Table1[[#This Row],[First Name]])))</f>
        <v>Price Carlos</v>
      </c>
    </row>
    <row r="1014" spans="6:13" x14ac:dyDescent="0.2">
      <c r="F1014" s="118" t="s">
        <v>4898</v>
      </c>
      <c r="G1014" s="43" t="s">
        <v>4645</v>
      </c>
      <c r="H1014" s="43" t="str">
        <f t="shared" si="79"/>
        <v>scott.taylor</v>
      </c>
      <c r="I1014" s="43" t="str">
        <f t="shared" si="75"/>
        <v>SCOTT.TAYLOR</v>
      </c>
      <c r="J1014" s="43" t="str">
        <f t="shared" si="76"/>
        <v>scott_TAYLOR</v>
      </c>
      <c r="K1014" s="43" t="str">
        <f t="shared" si="77"/>
        <v>Scott_TAYLOR</v>
      </c>
      <c r="L1014" s="43" t="str">
        <f t="shared" si="78"/>
        <v>Scott_taylor</v>
      </c>
      <c r="M1014" s="119" t="str">
        <f>PROPER((_xlfn.CONCAT(Table1[[#This Row],[Last Name]]," ",Table1[[#This Row],[First Name]])))</f>
        <v>Taylor Scott</v>
      </c>
    </row>
    <row r="1015" spans="6:13" x14ac:dyDescent="0.2">
      <c r="F1015" s="118" t="s">
        <v>4754</v>
      </c>
      <c r="G1015" s="43" t="s">
        <v>4868</v>
      </c>
      <c r="H1015" s="43" t="str">
        <f t="shared" si="79"/>
        <v>GLENN.west</v>
      </c>
      <c r="I1015" s="43" t="str">
        <f t="shared" si="75"/>
        <v>GLENN.WEST</v>
      </c>
      <c r="J1015" s="43" t="str">
        <f t="shared" si="76"/>
        <v>glenn_WEST</v>
      </c>
      <c r="K1015" s="43" t="str">
        <f t="shared" si="77"/>
        <v>Glenn_WEST</v>
      </c>
      <c r="L1015" s="43" t="str">
        <f t="shared" si="78"/>
        <v>Glenn_west</v>
      </c>
      <c r="M1015" s="119" t="str">
        <f>PROPER((_xlfn.CONCAT(Table1[[#This Row],[Last Name]]," ",Table1[[#This Row],[First Name]])))</f>
        <v>West Glenn</v>
      </c>
    </row>
    <row r="1016" spans="6:13" x14ac:dyDescent="0.2">
      <c r="F1016" s="118" t="s">
        <v>5074</v>
      </c>
      <c r="G1016" s="43" t="s">
        <v>5291</v>
      </c>
      <c r="H1016" s="43" t="str">
        <f t="shared" si="79"/>
        <v>leo.GRANT</v>
      </c>
      <c r="I1016" s="43" t="str">
        <f t="shared" si="75"/>
        <v>LEO.GRANT</v>
      </c>
      <c r="J1016" s="43" t="str">
        <f t="shared" si="76"/>
        <v>leo_GRANT</v>
      </c>
      <c r="K1016" s="43" t="str">
        <f t="shared" si="77"/>
        <v>Leo_GRANT</v>
      </c>
      <c r="L1016" s="43" t="str">
        <f t="shared" si="78"/>
        <v>Leo_grant</v>
      </c>
      <c r="M1016" s="119" t="str">
        <f>PROPER((_xlfn.CONCAT(Table1[[#This Row],[Last Name]]," ",Table1[[#This Row],[First Name]])))</f>
        <v>Grant Leo</v>
      </c>
    </row>
    <row r="1017" spans="6:13" x14ac:dyDescent="0.2">
      <c r="F1017" s="118" t="s">
        <v>4801</v>
      </c>
      <c r="G1017" s="43" t="s">
        <v>4935</v>
      </c>
      <c r="H1017" s="43" t="str">
        <f t="shared" si="79"/>
        <v>TOMMY.LAWRENCE</v>
      </c>
      <c r="I1017" s="43" t="str">
        <f t="shared" si="75"/>
        <v>TOMMY.LAWRENCE</v>
      </c>
      <c r="J1017" s="43" t="str">
        <f t="shared" si="76"/>
        <v>tommy_LAWRENCE</v>
      </c>
      <c r="K1017" s="43" t="str">
        <f t="shared" si="77"/>
        <v>Tommy_LAWRENCE</v>
      </c>
      <c r="L1017" s="43" t="str">
        <f t="shared" si="78"/>
        <v>Tommy_lawrence</v>
      </c>
      <c r="M1017" s="119" t="str">
        <f>PROPER((_xlfn.CONCAT(Table1[[#This Row],[Last Name]]," ",Table1[[#This Row],[First Name]])))</f>
        <v>Lawrence Tommy</v>
      </c>
    </row>
    <row r="1018" spans="6:13" x14ac:dyDescent="0.2">
      <c r="F1018" s="118" t="s">
        <v>5401</v>
      </c>
      <c r="G1018" s="43" t="s">
        <v>4634</v>
      </c>
      <c r="H1018" s="43" t="str">
        <f t="shared" si="79"/>
        <v>tyler.GUTIERREZ</v>
      </c>
      <c r="I1018" s="43" t="str">
        <f t="shared" si="75"/>
        <v>TYLER.GUTIERREZ</v>
      </c>
      <c r="J1018" s="43" t="str">
        <f t="shared" si="76"/>
        <v>tyler_GUTIERREZ</v>
      </c>
      <c r="K1018" s="43" t="str">
        <f t="shared" si="77"/>
        <v>Tyler_GUTIERREZ</v>
      </c>
      <c r="L1018" s="43" t="str">
        <f t="shared" si="78"/>
        <v>Tyler_gutierrez</v>
      </c>
      <c r="M1018" s="119" t="str">
        <f>PROPER((_xlfn.CONCAT(Table1[[#This Row],[Last Name]]," ",Table1[[#This Row],[First Name]])))</f>
        <v>Gutierrez Tyler</v>
      </c>
    </row>
    <row r="1019" spans="6:13" x14ac:dyDescent="0.2">
      <c r="F1019" s="118" t="s">
        <v>5402</v>
      </c>
      <c r="G1019" s="43" t="s">
        <v>5263</v>
      </c>
      <c r="H1019" s="43" t="str">
        <f t="shared" si="79"/>
        <v>bernard.Scott</v>
      </c>
      <c r="I1019" s="43" t="str">
        <f t="shared" si="75"/>
        <v>BERNARD.SCOTT</v>
      </c>
      <c r="J1019" s="43" t="str">
        <f t="shared" si="76"/>
        <v>bernard_SCOTT</v>
      </c>
      <c r="K1019" s="43" t="str">
        <f t="shared" si="77"/>
        <v>Bernard_SCOTT</v>
      </c>
      <c r="L1019" s="43" t="str">
        <f t="shared" si="78"/>
        <v>Bernard_scott</v>
      </c>
      <c r="M1019" s="119" t="str">
        <f>PROPER((_xlfn.CONCAT(Table1[[#This Row],[Last Name]]," ",Table1[[#This Row],[First Name]])))</f>
        <v>Scott Bernard</v>
      </c>
    </row>
    <row r="1020" spans="6:13" x14ac:dyDescent="0.2">
      <c r="F1020" s="118" t="s">
        <v>5403</v>
      </c>
      <c r="G1020" s="43" t="s">
        <v>5116</v>
      </c>
      <c r="H1020" s="43" t="str">
        <f t="shared" si="79"/>
        <v>Miguel.young</v>
      </c>
      <c r="I1020" s="43" t="str">
        <f t="shared" si="75"/>
        <v>MIGUEL.YOUNG</v>
      </c>
      <c r="J1020" s="43" t="str">
        <f t="shared" si="76"/>
        <v>miguel_YOUNG</v>
      </c>
      <c r="K1020" s="43" t="str">
        <f t="shared" si="77"/>
        <v>Miguel_YOUNG</v>
      </c>
      <c r="L1020" s="43" t="str">
        <f t="shared" si="78"/>
        <v>Miguel_young</v>
      </c>
      <c r="M1020" s="119" t="str">
        <f>PROPER((_xlfn.CONCAT(Table1[[#This Row],[Last Name]]," ",Table1[[#This Row],[First Name]])))</f>
        <v>Young Miguel</v>
      </c>
    </row>
    <row r="1021" spans="6:13" x14ac:dyDescent="0.2">
      <c r="F1021" s="118" t="s">
        <v>5161</v>
      </c>
      <c r="G1021" s="43" t="s">
        <v>5232</v>
      </c>
      <c r="H1021" s="43" t="str">
        <f t="shared" si="79"/>
        <v>NATHANIEL.owens</v>
      </c>
      <c r="I1021" s="43" t="str">
        <f t="shared" si="75"/>
        <v>NATHANIEL.OWENS</v>
      </c>
      <c r="J1021" s="43" t="str">
        <f t="shared" si="76"/>
        <v>nathaniel_OWENS</v>
      </c>
      <c r="K1021" s="43" t="str">
        <f t="shared" si="77"/>
        <v>Nathaniel_OWENS</v>
      </c>
      <c r="L1021" s="43" t="str">
        <f t="shared" si="78"/>
        <v>Nathaniel_owens</v>
      </c>
      <c r="M1021" s="119" t="str">
        <f>PROPER((_xlfn.CONCAT(Table1[[#This Row],[Last Name]]," ",Table1[[#This Row],[First Name]])))</f>
        <v>Owens Nathaniel</v>
      </c>
    </row>
    <row r="1022" spans="6:13" x14ac:dyDescent="0.2">
      <c r="F1022" s="118" t="s">
        <v>4452</v>
      </c>
      <c r="G1022" s="43" t="s">
        <v>14</v>
      </c>
      <c r="H1022" s="43" t="str">
        <f t="shared" si="79"/>
        <v>timothy.West</v>
      </c>
      <c r="I1022" s="43" t="str">
        <f t="shared" si="75"/>
        <v>TIMOTHY.WEST</v>
      </c>
      <c r="J1022" s="43" t="str">
        <f t="shared" si="76"/>
        <v>timothy_WEST</v>
      </c>
      <c r="K1022" s="43" t="str">
        <f t="shared" si="77"/>
        <v>Timothy_WEST</v>
      </c>
      <c r="L1022" s="43" t="str">
        <f t="shared" si="78"/>
        <v>Timothy_west</v>
      </c>
      <c r="M1022" s="119" t="str">
        <f>PROPER((_xlfn.CONCAT(Table1[[#This Row],[Last Name]]," ",Table1[[#This Row],[First Name]])))</f>
        <v>West Timothy</v>
      </c>
    </row>
    <row r="1023" spans="6:13" x14ac:dyDescent="0.2">
      <c r="F1023" s="118" t="s">
        <v>4473</v>
      </c>
      <c r="G1023" s="43" t="s">
        <v>5186</v>
      </c>
      <c r="H1023" s="43" t="str">
        <f t="shared" si="79"/>
        <v>JERRY.harrison</v>
      </c>
      <c r="I1023" s="43" t="str">
        <f t="shared" si="75"/>
        <v>JERRY.HARRISON</v>
      </c>
      <c r="J1023" s="43" t="str">
        <f t="shared" si="76"/>
        <v>jerry_HARRISON</v>
      </c>
      <c r="K1023" s="43" t="str">
        <f t="shared" si="77"/>
        <v>Jerry_HARRISON</v>
      </c>
      <c r="L1023" s="43" t="str">
        <f t="shared" si="78"/>
        <v>Jerry_harrison</v>
      </c>
      <c r="M1023" s="119" t="str">
        <f>PROPER((_xlfn.CONCAT(Table1[[#This Row],[Last Name]]," ",Table1[[#This Row],[First Name]])))</f>
        <v>Harrison Jerry</v>
      </c>
    </row>
    <row r="1024" spans="6:13" x14ac:dyDescent="0.2">
      <c r="F1024" s="118" t="s">
        <v>5404</v>
      </c>
      <c r="G1024" s="43" t="s">
        <v>4699</v>
      </c>
      <c r="H1024" s="43" t="str">
        <f t="shared" si="79"/>
        <v>ANDRE.gonzalez</v>
      </c>
      <c r="I1024" s="43" t="str">
        <f t="shared" si="75"/>
        <v>ANDRE.GONZALEZ</v>
      </c>
      <c r="J1024" s="43" t="str">
        <f t="shared" si="76"/>
        <v>andre_GONZALEZ</v>
      </c>
      <c r="K1024" s="43" t="str">
        <f t="shared" si="77"/>
        <v>Andre_GONZALEZ</v>
      </c>
      <c r="L1024" s="43" t="str">
        <f t="shared" si="78"/>
        <v>Andre_gonzalez</v>
      </c>
      <c r="M1024" s="119" t="str">
        <f>PROPER((_xlfn.CONCAT(Table1[[#This Row],[Last Name]]," ",Table1[[#This Row],[First Name]])))</f>
        <v>Gonzalez Andre</v>
      </c>
    </row>
    <row r="1025" spans="6:13" x14ac:dyDescent="0.2">
      <c r="F1025" s="118" t="s">
        <v>5405</v>
      </c>
      <c r="G1025" s="43" t="s">
        <v>4719</v>
      </c>
      <c r="H1025" s="43" t="str">
        <f t="shared" si="79"/>
        <v>Floyd.myers</v>
      </c>
      <c r="I1025" s="43" t="str">
        <f t="shared" si="75"/>
        <v>FLOYD.MYERS</v>
      </c>
      <c r="J1025" s="43" t="str">
        <f t="shared" si="76"/>
        <v>floyd_MYERS</v>
      </c>
      <c r="K1025" s="43" t="str">
        <f t="shared" si="77"/>
        <v>Floyd_MYERS</v>
      </c>
      <c r="L1025" s="43" t="str">
        <f t="shared" si="78"/>
        <v>Floyd_myers</v>
      </c>
      <c r="M1025" s="119" t="str">
        <f>PROPER((_xlfn.CONCAT(Table1[[#This Row],[Last Name]]," ",Table1[[#This Row],[First Name]])))</f>
        <v>Myers Floyd</v>
      </c>
    </row>
    <row r="1026" spans="6:13" x14ac:dyDescent="0.2">
      <c r="F1026" s="118" t="s">
        <v>5013</v>
      </c>
      <c r="G1026" s="43" t="s">
        <v>5223</v>
      </c>
      <c r="H1026" s="43" t="str">
        <f t="shared" si="79"/>
        <v>LUIS.TAYLOR</v>
      </c>
      <c r="I1026" s="43" t="str">
        <f t="shared" si="75"/>
        <v>LUIS.TAYLOR</v>
      </c>
      <c r="J1026" s="43" t="str">
        <f t="shared" si="76"/>
        <v>luis_TAYLOR</v>
      </c>
      <c r="K1026" s="43" t="str">
        <f t="shared" si="77"/>
        <v>Luis_TAYLOR</v>
      </c>
      <c r="L1026" s="43" t="str">
        <f t="shared" si="78"/>
        <v>Luis_taylor</v>
      </c>
      <c r="M1026" s="119" t="str">
        <f>PROPER((_xlfn.CONCAT(Table1[[#This Row],[Last Name]]," ",Table1[[#This Row],[First Name]])))</f>
        <v>Taylor Luis</v>
      </c>
    </row>
    <row r="1027" spans="6:13" x14ac:dyDescent="0.2">
      <c r="F1027" s="118" t="s">
        <v>5275</v>
      </c>
      <c r="G1027" s="43" t="s">
        <v>4775</v>
      </c>
      <c r="H1027" s="43" t="str">
        <f t="shared" si="79"/>
        <v>RICARDO.bennett</v>
      </c>
      <c r="I1027" s="43" t="str">
        <f t="shared" si="75"/>
        <v>RICARDO.BENNETT</v>
      </c>
      <c r="J1027" s="43" t="str">
        <f t="shared" si="76"/>
        <v>ricardo_BENNETT</v>
      </c>
      <c r="K1027" s="43" t="str">
        <f t="shared" si="77"/>
        <v>Ricardo_BENNETT</v>
      </c>
      <c r="L1027" s="43" t="str">
        <f t="shared" si="78"/>
        <v>Ricardo_bennett</v>
      </c>
      <c r="M1027" s="119" t="str">
        <f>PROPER((_xlfn.CONCAT(Table1[[#This Row],[Last Name]]," ",Table1[[#This Row],[First Name]])))</f>
        <v>Bennett Ricardo</v>
      </c>
    </row>
    <row r="1028" spans="6:13" x14ac:dyDescent="0.2">
      <c r="F1028" s="118" t="s">
        <v>4561</v>
      </c>
      <c r="G1028" s="43" t="s">
        <v>5406</v>
      </c>
      <c r="H1028" s="43" t="str">
        <f t="shared" si="79"/>
        <v>TODD.morgan</v>
      </c>
      <c r="I1028" s="43" t="str">
        <f t="shared" si="75"/>
        <v>TODD.MORGAN</v>
      </c>
      <c r="J1028" s="43" t="str">
        <f t="shared" si="76"/>
        <v>todd_MORGAN</v>
      </c>
      <c r="K1028" s="43" t="str">
        <f t="shared" si="77"/>
        <v>Todd_MORGAN</v>
      </c>
      <c r="L1028" s="43" t="str">
        <f t="shared" si="78"/>
        <v>Todd_morgan</v>
      </c>
      <c r="M1028" s="119" t="str">
        <f>PROPER((_xlfn.CONCAT(Table1[[#This Row],[Last Name]]," ",Table1[[#This Row],[First Name]])))</f>
        <v>Morgan Todd</v>
      </c>
    </row>
    <row r="1029" spans="6:13" x14ac:dyDescent="0.2">
      <c r="F1029" s="118" t="s">
        <v>5017</v>
      </c>
      <c r="G1029" s="43" t="s">
        <v>4734</v>
      </c>
      <c r="H1029" s="43" t="str">
        <f t="shared" ref="H1029:H1032" si="80">_xlfn.CONCAT(F1029,".",G1029)</f>
        <v>elmer.gibson</v>
      </c>
      <c r="I1029" s="43" t="str">
        <f t="shared" si="75"/>
        <v>ELMER.GIBSON</v>
      </c>
      <c r="J1029" s="43" t="str">
        <f t="shared" si="76"/>
        <v>elmer_GIBSON</v>
      </c>
      <c r="K1029" s="43" t="str">
        <f t="shared" si="77"/>
        <v>Elmer_GIBSON</v>
      </c>
      <c r="L1029" s="43" t="str">
        <f t="shared" si="78"/>
        <v>Elmer_gibson</v>
      </c>
      <c r="M1029" s="119" t="str">
        <f>PROPER((_xlfn.CONCAT(Table1[[#This Row],[Last Name]]," ",Table1[[#This Row],[First Name]])))</f>
        <v>Gibson Elmer</v>
      </c>
    </row>
    <row r="1030" spans="6:13" x14ac:dyDescent="0.2">
      <c r="F1030" s="118" t="s">
        <v>5271</v>
      </c>
      <c r="G1030" s="43" t="s">
        <v>5038</v>
      </c>
      <c r="H1030" s="43" t="str">
        <f t="shared" si="80"/>
        <v>COREY.SANTOS</v>
      </c>
      <c r="I1030" s="43" t="str">
        <f t="shared" si="75"/>
        <v>COREY.SANTOS</v>
      </c>
      <c r="J1030" s="43" t="str">
        <f t="shared" si="76"/>
        <v>corey_SANTOS</v>
      </c>
      <c r="K1030" s="43" t="str">
        <f t="shared" si="77"/>
        <v>Corey_SANTOS</v>
      </c>
      <c r="L1030" s="43" t="str">
        <f t="shared" si="78"/>
        <v>Corey_santos</v>
      </c>
      <c r="M1030" s="119" t="str">
        <f>PROPER((_xlfn.CONCAT(Table1[[#This Row],[Last Name]]," ",Table1[[#This Row],[First Name]])))</f>
        <v>Santos Corey</v>
      </c>
    </row>
    <row r="1031" spans="6:13" x14ac:dyDescent="0.2">
      <c r="F1031" s="118" t="s">
        <v>5149</v>
      </c>
      <c r="G1031" s="43" t="s">
        <v>4621</v>
      </c>
      <c r="H1031" s="43" t="str">
        <f t="shared" si="80"/>
        <v>stanley.REYNOLDS</v>
      </c>
      <c r="I1031" s="43" t="str">
        <f t="shared" si="75"/>
        <v>STANLEY.REYNOLDS</v>
      </c>
      <c r="J1031" s="43" t="str">
        <f t="shared" si="76"/>
        <v>stanley_REYNOLDS</v>
      </c>
      <c r="K1031" s="43" t="str">
        <f t="shared" si="77"/>
        <v>Stanley_REYNOLDS</v>
      </c>
      <c r="L1031" s="43" t="str">
        <f t="shared" si="78"/>
        <v>Stanley_reynolds</v>
      </c>
      <c r="M1031" s="119" t="str">
        <f>PROPER((_xlfn.CONCAT(Table1[[#This Row],[Last Name]]," ",Table1[[#This Row],[First Name]])))</f>
        <v>Reynolds Stanley</v>
      </c>
    </row>
    <row r="1032" spans="6:13" x14ac:dyDescent="0.2">
      <c r="F1032" s="128" t="s">
        <v>4935</v>
      </c>
      <c r="G1032" s="129" t="s">
        <v>4993</v>
      </c>
      <c r="H1032" s="129" t="str">
        <f t="shared" si="80"/>
        <v>LAWRENCE.SANDOVAL</v>
      </c>
      <c r="I1032" s="129" t="str">
        <f t="shared" si="75"/>
        <v>LAWRENCE.SANDOVAL</v>
      </c>
      <c r="J1032" s="129" t="str">
        <f t="shared" si="76"/>
        <v>lawrence_SANDOVAL</v>
      </c>
      <c r="K1032" s="129" t="str">
        <f t="shared" si="77"/>
        <v>Lawrence_SANDOVAL</v>
      </c>
      <c r="L1032" s="129" t="str">
        <f t="shared" si="78"/>
        <v>Lawrence_sandoval</v>
      </c>
      <c r="M1032" s="130" t="str">
        <f>PROPER((_xlfn.CONCAT(Table1[[#This Row],[Last Name]]," ",Table1[[#This Row],[First Name]])))</f>
        <v>Sandoval Lawrence</v>
      </c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9E18C-16AA-4A29-93AA-A2236D7FDB64}">
  <dimension ref="A1:O1032"/>
  <sheetViews>
    <sheetView workbookViewId="0">
      <selection activeCell="M4" sqref="M4"/>
    </sheetView>
  </sheetViews>
  <sheetFormatPr baseColWidth="10" defaultColWidth="8.83203125" defaultRowHeight="15" x14ac:dyDescent="0.2"/>
  <cols>
    <col min="1" max="1" width="63.1640625" bestFit="1" customWidth="1"/>
    <col min="2" max="2" width="12.5" bestFit="1" customWidth="1"/>
    <col min="3" max="3" width="13.33203125" bestFit="1" customWidth="1"/>
    <col min="4" max="4" width="11.5" bestFit="1" customWidth="1"/>
    <col min="5" max="5" width="12.5" bestFit="1" customWidth="1"/>
    <col min="6" max="6" width="13.33203125" bestFit="1" customWidth="1"/>
    <col min="7" max="7" width="13.1640625" customWidth="1"/>
    <col min="8" max="8" width="22.33203125" customWidth="1"/>
    <col min="9" max="9" width="16" customWidth="1"/>
    <col min="10" max="10" width="16.83203125" customWidth="1"/>
    <col min="11" max="11" width="8.83203125" customWidth="1"/>
    <col min="12" max="12" width="16.5" customWidth="1"/>
    <col min="13" max="13" width="17.83203125" customWidth="1"/>
    <col min="14" max="15" width="28.5" customWidth="1"/>
  </cols>
  <sheetData>
    <row r="1" spans="1:15" x14ac:dyDescent="0.2">
      <c r="A1" s="108" t="s">
        <v>3888</v>
      </c>
      <c r="B1" s="108">
        <f>SUM(B2:B7)</f>
        <v>25</v>
      </c>
    </row>
    <row r="2" spans="1:15" x14ac:dyDescent="0.2">
      <c r="A2" s="109" t="s">
        <v>5407</v>
      </c>
      <c r="B2" s="109">
        <v>5</v>
      </c>
    </row>
    <row r="3" spans="1:15" ht="16" x14ac:dyDescent="0.2">
      <c r="A3" s="109" t="s">
        <v>5408</v>
      </c>
      <c r="B3" s="109">
        <v>5</v>
      </c>
      <c r="E3" s="110" t="s">
        <v>4420</v>
      </c>
      <c r="F3" s="110" t="s">
        <v>4421</v>
      </c>
      <c r="G3" t="s">
        <v>5409</v>
      </c>
      <c r="H3" t="s">
        <v>5410</v>
      </c>
      <c r="I3" t="s">
        <v>5411</v>
      </c>
      <c r="J3" t="s">
        <v>5412</v>
      </c>
      <c r="K3" t="s">
        <v>5413</v>
      </c>
      <c r="L3" t="s">
        <v>5414</v>
      </c>
      <c r="M3" t="s">
        <v>5415</v>
      </c>
      <c r="N3" t="s">
        <v>5416</v>
      </c>
      <c r="O3" t="s">
        <v>5417</v>
      </c>
    </row>
    <row r="4" spans="1:15" x14ac:dyDescent="0.2">
      <c r="A4" s="109" t="s">
        <v>5418</v>
      </c>
      <c r="B4" s="109">
        <v>5</v>
      </c>
      <c r="E4" t="s">
        <v>4428</v>
      </c>
      <c r="F4" t="s">
        <v>4429</v>
      </c>
      <c r="G4" s="33">
        <v>38416</v>
      </c>
      <c r="H4">
        <f>DAY(Table2[[#This Row],[Date of Birth]])</f>
        <v>5</v>
      </c>
      <c r="I4">
        <f>WEEKDAY(Table2[[#This Row],[Date of Birth]],13)</f>
        <v>4</v>
      </c>
      <c r="J4">
        <f>WEEKDAY(Table2[[#This Row],[Date of Birth]],2)</f>
        <v>6</v>
      </c>
      <c r="K4">
        <f>MONTH(Table2[[#This Row],[Date of Birth]])</f>
        <v>3</v>
      </c>
      <c r="L4">
        <f>YEAR(Table2[[#This Row],[Date of Birth]])</f>
        <v>2005</v>
      </c>
      <c r="N4" s="131">
        <f>DATE(YEAR(Table2[[#This Row],[Date of Birth]])+50,MONTH(Table2[[#This Row],[Date of Birth]]),DAY(Table2[[#This Row],[Date of Birth]]))</f>
        <v>56678</v>
      </c>
      <c r="O4">
        <f ca="1">DATEDIF(Table2[[#This Row],[Date of Birth]],TODAY(),"Y")</f>
        <v>18</v>
      </c>
    </row>
    <row r="5" spans="1:15" ht="32" x14ac:dyDescent="0.2">
      <c r="A5" s="111" t="s">
        <v>5419</v>
      </c>
      <c r="B5" s="109">
        <v>10</v>
      </c>
      <c r="E5" t="s">
        <v>4431</v>
      </c>
      <c r="F5" t="s">
        <v>4432</v>
      </c>
      <c r="G5" s="33">
        <v>36429</v>
      </c>
      <c r="H5">
        <f>DAY(Table2[[#This Row],[Date of Birth]])</f>
        <v>26</v>
      </c>
      <c r="I5">
        <f>WEEKDAY(Table2[[#This Row],[Date of Birth]],13)</f>
        <v>5</v>
      </c>
      <c r="J5">
        <f>WEEKDAY(Table2[[#This Row],[Date of Birth]],2)</f>
        <v>7</v>
      </c>
      <c r="K5">
        <f>MONTH(Table2[[#This Row],[Date of Birth]])</f>
        <v>9</v>
      </c>
      <c r="L5">
        <f>YEAR(Table2[[#This Row],[Date of Birth]])</f>
        <v>1999</v>
      </c>
      <c r="N5" s="131">
        <f>DATE(YEAR(Table2[[#This Row],[Date of Birth]])+50,MONTH(Table2[[#This Row],[Date of Birth]]),DAY(Table2[[#This Row],[Date of Birth]]))</f>
        <v>54692</v>
      </c>
      <c r="O5">
        <f ca="1">DATEDIF(Table2[[#This Row],[Date of Birth]],TODAY(),"Y")</f>
        <v>23</v>
      </c>
    </row>
    <row r="6" spans="1:15" x14ac:dyDescent="0.2">
      <c r="E6" t="s">
        <v>4434</v>
      </c>
      <c r="F6" t="s">
        <v>4435</v>
      </c>
      <c r="G6" s="33">
        <v>39233</v>
      </c>
      <c r="H6">
        <f>DAY(Table2[[#This Row],[Date of Birth]])</f>
        <v>31</v>
      </c>
      <c r="I6">
        <f>WEEKDAY(Table2[[#This Row],[Date of Birth]],13)</f>
        <v>2</v>
      </c>
      <c r="J6">
        <f>WEEKDAY(Table2[[#This Row],[Date of Birth]],2)</f>
        <v>4</v>
      </c>
      <c r="K6">
        <f>MONTH(Table2[[#This Row],[Date of Birth]])</f>
        <v>5</v>
      </c>
      <c r="L6">
        <f>YEAR(Table2[[#This Row],[Date of Birth]])</f>
        <v>2007</v>
      </c>
      <c r="N6" s="131">
        <f>DATE(YEAR(Table2[[#This Row],[Date of Birth]])+50,MONTH(Table2[[#This Row],[Date of Birth]]),DAY(Table2[[#This Row],[Date of Birth]]))</f>
        <v>57496</v>
      </c>
      <c r="O6">
        <f ca="1">DATEDIF(Table2[[#This Row],[Date of Birth]],TODAY(),"Y")</f>
        <v>16</v>
      </c>
    </row>
    <row r="7" spans="1:15" x14ac:dyDescent="0.2">
      <c r="E7" t="s">
        <v>4437</v>
      </c>
      <c r="F7" t="s">
        <v>4438</v>
      </c>
      <c r="G7" s="33">
        <v>37636</v>
      </c>
      <c r="H7">
        <f>DAY(Table2[[#This Row],[Date of Birth]])</f>
        <v>15</v>
      </c>
      <c r="I7">
        <f>WEEKDAY(Table2[[#This Row],[Date of Birth]],13)</f>
        <v>1</v>
      </c>
      <c r="J7">
        <f>WEEKDAY(Table2[[#This Row],[Date of Birth]],2)</f>
        <v>3</v>
      </c>
      <c r="K7">
        <f>MONTH(Table2[[#This Row],[Date of Birth]])</f>
        <v>1</v>
      </c>
      <c r="L7">
        <f>YEAR(Table2[[#This Row],[Date of Birth]])</f>
        <v>2003</v>
      </c>
      <c r="N7" s="131">
        <f>DATE(YEAR(Table2[[#This Row],[Date of Birth]])+50,MONTH(Table2[[#This Row],[Date of Birth]]),DAY(Table2[[#This Row],[Date of Birth]]))</f>
        <v>55899</v>
      </c>
      <c r="O7">
        <f ca="1">DATEDIF(Table2[[#This Row],[Date of Birth]],TODAY(),"Y")</f>
        <v>20</v>
      </c>
    </row>
    <row r="8" spans="1:15" x14ac:dyDescent="0.2">
      <c r="E8" t="s">
        <v>4440</v>
      </c>
      <c r="F8" t="s">
        <v>4441</v>
      </c>
      <c r="G8" s="33">
        <v>34794</v>
      </c>
      <c r="H8">
        <f>DAY(Table2[[#This Row],[Date of Birth]])</f>
        <v>5</v>
      </c>
      <c r="I8">
        <f>WEEKDAY(Table2[[#This Row],[Date of Birth]],13)</f>
        <v>1</v>
      </c>
      <c r="J8">
        <f>WEEKDAY(Table2[[#This Row],[Date of Birth]],2)</f>
        <v>3</v>
      </c>
      <c r="K8">
        <f>MONTH(Table2[[#This Row],[Date of Birth]])</f>
        <v>4</v>
      </c>
      <c r="L8">
        <f>YEAR(Table2[[#This Row],[Date of Birth]])</f>
        <v>1995</v>
      </c>
      <c r="N8" s="131">
        <f>DATE(YEAR(Table2[[#This Row],[Date of Birth]])+50,MONTH(Table2[[#This Row],[Date of Birth]]),DAY(Table2[[#This Row],[Date of Birth]]))</f>
        <v>53057</v>
      </c>
      <c r="O8">
        <f ca="1">DATEDIF(Table2[[#This Row],[Date of Birth]],TODAY(),"Y")</f>
        <v>28</v>
      </c>
    </row>
    <row r="9" spans="1:15" x14ac:dyDescent="0.2">
      <c r="E9" t="s">
        <v>4442</v>
      </c>
      <c r="F9" t="s">
        <v>4443</v>
      </c>
      <c r="G9" s="33">
        <v>34669</v>
      </c>
      <c r="H9">
        <f>DAY(Table2[[#This Row],[Date of Birth]])</f>
        <v>1</v>
      </c>
      <c r="I9">
        <f>WEEKDAY(Table2[[#This Row],[Date of Birth]],13)</f>
        <v>2</v>
      </c>
      <c r="J9">
        <f>WEEKDAY(Table2[[#This Row],[Date of Birth]],2)</f>
        <v>4</v>
      </c>
      <c r="K9">
        <f>MONTH(Table2[[#This Row],[Date of Birth]])</f>
        <v>12</v>
      </c>
      <c r="L9">
        <f>YEAR(Table2[[#This Row],[Date of Birth]])</f>
        <v>1994</v>
      </c>
      <c r="N9" s="131">
        <f>DATE(YEAR(Table2[[#This Row],[Date of Birth]])+50,MONTH(Table2[[#This Row],[Date of Birth]]),DAY(Table2[[#This Row],[Date of Birth]]))</f>
        <v>52932</v>
      </c>
      <c r="O9">
        <f ca="1">DATEDIF(Table2[[#This Row],[Date of Birth]],TODAY(),"Y")</f>
        <v>28</v>
      </c>
    </row>
    <row r="10" spans="1:15" x14ac:dyDescent="0.2">
      <c r="E10" t="s">
        <v>4444</v>
      </c>
      <c r="F10" t="s">
        <v>4445</v>
      </c>
      <c r="G10" s="33">
        <v>37633</v>
      </c>
      <c r="H10">
        <f>DAY(Table2[[#This Row],[Date of Birth]])</f>
        <v>12</v>
      </c>
      <c r="I10">
        <f>WEEKDAY(Table2[[#This Row],[Date of Birth]],13)</f>
        <v>5</v>
      </c>
      <c r="J10">
        <f>WEEKDAY(Table2[[#This Row],[Date of Birth]],2)</f>
        <v>7</v>
      </c>
      <c r="K10">
        <f>MONTH(Table2[[#This Row],[Date of Birth]])</f>
        <v>1</v>
      </c>
      <c r="L10">
        <f>YEAR(Table2[[#This Row],[Date of Birth]])</f>
        <v>2003</v>
      </c>
      <c r="N10" s="131">
        <f>DATE(YEAR(Table2[[#This Row],[Date of Birth]])+50,MONTH(Table2[[#This Row],[Date of Birth]]),DAY(Table2[[#This Row],[Date of Birth]]))</f>
        <v>55896</v>
      </c>
      <c r="O10">
        <f ca="1">DATEDIF(Table2[[#This Row],[Date of Birth]],TODAY(),"Y")</f>
        <v>20</v>
      </c>
    </row>
    <row r="11" spans="1:15" x14ac:dyDescent="0.2">
      <c r="E11" t="s">
        <v>4446</v>
      </c>
      <c r="F11" t="s">
        <v>4447</v>
      </c>
      <c r="G11" s="33">
        <v>37844</v>
      </c>
      <c r="H11">
        <f>DAY(Table2[[#This Row],[Date of Birth]])</f>
        <v>11</v>
      </c>
      <c r="I11">
        <f>WEEKDAY(Table2[[#This Row],[Date of Birth]],13)</f>
        <v>6</v>
      </c>
      <c r="J11">
        <f>WEEKDAY(Table2[[#This Row],[Date of Birth]],2)</f>
        <v>1</v>
      </c>
      <c r="K11">
        <f>MONTH(Table2[[#This Row],[Date of Birth]])</f>
        <v>8</v>
      </c>
      <c r="L11">
        <f>YEAR(Table2[[#This Row],[Date of Birth]])</f>
        <v>2003</v>
      </c>
      <c r="N11" s="131">
        <f>DATE(YEAR(Table2[[#This Row],[Date of Birth]])+50,MONTH(Table2[[#This Row],[Date of Birth]]),DAY(Table2[[#This Row],[Date of Birth]]))</f>
        <v>56107</v>
      </c>
      <c r="O11">
        <f ca="1">DATEDIF(Table2[[#This Row],[Date of Birth]],TODAY(),"Y")</f>
        <v>20</v>
      </c>
    </row>
    <row r="12" spans="1:15" x14ac:dyDescent="0.2">
      <c r="E12" t="s">
        <v>4448</v>
      </c>
      <c r="F12" t="s">
        <v>4449</v>
      </c>
      <c r="G12" s="33">
        <v>37468</v>
      </c>
      <c r="H12">
        <f>DAY(Table2[[#This Row],[Date of Birth]])</f>
        <v>31</v>
      </c>
      <c r="I12">
        <f>WEEKDAY(Table2[[#This Row],[Date of Birth]],13)</f>
        <v>1</v>
      </c>
      <c r="J12">
        <f>WEEKDAY(Table2[[#This Row],[Date of Birth]],2)</f>
        <v>3</v>
      </c>
      <c r="K12">
        <f>MONTH(Table2[[#This Row],[Date of Birth]])</f>
        <v>7</v>
      </c>
      <c r="L12">
        <f>YEAR(Table2[[#This Row],[Date of Birth]])</f>
        <v>2002</v>
      </c>
      <c r="N12" s="131">
        <f>DATE(YEAR(Table2[[#This Row],[Date of Birth]])+50,MONTH(Table2[[#This Row],[Date of Birth]]),DAY(Table2[[#This Row],[Date of Birth]]))</f>
        <v>55731</v>
      </c>
      <c r="O12">
        <f ca="1">DATEDIF(Table2[[#This Row],[Date of Birth]],TODAY(),"Y")</f>
        <v>21</v>
      </c>
    </row>
    <row r="13" spans="1:15" x14ac:dyDescent="0.2">
      <c r="E13" t="s">
        <v>4450</v>
      </c>
      <c r="F13" t="s">
        <v>4451</v>
      </c>
      <c r="G13" s="33">
        <v>39089</v>
      </c>
      <c r="H13">
        <f>DAY(Table2[[#This Row],[Date of Birth]])</f>
        <v>7</v>
      </c>
      <c r="I13">
        <f>WEEKDAY(Table2[[#This Row],[Date of Birth]],13)</f>
        <v>5</v>
      </c>
      <c r="J13">
        <f>WEEKDAY(Table2[[#This Row],[Date of Birth]],2)</f>
        <v>7</v>
      </c>
      <c r="K13">
        <f>MONTH(Table2[[#This Row],[Date of Birth]])</f>
        <v>1</v>
      </c>
      <c r="L13">
        <f>YEAR(Table2[[#This Row],[Date of Birth]])</f>
        <v>2007</v>
      </c>
      <c r="N13" s="131">
        <f>DATE(YEAR(Table2[[#This Row],[Date of Birth]])+50,MONTH(Table2[[#This Row],[Date of Birth]]),DAY(Table2[[#This Row],[Date of Birth]]))</f>
        <v>57352</v>
      </c>
      <c r="O13">
        <f ca="1">DATEDIF(Table2[[#This Row],[Date of Birth]],TODAY(),"Y")</f>
        <v>16</v>
      </c>
    </row>
    <row r="14" spans="1:15" x14ac:dyDescent="0.2">
      <c r="E14" t="s">
        <v>4452</v>
      </c>
      <c r="F14" t="s">
        <v>4453</v>
      </c>
      <c r="G14" s="33">
        <v>38799</v>
      </c>
      <c r="H14">
        <f>DAY(Table2[[#This Row],[Date of Birth]])</f>
        <v>23</v>
      </c>
      <c r="I14">
        <f>WEEKDAY(Table2[[#This Row],[Date of Birth]],13)</f>
        <v>2</v>
      </c>
      <c r="J14">
        <f>WEEKDAY(Table2[[#This Row],[Date of Birth]],2)</f>
        <v>4</v>
      </c>
      <c r="K14">
        <f>MONTH(Table2[[#This Row],[Date of Birth]])</f>
        <v>3</v>
      </c>
      <c r="L14">
        <f>YEAR(Table2[[#This Row],[Date of Birth]])</f>
        <v>2006</v>
      </c>
      <c r="N14" s="131">
        <f>DATE(YEAR(Table2[[#This Row],[Date of Birth]])+50,MONTH(Table2[[#This Row],[Date of Birth]]),DAY(Table2[[#This Row],[Date of Birth]]))</f>
        <v>57062</v>
      </c>
      <c r="O14">
        <f ca="1">DATEDIF(Table2[[#This Row],[Date of Birth]],TODAY(),"Y")</f>
        <v>17</v>
      </c>
    </row>
    <row r="15" spans="1:15" x14ac:dyDescent="0.2">
      <c r="E15" t="s">
        <v>4454</v>
      </c>
      <c r="F15" t="s">
        <v>4455</v>
      </c>
      <c r="G15" s="33">
        <v>35858</v>
      </c>
      <c r="H15">
        <f>DAY(Table2[[#This Row],[Date of Birth]])</f>
        <v>4</v>
      </c>
      <c r="I15">
        <f>WEEKDAY(Table2[[#This Row],[Date of Birth]],13)</f>
        <v>1</v>
      </c>
      <c r="J15">
        <f>WEEKDAY(Table2[[#This Row],[Date of Birth]],2)</f>
        <v>3</v>
      </c>
      <c r="K15">
        <f>MONTH(Table2[[#This Row],[Date of Birth]])</f>
        <v>3</v>
      </c>
      <c r="L15">
        <f>YEAR(Table2[[#This Row],[Date of Birth]])</f>
        <v>1998</v>
      </c>
      <c r="N15" s="131">
        <f>DATE(YEAR(Table2[[#This Row],[Date of Birth]])+50,MONTH(Table2[[#This Row],[Date of Birth]]),DAY(Table2[[#This Row],[Date of Birth]]))</f>
        <v>54121</v>
      </c>
      <c r="O15">
        <f ca="1">DATEDIF(Table2[[#This Row],[Date of Birth]],TODAY(),"Y")</f>
        <v>25</v>
      </c>
    </row>
    <row r="16" spans="1:15" x14ac:dyDescent="0.2">
      <c r="E16" t="s">
        <v>4456</v>
      </c>
      <c r="F16" t="s">
        <v>4457</v>
      </c>
      <c r="G16" s="33">
        <v>38214</v>
      </c>
      <c r="H16">
        <f>DAY(Table2[[#This Row],[Date of Birth]])</f>
        <v>15</v>
      </c>
      <c r="I16">
        <f>WEEKDAY(Table2[[#This Row],[Date of Birth]],13)</f>
        <v>5</v>
      </c>
      <c r="J16">
        <f>WEEKDAY(Table2[[#This Row],[Date of Birth]],2)</f>
        <v>7</v>
      </c>
      <c r="K16">
        <f>MONTH(Table2[[#This Row],[Date of Birth]])</f>
        <v>8</v>
      </c>
      <c r="L16">
        <f>YEAR(Table2[[#This Row],[Date of Birth]])</f>
        <v>2004</v>
      </c>
      <c r="N16" s="131">
        <f>DATE(YEAR(Table2[[#This Row],[Date of Birth]])+50,MONTH(Table2[[#This Row],[Date of Birth]]),DAY(Table2[[#This Row],[Date of Birth]]))</f>
        <v>56476</v>
      </c>
      <c r="O16">
        <f ca="1">DATEDIF(Table2[[#This Row],[Date of Birth]],TODAY(),"Y")</f>
        <v>19</v>
      </c>
    </row>
    <row r="17" spans="5:15" x14ac:dyDescent="0.2">
      <c r="E17" t="s">
        <v>4458</v>
      </c>
      <c r="F17" t="s">
        <v>4459</v>
      </c>
      <c r="G17" s="33">
        <v>39195</v>
      </c>
      <c r="H17">
        <f>DAY(Table2[[#This Row],[Date of Birth]])</f>
        <v>23</v>
      </c>
      <c r="I17">
        <f>WEEKDAY(Table2[[#This Row],[Date of Birth]],13)</f>
        <v>6</v>
      </c>
      <c r="J17">
        <f>WEEKDAY(Table2[[#This Row],[Date of Birth]],2)</f>
        <v>1</v>
      </c>
      <c r="K17">
        <f>MONTH(Table2[[#This Row],[Date of Birth]])</f>
        <v>4</v>
      </c>
      <c r="L17">
        <f>YEAR(Table2[[#This Row],[Date of Birth]])</f>
        <v>2007</v>
      </c>
      <c r="N17" s="131">
        <f>DATE(YEAR(Table2[[#This Row],[Date of Birth]])+50,MONTH(Table2[[#This Row],[Date of Birth]]),DAY(Table2[[#This Row],[Date of Birth]]))</f>
        <v>57458</v>
      </c>
      <c r="O17">
        <f ca="1">DATEDIF(Table2[[#This Row],[Date of Birth]],TODAY(),"Y")</f>
        <v>16</v>
      </c>
    </row>
    <row r="18" spans="5:15" x14ac:dyDescent="0.2">
      <c r="E18" t="s">
        <v>4460</v>
      </c>
      <c r="F18" t="s">
        <v>4461</v>
      </c>
      <c r="G18" s="33">
        <v>38132</v>
      </c>
      <c r="H18">
        <f>DAY(Table2[[#This Row],[Date of Birth]])</f>
        <v>25</v>
      </c>
      <c r="I18">
        <f>WEEKDAY(Table2[[#This Row],[Date of Birth]],13)</f>
        <v>7</v>
      </c>
      <c r="J18">
        <f>WEEKDAY(Table2[[#This Row],[Date of Birth]],2)</f>
        <v>2</v>
      </c>
      <c r="K18">
        <f>MONTH(Table2[[#This Row],[Date of Birth]])</f>
        <v>5</v>
      </c>
      <c r="L18">
        <f>YEAR(Table2[[#This Row],[Date of Birth]])</f>
        <v>2004</v>
      </c>
      <c r="N18" s="131">
        <f>DATE(YEAR(Table2[[#This Row],[Date of Birth]])+50,MONTH(Table2[[#This Row],[Date of Birth]]),DAY(Table2[[#This Row],[Date of Birth]]))</f>
        <v>56394</v>
      </c>
      <c r="O18">
        <f ca="1">DATEDIF(Table2[[#This Row],[Date of Birth]],TODAY(),"Y")</f>
        <v>19</v>
      </c>
    </row>
    <row r="19" spans="5:15" x14ac:dyDescent="0.2">
      <c r="E19" t="s">
        <v>4462</v>
      </c>
      <c r="F19" t="s">
        <v>4463</v>
      </c>
      <c r="G19" s="33">
        <v>38985</v>
      </c>
      <c r="H19">
        <f>DAY(Table2[[#This Row],[Date of Birth]])</f>
        <v>25</v>
      </c>
      <c r="I19">
        <f>WEEKDAY(Table2[[#This Row],[Date of Birth]],13)</f>
        <v>6</v>
      </c>
      <c r="J19">
        <f>WEEKDAY(Table2[[#This Row],[Date of Birth]],2)</f>
        <v>1</v>
      </c>
      <c r="K19">
        <f>MONTH(Table2[[#This Row],[Date of Birth]])</f>
        <v>9</v>
      </c>
      <c r="L19">
        <f>YEAR(Table2[[#This Row],[Date of Birth]])</f>
        <v>2006</v>
      </c>
      <c r="N19" s="131">
        <f>DATE(YEAR(Table2[[#This Row],[Date of Birth]])+50,MONTH(Table2[[#This Row],[Date of Birth]]),DAY(Table2[[#This Row],[Date of Birth]]))</f>
        <v>57248</v>
      </c>
      <c r="O19">
        <f ca="1">DATEDIF(Table2[[#This Row],[Date of Birth]],TODAY(),"Y")</f>
        <v>16</v>
      </c>
    </row>
    <row r="20" spans="5:15" x14ac:dyDescent="0.2">
      <c r="E20" t="s">
        <v>4464</v>
      </c>
      <c r="F20" t="s">
        <v>4465</v>
      </c>
      <c r="G20" s="33">
        <v>34632</v>
      </c>
      <c r="H20">
        <f>DAY(Table2[[#This Row],[Date of Birth]])</f>
        <v>25</v>
      </c>
      <c r="I20">
        <f>WEEKDAY(Table2[[#This Row],[Date of Birth]],13)</f>
        <v>7</v>
      </c>
      <c r="J20">
        <f>WEEKDAY(Table2[[#This Row],[Date of Birth]],2)</f>
        <v>2</v>
      </c>
      <c r="K20">
        <f>MONTH(Table2[[#This Row],[Date of Birth]])</f>
        <v>10</v>
      </c>
      <c r="L20">
        <f>YEAR(Table2[[#This Row],[Date of Birth]])</f>
        <v>1994</v>
      </c>
      <c r="N20" s="131">
        <f>DATE(YEAR(Table2[[#This Row],[Date of Birth]])+50,MONTH(Table2[[#This Row],[Date of Birth]]),DAY(Table2[[#This Row],[Date of Birth]]))</f>
        <v>52895</v>
      </c>
      <c r="O20">
        <f ca="1">DATEDIF(Table2[[#This Row],[Date of Birth]],TODAY(),"Y")</f>
        <v>28</v>
      </c>
    </row>
    <row r="21" spans="5:15" x14ac:dyDescent="0.2">
      <c r="E21" t="s">
        <v>4466</v>
      </c>
      <c r="F21" t="s">
        <v>4467</v>
      </c>
      <c r="G21" s="33">
        <v>37202</v>
      </c>
      <c r="H21">
        <f>DAY(Table2[[#This Row],[Date of Birth]])</f>
        <v>7</v>
      </c>
      <c r="I21">
        <f>WEEKDAY(Table2[[#This Row],[Date of Birth]],13)</f>
        <v>1</v>
      </c>
      <c r="J21">
        <f>WEEKDAY(Table2[[#This Row],[Date of Birth]],2)</f>
        <v>3</v>
      </c>
      <c r="K21">
        <f>MONTH(Table2[[#This Row],[Date of Birth]])</f>
        <v>11</v>
      </c>
      <c r="L21">
        <f>YEAR(Table2[[#This Row],[Date of Birth]])</f>
        <v>2001</v>
      </c>
      <c r="N21" s="131">
        <f>DATE(YEAR(Table2[[#This Row],[Date of Birth]])+50,MONTH(Table2[[#This Row],[Date of Birth]]),DAY(Table2[[#This Row],[Date of Birth]]))</f>
        <v>55464</v>
      </c>
      <c r="O21">
        <f ca="1">DATEDIF(Table2[[#This Row],[Date of Birth]],TODAY(),"Y")</f>
        <v>21</v>
      </c>
    </row>
    <row r="22" spans="5:15" x14ac:dyDescent="0.2">
      <c r="E22" t="s">
        <v>4468</v>
      </c>
      <c r="F22" t="s">
        <v>4455</v>
      </c>
      <c r="G22" s="33">
        <v>37003</v>
      </c>
      <c r="H22">
        <f>DAY(Table2[[#This Row],[Date of Birth]])</f>
        <v>22</v>
      </c>
      <c r="I22">
        <f>WEEKDAY(Table2[[#This Row],[Date of Birth]],13)</f>
        <v>5</v>
      </c>
      <c r="J22">
        <f>WEEKDAY(Table2[[#This Row],[Date of Birth]],2)</f>
        <v>7</v>
      </c>
      <c r="K22">
        <f>MONTH(Table2[[#This Row],[Date of Birth]])</f>
        <v>4</v>
      </c>
      <c r="L22">
        <f>YEAR(Table2[[#This Row],[Date of Birth]])</f>
        <v>2001</v>
      </c>
      <c r="N22" s="131">
        <f>DATE(YEAR(Table2[[#This Row],[Date of Birth]])+50,MONTH(Table2[[#This Row],[Date of Birth]]),DAY(Table2[[#This Row],[Date of Birth]]))</f>
        <v>55265</v>
      </c>
      <c r="O22">
        <f ca="1">DATEDIF(Table2[[#This Row],[Date of Birth]],TODAY(),"Y")</f>
        <v>22</v>
      </c>
    </row>
    <row r="23" spans="5:15" x14ac:dyDescent="0.2">
      <c r="E23" t="s">
        <v>4469</v>
      </c>
      <c r="F23" t="s">
        <v>4470</v>
      </c>
      <c r="G23" s="33">
        <v>37544</v>
      </c>
      <c r="H23">
        <f>DAY(Table2[[#This Row],[Date of Birth]])</f>
        <v>15</v>
      </c>
      <c r="I23">
        <f>WEEKDAY(Table2[[#This Row],[Date of Birth]],13)</f>
        <v>7</v>
      </c>
      <c r="J23">
        <f>WEEKDAY(Table2[[#This Row],[Date of Birth]],2)</f>
        <v>2</v>
      </c>
      <c r="K23">
        <f>MONTH(Table2[[#This Row],[Date of Birth]])</f>
        <v>10</v>
      </c>
      <c r="L23">
        <f>YEAR(Table2[[#This Row],[Date of Birth]])</f>
        <v>2002</v>
      </c>
      <c r="N23" s="131">
        <f>DATE(YEAR(Table2[[#This Row],[Date of Birth]])+50,MONTH(Table2[[#This Row],[Date of Birth]]),DAY(Table2[[#This Row],[Date of Birth]]))</f>
        <v>55807</v>
      </c>
      <c r="O23">
        <f ca="1">DATEDIF(Table2[[#This Row],[Date of Birth]],TODAY(),"Y")</f>
        <v>20</v>
      </c>
    </row>
    <row r="24" spans="5:15" x14ac:dyDescent="0.2">
      <c r="E24" t="s">
        <v>4471</v>
      </c>
      <c r="F24" t="s">
        <v>4472</v>
      </c>
      <c r="G24" s="33">
        <v>35958</v>
      </c>
      <c r="H24">
        <f>DAY(Table2[[#This Row],[Date of Birth]])</f>
        <v>12</v>
      </c>
      <c r="I24">
        <f>WEEKDAY(Table2[[#This Row],[Date of Birth]],13)</f>
        <v>3</v>
      </c>
      <c r="J24">
        <f>WEEKDAY(Table2[[#This Row],[Date of Birth]],2)</f>
        <v>5</v>
      </c>
      <c r="K24">
        <f>MONTH(Table2[[#This Row],[Date of Birth]])</f>
        <v>6</v>
      </c>
      <c r="L24">
        <f>YEAR(Table2[[#This Row],[Date of Birth]])</f>
        <v>1998</v>
      </c>
      <c r="N24" s="131">
        <f>DATE(YEAR(Table2[[#This Row],[Date of Birth]])+50,MONTH(Table2[[#This Row],[Date of Birth]]),DAY(Table2[[#This Row],[Date of Birth]]))</f>
        <v>54221</v>
      </c>
      <c r="O24">
        <f ca="1">DATEDIF(Table2[[#This Row],[Date of Birth]],TODAY(),"Y")</f>
        <v>25</v>
      </c>
    </row>
    <row r="25" spans="5:15" x14ac:dyDescent="0.2">
      <c r="E25" t="s">
        <v>4473</v>
      </c>
      <c r="F25" t="s">
        <v>4474</v>
      </c>
      <c r="G25" s="33">
        <v>34412</v>
      </c>
      <c r="H25">
        <f>DAY(Table2[[#This Row],[Date of Birth]])</f>
        <v>19</v>
      </c>
      <c r="I25">
        <f>WEEKDAY(Table2[[#This Row],[Date of Birth]],13)</f>
        <v>4</v>
      </c>
      <c r="J25">
        <f>WEEKDAY(Table2[[#This Row],[Date of Birth]],2)</f>
        <v>6</v>
      </c>
      <c r="K25">
        <f>MONTH(Table2[[#This Row],[Date of Birth]])</f>
        <v>3</v>
      </c>
      <c r="L25">
        <f>YEAR(Table2[[#This Row],[Date of Birth]])</f>
        <v>1994</v>
      </c>
      <c r="N25" s="131">
        <f>DATE(YEAR(Table2[[#This Row],[Date of Birth]])+50,MONTH(Table2[[#This Row],[Date of Birth]]),DAY(Table2[[#This Row],[Date of Birth]]))</f>
        <v>52675</v>
      </c>
      <c r="O25">
        <f ca="1">DATEDIF(Table2[[#This Row],[Date of Birth]],TODAY(),"Y")</f>
        <v>29</v>
      </c>
    </row>
    <row r="26" spans="5:15" x14ac:dyDescent="0.2">
      <c r="E26" t="s">
        <v>4475</v>
      </c>
      <c r="F26" t="s">
        <v>4476</v>
      </c>
      <c r="G26" s="33">
        <v>37353</v>
      </c>
      <c r="H26">
        <f>DAY(Table2[[#This Row],[Date of Birth]])</f>
        <v>7</v>
      </c>
      <c r="I26">
        <f>WEEKDAY(Table2[[#This Row],[Date of Birth]],13)</f>
        <v>5</v>
      </c>
      <c r="J26">
        <f>WEEKDAY(Table2[[#This Row],[Date of Birth]],2)</f>
        <v>7</v>
      </c>
      <c r="K26">
        <f>MONTH(Table2[[#This Row],[Date of Birth]])</f>
        <v>4</v>
      </c>
      <c r="L26">
        <f>YEAR(Table2[[#This Row],[Date of Birth]])</f>
        <v>2002</v>
      </c>
      <c r="N26" s="131">
        <f>DATE(YEAR(Table2[[#This Row],[Date of Birth]])+50,MONTH(Table2[[#This Row],[Date of Birth]]),DAY(Table2[[#This Row],[Date of Birth]]))</f>
        <v>55616</v>
      </c>
      <c r="O26">
        <f ca="1">DATEDIF(Table2[[#This Row],[Date of Birth]],TODAY(),"Y")</f>
        <v>21</v>
      </c>
    </row>
    <row r="27" spans="5:15" x14ac:dyDescent="0.2">
      <c r="E27" t="s">
        <v>4477</v>
      </c>
      <c r="F27" t="s">
        <v>4478</v>
      </c>
      <c r="G27" s="33">
        <v>35809</v>
      </c>
      <c r="H27">
        <f>DAY(Table2[[#This Row],[Date of Birth]])</f>
        <v>14</v>
      </c>
      <c r="I27">
        <f>WEEKDAY(Table2[[#This Row],[Date of Birth]],13)</f>
        <v>1</v>
      </c>
      <c r="J27">
        <f>WEEKDAY(Table2[[#This Row],[Date of Birth]],2)</f>
        <v>3</v>
      </c>
      <c r="K27">
        <f>MONTH(Table2[[#This Row],[Date of Birth]])</f>
        <v>1</v>
      </c>
      <c r="L27">
        <f>YEAR(Table2[[#This Row],[Date of Birth]])</f>
        <v>1998</v>
      </c>
      <c r="N27" s="131">
        <f>DATE(YEAR(Table2[[#This Row],[Date of Birth]])+50,MONTH(Table2[[#This Row],[Date of Birth]]),DAY(Table2[[#This Row],[Date of Birth]]))</f>
        <v>54071</v>
      </c>
      <c r="O27">
        <f ca="1">DATEDIF(Table2[[#This Row],[Date of Birth]],TODAY(),"Y")</f>
        <v>25</v>
      </c>
    </row>
    <row r="28" spans="5:15" x14ac:dyDescent="0.2">
      <c r="E28" t="s">
        <v>4479</v>
      </c>
      <c r="F28" t="s">
        <v>4480</v>
      </c>
      <c r="G28" s="33">
        <v>34651</v>
      </c>
      <c r="H28">
        <f>DAY(Table2[[#This Row],[Date of Birth]])</f>
        <v>13</v>
      </c>
      <c r="I28">
        <f>WEEKDAY(Table2[[#This Row],[Date of Birth]],13)</f>
        <v>5</v>
      </c>
      <c r="J28">
        <f>WEEKDAY(Table2[[#This Row],[Date of Birth]],2)</f>
        <v>7</v>
      </c>
      <c r="K28">
        <f>MONTH(Table2[[#This Row],[Date of Birth]])</f>
        <v>11</v>
      </c>
      <c r="L28">
        <f>YEAR(Table2[[#This Row],[Date of Birth]])</f>
        <v>1994</v>
      </c>
      <c r="N28" s="131">
        <f>DATE(YEAR(Table2[[#This Row],[Date of Birth]])+50,MONTH(Table2[[#This Row],[Date of Birth]]),DAY(Table2[[#This Row],[Date of Birth]]))</f>
        <v>52914</v>
      </c>
      <c r="O28">
        <f ca="1">DATEDIF(Table2[[#This Row],[Date of Birth]],TODAY(),"Y")</f>
        <v>28</v>
      </c>
    </row>
    <row r="29" spans="5:15" x14ac:dyDescent="0.2">
      <c r="E29" t="s">
        <v>4481</v>
      </c>
      <c r="F29" t="s">
        <v>4482</v>
      </c>
      <c r="G29" s="33">
        <v>35616</v>
      </c>
      <c r="H29">
        <f>DAY(Table2[[#This Row],[Date of Birth]])</f>
        <v>5</v>
      </c>
      <c r="I29">
        <f>WEEKDAY(Table2[[#This Row],[Date of Birth]],13)</f>
        <v>4</v>
      </c>
      <c r="J29">
        <f>WEEKDAY(Table2[[#This Row],[Date of Birth]],2)</f>
        <v>6</v>
      </c>
      <c r="K29">
        <f>MONTH(Table2[[#This Row],[Date of Birth]])</f>
        <v>7</v>
      </c>
      <c r="L29">
        <f>YEAR(Table2[[#This Row],[Date of Birth]])</f>
        <v>1997</v>
      </c>
      <c r="N29" s="131">
        <f>DATE(YEAR(Table2[[#This Row],[Date of Birth]])+50,MONTH(Table2[[#This Row],[Date of Birth]]),DAY(Table2[[#This Row],[Date of Birth]]))</f>
        <v>53878</v>
      </c>
      <c r="O29">
        <f ca="1">DATEDIF(Table2[[#This Row],[Date of Birth]],TODAY(),"Y")</f>
        <v>26</v>
      </c>
    </row>
    <row r="30" spans="5:15" x14ac:dyDescent="0.2">
      <c r="E30" t="s">
        <v>4483</v>
      </c>
      <c r="F30" t="s">
        <v>4484</v>
      </c>
      <c r="G30" s="33">
        <v>37922</v>
      </c>
      <c r="H30">
        <f>DAY(Table2[[#This Row],[Date of Birth]])</f>
        <v>28</v>
      </c>
      <c r="I30">
        <f>WEEKDAY(Table2[[#This Row],[Date of Birth]],13)</f>
        <v>7</v>
      </c>
      <c r="J30">
        <f>WEEKDAY(Table2[[#This Row],[Date of Birth]],2)</f>
        <v>2</v>
      </c>
      <c r="K30">
        <f>MONTH(Table2[[#This Row],[Date of Birth]])</f>
        <v>10</v>
      </c>
      <c r="L30">
        <f>YEAR(Table2[[#This Row],[Date of Birth]])</f>
        <v>2003</v>
      </c>
      <c r="N30" s="131">
        <f>DATE(YEAR(Table2[[#This Row],[Date of Birth]])+50,MONTH(Table2[[#This Row],[Date of Birth]]),DAY(Table2[[#This Row],[Date of Birth]]))</f>
        <v>56185</v>
      </c>
      <c r="O30">
        <f ca="1">DATEDIF(Table2[[#This Row],[Date of Birth]],TODAY(),"Y")</f>
        <v>19</v>
      </c>
    </row>
    <row r="31" spans="5:15" x14ac:dyDescent="0.2">
      <c r="E31" t="s">
        <v>4485</v>
      </c>
      <c r="F31" t="s">
        <v>4486</v>
      </c>
      <c r="G31" s="33">
        <v>37223</v>
      </c>
      <c r="H31">
        <f>DAY(Table2[[#This Row],[Date of Birth]])</f>
        <v>28</v>
      </c>
      <c r="I31">
        <f>WEEKDAY(Table2[[#This Row],[Date of Birth]],13)</f>
        <v>1</v>
      </c>
      <c r="J31">
        <f>WEEKDAY(Table2[[#This Row],[Date of Birth]],2)</f>
        <v>3</v>
      </c>
      <c r="K31">
        <f>MONTH(Table2[[#This Row],[Date of Birth]])</f>
        <v>11</v>
      </c>
      <c r="L31">
        <f>YEAR(Table2[[#This Row],[Date of Birth]])</f>
        <v>2001</v>
      </c>
      <c r="N31" s="131">
        <f>DATE(YEAR(Table2[[#This Row],[Date of Birth]])+50,MONTH(Table2[[#This Row],[Date of Birth]]),DAY(Table2[[#This Row],[Date of Birth]]))</f>
        <v>55485</v>
      </c>
      <c r="O31">
        <f ca="1">DATEDIF(Table2[[#This Row],[Date of Birth]],TODAY(),"Y")</f>
        <v>21</v>
      </c>
    </row>
    <row r="32" spans="5:15" x14ac:dyDescent="0.2">
      <c r="E32" t="s">
        <v>4487</v>
      </c>
      <c r="F32" t="s">
        <v>4488</v>
      </c>
      <c r="G32" s="33">
        <v>38977</v>
      </c>
      <c r="H32">
        <f>DAY(Table2[[#This Row],[Date of Birth]])</f>
        <v>17</v>
      </c>
      <c r="I32">
        <f>WEEKDAY(Table2[[#This Row],[Date of Birth]],13)</f>
        <v>5</v>
      </c>
      <c r="J32">
        <f>WEEKDAY(Table2[[#This Row],[Date of Birth]],2)</f>
        <v>7</v>
      </c>
      <c r="K32">
        <f>MONTH(Table2[[#This Row],[Date of Birth]])</f>
        <v>9</v>
      </c>
      <c r="L32">
        <f>YEAR(Table2[[#This Row],[Date of Birth]])</f>
        <v>2006</v>
      </c>
      <c r="N32" s="131">
        <f>DATE(YEAR(Table2[[#This Row],[Date of Birth]])+50,MONTH(Table2[[#This Row],[Date of Birth]]),DAY(Table2[[#This Row],[Date of Birth]]))</f>
        <v>57240</v>
      </c>
      <c r="O32">
        <f ca="1">DATEDIF(Table2[[#This Row],[Date of Birth]],TODAY(),"Y")</f>
        <v>16</v>
      </c>
    </row>
    <row r="33" spans="5:15" x14ac:dyDescent="0.2">
      <c r="E33" t="s">
        <v>4489</v>
      </c>
      <c r="F33" t="s">
        <v>4490</v>
      </c>
      <c r="G33" s="33">
        <v>34991</v>
      </c>
      <c r="H33">
        <f>DAY(Table2[[#This Row],[Date of Birth]])</f>
        <v>19</v>
      </c>
      <c r="I33">
        <f>WEEKDAY(Table2[[#This Row],[Date of Birth]],13)</f>
        <v>2</v>
      </c>
      <c r="J33">
        <f>WEEKDAY(Table2[[#This Row],[Date of Birth]],2)</f>
        <v>4</v>
      </c>
      <c r="K33">
        <f>MONTH(Table2[[#This Row],[Date of Birth]])</f>
        <v>10</v>
      </c>
      <c r="L33">
        <f>YEAR(Table2[[#This Row],[Date of Birth]])</f>
        <v>1995</v>
      </c>
      <c r="N33" s="131">
        <f>DATE(YEAR(Table2[[#This Row],[Date of Birth]])+50,MONTH(Table2[[#This Row],[Date of Birth]]),DAY(Table2[[#This Row],[Date of Birth]]))</f>
        <v>53254</v>
      </c>
      <c r="O33">
        <f ca="1">DATEDIF(Table2[[#This Row],[Date of Birth]],TODAY(),"Y")</f>
        <v>27</v>
      </c>
    </row>
    <row r="34" spans="5:15" x14ac:dyDescent="0.2">
      <c r="E34" t="s">
        <v>4491</v>
      </c>
      <c r="F34" t="s">
        <v>4492</v>
      </c>
      <c r="G34" s="33">
        <v>37711</v>
      </c>
      <c r="H34">
        <f>DAY(Table2[[#This Row],[Date of Birth]])</f>
        <v>31</v>
      </c>
      <c r="I34">
        <f>WEEKDAY(Table2[[#This Row],[Date of Birth]],13)</f>
        <v>6</v>
      </c>
      <c r="J34">
        <f>WEEKDAY(Table2[[#This Row],[Date of Birth]],2)</f>
        <v>1</v>
      </c>
      <c r="K34">
        <f>MONTH(Table2[[#This Row],[Date of Birth]])</f>
        <v>3</v>
      </c>
      <c r="L34">
        <f>YEAR(Table2[[#This Row],[Date of Birth]])</f>
        <v>2003</v>
      </c>
      <c r="N34" s="131">
        <f>DATE(YEAR(Table2[[#This Row],[Date of Birth]])+50,MONTH(Table2[[#This Row],[Date of Birth]]),DAY(Table2[[#This Row],[Date of Birth]]))</f>
        <v>55974</v>
      </c>
      <c r="O34">
        <f ca="1">DATEDIF(Table2[[#This Row],[Date of Birth]],TODAY(),"Y")</f>
        <v>20</v>
      </c>
    </row>
    <row r="35" spans="5:15" x14ac:dyDescent="0.2">
      <c r="E35" t="s">
        <v>4493</v>
      </c>
      <c r="F35" t="s">
        <v>4494</v>
      </c>
      <c r="G35" s="33">
        <v>37477</v>
      </c>
      <c r="H35">
        <f>DAY(Table2[[#This Row],[Date of Birth]])</f>
        <v>9</v>
      </c>
      <c r="I35">
        <f>WEEKDAY(Table2[[#This Row],[Date of Birth]],13)</f>
        <v>3</v>
      </c>
      <c r="J35">
        <f>WEEKDAY(Table2[[#This Row],[Date of Birth]],2)</f>
        <v>5</v>
      </c>
      <c r="K35">
        <f>MONTH(Table2[[#This Row],[Date of Birth]])</f>
        <v>8</v>
      </c>
      <c r="L35">
        <f>YEAR(Table2[[#This Row],[Date of Birth]])</f>
        <v>2002</v>
      </c>
      <c r="N35" s="131">
        <f>DATE(YEAR(Table2[[#This Row],[Date of Birth]])+50,MONTH(Table2[[#This Row],[Date of Birth]]),DAY(Table2[[#This Row],[Date of Birth]]))</f>
        <v>55740</v>
      </c>
      <c r="O35">
        <f ca="1">DATEDIF(Table2[[#This Row],[Date of Birth]],TODAY(),"Y")</f>
        <v>21</v>
      </c>
    </row>
    <row r="36" spans="5:15" x14ac:dyDescent="0.2">
      <c r="E36" t="s">
        <v>4495</v>
      </c>
      <c r="F36" t="s">
        <v>4496</v>
      </c>
      <c r="G36" s="33">
        <v>36414</v>
      </c>
      <c r="H36">
        <f>DAY(Table2[[#This Row],[Date of Birth]])</f>
        <v>11</v>
      </c>
      <c r="I36">
        <f>WEEKDAY(Table2[[#This Row],[Date of Birth]],13)</f>
        <v>4</v>
      </c>
      <c r="J36">
        <f>WEEKDAY(Table2[[#This Row],[Date of Birth]],2)</f>
        <v>6</v>
      </c>
      <c r="K36">
        <f>MONTH(Table2[[#This Row],[Date of Birth]])</f>
        <v>9</v>
      </c>
      <c r="L36">
        <f>YEAR(Table2[[#This Row],[Date of Birth]])</f>
        <v>1999</v>
      </c>
      <c r="N36" s="131">
        <f>DATE(YEAR(Table2[[#This Row],[Date of Birth]])+50,MONTH(Table2[[#This Row],[Date of Birth]]),DAY(Table2[[#This Row],[Date of Birth]]))</f>
        <v>54677</v>
      </c>
      <c r="O36">
        <f ca="1">DATEDIF(Table2[[#This Row],[Date of Birth]],TODAY(),"Y")</f>
        <v>23</v>
      </c>
    </row>
    <row r="37" spans="5:15" x14ac:dyDescent="0.2">
      <c r="E37" t="s">
        <v>4497</v>
      </c>
      <c r="F37" t="s">
        <v>4498</v>
      </c>
      <c r="G37" s="33">
        <v>37498</v>
      </c>
      <c r="H37">
        <f>DAY(Table2[[#This Row],[Date of Birth]])</f>
        <v>30</v>
      </c>
      <c r="I37">
        <f>WEEKDAY(Table2[[#This Row],[Date of Birth]],13)</f>
        <v>3</v>
      </c>
      <c r="J37">
        <f>WEEKDAY(Table2[[#This Row],[Date of Birth]],2)</f>
        <v>5</v>
      </c>
      <c r="K37">
        <f>MONTH(Table2[[#This Row],[Date of Birth]])</f>
        <v>8</v>
      </c>
      <c r="L37">
        <f>YEAR(Table2[[#This Row],[Date of Birth]])</f>
        <v>2002</v>
      </c>
      <c r="N37" s="131">
        <f>DATE(YEAR(Table2[[#This Row],[Date of Birth]])+50,MONTH(Table2[[#This Row],[Date of Birth]]),DAY(Table2[[#This Row],[Date of Birth]]))</f>
        <v>55761</v>
      </c>
      <c r="O37">
        <f ca="1">DATEDIF(Table2[[#This Row],[Date of Birth]],TODAY(),"Y")</f>
        <v>20</v>
      </c>
    </row>
    <row r="38" spans="5:15" x14ac:dyDescent="0.2">
      <c r="E38" t="s">
        <v>4499</v>
      </c>
      <c r="F38" t="s">
        <v>4500</v>
      </c>
      <c r="G38" s="33">
        <v>38956</v>
      </c>
      <c r="H38">
        <f>DAY(Table2[[#This Row],[Date of Birth]])</f>
        <v>27</v>
      </c>
      <c r="I38">
        <f>WEEKDAY(Table2[[#This Row],[Date of Birth]],13)</f>
        <v>5</v>
      </c>
      <c r="J38">
        <f>WEEKDAY(Table2[[#This Row],[Date of Birth]],2)</f>
        <v>7</v>
      </c>
      <c r="K38">
        <f>MONTH(Table2[[#This Row],[Date of Birth]])</f>
        <v>8</v>
      </c>
      <c r="L38">
        <f>YEAR(Table2[[#This Row],[Date of Birth]])</f>
        <v>2006</v>
      </c>
      <c r="N38" s="131">
        <f>DATE(YEAR(Table2[[#This Row],[Date of Birth]])+50,MONTH(Table2[[#This Row],[Date of Birth]]),DAY(Table2[[#This Row],[Date of Birth]]))</f>
        <v>57219</v>
      </c>
      <c r="O38">
        <f ca="1">DATEDIF(Table2[[#This Row],[Date of Birth]],TODAY(),"Y")</f>
        <v>16</v>
      </c>
    </row>
    <row r="39" spans="5:15" x14ac:dyDescent="0.2">
      <c r="E39" t="s">
        <v>4501</v>
      </c>
      <c r="F39" t="s">
        <v>4502</v>
      </c>
      <c r="G39" s="33">
        <v>36978</v>
      </c>
      <c r="H39">
        <f>DAY(Table2[[#This Row],[Date of Birth]])</f>
        <v>28</v>
      </c>
      <c r="I39">
        <f>WEEKDAY(Table2[[#This Row],[Date of Birth]],13)</f>
        <v>1</v>
      </c>
      <c r="J39">
        <f>WEEKDAY(Table2[[#This Row],[Date of Birth]],2)</f>
        <v>3</v>
      </c>
      <c r="K39">
        <f>MONTH(Table2[[#This Row],[Date of Birth]])</f>
        <v>3</v>
      </c>
      <c r="L39">
        <f>YEAR(Table2[[#This Row],[Date of Birth]])</f>
        <v>2001</v>
      </c>
      <c r="N39" s="131">
        <f>DATE(YEAR(Table2[[#This Row],[Date of Birth]])+50,MONTH(Table2[[#This Row],[Date of Birth]]),DAY(Table2[[#This Row],[Date of Birth]]))</f>
        <v>55240</v>
      </c>
      <c r="O39">
        <f ca="1">DATEDIF(Table2[[#This Row],[Date of Birth]],TODAY(),"Y")</f>
        <v>22</v>
      </c>
    </row>
    <row r="40" spans="5:15" x14ac:dyDescent="0.2">
      <c r="E40" t="s">
        <v>4503</v>
      </c>
      <c r="F40" t="s">
        <v>4504</v>
      </c>
      <c r="G40" s="33">
        <v>37528</v>
      </c>
      <c r="H40">
        <f>DAY(Table2[[#This Row],[Date of Birth]])</f>
        <v>29</v>
      </c>
      <c r="I40">
        <f>WEEKDAY(Table2[[#This Row],[Date of Birth]],13)</f>
        <v>5</v>
      </c>
      <c r="J40">
        <f>WEEKDAY(Table2[[#This Row],[Date of Birth]],2)</f>
        <v>7</v>
      </c>
      <c r="K40">
        <f>MONTH(Table2[[#This Row],[Date of Birth]])</f>
        <v>9</v>
      </c>
      <c r="L40">
        <f>YEAR(Table2[[#This Row],[Date of Birth]])</f>
        <v>2002</v>
      </c>
      <c r="N40" s="131">
        <f>DATE(YEAR(Table2[[#This Row],[Date of Birth]])+50,MONTH(Table2[[#This Row],[Date of Birth]]),DAY(Table2[[#This Row],[Date of Birth]]))</f>
        <v>55791</v>
      </c>
      <c r="O40">
        <f ca="1">DATEDIF(Table2[[#This Row],[Date of Birth]],TODAY(),"Y")</f>
        <v>20</v>
      </c>
    </row>
    <row r="41" spans="5:15" x14ac:dyDescent="0.2">
      <c r="E41" t="s">
        <v>4505</v>
      </c>
      <c r="F41" t="s">
        <v>4432</v>
      </c>
      <c r="G41" s="33">
        <v>37973</v>
      </c>
      <c r="H41">
        <f>DAY(Table2[[#This Row],[Date of Birth]])</f>
        <v>18</v>
      </c>
      <c r="I41">
        <f>WEEKDAY(Table2[[#This Row],[Date of Birth]],13)</f>
        <v>2</v>
      </c>
      <c r="J41">
        <f>WEEKDAY(Table2[[#This Row],[Date of Birth]],2)</f>
        <v>4</v>
      </c>
      <c r="K41">
        <f>MONTH(Table2[[#This Row],[Date of Birth]])</f>
        <v>12</v>
      </c>
      <c r="L41">
        <f>YEAR(Table2[[#This Row],[Date of Birth]])</f>
        <v>2003</v>
      </c>
      <c r="N41" s="131">
        <f>DATE(YEAR(Table2[[#This Row],[Date of Birth]])+50,MONTH(Table2[[#This Row],[Date of Birth]]),DAY(Table2[[#This Row],[Date of Birth]]))</f>
        <v>56236</v>
      </c>
      <c r="O41">
        <f ca="1">DATEDIF(Table2[[#This Row],[Date of Birth]],TODAY(),"Y")</f>
        <v>19</v>
      </c>
    </row>
    <row r="42" spans="5:15" x14ac:dyDescent="0.2">
      <c r="E42" t="s">
        <v>4506</v>
      </c>
      <c r="F42" t="s">
        <v>4507</v>
      </c>
      <c r="G42" s="33">
        <v>39150</v>
      </c>
      <c r="H42">
        <f>DAY(Table2[[#This Row],[Date of Birth]])</f>
        <v>9</v>
      </c>
      <c r="I42">
        <f>WEEKDAY(Table2[[#This Row],[Date of Birth]],13)</f>
        <v>3</v>
      </c>
      <c r="J42">
        <f>WEEKDAY(Table2[[#This Row],[Date of Birth]],2)</f>
        <v>5</v>
      </c>
      <c r="K42">
        <f>MONTH(Table2[[#This Row],[Date of Birth]])</f>
        <v>3</v>
      </c>
      <c r="L42">
        <f>YEAR(Table2[[#This Row],[Date of Birth]])</f>
        <v>2007</v>
      </c>
      <c r="N42" s="131">
        <f>DATE(YEAR(Table2[[#This Row],[Date of Birth]])+50,MONTH(Table2[[#This Row],[Date of Birth]]),DAY(Table2[[#This Row],[Date of Birth]]))</f>
        <v>57413</v>
      </c>
      <c r="O42">
        <f ca="1">DATEDIF(Table2[[#This Row],[Date of Birth]],TODAY(),"Y")</f>
        <v>16</v>
      </c>
    </row>
    <row r="43" spans="5:15" x14ac:dyDescent="0.2">
      <c r="E43" t="s">
        <v>4508</v>
      </c>
      <c r="F43" t="s">
        <v>4509</v>
      </c>
      <c r="G43" s="33">
        <v>36708</v>
      </c>
      <c r="H43">
        <f>DAY(Table2[[#This Row],[Date of Birth]])</f>
        <v>1</v>
      </c>
      <c r="I43">
        <f>WEEKDAY(Table2[[#This Row],[Date of Birth]],13)</f>
        <v>4</v>
      </c>
      <c r="J43">
        <f>WEEKDAY(Table2[[#This Row],[Date of Birth]],2)</f>
        <v>6</v>
      </c>
      <c r="K43">
        <f>MONTH(Table2[[#This Row],[Date of Birth]])</f>
        <v>7</v>
      </c>
      <c r="L43">
        <f>YEAR(Table2[[#This Row],[Date of Birth]])</f>
        <v>2000</v>
      </c>
      <c r="N43" s="131">
        <f>DATE(YEAR(Table2[[#This Row],[Date of Birth]])+50,MONTH(Table2[[#This Row],[Date of Birth]]),DAY(Table2[[#This Row],[Date of Birth]]))</f>
        <v>54970</v>
      </c>
      <c r="O43">
        <f ca="1">DATEDIF(Table2[[#This Row],[Date of Birth]],TODAY(),"Y")</f>
        <v>23</v>
      </c>
    </row>
    <row r="44" spans="5:15" x14ac:dyDescent="0.2">
      <c r="E44" t="s">
        <v>4510</v>
      </c>
      <c r="F44" t="s">
        <v>4511</v>
      </c>
      <c r="G44" s="33">
        <v>38748</v>
      </c>
      <c r="H44">
        <f>DAY(Table2[[#This Row],[Date of Birth]])</f>
        <v>31</v>
      </c>
      <c r="I44">
        <f>WEEKDAY(Table2[[#This Row],[Date of Birth]],13)</f>
        <v>7</v>
      </c>
      <c r="J44">
        <f>WEEKDAY(Table2[[#This Row],[Date of Birth]],2)</f>
        <v>2</v>
      </c>
      <c r="K44">
        <f>MONTH(Table2[[#This Row],[Date of Birth]])</f>
        <v>1</v>
      </c>
      <c r="L44">
        <f>YEAR(Table2[[#This Row],[Date of Birth]])</f>
        <v>2006</v>
      </c>
      <c r="N44" s="131">
        <f>DATE(YEAR(Table2[[#This Row],[Date of Birth]])+50,MONTH(Table2[[#This Row],[Date of Birth]]),DAY(Table2[[#This Row],[Date of Birth]]))</f>
        <v>57010</v>
      </c>
      <c r="O44">
        <f ca="1">DATEDIF(Table2[[#This Row],[Date of Birth]],TODAY(),"Y")</f>
        <v>17</v>
      </c>
    </row>
    <row r="45" spans="5:15" x14ac:dyDescent="0.2">
      <c r="E45" t="s">
        <v>4512</v>
      </c>
      <c r="F45" t="s">
        <v>4513</v>
      </c>
      <c r="G45" s="33">
        <v>37802</v>
      </c>
      <c r="H45">
        <f>DAY(Table2[[#This Row],[Date of Birth]])</f>
        <v>30</v>
      </c>
      <c r="I45">
        <f>WEEKDAY(Table2[[#This Row],[Date of Birth]],13)</f>
        <v>6</v>
      </c>
      <c r="J45">
        <f>WEEKDAY(Table2[[#This Row],[Date of Birth]],2)</f>
        <v>1</v>
      </c>
      <c r="K45">
        <f>MONTH(Table2[[#This Row],[Date of Birth]])</f>
        <v>6</v>
      </c>
      <c r="L45">
        <f>YEAR(Table2[[#This Row],[Date of Birth]])</f>
        <v>2003</v>
      </c>
      <c r="N45" s="131">
        <f>DATE(YEAR(Table2[[#This Row],[Date of Birth]])+50,MONTH(Table2[[#This Row],[Date of Birth]]),DAY(Table2[[#This Row],[Date of Birth]]))</f>
        <v>56065</v>
      </c>
      <c r="O45">
        <f ca="1">DATEDIF(Table2[[#This Row],[Date of Birth]],TODAY(),"Y")</f>
        <v>20</v>
      </c>
    </row>
    <row r="46" spans="5:15" x14ac:dyDescent="0.2">
      <c r="E46" t="s">
        <v>4514</v>
      </c>
      <c r="F46" t="s">
        <v>4515</v>
      </c>
      <c r="G46" s="33">
        <v>36659</v>
      </c>
      <c r="H46">
        <f>DAY(Table2[[#This Row],[Date of Birth]])</f>
        <v>13</v>
      </c>
      <c r="I46">
        <f>WEEKDAY(Table2[[#This Row],[Date of Birth]],13)</f>
        <v>4</v>
      </c>
      <c r="J46">
        <f>WEEKDAY(Table2[[#This Row],[Date of Birth]],2)</f>
        <v>6</v>
      </c>
      <c r="K46">
        <f>MONTH(Table2[[#This Row],[Date of Birth]])</f>
        <v>5</v>
      </c>
      <c r="L46">
        <f>YEAR(Table2[[#This Row],[Date of Birth]])</f>
        <v>2000</v>
      </c>
      <c r="N46" s="131">
        <f>DATE(YEAR(Table2[[#This Row],[Date of Birth]])+50,MONTH(Table2[[#This Row],[Date of Birth]]),DAY(Table2[[#This Row],[Date of Birth]]))</f>
        <v>54921</v>
      </c>
      <c r="O46">
        <f ca="1">DATEDIF(Table2[[#This Row],[Date of Birth]],TODAY(),"Y")</f>
        <v>23</v>
      </c>
    </row>
    <row r="47" spans="5:15" x14ac:dyDescent="0.2">
      <c r="E47" t="s">
        <v>4516</v>
      </c>
      <c r="F47" t="s">
        <v>4517</v>
      </c>
      <c r="G47" s="33">
        <v>38876</v>
      </c>
      <c r="H47">
        <f>DAY(Table2[[#This Row],[Date of Birth]])</f>
        <v>8</v>
      </c>
      <c r="I47">
        <f>WEEKDAY(Table2[[#This Row],[Date of Birth]],13)</f>
        <v>2</v>
      </c>
      <c r="J47">
        <f>WEEKDAY(Table2[[#This Row],[Date of Birth]],2)</f>
        <v>4</v>
      </c>
      <c r="K47">
        <f>MONTH(Table2[[#This Row],[Date of Birth]])</f>
        <v>6</v>
      </c>
      <c r="L47">
        <f>YEAR(Table2[[#This Row],[Date of Birth]])</f>
        <v>2006</v>
      </c>
      <c r="N47" s="131">
        <f>DATE(YEAR(Table2[[#This Row],[Date of Birth]])+50,MONTH(Table2[[#This Row],[Date of Birth]]),DAY(Table2[[#This Row],[Date of Birth]]))</f>
        <v>57139</v>
      </c>
      <c r="O47">
        <f ca="1">DATEDIF(Table2[[#This Row],[Date of Birth]],TODAY(),"Y")</f>
        <v>17</v>
      </c>
    </row>
    <row r="48" spans="5:15" x14ac:dyDescent="0.2">
      <c r="E48" t="s">
        <v>4518</v>
      </c>
      <c r="F48" t="s">
        <v>4519</v>
      </c>
      <c r="G48" s="33">
        <v>36088</v>
      </c>
      <c r="H48">
        <f>DAY(Table2[[#This Row],[Date of Birth]])</f>
        <v>20</v>
      </c>
      <c r="I48">
        <f>WEEKDAY(Table2[[#This Row],[Date of Birth]],13)</f>
        <v>7</v>
      </c>
      <c r="J48">
        <f>WEEKDAY(Table2[[#This Row],[Date of Birth]],2)</f>
        <v>2</v>
      </c>
      <c r="K48">
        <f>MONTH(Table2[[#This Row],[Date of Birth]])</f>
        <v>10</v>
      </c>
      <c r="L48">
        <f>YEAR(Table2[[#This Row],[Date of Birth]])</f>
        <v>1998</v>
      </c>
      <c r="N48" s="131">
        <f>DATE(YEAR(Table2[[#This Row],[Date of Birth]])+50,MONTH(Table2[[#This Row],[Date of Birth]]),DAY(Table2[[#This Row],[Date of Birth]]))</f>
        <v>54351</v>
      </c>
      <c r="O48">
        <f ca="1">DATEDIF(Table2[[#This Row],[Date of Birth]],TODAY(),"Y")</f>
        <v>24</v>
      </c>
    </row>
    <row r="49" spans="5:15" x14ac:dyDescent="0.2">
      <c r="E49" t="s">
        <v>4520</v>
      </c>
      <c r="F49" t="s">
        <v>4521</v>
      </c>
      <c r="G49" s="33">
        <v>36301</v>
      </c>
      <c r="H49">
        <f>DAY(Table2[[#This Row],[Date of Birth]])</f>
        <v>21</v>
      </c>
      <c r="I49">
        <f>WEEKDAY(Table2[[#This Row],[Date of Birth]],13)</f>
        <v>3</v>
      </c>
      <c r="J49">
        <f>WEEKDAY(Table2[[#This Row],[Date of Birth]],2)</f>
        <v>5</v>
      </c>
      <c r="K49">
        <f>MONTH(Table2[[#This Row],[Date of Birth]])</f>
        <v>5</v>
      </c>
      <c r="L49">
        <f>YEAR(Table2[[#This Row],[Date of Birth]])</f>
        <v>1999</v>
      </c>
      <c r="N49" s="131">
        <f>DATE(YEAR(Table2[[#This Row],[Date of Birth]])+50,MONTH(Table2[[#This Row],[Date of Birth]]),DAY(Table2[[#This Row],[Date of Birth]]))</f>
        <v>54564</v>
      </c>
      <c r="O49">
        <f ca="1">DATEDIF(Table2[[#This Row],[Date of Birth]],TODAY(),"Y")</f>
        <v>24</v>
      </c>
    </row>
    <row r="50" spans="5:15" x14ac:dyDescent="0.2">
      <c r="E50" t="s">
        <v>4522</v>
      </c>
      <c r="F50" t="s">
        <v>4523</v>
      </c>
      <c r="G50" s="33">
        <v>37529</v>
      </c>
      <c r="H50">
        <f>DAY(Table2[[#This Row],[Date of Birth]])</f>
        <v>30</v>
      </c>
      <c r="I50">
        <f>WEEKDAY(Table2[[#This Row],[Date of Birth]],13)</f>
        <v>6</v>
      </c>
      <c r="J50">
        <f>WEEKDAY(Table2[[#This Row],[Date of Birth]],2)</f>
        <v>1</v>
      </c>
      <c r="K50">
        <f>MONTH(Table2[[#This Row],[Date of Birth]])</f>
        <v>9</v>
      </c>
      <c r="L50">
        <f>YEAR(Table2[[#This Row],[Date of Birth]])</f>
        <v>2002</v>
      </c>
      <c r="N50" s="131">
        <f>DATE(YEAR(Table2[[#This Row],[Date of Birth]])+50,MONTH(Table2[[#This Row],[Date of Birth]]),DAY(Table2[[#This Row],[Date of Birth]]))</f>
        <v>55792</v>
      </c>
      <c r="O50">
        <f ca="1">DATEDIF(Table2[[#This Row],[Date of Birth]],TODAY(),"Y")</f>
        <v>20</v>
      </c>
    </row>
    <row r="51" spans="5:15" x14ac:dyDescent="0.2">
      <c r="E51" t="s">
        <v>4524</v>
      </c>
      <c r="F51" t="s">
        <v>4525</v>
      </c>
      <c r="G51" s="33">
        <v>38442</v>
      </c>
      <c r="H51">
        <f>DAY(Table2[[#This Row],[Date of Birth]])</f>
        <v>31</v>
      </c>
      <c r="I51">
        <f>WEEKDAY(Table2[[#This Row],[Date of Birth]],13)</f>
        <v>2</v>
      </c>
      <c r="J51">
        <f>WEEKDAY(Table2[[#This Row],[Date of Birth]],2)</f>
        <v>4</v>
      </c>
      <c r="K51">
        <f>MONTH(Table2[[#This Row],[Date of Birth]])</f>
        <v>3</v>
      </c>
      <c r="L51">
        <f>YEAR(Table2[[#This Row],[Date of Birth]])</f>
        <v>2005</v>
      </c>
      <c r="N51" s="131">
        <f>DATE(YEAR(Table2[[#This Row],[Date of Birth]])+50,MONTH(Table2[[#This Row],[Date of Birth]]),DAY(Table2[[#This Row],[Date of Birth]]))</f>
        <v>56704</v>
      </c>
      <c r="O51">
        <f ca="1">DATEDIF(Table2[[#This Row],[Date of Birth]],TODAY(),"Y")</f>
        <v>18</v>
      </c>
    </row>
    <row r="52" spans="5:15" x14ac:dyDescent="0.2">
      <c r="E52" t="s">
        <v>4526</v>
      </c>
      <c r="F52" t="s">
        <v>4527</v>
      </c>
      <c r="G52" s="33">
        <v>38144</v>
      </c>
      <c r="H52">
        <f>DAY(Table2[[#This Row],[Date of Birth]])</f>
        <v>6</v>
      </c>
      <c r="I52">
        <f>WEEKDAY(Table2[[#This Row],[Date of Birth]],13)</f>
        <v>5</v>
      </c>
      <c r="J52">
        <f>WEEKDAY(Table2[[#This Row],[Date of Birth]],2)</f>
        <v>7</v>
      </c>
      <c r="K52">
        <f>MONTH(Table2[[#This Row],[Date of Birth]])</f>
        <v>6</v>
      </c>
      <c r="L52">
        <f>YEAR(Table2[[#This Row],[Date of Birth]])</f>
        <v>2004</v>
      </c>
      <c r="N52" s="131">
        <f>DATE(YEAR(Table2[[#This Row],[Date of Birth]])+50,MONTH(Table2[[#This Row],[Date of Birth]]),DAY(Table2[[#This Row],[Date of Birth]]))</f>
        <v>56406</v>
      </c>
      <c r="O52">
        <f ca="1">DATEDIF(Table2[[#This Row],[Date of Birth]],TODAY(),"Y")</f>
        <v>19</v>
      </c>
    </row>
    <row r="53" spans="5:15" x14ac:dyDescent="0.2">
      <c r="E53" t="s">
        <v>4510</v>
      </c>
      <c r="F53" t="s">
        <v>4528</v>
      </c>
      <c r="G53" s="33">
        <v>35617</v>
      </c>
      <c r="H53">
        <f>DAY(Table2[[#This Row],[Date of Birth]])</f>
        <v>6</v>
      </c>
      <c r="I53">
        <f>WEEKDAY(Table2[[#This Row],[Date of Birth]],13)</f>
        <v>5</v>
      </c>
      <c r="J53">
        <f>WEEKDAY(Table2[[#This Row],[Date of Birth]],2)</f>
        <v>7</v>
      </c>
      <c r="K53">
        <f>MONTH(Table2[[#This Row],[Date of Birth]])</f>
        <v>7</v>
      </c>
      <c r="L53">
        <f>YEAR(Table2[[#This Row],[Date of Birth]])</f>
        <v>1997</v>
      </c>
      <c r="N53" s="131">
        <f>DATE(YEAR(Table2[[#This Row],[Date of Birth]])+50,MONTH(Table2[[#This Row],[Date of Birth]]),DAY(Table2[[#This Row],[Date of Birth]]))</f>
        <v>53879</v>
      </c>
      <c r="O53">
        <f ca="1">DATEDIF(Table2[[#This Row],[Date of Birth]],TODAY(),"Y")</f>
        <v>26</v>
      </c>
    </row>
    <row r="54" spans="5:15" x14ac:dyDescent="0.2">
      <c r="E54" t="s">
        <v>4529</v>
      </c>
      <c r="F54" t="s">
        <v>4530</v>
      </c>
      <c r="G54" s="33">
        <v>38648</v>
      </c>
      <c r="H54">
        <f>DAY(Table2[[#This Row],[Date of Birth]])</f>
        <v>23</v>
      </c>
      <c r="I54">
        <f>WEEKDAY(Table2[[#This Row],[Date of Birth]],13)</f>
        <v>5</v>
      </c>
      <c r="J54">
        <f>WEEKDAY(Table2[[#This Row],[Date of Birth]],2)</f>
        <v>7</v>
      </c>
      <c r="K54">
        <f>MONTH(Table2[[#This Row],[Date of Birth]])</f>
        <v>10</v>
      </c>
      <c r="L54">
        <f>YEAR(Table2[[#This Row],[Date of Birth]])</f>
        <v>2005</v>
      </c>
      <c r="N54" s="131">
        <f>DATE(YEAR(Table2[[#This Row],[Date of Birth]])+50,MONTH(Table2[[#This Row],[Date of Birth]]),DAY(Table2[[#This Row],[Date of Birth]]))</f>
        <v>56910</v>
      </c>
      <c r="O54">
        <f ca="1">DATEDIF(Table2[[#This Row],[Date of Birth]],TODAY(),"Y")</f>
        <v>17</v>
      </c>
    </row>
    <row r="55" spans="5:15" x14ac:dyDescent="0.2">
      <c r="E55" t="s">
        <v>4531</v>
      </c>
      <c r="F55" t="s">
        <v>4532</v>
      </c>
      <c r="G55" s="33">
        <v>38484</v>
      </c>
      <c r="H55">
        <f>DAY(Table2[[#This Row],[Date of Birth]])</f>
        <v>12</v>
      </c>
      <c r="I55">
        <f>WEEKDAY(Table2[[#This Row],[Date of Birth]],13)</f>
        <v>2</v>
      </c>
      <c r="J55">
        <f>WEEKDAY(Table2[[#This Row],[Date of Birth]],2)</f>
        <v>4</v>
      </c>
      <c r="K55">
        <f>MONTH(Table2[[#This Row],[Date of Birth]])</f>
        <v>5</v>
      </c>
      <c r="L55">
        <f>YEAR(Table2[[#This Row],[Date of Birth]])</f>
        <v>2005</v>
      </c>
      <c r="N55" s="131">
        <f>DATE(YEAR(Table2[[#This Row],[Date of Birth]])+50,MONTH(Table2[[#This Row],[Date of Birth]]),DAY(Table2[[#This Row],[Date of Birth]]))</f>
        <v>56746</v>
      </c>
      <c r="O55">
        <f ca="1">DATEDIF(Table2[[#This Row],[Date of Birth]],TODAY(),"Y")</f>
        <v>18</v>
      </c>
    </row>
    <row r="56" spans="5:15" x14ac:dyDescent="0.2">
      <c r="E56" t="s">
        <v>4533</v>
      </c>
      <c r="F56" t="s">
        <v>4534</v>
      </c>
      <c r="G56" s="33">
        <v>38850</v>
      </c>
      <c r="H56">
        <f>DAY(Table2[[#This Row],[Date of Birth]])</f>
        <v>13</v>
      </c>
      <c r="I56">
        <f>WEEKDAY(Table2[[#This Row],[Date of Birth]],13)</f>
        <v>4</v>
      </c>
      <c r="J56">
        <f>WEEKDAY(Table2[[#This Row],[Date of Birth]],2)</f>
        <v>6</v>
      </c>
      <c r="K56">
        <f>MONTH(Table2[[#This Row],[Date of Birth]])</f>
        <v>5</v>
      </c>
      <c r="L56">
        <f>YEAR(Table2[[#This Row],[Date of Birth]])</f>
        <v>2006</v>
      </c>
      <c r="N56" s="131">
        <f>DATE(YEAR(Table2[[#This Row],[Date of Birth]])+50,MONTH(Table2[[#This Row],[Date of Birth]]),DAY(Table2[[#This Row],[Date of Birth]]))</f>
        <v>57113</v>
      </c>
      <c r="O56">
        <f ca="1">DATEDIF(Table2[[#This Row],[Date of Birth]],TODAY(),"Y")</f>
        <v>17</v>
      </c>
    </row>
    <row r="57" spans="5:15" x14ac:dyDescent="0.2">
      <c r="E57" t="s">
        <v>4535</v>
      </c>
      <c r="F57" t="s">
        <v>4536</v>
      </c>
      <c r="G57" s="33">
        <v>35688</v>
      </c>
      <c r="H57">
        <f>DAY(Table2[[#This Row],[Date of Birth]])</f>
        <v>15</v>
      </c>
      <c r="I57">
        <f>WEEKDAY(Table2[[#This Row],[Date of Birth]],13)</f>
        <v>6</v>
      </c>
      <c r="J57">
        <f>WEEKDAY(Table2[[#This Row],[Date of Birth]],2)</f>
        <v>1</v>
      </c>
      <c r="K57">
        <f>MONTH(Table2[[#This Row],[Date of Birth]])</f>
        <v>9</v>
      </c>
      <c r="L57">
        <f>YEAR(Table2[[#This Row],[Date of Birth]])</f>
        <v>1997</v>
      </c>
      <c r="N57" s="131">
        <f>DATE(YEAR(Table2[[#This Row],[Date of Birth]])+50,MONTH(Table2[[#This Row],[Date of Birth]]),DAY(Table2[[#This Row],[Date of Birth]]))</f>
        <v>53950</v>
      </c>
      <c r="O57">
        <f ca="1">DATEDIF(Table2[[#This Row],[Date of Birth]],TODAY(),"Y")</f>
        <v>25</v>
      </c>
    </row>
    <row r="58" spans="5:15" x14ac:dyDescent="0.2">
      <c r="E58" t="s">
        <v>4537</v>
      </c>
      <c r="F58" t="s">
        <v>4538</v>
      </c>
      <c r="G58" s="33">
        <v>35383</v>
      </c>
      <c r="H58">
        <f>DAY(Table2[[#This Row],[Date of Birth]])</f>
        <v>14</v>
      </c>
      <c r="I58">
        <f>WEEKDAY(Table2[[#This Row],[Date of Birth]],13)</f>
        <v>2</v>
      </c>
      <c r="J58">
        <f>WEEKDAY(Table2[[#This Row],[Date of Birth]],2)</f>
        <v>4</v>
      </c>
      <c r="K58">
        <f>MONTH(Table2[[#This Row],[Date of Birth]])</f>
        <v>11</v>
      </c>
      <c r="L58">
        <f>YEAR(Table2[[#This Row],[Date of Birth]])</f>
        <v>1996</v>
      </c>
      <c r="N58" s="131">
        <f>DATE(YEAR(Table2[[#This Row],[Date of Birth]])+50,MONTH(Table2[[#This Row],[Date of Birth]]),DAY(Table2[[#This Row],[Date of Birth]]))</f>
        <v>53645</v>
      </c>
      <c r="O58">
        <f ca="1">DATEDIF(Table2[[#This Row],[Date of Birth]],TODAY(),"Y")</f>
        <v>26</v>
      </c>
    </row>
    <row r="59" spans="5:15" x14ac:dyDescent="0.2">
      <c r="E59" t="s">
        <v>4539</v>
      </c>
      <c r="F59" t="s">
        <v>4540</v>
      </c>
      <c r="G59" s="33">
        <v>36583</v>
      </c>
      <c r="H59">
        <f>DAY(Table2[[#This Row],[Date of Birth]])</f>
        <v>27</v>
      </c>
      <c r="I59">
        <f>WEEKDAY(Table2[[#This Row],[Date of Birth]],13)</f>
        <v>5</v>
      </c>
      <c r="J59">
        <f>WEEKDAY(Table2[[#This Row],[Date of Birth]],2)</f>
        <v>7</v>
      </c>
      <c r="K59">
        <f>MONTH(Table2[[#This Row],[Date of Birth]])</f>
        <v>2</v>
      </c>
      <c r="L59">
        <f>YEAR(Table2[[#This Row],[Date of Birth]])</f>
        <v>2000</v>
      </c>
      <c r="N59" s="131">
        <f>DATE(YEAR(Table2[[#This Row],[Date of Birth]])+50,MONTH(Table2[[#This Row],[Date of Birth]]),DAY(Table2[[#This Row],[Date of Birth]]))</f>
        <v>54846</v>
      </c>
      <c r="O59">
        <f ca="1">DATEDIF(Table2[[#This Row],[Date of Birth]],TODAY(),"Y")</f>
        <v>23</v>
      </c>
    </row>
    <row r="60" spans="5:15" x14ac:dyDescent="0.2">
      <c r="E60" t="s">
        <v>4541</v>
      </c>
      <c r="F60" t="s">
        <v>4542</v>
      </c>
      <c r="G60" s="33">
        <v>38245</v>
      </c>
      <c r="H60">
        <f>DAY(Table2[[#This Row],[Date of Birth]])</f>
        <v>15</v>
      </c>
      <c r="I60">
        <f>WEEKDAY(Table2[[#This Row],[Date of Birth]],13)</f>
        <v>1</v>
      </c>
      <c r="J60">
        <f>WEEKDAY(Table2[[#This Row],[Date of Birth]],2)</f>
        <v>3</v>
      </c>
      <c r="K60">
        <f>MONTH(Table2[[#This Row],[Date of Birth]])</f>
        <v>9</v>
      </c>
      <c r="L60">
        <f>YEAR(Table2[[#This Row],[Date of Birth]])</f>
        <v>2004</v>
      </c>
      <c r="N60" s="131">
        <f>DATE(YEAR(Table2[[#This Row],[Date of Birth]])+50,MONTH(Table2[[#This Row],[Date of Birth]]),DAY(Table2[[#This Row],[Date of Birth]]))</f>
        <v>56507</v>
      </c>
      <c r="O60">
        <f ca="1">DATEDIF(Table2[[#This Row],[Date of Birth]],TODAY(),"Y")</f>
        <v>18</v>
      </c>
    </row>
    <row r="61" spans="5:15" x14ac:dyDescent="0.2">
      <c r="E61" t="s">
        <v>4543</v>
      </c>
      <c r="F61" t="s">
        <v>4544</v>
      </c>
      <c r="G61" s="33">
        <v>38392</v>
      </c>
      <c r="H61">
        <f>DAY(Table2[[#This Row],[Date of Birth]])</f>
        <v>9</v>
      </c>
      <c r="I61">
        <f>WEEKDAY(Table2[[#This Row],[Date of Birth]],13)</f>
        <v>1</v>
      </c>
      <c r="J61">
        <f>WEEKDAY(Table2[[#This Row],[Date of Birth]],2)</f>
        <v>3</v>
      </c>
      <c r="K61">
        <f>MONTH(Table2[[#This Row],[Date of Birth]])</f>
        <v>2</v>
      </c>
      <c r="L61">
        <f>YEAR(Table2[[#This Row],[Date of Birth]])</f>
        <v>2005</v>
      </c>
      <c r="N61" s="131">
        <f>DATE(YEAR(Table2[[#This Row],[Date of Birth]])+50,MONTH(Table2[[#This Row],[Date of Birth]]),DAY(Table2[[#This Row],[Date of Birth]]))</f>
        <v>56654</v>
      </c>
      <c r="O61">
        <f ca="1">DATEDIF(Table2[[#This Row],[Date of Birth]],TODAY(),"Y")</f>
        <v>18</v>
      </c>
    </row>
    <row r="62" spans="5:15" x14ac:dyDescent="0.2">
      <c r="E62" t="s">
        <v>4545</v>
      </c>
      <c r="F62" t="s">
        <v>4546</v>
      </c>
      <c r="G62" s="33">
        <v>38033</v>
      </c>
      <c r="H62">
        <f>DAY(Table2[[#This Row],[Date of Birth]])</f>
        <v>16</v>
      </c>
      <c r="I62">
        <f>WEEKDAY(Table2[[#This Row],[Date of Birth]],13)</f>
        <v>6</v>
      </c>
      <c r="J62">
        <f>WEEKDAY(Table2[[#This Row],[Date of Birth]],2)</f>
        <v>1</v>
      </c>
      <c r="K62">
        <f>MONTH(Table2[[#This Row],[Date of Birth]])</f>
        <v>2</v>
      </c>
      <c r="L62">
        <f>YEAR(Table2[[#This Row],[Date of Birth]])</f>
        <v>2004</v>
      </c>
      <c r="N62" s="131">
        <f>DATE(YEAR(Table2[[#This Row],[Date of Birth]])+50,MONTH(Table2[[#This Row],[Date of Birth]]),DAY(Table2[[#This Row],[Date of Birth]]))</f>
        <v>56296</v>
      </c>
      <c r="O62">
        <f ca="1">DATEDIF(Table2[[#This Row],[Date of Birth]],TODAY(),"Y")</f>
        <v>19</v>
      </c>
    </row>
    <row r="63" spans="5:15" x14ac:dyDescent="0.2">
      <c r="E63" t="s">
        <v>4508</v>
      </c>
      <c r="F63" t="s">
        <v>4547</v>
      </c>
      <c r="G63" s="33">
        <v>38640</v>
      </c>
      <c r="H63">
        <f>DAY(Table2[[#This Row],[Date of Birth]])</f>
        <v>15</v>
      </c>
      <c r="I63">
        <f>WEEKDAY(Table2[[#This Row],[Date of Birth]],13)</f>
        <v>4</v>
      </c>
      <c r="J63">
        <f>WEEKDAY(Table2[[#This Row],[Date of Birth]],2)</f>
        <v>6</v>
      </c>
      <c r="K63">
        <f>MONTH(Table2[[#This Row],[Date of Birth]])</f>
        <v>10</v>
      </c>
      <c r="L63">
        <f>YEAR(Table2[[#This Row],[Date of Birth]])</f>
        <v>2005</v>
      </c>
      <c r="N63" s="131">
        <f>DATE(YEAR(Table2[[#This Row],[Date of Birth]])+50,MONTH(Table2[[#This Row],[Date of Birth]]),DAY(Table2[[#This Row],[Date of Birth]]))</f>
        <v>56902</v>
      </c>
      <c r="O63">
        <f ca="1">DATEDIF(Table2[[#This Row],[Date of Birth]],TODAY(),"Y")</f>
        <v>17</v>
      </c>
    </row>
    <row r="64" spans="5:15" x14ac:dyDescent="0.2">
      <c r="E64" t="s">
        <v>4548</v>
      </c>
      <c r="F64" t="s">
        <v>4549</v>
      </c>
      <c r="G64" s="33">
        <v>34765</v>
      </c>
      <c r="H64">
        <f>DAY(Table2[[#This Row],[Date of Birth]])</f>
        <v>7</v>
      </c>
      <c r="I64">
        <f>WEEKDAY(Table2[[#This Row],[Date of Birth]],13)</f>
        <v>7</v>
      </c>
      <c r="J64">
        <f>WEEKDAY(Table2[[#This Row],[Date of Birth]],2)</f>
        <v>2</v>
      </c>
      <c r="K64">
        <f>MONTH(Table2[[#This Row],[Date of Birth]])</f>
        <v>3</v>
      </c>
      <c r="L64">
        <f>YEAR(Table2[[#This Row],[Date of Birth]])</f>
        <v>1995</v>
      </c>
      <c r="N64" s="131">
        <f>DATE(YEAR(Table2[[#This Row],[Date of Birth]])+50,MONTH(Table2[[#This Row],[Date of Birth]]),DAY(Table2[[#This Row],[Date of Birth]]))</f>
        <v>53028</v>
      </c>
      <c r="O64">
        <f ca="1">DATEDIF(Table2[[#This Row],[Date of Birth]],TODAY(),"Y")</f>
        <v>28</v>
      </c>
    </row>
    <row r="65" spans="5:15" x14ac:dyDescent="0.2">
      <c r="E65" t="s">
        <v>4550</v>
      </c>
      <c r="F65" t="s">
        <v>4551</v>
      </c>
      <c r="G65" s="33">
        <v>38236</v>
      </c>
      <c r="H65">
        <f>DAY(Table2[[#This Row],[Date of Birth]])</f>
        <v>6</v>
      </c>
      <c r="I65">
        <f>WEEKDAY(Table2[[#This Row],[Date of Birth]],13)</f>
        <v>6</v>
      </c>
      <c r="J65">
        <f>WEEKDAY(Table2[[#This Row],[Date of Birth]],2)</f>
        <v>1</v>
      </c>
      <c r="K65">
        <f>MONTH(Table2[[#This Row],[Date of Birth]])</f>
        <v>9</v>
      </c>
      <c r="L65">
        <f>YEAR(Table2[[#This Row],[Date of Birth]])</f>
        <v>2004</v>
      </c>
      <c r="N65" s="131">
        <f>DATE(YEAR(Table2[[#This Row],[Date of Birth]])+50,MONTH(Table2[[#This Row],[Date of Birth]]),DAY(Table2[[#This Row],[Date of Birth]]))</f>
        <v>56498</v>
      </c>
      <c r="O65">
        <f ca="1">DATEDIF(Table2[[#This Row],[Date of Birth]],TODAY(),"Y")</f>
        <v>18</v>
      </c>
    </row>
    <row r="66" spans="5:15" x14ac:dyDescent="0.2">
      <c r="E66" t="s">
        <v>4552</v>
      </c>
      <c r="F66" t="s">
        <v>4553</v>
      </c>
      <c r="G66" s="33">
        <v>35203</v>
      </c>
      <c r="H66">
        <f>DAY(Table2[[#This Row],[Date of Birth]])</f>
        <v>18</v>
      </c>
      <c r="I66">
        <f>WEEKDAY(Table2[[#This Row],[Date of Birth]],13)</f>
        <v>4</v>
      </c>
      <c r="J66">
        <f>WEEKDAY(Table2[[#This Row],[Date of Birth]],2)</f>
        <v>6</v>
      </c>
      <c r="K66">
        <f>MONTH(Table2[[#This Row],[Date of Birth]])</f>
        <v>5</v>
      </c>
      <c r="L66">
        <f>YEAR(Table2[[#This Row],[Date of Birth]])</f>
        <v>1996</v>
      </c>
      <c r="N66" s="131">
        <f>DATE(YEAR(Table2[[#This Row],[Date of Birth]])+50,MONTH(Table2[[#This Row],[Date of Birth]]),DAY(Table2[[#This Row],[Date of Birth]]))</f>
        <v>53465</v>
      </c>
      <c r="O66">
        <f ca="1">DATEDIF(Table2[[#This Row],[Date of Birth]],TODAY(),"Y")</f>
        <v>27</v>
      </c>
    </row>
    <row r="67" spans="5:15" x14ac:dyDescent="0.2">
      <c r="E67" t="s">
        <v>4554</v>
      </c>
      <c r="F67" t="s">
        <v>4555</v>
      </c>
      <c r="G67" s="33">
        <v>37134</v>
      </c>
      <c r="H67">
        <f>DAY(Table2[[#This Row],[Date of Birth]])</f>
        <v>31</v>
      </c>
      <c r="I67">
        <f>WEEKDAY(Table2[[#This Row],[Date of Birth]],13)</f>
        <v>3</v>
      </c>
      <c r="J67">
        <f>WEEKDAY(Table2[[#This Row],[Date of Birth]],2)</f>
        <v>5</v>
      </c>
      <c r="K67">
        <f>MONTH(Table2[[#This Row],[Date of Birth]])</f>
        <v>8</v>
      </c>
      <c r="L67">
        <f>YEAR(Table2[[#This Row],[Date of Birth]])</f>
        <v>2001</v>
      </c>
      <c r="N67" s="131">
        <f>DATE(YEAR(Table2[[#This Row],[Date of Birth]])+50,MONTH(Table2[[#This Row],[Date of Birth]]),DAY(Table2[[#This Row],[Date of Birth]]))</f>
        <v>55396</v>
      </c>
      <c r="O67">
        <f ca="1">DATEDIF(Table2[[#This Row],[Date of Birth]],TODAY(),"Y")</f>
        <v>21</v>
      </c>
    </row>
    <row r="68" spans="5:15" x14ac:dyDescent="0.2">
      <c r="E68" t="s">
        <v>4556</v>
      </c>
      <c r="F68" t="s">
        <v>4432</v>
      </c>
      <c r="G68" s="33">
        <v>35526</v>
      </c>
      <c r="H68">
        <f>DAY(Table2[[#This Row],[Date of Birth]])</f>
        <v>6</v>
      </c>
      <c r="I68">
        <f>WEEKDAY(Table2[[#This Row],[Date of Birth]],13)</f>
        <v>5</v>
      </c>
      <c r="J68">
        <f>WEEKDAY(Table2[[#This Row],[Date of Birth]],2)</f>
        <v>7</v>
      </c>
      <c r="K68">
        <f>MONTH(Table2[[#This Row],[Date of Birth]])</f>
        <v>4</v>
      </c>
      <c r="L68">
        <f>YEAR(Table2[[#This Row],[Date of Birth]])</f>
        <v>1997</v>
      </c>
      <c r="N68" s="131">
        <f>DATE(YEAR(Table2[[#This Row],[Date of Birth]])+50,MONTH(Table2[[#This Row],[Date of Birth]]),DAY(Table2[[#This Row],[Date of Birth]]))</f>
        <v>53788</v>
      </c>
      <c r="O68">
        <f ca="1">DATEDIF(Table2[[#This Row],[Date of Birth]],TODAY(),"Y")</f>
        <v>26</v>
      </c>
    </row>
    <row r="69" spans="5:15" x14ac:dyDescent="0.2">
      <c r="E69" t="s">
        <v>4557</v>
      </c>
      <c r="F69" t="s">
        <v>4483</v>
      </c>
      <c r="G69" s="33">
        <v>35696</v>
      </c>
      <c r="H69">
        <f>DAY(Table2[[#This Row],[Date of Birth]])</f>
        <v>23</v>
      </c>
      <c r="I69">
        <f>WEEKDAY(Table2[[#This Row],[Date of Birth]],13)</f>
        <v>7</v>
      </c>
      <c r="J69">
        <f>WEEKDAY(Table2[[#This Row],[Date of Birth]],2)</f>
        <v>2</v>
      </c>
      <c r="K69">
        <f>MONTH(Table2[[#This Row],[Date of Birth]])</f>
        <v>9</v>
      </c>
      <c r="L69">
        <f>YEAR(Table2[[#This Row],[Date of Birth]])</f>
        <v>1997</v>
      </c>
      <c r="N69" s="131">
        <f>DATE(YEAR(Table2[[#This Row],[Date of Birth]])+50,MONTH(Table2[[#This Row],[Date of Birth]]),DAY(Table2[[#This Row],[Date of Birth]]))</f>
        <v>53958</v>
      </c>
      <c r="O69">
        <f ca="1">DATEDIF(Table2[[#This Row],[Date of Birth]],TODAY(),"Y")</f>
        <v>25</v>
      </c>
    </row>
    <row r="70" spans="5:15" x14ac:dyDescent="0.2">
      <c r="E70" t="s">
        <v>4541</v>
      </c>
      <c r="F70" t="s">
        <v>4558</v>
      </c>
      <c r="G70" s="33">
        <v>39152</v>
      </c>
      <c r="H70">
        <f>DAY(Table2[[#This Row],[Date of Birth]])</f>
        <v>11</v>
      </c>
      <c r="I70">
        <f>WEEKDAY(Table2[[#This Row],[Date of Birth]],13)</f>
        <v>5</v>
      </c>
      <c r="J70">
        <f>WEEKDAY(Table2[[#This Row],[Date of Birth]],2)</f>
        <v>7</v>
      </c>
      <c r="K70">
        <f>MONTH(Table2[[#This Row],[Date of Birth]])</f>
        <v>3</v>
      </c>
      <c r="L70">
        <f>YEAR(Table2[[#This Row],[Date of Birth]])</f>
        <v>2007</v>
      </c>
      <c r="N70" s="131">
        <f>DATE(YEAR(Table2[[#This Row],[Date of Birth]])+50,MONTH(Table2[[#This Row],[Date of Birth]]),DAY(Table2[[#This Row],[Date of Birth]]))</f>
        <v>57415</v>
      </c>
      <c r="O70">
        <f ca="1">DATEDIF(Table2[[#This Row],[Date of Birth]],TODAY(),"Y")</f>
        <v>16</v>
      </c>
    </row>
    <row r="71" spans="5:15" x14ac:dyDescent="0.2">
      <c r="E71" t="s">
        <v>4559</v>
      </c>
      <c r="F71" t="s">
        <v>4560</v>
      </c>
      <c r="G71" s="33">
        <v>38424</v>
      </c>
      <c r="H71">
        <f>DAY(Table2[[#This Row],[Date of Birth]])</f>
        <v>13</v>
      </c>
      <c r="I71">
        <f>WEEKDAY(Table2[[#This Row],[Date of Birth]],13)</f>
        <v>5</v>
      </c>
      <c r="J71">
        <f>WEEKDAY(Table2[[#This Row],[Date of Birth]],2)</f>
        <v>7</v>
      </c>
      <c r="K71">
        <f>MONTH(Table2[[#This Row],[Date of Birth]])</f>
        <v>3</v>
      </c>
      <c r="L71">
        <f>YEAR(Table2[[#This Row],[Date of Birth]])</f>
        <v>2005</v>
      </c>
      <c r="N71" s="131">
        <f>DATE(YEAR(Table2[[#This Row],[Date of Birth]])+50,MONTH(Table2[[#This Row],[Date of Birth]]),DAY(Table2[[#This Row],[Date of Birth]]))</f>
        <v>56686</v>
      </c>
      <c r="O71">
        <f ca="1">DATEDIF(Table2[[#This Row],[Date of Birth]],TODAY(),"Y")</f>
        <v>18</v>
      </c>
    </row>
    <row r="72" spans="5:15" x14ac:dyDescent="0.2">
      <c r="E72" t="s">
        <v>4561</v>
      </c>
      <c r="F72" t="s">
        <v>4562</v>
      </c>
      <c r="G72" s="33">
        <v>35657</v>
      </c>
      <c r="H72">
        <f>DAY(Table2[[#This Row],[Date of Birth]])</f>
        <v>15</v>
      </c>
      <c r="I72">
        <f>WEEKDAY(Table2[[#This Row],[Date of Birth]],13)</f>
        <v>3</v>
      </c>
      <c r="J72">
        <f>WEEKDAY(Table2[[#This Row],[Date of Birth]],2)</f>
        <v>5</v>
      </c>
      <c r="K72">
        <f>MONTH(Table2[[#This Row],[Date of Birth]])</f>
        <v>8</v>
      </c>
      <c r="L72">
        <f>YEAR(Table2[[#This Row],[Date of Birth]])</f>
        <v>1997</v>
      </c>
      <c r="N72" s="131">
        <f>DATE(YEAR(Table2[[#This Row],[Date of Birth]])+50,MONTH(Table2[[#This Row],[Date of Birth]]),DAY(Table2[[#This Row],[Date of Birth]]))</f>
        <v>53919</v>
      </c>
      <c r="O72">
        <f ca="1">DATEDIF(Table2[[#This Row],[Date of Birth]],TODAY(),"Y")</f>
        <v>26</v>
      </c>
    </row>
    <row r="73" spans="5:15" x14ac:dyDescent="0.2">
      <c r="E73" t="s">
        <v>4563</v>
      </c>
      <c r="F73" t="s">
        <v>4564</v>
      </c>
      <c r="G73" s="33">
        <v>35752</v>
      </c>
      <c r="H73">
        <f>DAY(Table2[[#This Row],[Date of Birth]])</f>
        <v>18</v>
      </c>
      <c r="I73">
        <f>WEEKDAY(Table2[[#This Row],[Date of Birth]],13)</f>
        <v>7</v>
      </c>
      <c r="J73">
        <f>WEEKDAY(Table2[[#This Row],[Date of Birth]],2)</f>
        <v>2</v>
      </c>
      <c r="K73">
        <f>MONTH(Table2[[#This Row],[Date of Birth]])</f>
        <v>11</v>
      </c>
      <c r="L73">
        <f>YEAR(Table2[[#This Row],[Date of Birth]])</f>
        <v>1997</v>
      </c>
      <c r="N73" s="131">
        <f>DATE(YEAR(Table2[[#This Row],[Date of Birth]])+50,MONTH(Table2[[#This Row],[Date of Birth]]),DAY(Table2[[#This Row],[Date of Birth]]))</f>
        <v>54014</v>
      </c>
      <c r="O73">
        <f ca="1">DATEDIF(Table2[[#This Row],[Date of Birth]],TODAY(),"Y")</f>
        <v>25</v>
      </c>
    </row>
    <row r="74" spans="5:15" x14ac:dyDescent="0.2">
      <c r="E74" t="s">
        <v>4565</v>
      </c>
      <c r="F74" t="s">
        <v>4566</v>
      </c>
      <c r="G74" s="33">
        <v>34622</v>
      </c>
      <c r="H74">
        <f>DAY(Table2[[#This Row],[Date of Birth]])</f>
        <v>15</v>
      </c>
      <c r="I74">
        <f>WEEKDAY(Table2[[#This Row],[Date of Birth]],13)</f>
        <v>4</v>
      </c>
      <c r="J74">
        <f>WEEKDAY(Table2[[#This Row],[Date of Birth]],2)</f>
        <v>6</v>
      </c>
      <c r="K74">
        <f>MONTH(Table2[[#This Row],[Date of Birth]])</f>
        <v>10</v>
      </c>
      <c r="L74">
        <f>YEAR(Table2[[#This Row],[Date of Birth]])</f>
        <v>1994</v>
      </c>
      <c r="N74" s="131">
        <f>DATE(YEAR(Table2[[#This Row],[Date of Birth]])+50,MONTH(Table2[[#This Row],[Date of Birth]]),DAY(Table2[[#This Row],[Date of Birth]]))</f>
        <v>52885</v>
      </c>
      <c r="O74">
        <f ca="1">DATEDIF(Table2[[#This Row],[Date of Birth]],TODAY(),"Y")</f>
        <v>28</v>
      </c>
    </row>
    <row r="75" spans="5:15" x14ac:dyDescent="0.2">
      <c r="E75" t="s">
        <v>4567</v>
      </c>
      <c r="F75" t="s">
        <v>4568</v>
      </c>
      <c r="G75" s="33">
        <v>37196</v>
      </c>
      <c r="H75">
        <f>DAY(Table2[[#This Row],[Date of Birth]])</f>
        <v>1</v>
      </c>
      <c r="I75">
        <f>WEEKDAY(Table2[[#This Row],[Date of Birth]],13)</f>
        <v>2</v>
      </c>
      <c r="J75">
        <f>WEEKDAY(Table2[[#This Row],[Date of Birth]],2)</f>
        <v>4</v>
      </c>
      <c r="K75">
        <f>MONTH(Table2[[#This Row],[Date of Birth]])</f>
        <v>11</v>
      </c>
      <c r="L75">
        <f>YEAR(Table2[[#This Row],[Date of Birth]])</f>
        <v>2001</v>
      </c>
      <c r="N75" s="131">
        <f>DATE(YEAR(Table2[[#This Row],[Date of Birth]])+50,MONTH(Table2[[#This Row],[Date of Birth]]),DAY(Table2[[#This Row],[Date of Birth]]))</f>
        <v>55458</v>
      </c>
      <c r="O75">
        <f ca="1">DATEDIF(Table2[[#This Row],[Date of Birth]],TODAY(),"Y")</f>
        <v>21</v>
      </c>
    </row>
    <row r="76" spans="5:15" x14ac:dyDescent="0.2">
      <c r="E76" t="s">
        <v>4497</v>
      </c>
      <c r="F76" t="s">
        <v>4435</v>
      </c>
      <c r="G76" s="33">
        <v>38733</v>
      </c>
      <c r="H76">
        <f>DAY(Table2[[#This Row],[Date of Birth]])</f>
        <v>16</v>
      </c>
      <c r="I76">
        <f>WEEKDAY(Table2[[#This Row],[Date of Birth]],13)</f>
        <v>6</v>
      </c>
      <c r="J76">
        <f>WEEKDAY(Table2[[#This Row],[Date of Birth]],2)</f>
        <v>1</v>
      </c>
      <c r="K76">
        <f>MONTH(Table2[[#This Row],[Date of Birth]])</f>
        <v>1</v>
      </c>
      <c r="L76">
        <f>YEAR(Table2[[#This Row],[Date of Birth]])</f>
        <v>2006</v>
      </c>
      <c r="N76" s="131">
        <f>DATE(YEAR(Table2[[#This Row],[Date of Birth]])+50,MONTH(Table2[[#This Row],[Date of Birth]]),DAY(Table2[[#This Row],[Date of Birth]]))</f>
        <v>56995</v>
      </c>
      <c r="O76">
        <f ca="1">DATEDIF(Table2[[#This Row],[Date of Birth]],TODAY(),"Y")</f>
        <v>17</v>
      </c>
    </row>
    <row r="77" spans="5:15" x14ac:dyDescent="0.2">
      <c r="E77" t="s">
        <v>4569</v>
      </c>
      <c r="F77" t="s">
        <v>4570</v>
      </c>
      <c r="G77" s="33">
        <v>36793</v>
      </c>
      <c r="H77">
        <f>DAY(Table2[[#This Row],[Date of Birth]])</f>
        <v>24</v>
      </c>
      <c r="I77">
        <f>WEEKDAY(Table2[[#This Row],[Date of Birth]],13)</f>
        <v>5</v>
      </c>
      <c r="J77">
        <f>WEEKDAY(Table2[[#This Row],[Date of Birth]],2)</f>
        <v>7</v>
      </c>
      <c r="K77">
        <f>MONTH(Table2[[#This Row],[Date of Birth]])</f>
        <v>9</v>
      </c>
      <c r="L77">
        <f>YEAR(Table2[[#This Row],[Date of Birth]])</f>
        <v>2000</v>
      </c>
      <c r="N77" s="131">
        <f>DATE(YEAR(Table2[[#This Row],[Date of Birth]])+50,MONTH(Table2[[#This Row],[Date of Birth]]),DAY(Table2[[#This Row],[Date of Birth]]))</f>
        <v>55055</v>
      </c>
      <c r="O77">
        <f ca="1">DATEDIF(Table2[[#This Row],[Date of Birth]],TODAY(),"Y")</f>
        <v>22</v>
      </c>
    </row>
    <row r="78" spans="5:15" x14ac:dyDescent="0.2">
      <c r="E78" t="s">
        <v>4571</v>
      </c>
      <c r="F78" t="s">
        <v>4572</v>
      </c>
      <c r="G78" s="33">
        <v>38318</v>
      </c>
      <c r="H78">
        <f>DAY(Table2[[#This Row],[Date of Birth]])</f>
        <v>27</v>
      </c>
      <c r="I78">
        <f>WEEKDAY(Table2[[#This Row],[Date of Birth]],13)</f>
        <v>4</v>
      </c>
      <c r="J78">
        <f>WEEKDAY(Table2[[#This Row],[Date of Birth]],2)</f>
        <v>6</v>
      </c>
      <c r="K78">
        <f>MONTH(Table2[[#This Row],[Date of Birth]])</f>
        <v>11</v>
      </c>
      <c r="L78">
        <f>YEAR(Table2[[#This Row],[Date of Birth]])</f>
        <v>2004</v>
      </c>
      <c r="N78" s="131">
        <f>DATE(YEAR(Table2[[#This Row],[Date of Birth]])+50,MONTH(Table2[[#This Row],[Date of Birth]]),DAY(Table2[[#This Row],[Date of Birth]]))</f>
        <v>56580</v>
      </c>
      <c r="O78">
        <f ca="1">DATEDIF(Table2[[#This Row],[Date of Birth]],TODAY(),"Y")</f>
        <v>18</v>
      </c>
    </row>
    <row r="79" spans="5:15" x14ac:dyDescent="0.2">
      <c r="E79" t="s">
        <v>4573</v>
      </c>
      <c r="F79" t="s">
        <v>4574</v>
      </c>
      <c r="G79" s="33">
        <v>34809</v>
      </c>
      <c r="H79">
        <f>DAY(Table2[[#This Row],[Date of Birth]])</f>
        <v>20</v>
      </c>
      <c r="I79">
        <f>WEEKDAY(Table2[[#This Row],[Date of Birth]],13)</f>
        <v>2</v>
      </c>
      <c r="J79">
        <f>WEEKDAY(Table2[[#This Row],[Date of Birth]],2)</f>
        <v>4</v>
      </c>
      <c r="K79">
        <f>MONTH(Table2[[#This Row],[Date of Birth]])</f>
        <v>4</v>
      </c>
      <c r="L79">
        <f>YEAR(Table2[[#This Row],[Date of Birth]])</f>
        <v>1995</v>
      </c>
      <c r="N79" s="131">
        <f>DATE(YEAR(Table2[[#This Row],[Date of Birth]])+50,MONTH(Table2[[#This Row],[Date of Birth]]),DAY(Table2[[#This Row],[Date of Birth]]))</f>
        <v>53072</v>
      </c>
      <c r="O79">
        <f ca="1">DATEDIF(Table2[[#This Row],[Date of Birth]],TODAY(),"Y")</f>
        <v>28</v>
      </c>
    </row>
    <row r="80" spans="5:15" x14ac:dyDescent="0.2">
      <c r="E80" t="s">
        <v>4575</v>
      </c>
      <c r="F80" t="s">
        <v>4576</v>
      </c>
      <c r="G80" s="33">
        <v>38656</v>
      </c>
      <c r="H80">
        <f>DAY(Table2[[#This Row],[Date of Birth]])</f>
        <v>31</v>
      </c>
      <c r="I80">
        <f>WEEKDAY(Table2[[#This Row],[Date of Birth]],13)</f>
        <v>6</v>
      </c>
      <c r="J80">
        <f>WEEKDAY(Table2[[#This Row],[Date of Birth]],2)</f>
        <v>1</v>
      </c>
      <c r="K80">
        <f>MONTH(Table2[[#This Row],[Date of Birth]])</f>
        <v>10</v>
      </c>
      <c r="L80">
        <f>YEAR(Table2[[#This Row],[Date of Birth]])</f>
        <v>2005</v>
      </c>
      <c r="N80" s="131">
        <f>DATE(YEAR(Table2[[#This Row],[Date of Birth]])+50,MONTH(Table2[[#This Row],[Date of Birth]]),DAY(Table2[[#This Row],[Date of Birth]]))</f>
        <v>56918</v>
      </c>
      <c r="O80">
        <f ca="1">DATEDIF(Table2[[#This Row],[Date of Birth]],TODAY(),"Y")</f>
        <v>17</v>
      </c>
    </row>
    <row r="81" spans="5:15" x14ac:dyDescent="0.2">
      <c r="E81" t="s">
        <v>4577</v>
      </c>
      <c r="F81" t="s">
        <v>4578</v>
      </c>
      <c r="G81" s="33">
        <v>39044</v>
      </c>
      <c r="H81">
        <f>DAY(Table2[[#This Row],[Date of Birth]])</f>
        <v>23</v>
      </c>
      <c r="I81">
        <f>WEEKDAY(Table2[[#This Row],[Date of Birth]],13)</f>
        <v>2</v>
      </c>
      <c r="J81">
        <f>WEEKDAY(Table2[[#This Row],[Date of Birth]],2)</f>
        <v>4</v>
      </c>
      <c r="K81">
        <f>MONTH(Table2[[#This Row],[Date of Birth]])</f>
        <v>11</v>
      </c>
      <c r="L81">
        <f>YEAR(Table2[[#This Row],[Date of Birth]])</f>
        <v>2006</v>
      </c>
      <c r="N81" s="131">
        <f>DATE(YEAR(Table2[[#This Row],[Date of Birth]])+50,MONTH(Table2[[#This Row],[Date of Birth]]),DAY(Table2[[#This Row],[Date of Birth]]))</f>
        <v>57307</v>
      </c>
      <c r="O81">
        <f ca="1">DATEDIF(Table2[[#This Row],[Date of Birth]],TODAY(),"Y")</f>
        <v>16</v>
      </c>
    </row>
    <row r="82" spans="5:15" x14ac:dyDescent="0.2">
      <c r="E82" t="s">
        <v>4579</v>
      </c>
      <c r="F82" t="s">
        <v>4580</v>
      </c>
      <c r="G82" s="33">
        <v>36081</v>
      </c>
      <c r="H82">
        <f>DAY(Table2[[#This Row],[Date of Birth]])</f>
        <v>13</v>
      </c>
      <c r="I82">
        <f>WEEKDAY(Table2[[#This Row],[Date of Birth]],13)</f>
        <v>7</v>
      </c>
      <c r="J82">
        <f>WEEKDAY(Table2[[#This Row],[Date of Birth]],2)</f>
        <v>2</v>
      </c>
      <c r="K82">
        <f>MONTH(Table2[[#This Row],[Date of Birth]])</f>
        <v>10</v>
      </c>
      <c r="L82">
        <f>YEAR(Table2[[#This Row],[Date of Birth]])</f>
        <v>1998</v>
      </c>
      <c r="N82" s="131">
        <f>DATE(YEAR(Table2[[#This Row],[Date of Birth]])+50,MONTH(Table2[[#This Row],[Date of Birth]]),DAY(Table2[[#This Row],[Date of Birth]]))</f>
        <v>54344</v>
      </c>
      <c r="O82">
        <f ca="1">DATEDIF(Table2[[#This Row],[Date of Birth]],TODAY(),"Y")</f>
        <v>24</v>
      </c>
    </row>
    <row r="83" spans="5:15" x14ac:dyDescent="0.2">
      <c r="E83" t="s">
        <v>4581</v>
      </c>
      <c r="F83" t="s">
        <v>4582</v>
      </c>
      <c r="G83" s="33">
        <v>37166</v>
      </c>
      <c r="H83">
        <f>DAY(Table2[[#This Row],[Date of Birth]])</f>
        <v>2</v>
      </c>
      <c r="I83">
        <f>WEEKDAY(Table2[[#This Row],[Date of Birth]],13)</f>
        <v>7</v>
      </c>
      <c r="J83">
        <f>WEEKDAY(Table2[[#This Row],[Date of Birth]],2)</f>
        <v>2</v>
      </c>
      <c r="K83">
        <f>MONTH(Table2[[#This Row],[Date of Birth]])</f>
        <v>10</v>
      </c>
      <c r="L83">
        <f>YEAR(Table2[[#This Row],[Date of Birth]])</f>
        <v>2001</v>
      </c>
      <c r="N83" s="131">
        <f>DATE(YEAR(Table2[[#This Row],[Date of Birth]])+50,MONTH(Table2[[#This Row],[Date of Birth]]),DAY(Table2[[#This Row],[Date of Birth]]))</f>
        <v>55428</v>
      </c>
      <c r="O83">
        <f ca="1">DATEDIF(Table2[[#This Row],[Date of Birth]],TODAY(),"Y")</f>
        <v>21</v>
      </c>
    </row>
    <row r="84" spans="5:15" x14ac:dyDescent="0.2">
      <c r="E84" t="s">
        <v>4583</v>
      </c>
      <c r="F84" t="s">
        <v>4584</v>
      </c>
      <c r="G84" s="33">
        <v>34744</v>
      </c>
      <c r="H84">
        <f>DAY(Table2[[#This Row],[Date of Birth]])</f>
        <v>14</v>
      </c>
      <c r="I84">
        <f>WEEKDAY(Table2[[#This Row],[Date of Birth]],13)</f>
        <v>7</v>
      </c>
      <c r="J84">
        <f>WEEKDAY(Table2[[#This Row],[Date of Birth]],2)</f>
        <v>2</v>
      </c>
      <c r="K84">
        <f>MONTH(Table2[[#This Row],[Date of Birth]])</f>
        <v>2</v>
      </c>
      <c r="L84">
        <f>YEAR(Table2[[#This Row],[Date of Birth]])</f>
        <v>1995</v>
      </c>
      <c r="N84" s="131">
        <f>DATE(YEAR(Table2[[#This Row],[Date of Birth]])+50,MONTH(Table2[[#This Row],[Date of Birth]]),DAY(Table2[[#This Row],[Date of Birth]]))</f>
        <v>53007</v>
      </c>
      <c r="O84">
        <f ca="1">DATEDIF(Table2[[#This Row],[Date of Birth]],TODAY(),"Y")</f>
        <v>28</v>
      </c>
    </row>
    <row r="85" spans="5:15" x14ac:dyDescent="0.2">
      <c r="E85" t="s">
        <v>4497</v>
      </c>
      <c r="F85" t="s">
        <v>4585</v>
      </c>
      <c r="G85" s="33">
        <v>36831</v>
      </c>
      <c r="H85">
        <f>DAY(Table2[[#This Row],[Date of Birth]])</f>
        <v>1</v>
      </c>
      <c r="I85">
        <f>WEEKDAY(Table2[[#This Row],[Date of Birth]],13)</f>
        <v>1</v>
      </c>
      <c r="J85">
        <f>WEEKDAY(Table2[[#This Row],[Date of Birth]],2)</f>
        <v>3</v>
      </c>
      <c r="K85">
        <f>MONTH(Table2[[#This Row],[Date of Birth]])</f>
        <v>11</v>
      </c>
      <c r="L85">
        <f>YEAR(Table2[[#This Row],[Date of Birth]])</f>
        <v>2000</v>
      </c>
      <c r="N85" s="131">
        <f>DATE(YEAR(Table2[[#This Row],[Date of Birth]])+50,MONTH(Table2[[#This Row],[Date of Birth]]),DAY(Table2[[#This Row],[Date of Birth]]))</f>
        <v>55093</v>
      </c>
      <c r="O85">
        <f ca="1">DATEDIF(Table2[[#This Row],[Date of Birth]],TODAY(),"Y")</f>
        <v>22</v>
      </c>
    </row>
    <row r="86" spans="5:15" x14ac:dyDescent="0.2">
      <c r="E86" t="s">
        <v>4537</v>
      </c>
      <c r="F86" t="s">
        <v>4586</v>
      </c>
      <c r="G86" s="33">
        <v>39156</v>
      </c>
      <c r="H86">
        <f>DAY(Table2[[#This Row],[Date of Birth]])</f>
        <v>15</v>
      </c>
      <c r="I86">
        <f>WEEKDAY(Table2[[#This Row],[Date of Birth]],13)</f>
        <v>2</v>
      </c>
      <c r="J86">
        <f>WEEKDAY(Table2[[#This Row],[Date of Birth]],2)</f>
        <v>4</v>
      </c>
      <c r="K86">
        <f>MONTH(Table2[[#This Row],[Date of Birth]])</f>
        <v>3</v>
      </c>
      <c r="L86">
        <f>YEAR(Table2[[#This Row],[Date of Birth]])</f>
        <v>2007</v>
      </c>
      <c r="N86" s="131">
        <f>DATE(YEAR(Table2[[#This Row],[Date of Birth]])+50,MONTH(Table2[[#This Row],[Date of Birth]]),DAY(Table2[[#This Row],[Date of Birth]]))</f>
        <v>57419</v>
      </c>
      <c r="O86">
        <f ca="1">DATEDIF(Table2[[#This Row],[Date of Birth]],TODAY(),"Y")</f>
        <v>16</v>
      </c>
    </row>
    <row r="87" spans="5:15" x14ac:dyDescent="0.2">
      <c r="E87" t="s">
        <v>4587</v>
      </c>
      <c r="F87" t="s">
        <v>4588</v>
      </c>
      <c r="G87" s="33">
        <v>35041</v>
      </c>
      <c r="H87">
        <f>DAY(Table2[[#This Row],[Date of Birth]])</f>
        <v>8</v>
      </c>
      <c r="I87">
        <f>WEEKDAY(Table2[[#This Row],[Date of Birth]],13)</f>
        <v>3</v>
      </c>
      <c r="J87">
        <f>WEEKDAY(Table2[[#This Row],[Date of Birth]],2)</f>
        <v>5</v>
      </c>
      <c r="K87">
        <f>MONTH(Table2[[#This Row],[Date of Birth]])</f>
        <v>12</v>
      </c>
      <c r="L87">
        <f>YEAR(Table2[[#This Row],[Date of Birth]])</f>
        <v>1995</v>
      </c>
      <c r="N87" s="131">
        <f>DATE(YEAR(Table2[[#This Row],[Date of Birth]])+50,MONTH(Table2[[#This Row],[Date of Birth]]),DAY(Table2[[#This Row],[Date of Birth]]))</f>
        <v>53304</v>
      </c>
      <c r="O87">
        <f ca="1">DATEDIF(Table2[[#This Row],[Date of Birth]],TODAY(),"Y")</f>
        <v>27</v>
      </c>
    </row>
    <row r="88" spans="5:15" x14ac:dyDescent="0.2">
      <c r="E88" t="s">
        <v>4589</v>
      </c>
      <c r="F88" t="s">
        <v>4590</v>
      </c>
      <c r="G88" s="33">
        <v>37156</v>
      </c>
      <c r="H88">
        <f>DAY(Table2[[#This Row],[Date of Birth]])</f>
        <v>22</v>
      </c>
      <c r="I88">
        <f>WEEKDAY(Table2[[#This Row],[Date of Birth]],13)</f>
        <v>4</v>
      </c>
      <c r="J88">
        <f>WEEKDAY(Table2[[#This Row],[Date of Birth]],2)</f>
        <v>6</v>
      </c>
      <c r="K88">
        <f>MONTH(Table2[[#This Row],[Date of Birth]])</f>
        <v>9</v>
      </c>
      <c r="L88">
        <f>YEAR(Table2[[#This Row],[Date of Birth]])</f>
        <v>2001</v>
      </c>
      <c r="N88" s="131">
        <f>DATE(YEAR(Table2[[#This Row],[Date of Birth]])+50,MONTH(Table2[[#This Row],[Date of Birth]]),DAY(Table2[[#This Row],[Date of Birth]]))</f>
        <v>55418</v>
      </c>
      <c r="O88">
        <f ca="1">DATEDIF(Table2[[#This Row],[Date of Birth]],TODAY(),"Y")</f>
        <v>21</v>
      </c>
    </row>
    <row r="89" spans="5:15" x14ac:dyDescent="0.2">
      <c r="E89" t="s">
        <v>4554</v>
      </c>
      <c r="F89" t="s">
        <v>4591</v>
      </c>
      <c r="G89" s="33">
        <v>36221</v>
      </c>
      <c r="H89">
        <f>DAY(Table2[[#This Row],[Date of Birth]])</f>
        <v>2</v>
      </c>
      <c r="I89">
        <f>WEEKDAY(Table2[[#This Row],[Date of Birth]],13)</f>
        <v>7</v>
      </c>
      <c r="J89">
        <f>WEEKDAY(Table2[[#This Row],[Date of Birth]],2)</f>
        <v>2</v>
      </c>
      <c r="K89">
        <f>MONTH(Table2[[#This Row],[Date of Birth]])</f>
        <v>3</v>
      </c>
      <c r="L89">
        <f>YEAR(Table2[[#This Row],[Date of Birth]])</f>
        <v>1999</v>
      </c>
      <c r="N89" s="131">
        <f>DATE(YEAR(Table2[[#This Row],[Date of Birth]])+50,MONTH(Table2[[#This Row],[Date of Birth]]),DAY(Table2[[#This Row],[Date of Birth]]))</f>
        <v>54484</v>
      </c>
      <c r="O89">
        <f ca="1">DATEDIF(Table2[[#This Row],[Date of Birth]],TODAY(),"Y")</f>
        <v>24</v>
      </c>
    </row>
    <row r="90" spans="5:15" x14ac:dyDescent="0.2">
      <c r="E90" t="s">
        <v>4592</v>
      </c>
      <c r="F90" t="s">
        <v>4593</v>
      </c>
      <c r="G90" s="33">
        <v>36164</v>
      </c>
      <c r="H90">
        <f>DAY(Table2[[#This Row],[Date of Birth]])</f>
        <v>4</v>
      </c>
      <c r="I90">
        <f>WEEKDAY(Table2[[#This Row],[Date of Birth]],13)</f>
        <v>6</v>
      </c>
      <c r="J90">
        <f>WEEKDAY(Table2[[#This Row],[Date of Birth]],2)</f>
        <v>1</v>
      </c>
      <c r="K90">
        <f>MONTH(Table2[[#This Row],[Date of Birth]])</f>
        <v>1</v>
      </c>
      <c r="L90">
        <f>YEAR(Table2[[#This Row],[Date of Birth]])</f>
        <v>1999</v>
      </c>
      <c r="N90" s="131">
        <f>DATE(YEAR(Table2[[#This Row],[Date of Birth]])+50,MONTH(Table2[[#This Row],[Date of Birth]]),DAY(Table2[[#This Row],[Date of Birth]]))</f>
        <v>54427</v>
      </c>
      <c r="O90">
        <f ca="1">DATEDIF(Table2[[#This Row],[Date of Birth]],TODAY(),"Y")</f>
        <v>24</v>
      </c>
    </row>
    <row r="91" spans="5:15" x14ac:dyDescent="0.2">
      <c r="E91" t="s">
        <v>4594</v>
      </c>
      <c r="F91" t="s">
        <v>4595</v>
      </c>
      <c r="G91" s="33">
        <v>36260</v>
      </c>
      <c r="H91">
        <f>DAY(Table2[[#This Row],[Date of Birth]])</f>
        <v>10</v>
      </c>
      <c r="I91">
        <f>WEEKDAY(Table2[[#This Row],[Date of Birth]],13)</f>
        <v>4</v>
      </c>
      <c r="J91">
        <f>WEEKDAY(Table2[[#This Row],[Date of Birth]],2)</f>
        <v>6</v>
      </c>
      <c r="K91">
        <f>MONTH(Table2[[#This Row],[Date of Birth]])</f>
        <v>4</v>
      </c>
      <c r="L91">
        <f>YEAR(Table2[[#This Row],[Date of Birth]])</f>
        <v>1999</v>
      </c>
      <c r="N91" s="131">
        <f>DATE(YEAR(Table2[[#This Row],[Date of Birth]])+50,MONTH(Table2[[#This Row],[Date of Birth]]),DAY(Table2[[#This Row],[Date of Birth]]))</f>
        <v>54523</v>
      </c>
      <c r="O91">
        <f ca="1">DATEDIF(Table2[[#This Row],[Date of Birth]],TODAY(),"Y")</f>
        <v>24</v>
      </c>
    </row>
    <row r="92" spans="5:15" x14ac:dyDescent="0.2">
      <c r="E92" t="s">
        <v>4596</v>
      </c>
      <c r="F92" t="s">
        <v>2551</v>
      </c>
      <c r="G92" s="33">
        <v>35987</v>
      </c>
      <c r="H92">
        <f>DAY(Table2[[#This Row],[Date of Birth]])</f>
        <v>11</v>
      </c>
      <c r="I92">
        <f>WEEKDAY(Table2[[#This Row],[Date of Birth]],13)</f>
        <v>4</v>
      </c>
      <c r="J92">
        <f>WEEKDAY(Table2[[#This Row],[Date of Birth]],2)</f>
        <v>6</v>
      </c>
      <c r="K92">
        <f>MONTH(Table2[[#This Row],[Date of Birth]])</f>
        <v>7</v>
      </c>
      <c r="L92">
        <f>YEAR(Table2[[#This Row],[Date of Birth]])</f>
        <v>1998</v>
      </c>
      <c r="N92" s="131">
        <f>DATE(YEAR(Table2[[#This Row],[Date of Birth]])+50,MONTH(Table2[[#This Row],[Date of Birth]]),DAY(Table2[[#This Row],[Date of Birth]]))</f>
        <v>54250</v>
      </c>
      <c r="O92">
        <f ca="1">DATEDIF(Table2[[#This Row],[Date of Birth]],TODAY(),"Y")</f>
        <v>25</v>
      </c>
    </row>
    <row r="93" spans="5:15" x14ac:dyDescent="0.2">
      <c r="E93" t="s">
        <v>2913</v>
      </c>
      <c r="F93" t="s">
        <v>4597</v>
      </c>
      <c r="G93" s="33">
        <v>37038</v>
      </c>
      <c r="H93">
        <f>DAY(Table2[[#This Row],[Date of Birth]])</f>
        <v>27</v>
      </c>
      <c r="I93">
        <f>WEEKDAY(Table2[[#This Row],[Date of Birth]],13)</f>
        <v>5</v>
      </c>
      <c r="J93">
        <f>WEEKDAY(Table2[[#This Row],[Date of Birth]],2)</f>
        <v>7</v>
      </c>
      <c r="K93">
        <f>MONTH(Table2[[#This Row],[Date of Birth]])</f>
        <v>5</v>
      </c>
      <c r="L93">
        <f>YEAR(Table2[[#This Row],[Date of Birth]])</f>
        <v>2001</v>
      </c>
      <c r="N93" s="131">
        <f>DATE(YEAR(Table2[[#This Row],[Date of Birth]])+50,MONTH(Table2[[#This Row],[Date of Birth]]),DAY(Table2[[#This Row],[Date of Birth]]))</f>
        <v>55300</v>
      </c>
      <c r="O93">
        <f ca="1">DATEDIF(Table2[[#This Row],[Date of Birth]],TODAY(),"Y")</f>
        <v>22</v>
      </c>
    </row>
    <row r="94" spans="5:15" x14ac:dyDescent="0.2">
      <c r="E94" t="s">
        <v>4598</v>
      </c>
      <c r="F94" t="s">
        <v>4599</v>
      </c>
      <c r="G94" s="33">
        <v>38815</v>
      </c>
      <c r="H94">
        <f>DAY(Table2[[#This Row],[Date of Birth]])</f>
        <v>8</v>
      </c>
      <c r="I94">
        <f>WEEKDAY(Table2[[#This Row],[Date of Birth]],13)</f>
        <v>4</v>
      </c>
      <c r="J94">
        <f>WEEKDAY(Table2[[#This Row],[Date of Birth]],2)</f>
        <v>6</v>
      </c>
      <c r="K94">
        <f>MONTH(Table2[[#This Row],[Date of Birth]])</f>
        <v>4</v>
      </c>
      <c r="L94">
        <f>YEAR(Table2[[#This Row],[Date of Birth]])</f>
        <v>2006</v>
      </c>
      <c r="N94" s="131">
        <f>DATE(YEAR(Table2[[#This Row],[Date of Birth]])+50,MONTH(Table2[[#This Row],[Date of Birth]]),DAY(Table2[[#This Row],[Date of Birth]]))</f>
        <v>57078</v>
      </c>
      <c r="O94">
        <f ca="1">DATEDIF(Table2[[#This Row],[Date of Birth]],TODAY(),"Y")</f>
        <v>17</v>
      </c>
    </row>
    <row r="95" spans="5:15" x14ac:dyDescent="0.2">
      <c r="E95" t="s">
        <v>4600</v>
      </c>
      <c r="F95" t="s">
        <v>4438</v>
      </c>
      <c r="G95" s="33">
        <v>38203</v>
      </c>
      <c r="H95">
        <f>DAY(Table2[[#This Row],[Date of Birth]])</f>
        <v>4</v>
      </c>
      <c r="I95">
        <f>WEEKDAY(Table2[[#This Row],[Date of Birth]],13)</f>
        <v>1</v>
      </c>
      <c r="J95">
        <f>WEEKDAY(Table2[[#This Row],[Date of Birth]],2)</f>
        <v>3</v>
      </c>
      <c r="K95">
        <f>MONTH(Table2[[#This Row],[Date of Birth]])</f>
        <v>8</v>
      </c>
      <c r="L95">
        <f>YEAR(Table2[[#This Row],[Date of Birth]])</f>
        <v>2004</v>
      </c>
      <c r="N95" s="131">
        <f>DATE(YEAR(Table2[[#This Row],[Date of Birth]])+50,MONTH(Table2[[#This Row],[Date of Birth]]),DAY(Table2[[#This Row],[Date of Birth]]))</f>
        <v>56465</v>
      </c>
      <c r="O95">
        <f ca="1">DATEDIF(Table2[[#This Row],[Date of Birth]],TODAY(),"Y")</f>
        <v>19</v>
      </c>
    </row>
    <row r="96" spans="5:15" x14ac:dyDescent="0.2">
      <c r="E96" t="s">
        <v>4601</v>
      </c>
      <c r="F96" t="s">
        <v>4602</v>
      </c>
      <c r="G96" s="33">
        <v>35357</v>
      </c>
      <c r="H96">
        <f>DAY(Table2[[#This Row],[Date of Birth]])</f>
        <v>19</v>
      </c>
      <c r="I96">
        <f>WEEKDAY(Table2[[#This Row],[Date of Birth]],13)</f>
        <v>4</v>
      </c>
      <c r="J96">
        <f>WEEKDAY(Table2[[#This Row],[Date of Birth]],2)</f>
        <v>6</v>
      </c>
      <c r="K96">
        <f>MONTH(Table2[[#This Row],[Date of Birth]])</f>
        <v>10</v>
      </c>
      <c r="L96">
        <f>YEAR(Table2[[#This Row],[Date of Birth]])</f>
        <v>1996</v>
      </c>
      <c r="N96" s="131">
        <f>DATE(YEAR(Table2[[#This Row],[Date of Birth]])+50,MONTH(Table2[[#This Row],[Date of Birth]]),DAY(Table2[[#This Row],[Date of Birth]]))</f>
        <v>53619</v>
      </c>
      <c r="O96">
        <f ca="1">DATEDIF(Table2[[#This Row],[Date of Birth]],TODAY(),"Y")</f>
        <v>26</v>
      </c>
    </row>
    <row r="97" spans="5:15" x14ac:dyDescent="0.2">
      <c r="E97" t="s">
        <v>4603</v>
      </c>
      <c r="F97" t="s">
        <v>4604</v>
      </c>
      <c r="G97" s="33">
        <v>37029</v>
      </c>
      <c r="H97">
        <f>DAY(Table2[[#This Row],[Date of Birth]])</f>
        <v>18</v>
      </c>
      <c r="I97">
        <f>WEEKDAY(Table2[[#This Row],[Date of Birth]],13)</f>
        <v>3</v>
      </c>
      <c r="J97">
        <f>WEEKDAY(Table2[[#This Row],[Date of Birth]],2)</f>
        <v>5</v>
      </c>
      <c r="K97">
        <f>MONTH(Table2[[#This Row],[Date of Birth]])</f>
        <v>5</v>
      </c>
      <c r="L97">
        <f>YEAR(Table2[[#This Row],[Date of Birth]])</f>
        <v>2001</v>
      </c>
      <c r="N97" s="131">
        <f>DATE(YEAR(Table2[[#This Row],[Date of Birth]])+50,MONTH(Table2[[#This Row],[Date of Birth]]),DAY(Table2[[#This Row],[Date of Birth]]))</f>
        <v>55291</v>
      </c>
      <c r="O97">
        <f ca="1">DATEDIF(Table2[[#This Row],[Date of Birth]],TODAY(),"Y")</f>
        <v>22</v>
      </c>
    </row>
    <row r="98" spans="5:15" x14ac:dyDescent="0.2">
      <c r="E98" t="s">
        <v>4605</v>
      </c>
      <c r="F98" t="s">
        <v>4606</v>
      </c>
      <c r="G98" s="33">
        <v>36570</v>
      </c>
      <c r="H98">
        <f>DAY(Table2[[#This Row],[Date of Birth]])</f>
        <v>14</v>
      </c>
      <c r="I98">
        <f>WEEKDAY(Table2[[#This Row],[Date of Birth]],13)</f>
        <v>6</v>
      </c>
      <c r="J98">
        <f>WEEKDAY(Table2[[#This Row],[Date of Birth]],2)</f>
        <v>1</v>
      </c>
      <c r="K98">
        <f>MONTH(Table2[[#This Row],[Date of Birth]])</f>
        <v>2</v>
      </c>
      <c r="L98">
        <f>YEAR(Table2[[#This Row],[Date of Birth]])</f>
        <v>2000</v>
      </c>
      <c r="N98" s="131">
        <f>DATE(YEAR(Table2[[#This Row],[Date of Birth]])+50,MONTH(Table2[[#This Row],[Date of Birth]]),DAY(Table2[[#This Row],[Date of Birth]]))</f>
        <v>54833</v>
      </c>
      <c r="O98">
        <f ca="1">DATEDIF(Table2[[#This Row],[Date of Birth]],TODAY(),"Y")</f>
        <v>23</v>
      </c>
    </row>
    <row r="99" spans="5:15" x14ac:dyDescent="0.2">
      <c r="E99" t="s">
        <v>4440</v>
      </c>
      <c r="F99" t="s">
        <v>4607</v>
      </c>
      <c r="G99" s="33">
        <v>37553</v>
      </c>
      <c r="H99">
        <f>DAY(Table2[[#This Row],[Date of Birth]])</f>
        <v>24</v>
      </c>
      <c r="I99">
        <f>WEEKDAY(Table2[[#This Row],[Date of Birth]],13)</f>
        <v>2</v>
      </c>
      <c r="J99">
        <f>WEEKDAY(Table2[[#This Row],[Date of Birth]],2)</f>
        <v>4</v>
      </c>
      <c r="K99">
        <f>MONTH(Table2[[#This Row],[Date of Birth]])</f>
        <v>10</v>
      </c>
      <c r="L99">
        <f>YEAR(Table2[[#This Row],[Date of Birth]])</f>
        <v>2002</v>
      </c>
      <c r="N99" s="131">
        <f>DATE(YEAR(Table2[[#This Row],[Date of Birth]])+50,MONTH(Table2[[#This Row],[Date of Birth]]),DAY(Table2[[#This Row],[Date of Birth]]))</f>
        <v>55816</v>
      </c>
      <c r="O99">
        <f ca="1">DATEDIF(Table2[[#This Row],[Date of Birth]],TODAY(),"Y")</f>
        <v>20</v>
      </c>
    </row>
    <row r="100" spans="5:15" x14ac:dyDescent="0.2">
      <c r="E100" t="s">
        <v>4608</v>
      </c>
      <c r="F100" t="s">
        <v>4609</v>
      </c>
      <c r="G100" s="33">
        <v>36526</v>
      </c>
      <c r="H100">
        <f>DAY(Table2[[#This Row],[Date of Birth]])</f>
        <v>1</v>
      </c>
      <c r="I100">
        <f>WEEKDAY(Table2[[#This Row],[Date of Birth]],13)</f>
        <v>4</v>
      </c>
      <c r="J100">
        <f>WEEKDAY(Table2[[#This Row],[Date of Birth]],2)</f>
        <v>6</v>
      </c>
      <c r="K100">
        <f>MONTH(Table2[[#This Row],[Date of Birth]])</f>
        <v>1</v>
      </c>
      <c r="L100">
        <f>YEAR(Table2[[#This Row],[Date of Birth]])</f>
        <v>2000</v>
      </c>
      <c r="N100" s="131">
        <f>DATE(YEAR(Table2[[#This Row],[Date of Birth]])+50,MONTH(Table2[[#This Row],[Date of Birth]]),DAY(Table2[[#This Row],[Date of Birth]]))</f>
        <v>54789</v>
      </c>
      <c r="O100">
        <f ca="1">DATEDIF(Table2[[#This Row],[Date of Birth]],TODAY(),"Y")</f>
        <v>23</v>
      </c>
    </row>
    <row r="101" spans="5:15" x14ac:dyDescent="0.2">
      <c r="E101" t="s">
        <v>4610</v>
      </c>
      <c r="F101" t="s">
        <v>4560</v>
      </c>
      <c r="G101" s="33">
        <v>38664</v>
      </c>
      <c r="H101">
        <f>DAY(Table2[[#This Row],[Date of Birth]])</f>
        <v>8</v>
      </c>
      <c r="I101">
        <f>WEEKDAY(Table2[[#This Row],[Date of Birth]],13)</f>
        <v>7</v>
      </c>
      <c r="J101">
        <f>WEEKDAY(Table2[[#This Row],[Date of Birth]],2)</f>
        <v>2</v>
      </c>
      <c r="K101">
        <f>MONTH(Table2[[#This Row],[Date of Birth]])</f>
        <v>11</v>
      </c>
      <c r="L101">
        <f>YEAR(Table2[[#This Row],[Date of Birth]])</f>
        <v>2005</v>
      </c>
      <c r="N101" s="131">
        <f>DATE(YEAR(Table2[[#This Row],[Date of Birth]])+50,MONTH(Table2[[#This Row],[Date of Birth]]),DAY(Table2[[#This Row],[Date of Birth]]))</f>
        <v>56926</v>
      </c>
      <c r="O101">
        <f ca="1">DATEDIF(Table2[[#This Row],[Date of Birth]],TODAY(),"Y")</f>
        <v>17</v>
      </c>
    </row>
    <row r="102" spans="5:15" x14ac:dyDescent="0.2">
      <c r="E102" t="s">
        <v>4611</v>
      </c>
      <c r="F102" t="s">
        <v>4612</v>
      </c>
      <c r="G102" s="33">
        <v>35173</v>
      </c>
      <c r="H102">
        <f>DAY(Table2[[#This Row],[Date of Birth]])</f>
        <v>18</v>
      </c>
      <c r="I102">
        <f>WEEKDAY(Table2[[#This Row],[Date of Birth]],13)</f>
        <v>2</v>
      </c>
      <c r="J102">
        <f>WEEKDAY(Table2[[#This Row],[Date of Birth]],2)</f>
        <v>4</v>
      </c>
      <c r="K102">
        <f>MONTH(Table2[[#This Row],[Date of Birth]])</f>
        <v>4</v>
      </c>
      <c r="L102">
        <f>YEAR(Table2[[#This Row],[Date of Birth]])</f>
        <v>1996</v>
      </c>
      <c r="N102" s="131">
        <f>DATE(YEAR(Table2[[#This Row],[Date of Birth]])+50,MONTH(Table2[[#This Row],[Date of Birth]]),DAY(Table2[[#This Row],[Date of Birth]]))</f>
        <v>53435</v>
      </c>
      <c r="O102">
        <f ca="1">DATEDIF(Table2[[#This Row],[Date of Birth]],TODAY(),"Y")</f>
        <v>27</v>
      </c>
    </row>
    <row r="103" spans="5:15" x14ac:dyDescent="0.2">
      <c r="E103" t="s">
        <v>4613</v>
      </c>
      <c r="F103" t="s">
        <v>4614</v>
      </c>
      <c r="G103" s="33">
        <v>38484</v>
      </c>
      <c r="H103">
        <f>DAY(Table2[[#This Row],[Date of Birth]])</f>
        <v>12</v>
      </c>
      <c r="I103">
        <f>WEEKDAY(Table2[[#This Row],[Date of Birth]],13)</f>
        <v>2</v>
      </c>
      <c r="J103">
        <f>WEEKDAY(Table2[[#This Row],[Date of Birth]],2)</f>
        <v>4</v>
      </c>
      <c r="K103">
        <f>MONTH(Table2[[#This Row],[Date of Birth]])</f>
        <v>5</v>
      </c>
      <c r="L103">
        <f>YEAR(Table2[[#This Row],[Date of Birth]])</f>
        <v>2005</v>
      </c>
      <c r="N103" s="131">
        <f>DATE(YEAR(Table2[[#This Row],[Date of Birth]])+50,MONTH(Table2[[#This Row],[Date of Birth]]),DAY(Table2[[#This Row],[Date of Birth]]))</f>
        <v>56746</v>
      </c>
      <c r="O103">
        <f ca="1">DATEDIF(Table2[[#This Row],[Date of Birth]],TODAY(),"Y")</f>
        <v>18</v>
      </c>
    </row>
    <row r="104" spans="5:15" x14ac:dyDescent="0.2">
      <c r="E104" t="s">
        <v>4615</v>
      </c>
      <c r="F104" t="s">
        <v>4494</v>
      </c>
      <c r="G104" s="33">
        <v>38089</v>
      </c>
      <c r="H104">
        <f>DAY(Table2[[#This Row],[Date of Birth]])</f>
        <v>12</v>
      </c>
      <c r="I104">
        <f>WEEKDAY(Table2[[#This Row],[Date of Birth]],13)</f>
        <v>6</v>
      </c>
      <c r="J104">
        <f>WEEKDAY(Table2[[#This Row],[Date of Birth]],2)</f>
        <v>1</v>
      </c>
      <c r="K104">
        <f>MONTH(Table2[[#This Row],[Date of Birth]])</f>
        <v>4</v>
      </c>
      <c r="L104">
        <f>YEAR(Table2[[#This Row],[Date of Birth]])</f>
        <v>2004</v>
      </c>
      <c r="N104" s="131">
        <f>DATE(YEAR(Table2[[#This Row],[Date of Birth]])+50,MONTH(Table2[[#This Row],[Date of Birth]]),DAY(Table2[[#This Row],[Date of Birth]]))</f>
        <v>56351</v>
      </c>
      <c r="O104">
        <f ca="1">DATEDIF(Table2[[#This Row],[Date of Birth]],TODAY(),"Y")</f>
        <v>19</v>
      </c>
    </row>
    <row r="105" spans="5:15" x14ac:dyDescent="0.2">
      <c r="E105" t="s">
        <v>4475</v>
      </c>
      <c r="F105" t="s">
        <v>4616</v>
      </c>
      <c r="G105" s="33">
        <v>39157</v>
      </c>
      <c r="H105">
        <f>DAY(Table2[[#This Row],[Date of Birth]])</f>
        <v>16</v>
      </c>
      <c r="I105">
        <f>WEEKDAY(Table2[[#This Row],[Date of Birth]],13)</f>
        <v>3</v>
      </c>
      <c r="J105">
        <f>WEEKDAY(Table2[[#This Row],[Date of Birth]],2)</f>
        <v>5</v>
      </c>
      <c r="K105">
        <f>MONTH(Table2[[#This Row],[Date of Birth]])</f>
        <v>3</v>
      </c>
      <c r="L105">
        <f>YEAR(Table2[[#This Row],[Date of Birth]])</f>
        <v>2007</v>
      </c>
      <c r="N105" s="131">
        <f>DATE(YEAR(Table2[[#This Row],[Date of Birth]])+50,MONTH(Table2[[#This Row],[Date of Birth]]),DAY(Table2[[#This Row],[Date of Birth]]))</f>
        <v>57420</v>
      </c>
      <c r="O105">
        <f ca="1">DATEDIF(Table2[[#This Row],[Date of Birth]],TODAY(),"Y")</f>
        <v>16</v>
      </c>
    </row>
    <row r="106" spans="5:15" x14ac:dyDescent="0.2">
      <c r="E106" t="s">
        <v>4617</v>
      </c>
      <c r="F106" t="s">
        <v>4472</v>
      </c>
      <c r="G106" s="33">
        <v>38615</v>
      </c>
      <c r="H106">
        <f>DAY(Table2[[#This Row],[Date of Birth]])</f>
        <v>20</v>
      </c>
      <c r="I106">
        <f>WEEKDAY(Table2[[#This Row],[Date of Birth]],13)</f>
        <v>7</v>
      </c>
      <c r="J106">
        <f>WEEKDAY(Table2[[#This Row],[Date of Birth]],2)</f>
        <v>2</v>
      </c>
      <c r="K106">
        <f>MONTH(Table2[[#This Row],[Date of Birth]])</f>
        <v>9</v>
      </c>
      <c r="L106">
        <f>YEAR(Table2[[#This Row],[Date of Birth]])</f>
        <v>2005</v>
      </c>
      <c r="N106" s="131">
        <f>DATE(YEAR(Table2[[#This Row],[Date of Birth]])+50,MONTH(Table2[[#This Row],[Date of Birth]]),DAY(Table2[[#This Row],[Date of Birth]]))</f>
        <v>56877</v>
      </c>
      <c r="O106">
        <f ca="1">DATEDIF(Table2[[#This Row],[Date of Birth]],TODAY(),"Y")</f>
        <v>17</v>
      </c>
    </row>
    <row r="107" spans="5:15" x14ac:dyDescent="0.2">
      <c r="E107" t="s">
        <v>4618</v>
      </c>
      <c r="F107" t="s">
        <v>4619</v>
      </c>
      <c r="G107" s="33">
        <v>35758</v>
      </c>
      <c r="H107">
        <f>DAY(Table2[[#This Row],[Date of Birth]])</f>
        <v>24</v>
      </c>
      <c r="I107">
        <f>WEEKDAY(Table2[[#This Row],[Date of Birth]],13)</f>
        <v>6</v>
      </c>
      <c r="J107">
        <f>WEEKDAY(Table2[[#This Row],[Date of Birth]],2)</f>
        <v>1</v>
      </c>
      <c r="K107">
        <f>MONTH(Table2[[#This Row],[Date of Birth]])</f>
        <v>11</v>
      </c>
      <c r="L107">
        <f>YEAR(Table2[[#This Row],[Date of Birth]])</f>
        <v>1997</v>
      </c>
      <c r="N107" s="131">
        <f>DATE(YEAR(Table2[[#This Row],[Date of Birth]])+50,MONTH(Table2[[#This Row],[Date of Birth]]),DAY(Table2[[#This Row],[Date of Birth]]))</f>
        <v>54020</v>
      </c>
      <c r="O107">
        <f ca="1">DATEDIF(Table2[[#This Row],[Date of Birth]],TODAY(),"Y")</f>
        <v>25</v>
      </c>
    </row>
    <row r="108" spans="5:15" x14ac:dyDescent="0.2">
      <c r="E108" t="s">
        <v>4620</v>
      </c>
      <c r="F108" t="s">
        <v>4621</v>
      </c>
      <c r="G108" s="33">
        <v>37320</v>
      </c>
      <c r="H108">
        <f>DAY(Table2[[#This Row],[Date of Birth]])</f>
        <v>5</v>
      </c>
      <c r="I108">
        <f>WEEKDAY(Table2[[#This Row],[Date of Birth]],13)</f>
        <v>7</v>
      </c>
      <c r="J108">
        <f>WEEKDAY(Table2[[#This Row],[Date of Birth]],2)</f>
        <v>2</v>
      </c>
      <c r="K108">
        <f>MONTH(Table2[[#This Row],[Date of Birth]])</f>
        <v>3</v>
      </c>
      <c r="L108">
        <f>YEAR(Table2[[#This Row],[Date of Birth]])</f>
        <v>2002</v>
      </c>
      <c r="N108" s="131">
        <f>DATE(YEAR(Table2[[#This Row],[Date of Birth]])+50,MONTH(Table2[[#This Row],[Date of Birth]]),DAY(Table2[[#This Row],[Date of Birth]]))</f>
        <v>55583</v>
      </c>
      <c r="O108">
        <f ca="1">DATEDIF(Table2[[#This Row],[Date of Birth]],TODAY(),"Y")</f>
        <v>21</v>
      </c>
    </row>
    <row r="109" spans="5:15" x14ac:dyDescent="0.2">
      <c r="E109" t="s">
        <v>4622</v>
      </c>
      <c r="F109" t="s">
        <v>4623</v>
      </c>
      <c r="G109" s="33">
        <v>35012</v>
      </c>
      <c r="H109">
        <f>DAY(Table2[[#This Row],[Date of Birth]])</f>
        <v>9</v>
      </c>
      <c r="I109">
        <f>WEEKDAY(Table2[[#This Row],[Date of Birth]],13)</f>
        <v>2</v>
      </c>
      <c r="J109">
        <f>WEEKDAY(Table2[[#This Row],[Date of Birth]],2)</f>
        <v>4</v>
      </c>
      <c r="K109">
        <f>MONTH(Table2[[#This Row],[Date of Birth]])</f>
        <v>11</v>
      </c>
      <c r="L109">
        <f>YEAR(Table2[[#This Row],[Date of Birth]])</f>
        <v>1995</v>
      </c>
      <c r="N109" s="131">
        <f>DATE(YEAR(Table2[[#This Row],[Date of Birth]])+50,MONTH(Table2[[#This Row],[Date of Birth]]),DAY(Table2[[#This Row],[Date of Birth]]))</f>
        <v>53275</v>
      </c>
      <c r="O109">
        <f ca="1">DATEDIF(Table2[[#This Row],[Date of Birth]],TODAY(),"Y")</f>
        <v>27</v>
      </c>
    </row>
    <row r="110" spans="5:15" x14ac:dyDescent="0.2">
      <c r="E110" t="s">
        <v>4624</v>
      </c>
      <c r="F110" t="s">
        <v>4625</v>
      </c>
      <c r="G110" s="33">
        <v>37300</v>
      </c>
      <c r="H110">
        <f>DAY(Table2[[#This Row],[Date of Birth]])</f>
        <v>13</v>
      </c>
      <c r="I110">
        <f>WEEKDAY(Table2[[#This Row],[Date of Birth]],13)</f>
        <v>1</v>
      </c>
      <c r="J110">
        <f>WEEKDAY(Table2[[#This Row],[Date of Birth]],2)</f>
        <v>3</v>
      </c>
      <c r="K110">
        <f>MONTH(Table2[[#This Row],[Date of Birth]])</f>
        <v>2</v>
      </c>
      <c r="L110">
        <f>YEAR(Table2[[#This Row],[Date of Birth]])</f>
        <v>2002</v>
      </c>
      <c r="N110" s="131">
        <f>DATE(YEAR(Table2[[#This Row],[Date of Birth]])+50,MONTH(Table2[[#This Row],[Date of Birth]]),DAY(Table2[[#This Row],[Date of Birth]]))</f>
        <v>55562</v>
      </c>
      <c r="O110">
        <f ca="1">DATEDIF(Table2[[#This Row],[Date of Birth]],TODAY(),"Y")</f>
        <v>21</v>
      </c>
    </row>
    <row r="111" spans="5:15" x14ac:dyDescent="0.2">
      <c r="E111" t="s">
        <v>4626</v>
      </c>
      <c r="F111" t="s">
        <v>4627</v>
      </c>
      <c r="G111" s="33">
        <v>36379</v>
      </c>
      <c r="H111">
        <f>DAY(Table2[[#This Row],[Date of Birth]])</f>
        <v>7</v>
      </c>
      <c r="I111">
        <f>WEEKDAY(Table2[[#This Row],[Date of Birth]],13)</f>
        <v>4</v>
      </c>
      <c r="J111">
        <f>WEEKDAY(Table2[[#This Row],[Date of Birth]],2)</f>
        <v>6</v>
      </c>
      <c r="K111">
        <f>MONTH(Table2[[#This Row],[Date of Birth]])</f>
        <v>8</v>
      </c>
      <c r="L111">
        <f>YEAR(Table2[[#This Row],[Date of Birth]])</f>
        <v>1999</v>
      </c>
      <c r="N111" s="131">
        <f>DATE(YEAR(Table2[[#This Row],[Date of Birth]])+50,MONTH(Table2[[#This Row],[Date of Birth]]),DAY(Table2[[#This Row],[Date of Birth]]))</f>
        <v>54642</v>
      </c>
      <c r="O111">
        <f ca="1">DATEDIF(Table2[[#This Row],[Date of Birth]],TODAY(),"Y")</f>
        <v>24</v>
      </c>
    </row>
    <row r="112" spans="5:15" x14ac:dyDescent="0.2">
      <c r="E112" t="s">
        <v>4628</v>
      </c>
      <c r="F112" t="s">
        <v>4629</v>
      </c>
      <c r="G112" s="33">
        <v>36073</v>
      </c>
      <c r="H112">
        <f>DAY(Table2[[#This Row],[Date of Birth]])</f>
        <v>5</v>
      </c>
      <c r="I112">
        <f>WEEKDAY(Table2[[#This Row],[Date of Birth]],13)</f>
        <v>6</v>
      </c>
      <c r="J112">
        <f>WEEKDAY(Table2[[#This Row],[Date of Birth]],2)</f>
        <v>1</v>
      </c>
      <c r="K112">
        <f>MONTH(Table2[[#This Row],[Date of Birth]])</f>
        <v>10</v>
      </c>
      <c r="L112">
        <f>YEAR(Table2[[#This Row],[Date of Birth]])</f>
        <v>1998</v>
      </c>
      <c r="N112" s="131">
        <f>DATE(YEAR(Table2[[#This Row],[Date of Birth]])+50,MONTH(Table2[[#This Row],[Date of Birth]]),DAY(Table2[[#This Row],[Date of Birth]]))</f>
        <v>54336</v>
      </c>
      <c r="O112">
        <f ca="1">DATEDIF(Table2[[#This Row],[Date of Birth]],TODAY(),"Y")</f>
        <v>24</v>
      </c>
    </row>
    <row r="113" spans="5:15" x14ac:dyDescent="0.2">
      <c r="E113" t="s">
        <v>4630</v>
      </c>
      <c r="F113" t="s">
        <v>4631</v>
      </c>
      <c r="G113" s="33">
        <v>35908</v>
      </c>
      <c r="H113">
        <f>DAY(Table2[[#This Row],[Date of Birth]])</f>
        <v>23</v>
      </c>
      <c r="I113">
        <f>WEEKDAY(Table2[[#This Row],[Date of Birth]],13)</f>
        <v>2</v>
      </c>
      <c r="J113">
        <f>WEEKDAY(Table2[[#This Row],[Date of Birth]],2)</f>
        <v>4</v>
      </c>
      <c r="K113">
        <f>MONTH(Table2[[#This Row],[Date of Birth]])</f>
        <v>4</v>
      </c>
      <c r="L113">
        <f>YEAR(Table2[[#This Row],[Date of Birth]])</f>
        <v>1998</v>
      </c>
      <c r="N113" s="131">
        <f>DATE(YEAR(Table2[[#This Row],[Date of Birth]])+50,MONTH(Table2[[#This Row],[Date of Birth]]),DAY(Table2[[#This Row],[Date of Birth]]))</f>
        <v>54171</v>
      </c>
      <c r="O113">
        <f ca="1">DATEDIF(Table2[[#This Row],[Date of Birth]],TODAY(),"Y")</f>
        <v>25</v>
      </c>
    </row>
    <row r="114" spans="5:15" x14ac:dyDescent="0.2">
      <c r="E114" t="s">
        <v>4632</v>
      </c>
      <c r="F114" t="s">
        <v>4633</v>
      </c>
      <c r="G114" s="33">
        <v>35876</v>
      </c>
      <c r="H114">
        <f>DAY(Table2[[#This Row],[Date of Birth]])</f>
        <v>22</v>
      </c>
      <c r="I114">
        <f>WEEKDAY(Table2[[#This Row],[Date of Birth]],13)</f>
        <v>5</v>
      </c>
      <c r="J114">
        <f>WEEKDAY(Table2[[#This Row],[Date of Birth]],2)</f>
        <v>7</v>
      </c>
      <c r="K114">
        <f>MONTH(Table2[[#This Row],[Date of Birth]])</f>
        <v>3</v>
      </c>
      <c r="L114">
        <f>YEAR(Table2[[#This Row],[Date of Birth]])</f>
        <v>1998</v>
      </c>
      <c r="N114" s="131">
        <f>DATE(YEAR(Table2[[#This Row],[Date of Birth]])+50,MONTH(Table2[[#This Row],[Date of Birth]]),DAY(Table2[[#This Row],[Date of Birth]]))</f>
        <v>54139</v>
      </c>
      <c r="O114">
        <f ca="1">DATEDIF(Table2[[#This Row],[Date of Birth]],TODAY(),"Y")</f>
        <v>25</v>
      </c>
    </row>
    <row r="115" spans="5:15" x14ac:dyDescent="0.2">
      <c r="E115" t="s">
        <v>4600</v>
      </c>
      <c r="F115" t="s">
        <v>4634</v>
      </c>
      <c r="G115" s="33">
        <v>36030</v>
      </c>
      <c r="H115">
        <f>DAY(Table2[[#This Row],[Date of Birth]])</f>
        <v>23</v>
      </c>
      <c r="I115">
        <f>WEEKDAY(Table2[[#This Row],[Date of Birth]],13)</f>
        <v>5</v>
      </c>
      <c r="J115">
        <f>WEEKDAY(Table2[[#This Row],[Date of Birth]],2)</f>
        <v>7</v>
      </c>
      <c r="K115">
        <f>MONTH(Table2[[#This Row],[Date of Birth]])</f>
        <v>8</v>
      </c>
      <c r="L115">
        <f>YEAR(Table2[[#This Row],[Date of Birth]])</f>
        <v>1998</v>
      </c>
      <c r="N115" s="131">
        <f>DATE(YEAR(Table2[[#This Row],[Date of Birth]])+50,MONTH(Table2[[#This Row],[Date of Birth]]),DAY(Table2[[#This Row],[Date of Birth]]))</f>
        <v>54293</v>
      </c>
      <c r="O115">
        <f ca="1">DATEDIF(Table2[[#This Row],[Date of Birth]],TODAY(),"Y")</f>
        <v>24</v>
      </c>
    </row>
    <row r="116" spans="5:15" x14ac:dyDescent="0.2">
      <c r="E116" t="s">
        <v>4635</v>
      </c>
      <c r="F116" t="s">
        <v>4478</v>
      </c>
      <c r="G116" s="33">
        <v>35681</v>
      </c>
      <c r="H116">
        <f>DAY(Table2[[#This Row],[Date of Birth]])</f>
        <v>8</v>
      </c>
      <c r="I116">
        <f>WEEKDAY(Table2[[#This Row],[Date of Birth]],13)</f>
        <v>6</v>
      </c>
      <c r="J116">
        <f>WEEKDAY(Table2[[#This Row],[Date of Birth]],2)</f>
        <v>1</v>
      </c>
      <c r="K116">
        <f>MONTH(Table2[[#This Row],[Date of Birth]])</f>
        <v>9</v>
      </c>
      <c r="L116">
        <f>YEAR(Table2[[#This Row],[Date of Birth]])</f>
        <v>1997</v>
      </c>
      <c r="N116" s="131">
        <f>DATE(YEAR(Table2[[#This Row],[Date of Birth]])+50,MONTH(Table2[[#This Row],[Date of Birth]]),DAY(Table2[[#This Row],[Date of Birth]]))</f>
        <v>53943</v>
      </c>
      <c r="O116">
        <f ca="1">DATEDIF(Table2[[#This Row],[Date of Birth]],TODAY(),"Y")</f>
        <v>25</v>
      </c>
    </row>
    <row r="117" spans="5:15" x14ac:dyDescent="0.2">
      <c r="E117" t="s">
        <v>4635</v>
      </c>
      <c r="F117" t="s">
        <v>4636</v>
      </c>
      <c r="G117" s="33">
        <v>37086</v>
      </c>
      <c r="H117">
        <f>DAY(Table2[[#This Row],[Date of Birth]])</f>
        <v>14</v>
      </c>
      <c r="I117">
        <f>WEEKDAY(Table2[[#This Row],[Date of Birth]],13)</f>
        <v>4</v>
      </c>
      <c r="J117">
        <f>WEEKDAY(Table2[[#This Row],[Date of Birth]],2)</f>
        <v>6</v>
      </c>
      <c r="K117">
        <f>MONTH(Table2[[#This Row],[Date of Birth]])</f>
        <v>7</v>
      </c>
      <c r="L117">
        <f>YEAR(Table2[[#This Row],[Date of Birth]])</f>
        <v>2001</v>
      </c>
      <c r="N117" s="131">
        <f>DATE(YEAR(Table2[[#This Row],[Date of Birth]])+50,MONTH(Table2[[#This Row],[Date of Birth]]),DAY(Table2[[#This Row],[Date of Birth]]))</f>
        <v>55348</v>
      </c>
      <c r="O117">
        <f ca="1">DATEDIF(Table2[[#This Row],[Date of Birth]],TODAY(),"Y")</f>
        <v>22</v>
      </c>
    </row>
    <row r="118" spans="5:15" x14ac:dyDescent="0.2">
      <c r="E118" t="s">
        <v>4637</v>
      </c>
      <c r="F118" t="s">
        <v>4638</v>
      </c>
      <c r="G118" s="33">
        <v>35577</v>
      </c>
      <c r="H118">
        <f>DAY(Table2[[#This Row],[Date of Birth]])</f>
        <v>27</v>
      </c>
      <c r="I118">
        <f>WEEKDAY(Table2[[#This Row],[Date of Birth]],13)</f>
        <v>7</v>
      </c>
      <c r="J118">
        <f>WEEKDAY(Table2[[#This Row],[Date of Birth]],2)</f>
        <v>2</v>
      </c>
      <c r="K118">
        <f>MONTH(Table2[[#This Row],[Date of Birth]])</f>
        <v>5</v>
      </c>
      <c r="L118">
        <f>YEAR(Table2[[#This Row],[Date of Birth]])</f>
        <v>1997</v>
      </c>
      <c r="N118" s="131">
        <f>DATE(YEAR(Table2[[#This Row],[Date of Birth]])+50,MONTH(Table2[[#This Row],[Date of Birth]]),DAY(Table2[[#This Row],[Date of Birth]]))</f>
        <v>53839</v>
      </c>
      <c r="O118">
        <f ca="1">DATEDIF(Table2[[#This Row],[Date of Birth]],TODAY(),"Y")</f>
        <v>26</v>
      </c>
    </row>
    <row r="119" spans="5:15" x14ac:dyDescent="0.2">
      <c r="E119" t="s">
        <v>4639</v>
      </c>
      <c r="F119" t="s">
        <v>4640</v>
      </c>
      <c r="G119" s="33">
        <v>37852</v>
      </c>
      <c r="H119">
        <f>DAY(Table2[[#This Row],[Date of Birth]])</f>
        <v>19</v>
      </c>
      <c r="I119">
        <f>WEEKDAY(Table2[[#This Row],[Date of Birth]],13)</f>
        <v>7</v>
      </c>
      <c r="J119">
        <f>WEEKDAY(Table2[[#This Row],[Date of Birth]],2)</f>
        <v>2</v>
      </c>
      <c r="K119">
        <f>MONTH(Table2[[#This Row],[Date of Birth]])</f>
        <v>8</v>
      </c>
      <c r="L119">
        <f>YEAR(Table2[[#This Row],[Date of Birth]])</f>
        <v>2003</v>
      </c>
      <c r="N119" s="131">
        <f>DATE(YEAR(Table2[[#This Row],[Date of Birth]])+50,MONTH(Table2[[#This Row],[Date of Birth]]),DAY(Table2[[#This Row],[Date of Birth]]))</f>
        <v>56115</v>
      </c>
      <c r="O119">
        <f ca="1">DATEDIF(Table2[[#This Row],[Date of Birth]],TODAY(),"Y")</f>
        <v>19</v>
      </c>
    </row>
    <row r="120" spans="5:15" x14ac:dyDescent="0.2">
      <c r="E120" t="s">
        <v>4641</v>
      </c>
      <c r="F120" t="s">
        <v>4478</v>
      </c>
      <c r="G120" s="33">
        <v>36872</v>
      </c>
      <c r="H120">
        <f>DAY(Table2[[#This Row],[Date of Birth]])</f>
        <v>12</v>
      </c>
      <c r="I120">
        <f>WEEKDAY(Table2[[#This Row],[Date of Birth]],13)</f>
        <v>7</v>
      </c>
      <c r="J120">
        <f>WEEKDAY(Table2[[#This Row],[Date of Birth]],2)</f>
        <v>2</v>
      </c>
      <c r="K120">
        <f>MONTH(Table2[[#This Row],[Date of Birth]])</f>
        <v>12</v>
      </c>
      <c r="L120">
        <f>YEAR(Table2[[#This Row],[Date of Birth]])</f>
        <v>2000</v>
      </c>
      <c r="N120" s="131">
        <f>DATE(YEAR(Table2[[#This Row],[Date of Birth]])+50,MONTH(Table2[[#This Row],[Date of Birth]]),DAY(Table2[[#This Row],[Date of Birth]]))</f>
        <v>55134</v>
      </c>
      <c r="O120">
        <f ca="1">DATEDIF(Table2[[#This Row],[Date of Birth]],TODAY(),"Y")</f>
        <v>22</v>
      </c>
    </row>
    <row r="121" spans="5:15" x14ac:dyDescent="0.2">
      <c r="E121" t="s">
        <v>4642</v>
      </c>
      <c r="F121" t="s">
        <v>4643</v>
      </c>
      <c r="G121" s="33">
        <v>35623</v>
      </c>
      <c r="H121">
        <f>DAY(Table2[[#This Row],[Date of Birth]])</f>
        <v>12</v>
      </c>
      <c r="I121">
        <f>WEEKDAY(Table2[[#This Row],[Date of Birth]],13)</f>
        <v>4</v>
      </c>
      <c r="J121">
        <f>WEEKDAY(Table2[[#This Row],[Date of Birth]],2)</f>
        <v>6</v>
      </c>
      <c r="K121">
        <f>MONTH(Table2[[#This Row],[Date of Birth]])</f>
        <v>7</v>
      </c>
      <c r="L121">
        <f>YEAR(Table2[[#This Row],[Date of Birth]])</f>
        <v>1997</v>
      </c>
      <c r="N121" s="131">
        <f>DATE(YEAR(Table2[[#This Row],[Date of Birth]])+50,MONTH(Table2[[#This Row],[Date of Birth]]),DAY(Table2[[#This Row],[Date of Birth]]))</f>
        <v>53885</v>
      </c>
      <c r="O121">
        <f ca="1">DATEDIF(Table2[[#This Row],[Date of Birth]],TODAY(),"Y")</f>
        <v>26</v>
      </c>
    </row>
    <row r="122" spans="5:15" x14ac:dyDescent="0.2">
      <c r="E122" t="s">
        <v>4644</v>
      </c>
      <c r="F122" t="s">
        <v>4612</v>
      </c>
      <c r="G122" s="33">
        <v>38413</v>
      </c>
      <c r="H122">
        <f>DAY(Table2[[#This Row],[Date of Birth]])</f>
        <v>2</v>
      </c>
      <c r="I122">
        <f>WEEKDAY(Table2[[#This Row],[Date of Birth]],13)</f>
        <v>1</v>
      </c>
      <c r="J122">
        <f>WEEKDAY(Table2[[#This Row],[Date of Birth]],2)</f>
        <v>3</v>
      </c>
      <c r="K122">
        <f>MONTH(Table2[[#This Row],[Date of Birth]])</f>
        <v>3</v>
      </c>
      <c r="L122">
        <f>YEAR(Table2[[#This Row],[Date of Birth]])</f>
        <v>2005</v>
      </c>
      <c r="N122" s="131">
        <f>DATE(YEAR(Table2[[#This Row],[Date of Birth]])+50,MONTH(Table2[[#This Row],[Date of Birth]]),DAY(Table2[[#This Row],[Date of Birth]]))</f>
        <v>56675</v>
      </c>
      <c r="O122">
        <f ca="1">DATEDIF(Table2[[#This Row],[Date of Birth]],TODAY(),"Y")</f>
        <v>18</v>
      </c>
    </row>
    <row r="123" spans="5:15" x14ac:dyDescent="0.2">
      <c r="E123" t="s">
        <v>4464</v>
      </c>
      <c r="F123" t="s">
        <v>4645</v>
      </c>
      <c r="G123" s="33">
        <v>35670</v>
      </c>
      <c r="H123">
        <f>DAY(Table2[[#This Row],[Date of Birth]])</f>
        <v>28</v>
      </c>
      <c r="I123">
        <f>WEEKDAY(Table2[[#This Row],[Date of Birth]],13)</f>
        <v>2</v>
      </c>
      <c r="J123">
        <f>WEEKDAY(Table2[[#This Row],[Date of Birth]],2)</f>
        <v>4</v>
      </c>
      <c r="K123">
        <f>MONTH(Table2[[#This Row],[Date of Birth]])</f>
        <v>8</v>
      </c>
      <c r="L123">
        <f>YEAR(Table2[[#This Row],[Date of Birth]])</f>
        <v>1997</v>
      </c>
      <c r="N123" s="131">
        <f>DATE(YEAR(Table2[[#This Row],[Date of Birth]])+50,MONTH(Table2[[#This Row],[Date of Birth]]),DAY(Table2[[#This Row],[Date of Birth]]))</f>
        <v>53932</v>
      </c>
      <c r="O123">
        <f ca="1">DATEDIF(Table2[[#This Row],[Date of Birth]],TODAY(),"Y")</f>
        <v>25</v>
      </c>
    </row>
    <row r="124" spans="5:15" x14ac:dyDescent="0.2">
      <c r="E124" t="s">
        <v>4646</v>
      </c>
      <c r="F124" t="s">
        <v>4647</v>
      </c>
      <c r="G124" s="33">
        <v>38424</v>
      </c>
      <c r="H124">
        <f>DAY(Table2[[#This Row],[Date of Birth]])</f>
        <v>13</v>
      </c>
      <c r="I124">
        <f>WEEKDAY(Table2[[#This Row],[Date of Birth]],13)</f>
        <v>5</v>
      </c>
      <c r="J124">
        <f>WEEKDAY(Table2[[#This Row],[Date of Birth]],2)</f>
        <v>7</v>
      </c>
      <c r="K124">
        <f>MONTH(Table2[[#This Row],[Date of Birth]])</f>
        <v>3</v>
      </c>
      <c r="L124">
        <f>YEAR(Table2[[#This Row],[Date of Birth]])</f>
        <v>2005</v>
      </c>
      <c r="N124" s="131">
        <f>DATE(YEAR(Table2[[#This Row],[Date of Birth]])+50,MONTH(Table2[[#This Row],[Date of Birth]]),DAY(Table2[[#This Row],[Date of Birth]]))</f>
        <v>56686</v>
      </c>
      <c r="O124">
        <f ca="1">DATEDIF(Table2[[#This Row],[Date of Birth]],TODAY(),"Y")</f>
        <v>18</v>
      </c>
    </row>
    <row r="125" spans="5:15" x14ac:dyDescent="0.2">
      <c r="E125" t="s">
        <v>4648</v>
      </c>
      <c r="F125" t="s">
        <v>4649</v>
      </c>
      <c r="G125" s="33">
        <v>38590</v>
      </c>
      <c r="H125">
        <f>DAY(Table2[[#This Row],[Date of Birth]])</f>
        <v>26</v>
      </c>
      <c r="I125">
        <f>WEEKDAY(Table2[[#This Row],[Date of Birth]],13)</f>
        <v>3</v>
      </c>
      <c r="J125">
        <f>WEEKDAY(Table2[[#This Row],[Date of Birth]],2)</f>
        <v>5</v>
      </c>
      <c r="K125">
        <f>MONTH(Table2[[#This Row],[Date of Birth]])</f>
        <v>8</v>
      </c>
      <c r="L125">
        <f>YEAR(Table2[[#This Row],[Date of Birth]])</f>
        <v>2005</v>
      </c>
      <c r="N125" s="131">
        <f>DATE(YEAR(Table2[[#This Row],[Date of Birth]])+50,MONTH(Table2[[#This Row],[Date of Birth]]),DAY(Table2[[#This Row],[Date of Birth]]))</f>
        <v>56852</v>
      </c>
      <c r="O125">
        <f ca="1">DATEDIF(Table2[[#This Row],[Date of Birth]],TODAY(),"Y")</f>
        <v>17</v>
      </c>
    </row>
    <row r="126" spans="5:15" x14ac:dyDescent="0.2">
      <c r="E126" t="s">
        <v>4650</v>
      </c>
      <c r="F126" t="s">
        <v>4562</v>
      </c>
      <c r="G126" s="33">
        <v>36290</v>
      </c>
      <c r="H126">
        <f>DAY(Table2[[#This Row],[Date of Birth]])</f>
        <v>10</v>
      </c>
      <c r="I126">
        <f>WEEKDAY(Table2[[#This Row],[Date of Birth]],13)</f>
        <v>6</v>
      </c>
      <c r="J126">
        <f>WEEKDAY(Table2[[#This Row],[Date of Birth]],2)</f>
        <v>1</v>
      </c>
      <c r="K126">
        <f>MONTH(Table2[[#This Row],[Date of Birth]])</f>
        <v>5</v>
      </c>
      <c r="L126">
        <f>YEAR(Table2[[#This Row],[Date of Birth]])</f>
        <v>1999</v>
      </c>
      <c r="N126" s="131">
        <f>DATE(YEAR(Table2[[#This Row],[Date of Birth]])+50,MONTH(Table2[[#This Row],[Date of Birth]]),DAY(Table2[[#This Row],[Date of Birth]]))</f>
        <v>54553</v>
      </c>
      <c r="O126">
        <f ca="1">DATEDIF(Table2[[#This Row],[Date of Birth]],TODAY(),"Y")</f>
        <v>24</v>
      </c>
    </row>
    <row r="127" spans="5:15" x14ac:dyDescent="0.2">
      <c r="E127" t="s">
        <v>4651</v>
      </c>
      <c r="F127" t="s">
        <v>4652</v>
      </c>
      <c r="G127" s="33">
        <v>34438</v>
      </c>
      <c r="H127">
        <f>DAY(Table2[[#This Row],[Date of Birth]])</f>
        <v>14</v>
      </c>
      <c r="I127">
        <f>WEEKDAY(Table2[[#This Row],[Date of Birth]],13)</f>
        <v>2</v>
      </c>
      <c r="J127">
        <f>WEEKDAY(Table2[[#This Row],[Date of Birth]],2)</f>
        <v>4</v>
      </c>
      <c r="K127">
        <f>MONTH(Table2[[#This Row],[Date of Birth]])</f>
        <v>4</v>
      </c>
      <c r="L127">
        <f>YEAR(Table2[[#This Row],[Date of Birth]])</f>
        <v>1994</v>
      </c>
      <c r="N127" s="131">
        <f>DATE(YEAR(Table2[[#This Row],[Date of Birth]])+50,MONTH(Table2[[#This Row],[Date of Birth]]),DAY(Table2[[#This Row],[Date of Birth]]))</f>
        <v>52701</v>
      </c>
      <c r="O127">
        <f ca="1">DATEDIF(Table2[[#This Row],[Date of Birth]],TODAY(),"Y")</f>
        <v>29</v>
      </c>
    </row>
    <row r="128" spans="5:15" x14ac:dyDescent="0.2">
      <c r="E128" t="s">
        <v>4653</v>
      </c>
      <c r="F128" t="s">
        <v>4654</v>
      </c>
      <c r="G128" s="33">
        <v>35346</v>
      </c>
      <c r="H128">
        <f>DAY(Table2[[#This Row],[Date of Birth]])</f>
        <v>8</v>
      </c>
      <c r="I128">
        <f>WEEKDAY(Table2[[#This Row],[Date of Birth]],13)</f>
        <v>7</v>
      </c>
      <c r="J128">
        <f>WEEKDAY(Table2[[#This Row],[Date of Birth]],2)</f>
        <v>2</v>
      </c>
      <c r="K128">
        <f>MONTH(Table2[[#This Row],[Date of Birth]])</f>
        <v>10</v>
      </c>
      <c r="L128">
        <f>YEAR(Table2[[#This Row],[Date of Birth]])</f>
        <v>1996</v>
      </c>
      <c r="N128" s="131">
        <f>DATE(YEAR(Table2[[#This Row],[Date of Birth]])+50,MONTH(Table2[[#This Row],[Date of Birth]]),DAY(Table2[[#This Row],[Date of Birth]]))</f>
        <v>53608</v>
      </c>
      <c r="O128">
        <f ca="1">DATEDIF(Table2[[#This Row],[Date of Birth]],TODAY(),"Y")</f>
        <v>26</v>
      </c>
    </row>
    <row r="129" spans="5:15" x14ac:dyDescent="0.2">
      <c r="E129" t="s">
        <v>4588</v>
      </c>
      <c r="F129" t="s">
        <v>4463</v>
      </c>
      <c r="G129" s="33">
        <v>36208</v>
      </c>
      <c r="H129">
        <f>DAY(Table2[[#This Row],[Date of Birth]])</f>
        <v>17</v>
      </c>
      <c r="I129">
        <f>WEEKDAY(Table2[[#This Row],[Date of Birth]],13)</f>
        <v>1</v>
      </c>
      <c r="J129">
        <f>WEEKDAY(Table2[[#This Row],[Date of Birth]],2)</f>
        <v>3</v>
      </c>
      <c r="K129">
        <f>MONTH(Table2[[#This Row],[Date of Birth]])</f>
        <v>2</v>
      </c>
      <c r="L129">
        <f>YEAR(Table2[[#This Row],[Date of Birth]])</f>
        <v>1999</v>
      </c>
      <c r="N129" s="131">
        <f>DATE(YEAR(Table2[[#This Row],[Date of Birth]])+50,MONTH(Table2[[#This Row],[Date of Birth]]),DAY(Table2[[#This Row],[Date of Birth]]))</f>
        <v>54471</v>
      </c>
      <c r="O129">
        <f ca="1">DATEDIF(Table2[[#This Row],[Date of Birth]],TODAY(),"Y")</f>
        <v>24</v>
      </c>
    </row>
    <row r="130" spans="5:15" x14ac:dyDescent="0.2">
      <c r="E130" t="s">
        <v>4655</v>
      </c>
      <c r="F130" t="s">
        <v>4656</v>
      </c>
      <c r="G130" s="33">
        <v>36274</v>
      </c>
      <c r="H130">
        <f>DAY(Table2[[#This Row],[Date of Birth]])</f>
        <v>24</v>
      </c>
      <c r="I130">
        <f>WEEKDAY(Table2[[#This Row],[Date of Birth]],13)</f>
        <v>4</v>
      </c>
      <c r="J130">
        <f>WEEKDAY(Table2[[#This Row],[Date of Birth]],2)</f>
        <v>6</v>
      </c>
      <c r="K130">
        <f>MONTH(Table2[[#This Row],[Date of Birth]])</f>
        <v>4</v>
      </c>
      <c r="L130">
        <f>YEAR(Table2[[#This Row],[Date of Birth]])</f>
        <v>1999</v>
      </c>
      <c r="N130" s="131">
        <f>DATE(YEAR(Table2[[#This Row],[Date of Birth]])+50,MONTH(Table2[[#This Row],[Date of Birth]]),DAY(Table2[[#This Row],[Date of Birth]]))</f>
        <v>54537</v>
      </c>
      <c r="O130">
        <f ca="1">DATEDIF(Table2[[#This Row],[Date of Birth]],TODAY(),"Y")</f>
        <v>24</v>
      </c>
    </row>
    <row r="131" spans="5:15" x14ac:dyDescent="0.2">
      <c r="E131" t="s">
        <v>4563</v>
      </c>
      <c r="F131" t="s">
        <v>4657</v>
      </c>
      <c r="G131" s="33">
        <v>34651</v>
      </c>
      <c r="H131">
        <f>DAY(Table2[[#This Row],[Date of Birth]])</f>
        <v>13</v>
      </c>
      <c r="I131">
        <f>WEEKDAY(Table2[[#This Row],[Date of Birth]],13)</f>
        <v>5</v>
      </c>
      <c r="J131">
        <f>WEEKDAY(Table2[[#This Row],[Date of Birth]],2)</f>
        <v>7</v>
      </c>
      <c r="K131">
        <f>MONTH(Table2[[#This Row],[Date of Birth]])</f>
        <v>11</v>
      </c>
      <c r="L131">
        <f>YEAR(Table2[[#This Row],[Date of Birth]])</f>
        <v>1994</v>
      </c>
      <c r="N131" s="131">
        <f>DATE(YEAR(Table2[[#This Row],[Date of Birth]])+50,MONTH(Table2[[#This Row],[Date of Birth]]),DAY(Table2[[#This Row],[Date of Birth]]))</f>
        <v>52914</v>
      </c>
      <c r="O131">
        <f ca="1">DATEDIF(Table2[[#This Row],[Date of Birth]],TODAY(),"Y")</f>
        <v>28</v>
      </c>
    </row>
    <row r="132" spans="5:15" x14ac:dyDescent="0.2">
      <c r="E132" t="s">
        <v>4658</v>
      </c>
      <c r="F132" t="s">
        <v>4659</v>
      </c>
      <c r="G132" s="33">
        <v>37660</v>
      </c>
      <c r="H132">
        <f>DAY(Table2[[#This Row],[Date of Birth]])</f>
        <v>8</v>
      </c>
      <c r="I132">
        <f>WEEKDAY(Table2[[#This Row],[Date of Birth]],13)</f>
        <v>4</v>
      </c>
      <c r="J132">
        <f>WEEKDAY(Table2[[#This Row],[Date of Birth]],2)</f>
        <v>6</v>
      </c>
      <c r="K132">
        <f>MONTH(Table2[[#This Row],[Date of Birth]])</f>
        <v>2</v>
      </c>
      <c r="L132">
        <f>YEAR(Table2[[#This Row],[Date of Birth]])</f>
        <v>2003</v>
      </c>
      <c r="N132" s="131">
        <f>DATE(YEAR(Table2[[#This Row],[Date of Birth]])+50,MONTH(Table2[[#This Row],[Date of Birth]]),DAY(Table2[[#This Row],[Date of Birth]]))</f>
        <v>55923</v>
      </c>
      <c r="O132">
        <f ca="1">DATEDIF(Table2[[#This Row],[Date of Birth]],TODAY(),"Y")</f>
        <v>20</v>
      </c>
    </row>
    <row r="133" spans="5:15" x14ac:dyDescent="0.2">
      <c r="E133" t="s">
        <v>4660</v>
      </c>
      <c r="F133" t="s">
        <v>4661</v>
      </c>
      <c r="G133" s="33">
        <v>37621</v>
      </c>
      <c r="H133">
        <f>DAY(Table2[[#This Row],[Date of Birth]])</f>
        <v>31</v>
      </c>
      <c r="I133">
        <f>WEEKDAY(Table2[[#This Row],[Date of Birth]],13)</f>
        <v>7</v>
      </c>
      <c r="J133">
        <f>WEEKDAY(Table2[[#This Row],[Date of Birth]],2)</f>
        <v>2</v>
      </c>
      <c r="K133">
        <f>MONTH(Table2[[#This Row],[Date of Birth]])</f>
        <v>12</v>
      </c>
      <c r="L133">
        <f>YEAR(Table2[[#This Row],[Date of Birth]])</f>
        <v>2002</v>
      </c>
      <c r="N133" s="131">
        <f>DATE(YEAR(Table2[[#This Row],[Date of Birth]])+50,MONTH(Table2[[#This Row],[Date of Birth]]),DAY(Table2[[#This Row],[Date of Birth]]))</f>
        <v>55884</v>
      </c>
      <c r="O133">
        <f ca="1">DATEDIF(Table2[[#This Row],[Date of Birth]],TODAY(),"Y")</f>
        <v>20</v>
      </c>
    </row>
    <row r="134" spans="5:15" x14ac:dyDescent="0.2">
      <c r="E134" t="s">
        <v>4662</v>
      </c>
      <c r="F134" t="s">
        <v>4549</v>
      </c>
      <c r="G134" s="33">
        <v>38123</v>
      </c>
      <c r="H134">
        <f>DAY(Table2[[#This Row],[Date of Birth]])</f>
        <v>16</v>
      </c>
      <c r="I134">
        <f>WEEKDAY(Table2[[#This Row],[Date of Birth]],13)</f>
        <v>5</v>
      </c>
      <c r="J134">
        <f>WEEKDAY(Table2[[#This Row],[Date of Birth]],2)</f>
        <v>7</v>
      </c>
      <c r="K134">
        <f>MONTH(Table2[[#This Row],[Date of Birth]])</f>
        <v>5</v>
      </c>
      <c r="L134">
        <f>YEAR(Table2[[#This Row],[Date of Birth]])</f>
        <v>2004</v>
      </c>
      <c r="N134" s="131">
        <f>DATE(YEAR(Table2[[#This Row],[Date of Birth]])+50,MONTH(Table2[[#This Row],[Date of Birth]]),DAY(Table2[[#This Row],[Date of Birth]]))</f>
        <v>56385</v>
      </c>
      <c r="O134">
        <f ca="1">DATEDIF(Table2[[#This Row],[Date of Birth]],TODAY(),"Y")</f>
        <v>19</v>
      </c>
    </row>
    <row r="135" spans="5:15" x14ac:dyDescent="0.2">
      <c r="E135" t="s">
        <v>4663</v>
      </c>
      <c r="F135" t="s">
        <v>4664</v>
      </c>
      <c r="G135" s="33">
        <v>37844</v>
      </c>
      <c r="H135">
        <f>DAY(Table2[[#This Row],[Date of Birth]])</f>
        <v>11</v>
      </c>
      <c r="I135">
        <f>WEEKDAY(Table2[[#This Row],[Date of Birth]],13)</f>
        <v>6</v>
      </c>
      <c r="J135">
        <f>WEEKDAY(Table2[[#This Row],[Date of Birth]],2)</f>
        <v>1</v>
      </c>
      <c r="K135">
        <f>MONTH(Table2[[#This Row],[Date of Birth]])</f>
        <v>8</v>
      </c>
      <c r="L135">
        <f>YEAR(Table2[[#This Row],[Date of Birth]])</f>
        <v>2003</v>
      </c>
      <c r="N135" s="131">
        <f>DATE(YEAR(Table2[[#This Row],[Date of Birth]])+50,MONTH(Table2[[#This Row],[Date of Birth]]),DAY(Table2[[#This Row],[Date of Birth]]))</f>
        <v>56107</v>
      </c>
      <c r="O135">
        <f ca="1">DATEDIF(Table2[[#This Row],[Date of Birth]],TODAY(),"Y")</f>
        <v>20</v>
      </c>
    </row>
    <row r="136" spans="5:15" x14ac:dyDescent="0.2">
      <c r="E136" t="s">
        <v>4665</v>
      </c>
      <c r="F136" t="s">
        <v>4647</v>
      </c>
      <c r="G136" s="33">
        <v>35131</v>
      </c>
      <c r="H136">
        <f>DAY(Table2[[#This Row],[Date of Birth]])</f>
        <v>7</v>
      </c>
      <c r="I136">
        <f>WEEKDAY(Table2[[#This Row],[Date of Birth]],13)</f>
        <v>2</v>
      </c>
      <c r="J136">
        <f>WEEKDAY(Table2[[#This Row],[Date of Birth]],2)</f>
        <v>4</v>
      </c>
      <c r="K136">
        <f>MONTH(Table2[[#This Row],[Date of Birth]])</f>
        <v>3</v>
      </c>
      <c r="L136">
        <f>YEAR(Table2[[#This Row],[Date of Birth]])</f>
        <v>1996</v>
      </c>
      <c r="N136" s="131">
        <f>DATE(YEAR(Table2[[#This Row],[Date of Birth]])+50,MONTH(Table2[[#This Row],[Date of Birth]]),DAY(Table2[[#This Row],[Date of Birth]]))</f>
        <v>53393</v>
      </c>
      <c r="O136">
        <f ca="1">DATEDIF(Table2[[#This Row],[Date of Birth]],TODAY(),"Y")</f>
        <v>27</v>
      </c>
    </row>
    <row r="137" spans="5:15" x14ac:dyDescent="0.2">
      <c r="E137" t="s">
        <v>4483</v>
      </c>
      <c r="F137" t="s">
        <v>4666</v>
      </c>
      <c r="G137" s="33">
        <v>36547</v>
      </c>
      <c r="H137">
        <f>DAY(Table2[[#This Row],[Date of Birth]])</f>
        <v>22</v>
      </c>
      <c r="I137">
        <f>WEEKDAY(Table2[[#This Row],[Date of Birth]],13)</f>
        <v>4</v>
      </c>
      <c r="J137">
        <f>WEEKDAY(Table2[[#This Row],[Date of Birth]],2)</f>
        <v>6</v>
      </c>
      <c r="K137">
        <f>MONTH(Table2[[#This Row],[Date of Birth]])</f>
        <v>1</v>
      </c>
      <c r="L137">
        <f>YEAR(Table2[[#This Row],[Date of Birth]])</f>
        <v>2000</v>
      </c>
      <c r="N137" s="131">
        <f>DATE(YEAR(Table2[[#This Row],[Date of Birth]])+50,MONTH(Table2[[#This Row],[Date of Birth]]),DAY(Table2[[#This Row],[Date of Birth]]))</f>
        <v>54810</v>
      </c>
      <c r="O137">
        <f ca="1">DATEDIF(Table2[[#This Row],[Date of Birth]],TODAY(),"Y")</f>
        <v>23</v>
      </c>
    </row>
    <row r="138" spans="5:15" x14ac:dyDescent="0.2">
      <c r="E138" t="s">
        <v>4667</v>
      </c>
      <c r="F138" t="s">
        <v>4443</v>
      </c>
      <c r="G138" s="33">
        <v>38011</v>
      </c>
      <c r="H138">
        <f>DAY(Table2[[#This Row],[Date of Birth]])</f>
        <v>25</v>
      </c>
      <c r="I138">
        <f>WEEKDAY(Table2[[#This Row],[Date of Birth]],13)</f>
        <v>5</v>
      </c>
      <c r="J138">
        <f>WEEKDAY(Table2[[#This Row],[Date of Birth]],2)</f>
        <v>7</v>
      </c>
      <c r="K138">
        <f>MONTH(Table2[[#This Row],[Date of Birth]])</f>
        <v>1</v>
      </c>
      <c r="L138">
        <f>YEAR(Table2[[#This Row],[Date of Birth]])</f>
        <v>2004</v>
      </c>
      <c r="N138" s="131">
        <f>DATE(YEAR(Table2[[#This Row],[Date of Birth]])+50,MONTH(Table2[[#This Row],[Date of Birth]]),DAY(Table2[[#This Row],[Date of Birth]]))</f>
        <v>56274</v>
      </c>
      <c r="O138">
        <f ca="1">DATEDIF(Table2[[#This Row],[Date of Birth]],TODAY(),"Y")</f>
        <v>19</v>
      </c>
    </row>
    <row r="139" spans="5:15" x14ac:dyDescent="0.2">
      <c r="E139" t="s">
        <v>4668</v>
      </c>
      <c r="F139" t="s">
        <v>4669</v>
      </c>
      <c r="G139" s="33">
        <v>38882</v>
      </c>
      <c r="H139">
        <f>DAY(Table2[[#This Row],[Date of Birth]])</f>
        <v>14</v>
      </c>
      <c r="I139">
        <f>WEEKDAY(Table2[[#This Row],[Date of Birth]],13)</f>
        <v>1</v>
      </c>
      <c r="J139">
        <f>WEEKDAY(Table2[[#This Row],[Date of Birth]],2)</f>
        <v>3</v>
      </c>
      <c r="K139">
        <f>MONTH(Table2[[#This Row],[Date of Birth]])</f>
        <v>6</v>
      </c>
      <c r="L139">
        <f>YEAR(Table2[[#This Row],[Date of Birth]])</f>
        <v>2006</v>
      </c>
      <c r="N139" s="131">
        <f>DATE(YEAR(Table2[[#This Row],[Date of Birth]])+50,MONTH(Table2[[#This Row],[Date of Birth]]),DAY(Table2[[#This Row],[Date of Birth]]))</f>
        <v>57145</v>
      </c>
      <c r="O139">
        <f ca="1">DATEDIF(Table2[[#This Row],[Date of Birth]],TODAY(),"Y")</f>
        <v>17</v>
      </c>
    </row>
    <row r="140" spans="5:15" x14ac:dyDescent="0.2">
      <c r="E140" t="s">
        <v>4670</v>
      </c>
      <c r="F140" t="s">
        <v>4457</v>
      </c>
      <c r="G140" s="33">
        <v>36797</v>
      </c>
      <c r="H140">
        <f>DAY(Table2[[#This Row],[Date of Birth]])</f>
        <v>28</v>
      </c>
      <c r="I140">
        <f>WEEKDAY(Table2[[#This Row],[Date of Birth]],13)</f>
        <v>2</v>
      </c>
      <c r="J140">
        <f>WEEKDAY(Table2[[#This Row],[Date of Birth]],2)</f>
        <v>4</v>
      </c>
      <c r="K140">
        <f>MONTH(Table2[[#This Row],[Date of Birth]])</f>
        <v>9</v>
      </c>
      <c r="L140">
        <f>YEAR(Table2[[#This Row],[Date of Birth]])</f>
        <v>2000</v>
      </c>
      <c r="N140" s="131">
        <f>DATE(YEAR(Table2[[#This Row],[Date of Birth]])+50,MONTH(Table2[[#This Row],[Date of Birth]]),DAY(Table2[[#This Row],[Date of Birth]]))</f>
        <v>55059</v>
      </c>
      <c r="O140">
        <f ca="1">DATEDIF(Table2[[#This Row],[Date of Birth]],TODAY(),"Y")</f>
        <v>22</v>
      </c>
    </row>
    <row r="141" spans="5:15" x14ac:dyDescent="0.2">
      <c r="E141" t="s">
        <v>4671</v>
      </c>
      <c r="F141" t="s">
        <v>4672</v>
      </c>
      <c r="G141" s="33">
        <v>35660</v>
      </c>
      <c r="H141">
        <f>DAY(Table2[[#This Row],[Date of Birth]])</f>
        <v>18</v>
      </c>
      <c r="I141">
        <f>WEEKDAY(Table2[[#This Row],[Date of Birth]],13)</f>
        <v>6</v>
      </c>
      <c r="J141">
        <f>WEEKDAY(Table2[[#This Row],[Date of Birth]],2)</f>
        <v>1</v>
      </c>
      <c r="K141">
        <f>MONTH(Table2[[#This Row],[Date of Birth]])</f>
        <v>8</v>
      </c>
      <c r="L141">
        <f>YEAR(Table2[[#This Row],[Date of Birth]])</f>
        <v>1997</v>
      </c>
      <c r="N141" s="131">
        <f>DATE(YEAR(Table2[[#This Row],[Date of Birth]])+50,MONTH(Table2[[#This Row],[Date of Birth]]),DAY(Table2[[#This Row],[Date of Birth]]))</f>
        <v>53922</v>
      </c>
      <c r="O141">
        <f ca="1">DATEDIF(Table2[[#This Row],[Date of Birth]],TODAY(),"Y")</f>
        <v>25</v>
      </c>
    </row>
    <row r="142" spans="5:15" x14ac:dyDescent="0.2">
      <c r="E142" t="s">
        <v>4673</v>
      </c>
      <c r="F142" t="s">
        <v>4674</v>
      </c>
      <c r="G142" s="33">
        <v>35688</v>
      </c>
      <c r="H142">
        <f>DAY(Table2[[#This Row],[Date of Birth]])</f>
        <v>15</v>
      </c>
      <c r="I142">
        <f>WEEKDAY(Table2[[#This Row],[Date of Birth]],13)</f>
        <v>6</v>
      </c>
      <c r="J142">
        <f>WEEKDAY(Table2[[#This Row],[Date of Birth]],2)</f>
        <v>1</v>
      </c>
      <c r="K142">
        <f>MONTH(Table2[[#This Row],[Date of Birth]])</f>
        <v>9</v>
      </c>
      <c r="L142">
        <f>YEAR(Table2[[#This Row],[Date of Birth]])</f>
        <v>1997</v>
      </c>
      <c r="N142" s="131">
        <f>DATE(YEAR(Table2[[#This Row],[Date of Birth]])+50,MONTH(Table2[[#This Row],[Date of Birth]]),DAY(Table2[[#This Row],[Date of Birth]]))</f>
        <v>53950</v>
      </c>
      <c r="O142">
        <f ca="1">DATEDIF(Table2[[#This Row],[Date of Birth]],TODAY(),"Y")</f>
        <v>25</v>
      </c>
    </row>
    <row r="143" spans="5:15" x14ac:dyDescent="0.2">
      <c r="E143" t="s">
        <v>4675</v>
      </c>
      <c r="F143" t="s">
        <v>4676</v>
      </c>
      <c r="G143" s="33">
        <v>35829</v>
      </c>
      <c r="H143">
        <f>DAY(Table2[[#This Row],[Date of Birth]])</f>
        <v>3</v>
      </c>
      <c r="I143">
        <f>WEEKDAY(Table2[[#This Row],[Date of Birth]],13)</f>
        <v>7</v>
      </c>
      <c r="J143">
        <f>WEEKDAY(Table2[[#This Row],[Date of Birth]],2)</f>
        <v>2</v>
      </c>
      <c r="K143">
        <f>MONTH(Table2[[#This Row],[Date of Birth]])</f>
        <v>2</v>
      </c>
      <c r="L143">
        <f>YEAR(Table2[[#This Row],[Date of Birth]])</f>
        <v>1998</v>
      </c>
      <c r="N143" s="131">
        <f>DATE(YEAR(Table2[[#This Row],[Date of Birth]])+50,MONTH(Table2[[#This Row],[Date of Birth]]),DAY(Table2[[#This Row],[Date of Birth]]))</f>
        <v>54091</v>
      </c>
      <c r="O143">
        <f ca="1">DATEDIF(Table2[[#This Row],[Date of Birth]],TODAY(),"Y")</f>
        <v>25</v>
      </c>
    </row>
    <row r="144" spans="5:15" x14ac:dyDescent="0.2">
      <c r="E144" t="s">
        <v>4503</v>
      </c>
      <c r="F144" t="s">
        <v>4677</v>
      </c>
      <c r="G144" s="33">
        <v>37170</v>
      </c>
      <c r="H144">
        <f>DAY(Table2[[#This Row],[Date of Birth]])</f>
        <v>6</v>
      </c>
      <c r="I144">
        <f>WEEKDAY(Table2[[#This Row],[Date of Birth]],13)</f>
        <v>4</v>
      </c>
      <c r="J144">
        <f>WEEKDAY(Table2[[#This Row],[Date of Birth]],2)</f>
        <v>6</v>
      </c>
      <c r="K144">
        <f>MONTH(Table2[[#This Row],[Date of Birth]])</f>
        <v>10</v>
      </c>
      <c r="L144">
        <f>YEAR(Table2[[#This Row],[Date of Birth]])</f>
        <v>2001</v>
      </c>
      <c r="N144" s="131">
        <f>DATE(YEAR(Table2[[#This Row],[Date of Birth]])+50,MONTH(Table2[[#This Row],[Date of Birth]]),DAY(Table2[[#This Row],[Date of Birth]]))</f>
        <v>55432</v>
      </c>
      <c r="O144">
        <f ca="1">DATEDIF(Table2[[#This Row],[Date of Birth]],TODAY(),"Y")</f>
        <v>21</v>
      </c>
    </row>
    <row r="145" spans="5:15" x14ac:dyDescent="0.2">
      <c r="E145" t="s">
        <v>4678</v>
      </c>
      <c r="F145" t="s">
        <v>4496</v>
      </c>
      <c r="G145" s="33">
        <v>35541</v>
      </c>
      <c r="H145">
        <f>DAY(Table2[[#This Row],[Date of Birth]])</f>
        <v>21</v>
      </c>
      <c r="I145">
        <f>WEEKDAY(Table2[[#This Row],[Date of Birth]],13)</f>
        <v>6</v>
      </c>
      <c r="J145">
        <f>WEEKDAY(Table2[[#This Row],[Date of Birth]],2)</f>
        <v>1</v>
      </c>
      <c r="K145">
        <f>MONTH(Table2[[#This Row],[Date of Birth]])</f>
        <v>4</v>
      </c>
      <c r="L145">
        <f>YEAR(Table2[[#This Row],[Date of Birth]])</f>
        <v>1997</v>
      </c>
      <c r="N145" s="131">
        <f>DATE(YEAR(Table2[[#This Row],[Date of Birth]])+50,MONTH(Table2[[#This Row],[Date of Birth]]),DAY(Table2[[#This Row],[Date of Birth]]))</f>
        <v>53803</v>
      </c>
      <c r="O145">
        <f ca="1">DATEDIF(Table2[[#This Row],[Date of Birth]],TODAY(),"Y")</f>
        <v>26</v>
      </c>
    </row>
    <row r="146" spans="5:15" x14ac:dyDescent="0.2">
      <c r="E146" t="s">
        <v>4679</v>
      </c>
      <c r="F146" t="s">
        <v>4680</v>
      </c>
      <c r="G146" s="33">
        <v>36917</v>
      </c>
      <c r="H146">
        <f>DAY(Table2[[#This Row],[Date of Birth]])</f>
        <v>26</v>
      </c>
      <c r="I146">
        <f>WEEKDAY(Table2[[#This Row],[Date of Birth]],13)</f>
        <v>3</v>
      </c>
      <c r="J146">
        <f>WEEKDAY(Table2[[#This Row],[Date of Birth]],2)</f>
        <v>5</v>
      </c>
      <c r="K146">
        <f>MONTH(Table2[[#This Row],[Date of Birth]])</f>
        <v>1</v>
      </c>
      <c r="L146">
        <f>YEAR(Table2[[#This Row],[Date of Birth]])</f>
        <v>2001</v>
      </c>
      <c r="N146" s="131">
        <f>DATE(YEAR(Table2[[#This Row],[Date of Birth]])+50,MONTH(Table2[[#This Row],[Date of Birth]]),DAY(Table2[[#This Row],[Date of Birth]]))</f>
        <v>55179</v>
      </c>
      <c r="O146">
        <f ca="1">DATEDIF(Table2[[#This Row],[Date of Birth]],TODAY(),"Y")</f>
        <v>22</v>
      </c>
    </row>
    <row r="147" spans="5:15" x14ac:dyDescent="0.2">
      <c r="E147" t="s">
        <v>4681</v>
      </c>
      <c r="F147" t="s">
        <v>4682</v>
      </c>
      <c r="G147" s="33">
        <v>34980</v>
      </c>
      <c r="H147">
        <f>DAY(Table2[[#This Row],[Date of Birth]])</f>
        <v>8</v>
      </c>
      <c r="I147">
        <f>WEEKDAY(Table2[[#This Row],[Date of Birth]],13)</f>
        <v>5</v>
      </c>
      <c r="J147">
        <f>WEEKDAY(Table2[[#This Row],[Date of Birth]],2)</f>
        <v>7</v>
      </c>
      <c r="K147">
        <f>MONTH(Table2[[#This Row],[Date of Birth]])</f>
        <v>10</v>
      </c>
      <c r="L147">
        <f>YEAR(Table2[[#This Row],[Date of Birth]])</f>
        <v>1995</v>
      </c>
      <c r="N147" s="131">
        <f>DATE(YEAR(Table2[[#This Row],[Date of Birth]])+50,MONTH(Table2[[#This Row],[Date of Birth]]),DAY(Table2[[#This Row],[Date of Birth]]))</f>
        <v>53243</v>
      </c>
      <c r="O147">
        <f ca="1">DATEDIF(Table2[[#This Row],[Date of Birth]],TODAY(),"Y")</f>
        <v>27</v>
      </c>
    </row>
    <row r="148" spans="5:15" x14ac:dyDescent="0.2">
      <c r="E148" t="s">
        <v>4683</v>
      </c>
      <c r="F148" t="s">
        <v>4684</v>
      </c>
      <c r="G148" s="33">
        <v>37220</v>
      </c>
      <c r="H148">
        <f>DAY(Table2[[#This Row],[Date of Birth]])</f>
        <v>25</v>
      </c>
      <c r="I148">
        <f>WEEKDAY(Table2[[#This Row],[Date of Birth]],13)</f>
        <v>5</v>
      </c>
      <c r="J148">
        <f>WEEKDAY(Table2[[#This Row],[Date of Birth]],2)</f>
        <v>7</v>
      </c>
      <c r="K148">
        <f>MONTH(Table2[[#This Row],[Date of Birth]])</f>
        <v>11</v>
      </c>
      <c r="L148">
        <f>YEAR(Table2[[#This Row],[Date of Birth]])</f>
        <v>2001</v>
      </c>
      <c r="N148" s="131">
        <f>DATE(YEAR(Table2[[#This Row],[Date of Birth]])+50,MONTH(Table2[[#This Row],[Date of Birth]]),DAY(Table2[[#This Row],[Date of Birth]]))</f>
        <v>55482</v>
      </c>
      <c r="O148">
        <f ca="1">DATEDIF(Table2[[#This Row],[Date of Birth]],TODAY(),"Y")</f>
        <v>21</v>
      </c>
    </row>
    <row r="149" spans="5:15" x14ac:dyDescent="0.2">
      <c r="E149" t="s">
        <v>4685</v>
      </c>
      <c r="F149" t="s">
        <v>4467</v>
      </c>
      <c r="G149" s="33">
        <v>37664</v>
      </c>
      <c r="H149">
        <f>DAY(Table2[[#This Row],[Date of Birth]])</f>
        <v>12</v>
      </c>
      <c r="I149">
        <f>WEEKDAY(Table2[[#This Row],[Date of Birth]],13)</f>
        <v>1</v>
      </c>
      <c r="J149">
        <f>WEEKDAY(Table2[[#This Row],[Date of Birth]],2)</f>
        <v>3</v>
      </c>
      <c r="K149">
        <f>MONTH(Table2[[#This Row],[Date of Birth]])</f>
        <v>2</v>
      </c>
      <c r="L149">
        <f>YEAR(Table2[[#This Row],[Date of Birth]])</f>
        <v>2003</v>
      </c>
      <c r="N149" s="131">
        <f>DATE(YEAR(Table2[[#This Row],[Date of Birth]])+50,MONTH(Table2[[#This Row],[Date of Birth]]),DAY(Table2[[#This Row],[Date of Birth]]))</f>
        <v>55927</v>
      </c>
      <c r="O149">
        <f ca="1">DATEDIF(Table2[[#This Row],[Date of Birth]],TODAY(),"Y")</f>
        <v>20</v>
      </c>
    </row>
    <row r="150" spans="5:15" x14ac:dyDescent="0.2">
      <c r="E150" t="s">
        <v>4686</v>
      </c>
      <c r="F150" t="s">
        <v>4687</v>
      </c>
      <c r="G150" s="33">
        <v>36469</v>
      </c>
      <c r="H150">
        <f>DAY(Table2[[#This Row],[Date of Birth]])</f>
        <v>5</v>
      </c>
      <c r="I150">
        <f>WEEKDAY(Table2[[#This Row],[Date of Birth]],13)</f>
        <v>3</v>
      </c>
      <c r="J150">
        <f>WEEKDAY(Table2[[#This Row],[Date of Birth]],2)</f>
        <v>5</v>
      </c>
      <c r="K150">
        <f>MONTH(Table2[[#This Row],[Date of Birth]])</f>
        <v>11</v>
      </c>
      <c r="L150">
        <f>YEAR(Table2[[#This Row],[Date of Birth]])</f>
        <v>1999</v>
      </c>
      <c r="N150" s="131">
        <f>DATE(YEAR(Table2[[#This Row],[Date of Birth]])+50,MONTH(Table2[[#This Row],[Date of Birth]]),DAY(Table2[[#This Row],[Date of Birth]]))</f>
        <v>54732</v>
      </c>
      <c r="O150">
        <f ca="1">DATEDIF(Table2[[#This Row],[Date of Birth]],TODAY(),"Y")</f>
        <v>23</v>
      </c>
    </row>
    <row r="151" spans="5:15" x14ac:dyDescent="0.2">
      <c r="E151" t="s">
        <v>4541</v>
      </c>
      <c r="F151" t="s">
        <v>4688</v>
      </c>
      <c r="G151" s="33">
        <v>37310</v>
      </c>
      <c r="H151">
        <f>DAY(Table2[[#This Row],[Date of Birth]])</f>
        <v>23</v>
      </c>
      <c r="I151">
        <f>WEEKDAY(Table2[[#This Row],[Date of Birth]],13)</f>
        <v>4</v>
      </c>
      <c r="J151">
        <f>WEEKDAY(Table2[[#This Row],[Date of Birth]],2)</f>
        <v>6</v>
      </c>
      <c r="K151">
        <f>MONTH(Table2[[#This Row],[Date of Birth]])</f>
        <v>2</v>
      </c>
      <c r="L151">
        <f>YEAR(Table2[[#This Row],[Date of Birth]])</f>
        <v>2002</v>
      </c>
      <c r="N151" s="131">
        <f>DATE(YEAR(Table2[[#This Row],[Date of Birth]])+50,MONTH(Table2[[#This Row],[Date of Birth]]),DAY(Table2[[#This Row],[Date of Birth]]))</f>
        <v>55572</v>
      </c>
      <c r="O151">
        <f ca="1">DATEDIF(Table2[[#This Row],[Date of Birth]],TODAY(),"Y")</f>
        <v>21</v>
      </c>
    </row>
    <row r="152" spans="5:15" x14ac:dyDescent="0.2">
      <c r="E152" t="s">
        <v>4655</v>
      </c>
      <c r="F152" t="s">
        <v>4689</v>
      </c>
      <c r="G152" s="33">
        <v>36696</v>
      </c>
      <c r="H152">
        <f>DAY(Table2[[#This Row],[Date of Birth]])</f>
        <v>19</v>
      </c>
      <c r="I152">
        <f>WEEKDAY(Table2[[#This Row],[Date of Birth]],13)</f>
        <v>6</v>
      </c>
      <c r="J152">
        <f>WEEKDAY(Table2[[#This Row],[Date of Birth]],2)</f>
        <v>1</v>
      </c>
      <c r="K152">
        <f>MONTH(Table2[[#This Row],[Date of Birth]])</f>
        <v>6</v>
      </c>
      <c r="L152">
        <f>YEAR(Table2[[#This Row],[Date of Birth]])</f>
        <v>2000</v>
      </c>
      <c r="N152" s="131">
        <f>DATE(YEAR(Table2[[#This Row],[Date of Birth]])+50,MONTH(Table2[[#This Row],[Date of Birth]]),DAY(Table2[[#This Row],[Date of Birth]]))</f>
        <v>54958</v>
      </c>
      <c r="O152">
        <f ca="1">DATEDIF(Table2[[#This Row],[Date of Birth]],TODAY(),"Y")</f>
        <v>23</v>
      </c>
    </row>
    <row r="153" spans="5:15" x14ac:dyDescent="0.2">
      <c r="E153" t="s">
        <v>4690</v>
      </c>
      <c r="F153" t="s">
        <v>4691</v>
      </c>
      <c r="G153" s="33">
        <v>39153</v>
      </c>
      <c r="H153">
        <f>DAY(Table2[[#This Row],[Date of Birth]])</f>
        <v>12</v>
      </c>
      <c r="I153">
        <f>WEEKDAY(Table2[[#This Row],[Date of Birth]],13)</f>
        <v>6</v>
      </c>
      <c r="J153">
        <f>WEEKDAY(Table2[[#This Row],[Date of Birth]],2)</f>
        <v>1</v>
      </c>
      <c r="K153">
        <f>MONTH(Table2[[#This Row],[Date of Birth]])</f>
        <v>3</v>
      </c>
      <c r="L153">
        <f>YEAR(Table2[[#This Row],[Date of Birth]])</f>
        <v>2007</v>
      </c>
      <c r="N153" s="131">
        <f>DATE(YEAR(Table2[[#This Row],[Date of Birth]])+50,MONTH(Table2[[#This Row],[Date of Birth]]),DAY(Table2[[#This Row],[Date of Birth]]))</f>
        <v>57416</v>
      </c>
      <c r="O153">
        <f ca="1">DATEDIF(Table2[[#This Row],[Date of Birth]],TODAY(),"Y")</f>
        <v>16</v>
      </c>
    </row>
    <row r="154" spans="5:15" x14ac:dyDescent="0.2">
      <c r="E154" t="s">
        <v>4692</v>
      </c>
      <c r="F154" t="s">
        <v>4693</v>
      </c>
      <c r="G154" s="33">
        <v>35731</v>
      </c>
      <c r="H154">
        <f>DAY(Table2[[#This Row],[Date of Birth]])</f>
        <v>28</v>
      </c>
      <c r="I154">
        <f>WEEKDAY(Table2[[#This Row],[Date of Birth]],13)</f>
        <v>7</v>
      </c>
      <c r="J154">
        <f>WEEKDAY(Table2[[#This Row],[Date of Birth]],2)</f>
        <v>2</v>
      </c>
      <c r="K154">
        <f>MONTH(Table2[[#This Row],[Date of Birth]])</f>
        <v>10</v>
      </c>
      <c r="L154">
        <f>YEAR(Table2[[#This Row],[Date of Birth]])</f>
        <v>1997</v>
      </c>
      <c r="N154" s="131">
        <f>DATE(YEAR(Table2[[#This Row],[Date of Birth]])+50,MONTH(Table2[[#This Row],[Date of Birth]]),DAY(Table2[[#This Row],[Date of Birth]]))</f>
        <v>53993</v>
      </c>
      <c r="O154">
        <f ca="1">DATEDIF(Table2[[#This Row],[Date of Birth]],TODAY(),"Y")</f>
        <v>25</v>
      </c>
    </row>
    <row r="155" spans="5:15" x14ac:dyDescent="0.2">
      <c r="E155" t="s">
        <v>4694</v>
      </c>
      <c r="F155" t="s">
        <v>4695</v>
      </c>
      <c r="G155" s="33">
        <v>36544</v>
      </c>
      <c r="H155">
        <f>DAY(Table2[[#This Row],[Date of Birth]])</f>
        <v>19</v>
      </c>
      <c r="I155">
        <f>WEEKDAY(Table2[[#This Row],[Date of Birth]],13)</f>
        <v>1</v>
      </c>
      <c r="J155">
        <f>WEEKDAY(Table2[[#This Row],[Date of Birth]],2)</f>
        <v>3</v>
      </c>
      <c r="K155">
        <f>MONTH(Table2[[#This Row],[Date of Birth]])</f>
        <v>1</v>
      </c>
      <c r="L155">
        <f>YEAR(Table2[[#This Row],[Date of Birth]])</f>
        <v>2000</v>
      </c>
      <c r="N155" s="131">
        <f>DATE(YEAR(Table2[[#This Row],[Date of Birth]])+50,MONTH(Table2[[#This Row],[Date of Birth]]),DAY(Table2[[#This Row],[Date of Birth]]))</f>
        <v>54807</v>
      </c>
      <c r="O155">
        <f ca="1">DATEDIF(Table2[[#This Row],[Date of Birth]],TODAY(),"Y")</f>
        <v>23</v>
      </c>
    </row>
    <row r="156" spans="5:15" x14ac:dyDescent="0.2">
      <c r="E156" t="s">
        <v>4696</v>
      </c>
      <c r="F156" t="s">
        <v>4691</v>
      </c>
      <c r="G156" s="33">
        <v>37912</v>
      </c>
      <c r="H156">
        <f>DAY(Table2[[#This Row],[Date of Birth]])</f>
        <v>18</v>
      </c>
      <c r="I156">
        <f>WEEKDAY(Table2[[#This Row],[Date of Birth]],13)</f>
        <v>4</v>
      </c>
      <c r="J156">
        <f>WEEKDAY(Table2[[#This Row],[Date of Birth]],2)</f>
        <v>6</v>
      </c>
      <c r="K156">
        <f>MONTH(Table2[[#This Row],[Date of Birth]])</f>
        <v>10</v>
      </c>
      <c r="L156">
        <f>YEAR(Table2[[#This Row],[Date of Birth]])</f>
        <v>2003</v>
      </c>
      <c r="N156" s="131">
        <f>DATE(YEAR(Table2[[#This Row],[Date of Birth]])+50,MONTH(Table2[[#This Row],[Date of Birth]]),DAY(Table2[[#This Row],[Date of Birth]]))</f>
        <v>56175</v>
      </c>
      <c r="O156">
        <f ca="1">DATEDIF(Table2[[#This Row],[Date of Birth]],TODAY(),"Y")</f>
        <v>19</v>
      </c>
    </row>
    <row r="157" spans="5:15" x14ac:dyDescent="0.2">
      <c r="E157" t="s">
        <v>4653</v>
      </c>
      <c r="F157" t="s">
        <v>4654</v>
      </c>
      <c r="G157" s="33">
        <v>34615</v>
      </c>
      <c r="H157">
        <f>DAY(Table2[[#This Row],[Date of Birth]])</f>
        <v>8</v>
      </c>
      <c r="I157">
        <f>WEEKDAY(Table2[[#This Row],[Date of Birth]],13)</f>
        <v>4</v>
      </c>
      <c r="J157">
        <f>WEEKDAY(Table2[[#This Row],[Date of Birth]],2)</f>
        <v>6</v>
      </c>
      <c r="K157">
        <f>MONTH(Table2[[#This Row],[Date of Birth]])</f>
        <v>10</v>
      </c>
      <c r="L157">
        <f>YEAR(Table2[[#This Row],[Date of Birth]])</f>
        <v>1994</v>
      </c>
      <c r="N157" s="131">
        <f>DATE(YEAR(Table2[[#This Row],[Date of Birth]])+50,MONTH(Table2[[#This Row],[Date of Birth]]),DAY(Table2[[#This Row],[Date of Birth]]))</f>
        <v>52878</v>
      </c>
      <c r="O157">
        <f ca="1">DATEDIF(Table2[[#This Row],[Date of Birth]],TODAY(),"Y")</f>
        <v>28</v>
      </c>
    </row>
    <row r="158" spans="5:15" x14ac:dyDescent="0.2">
      <c r="E158" t="s">
        <v>4697</v>
      </c>
      <c r="F158" t="s">
        <v>4698</v>
      </c>
      <c r="G158" s="33">
        <v>36745</v>
      </c>
      <c r="H158">
        <f>DAY(Table2[[#This Row],[Date of Birth]])</f>
        <v>7</v>
      </c>
      <c r="I158">
        <f>WEEKDAY(Table2[[#This Row],[Date of Birth]],13)</f>
        <v>6</v>
      </c>
      <c r="J158">
        <f>WEEKDAY(Table2[[#This Row],[Date of Birth]],2)</f>
        <v>1</v>
      </c>
      <c r="K158">
        <f>MONTH(Table2[[#This Row],[Date of Birth]])</f>
        <v>8</v>
      </c>
      <c r="L158">
        <f>YEAR(Table2[[#This Row],[Date of Birth]])</f>
        <v>2000</v>
      </c>
      <c r="N158" s="131">
        <f>DATE(YEAR(Table2[[#This Row],[Date of Birth]])+50,MONTH(Table2[[#This Row],[Date of Birth]]),DAY(Table2[[#This Row],[Date of Birth]]))</f>
        <v>55007</v>
      </c>
      <c r="O158">
        <f ca="1">DATEDIF(Table2[[#This Row],[Date of Birth]],TODAY(),"Y")</f>
        <v>23</v>
      </c>
    </row>
    <row r="159" spans="5:15" x14ac:dyDescent="0.2">
      <c r="E159" t="s">
        <v>2913</v>
      </c>
      <c r="F159" t="s">
        <v>4699</v>
      </c>
      <c r="G159" s="33">
        <v>38042</v>
      </c>
      <c r="H159">
        <f>DAY(Table2[[#This Row],[Date of Birth]])</f>
        <v>25</v>
      </c>
      <c r="I159">
        <f>WEEKDAY(Table2[[#This Row],[Date of Birth]],13)</f>
        <v>1</v>
      </c>
      <c r="J159">
        <f>WEEKDAY(Table2[[#This Row],[Date of Birth]],2)</f>
        <v>3</v>
      </c>
      <c r="K159">
        <f>MONTH(Table2[[#This Row],[Date of Birth]])</f>
        <v>2</v>
      </c>
      <c r="L159">
        <f>YEAR(Table2[[#This Row],[Date of Birth]])</f>
        <v>2004</v>
      </c>
      <c r="N159" s="131">
        <f>DATE(YEAR(Table2[[#This Row],[Date of Birth]])+50,MONTH(Table2[[#This Row],[Date of Birth]]),DAY(Table2[[#This Row],[Date of Birth]]))</f>
        <v>56305</v>
      </c>
      <c r="O159">
        <f ca="1">DATEDIF(Table2[[#This Row],[Date of Birth]],TODAY(),"Y")</f>
        <v>19</v>
      </c>
    </row>
    <row r="160" spans="5:15" x14ac:dyDescent="0.2">
      <c r="E160" t="s">
        <v>4700</v>
      </c>
      <c r="F160" t="s">
        <v>4701</v>
      </c>
      <c r="G160" s="33">
        <v>36186</v>
      </c>
      <c r="H160">
        <f>DAY(Table2[[#This Row],[Date of Birth]])</f>
        <v>26</v>
      </c>
      <c r="I160">
        <f>WEEKDAY(Table2[[#This Row],[Date of Birth]],13)</f>
        <v>7</v>
      </c>
      <c r="J160">
        <f>WEEKDAY(Table2[[#This Row],[Date of Birth]],2)</f>
        <v>2</v>
      </c>
      <c r="K160">
        <f>MONTH(Table2[[#This Row],[Date of Birth]])</f>
        <v>1</v>
      </c>
      <c r="L160">
        <f>YEAR(Table2[[#This Row],[Date of Birth]])</f>
        <v>1999</v>
      </c>
      <c r="N160" s="131">
        <f>DATE(YEAR(Table2[[#This Row],[Date of Birth]])+50,MONTH(Table2[[#This Row],[Date of Birth]]),DAY(Table2[[#This Row],[Date of Birth]]))</f>
        <v>54449</v>
      </c>
      <c r="O160">
        <f ca="1">DATEDIF(Table2[[#This Row],[Date of Birth]],TODAY(),"Y")</f>
        <v>24</v>
      </c>
    </row>
    <row r="161" spans="5:15" x14ac:dyDescent="0.2">
      <c r="E161" t="s">
        <v>4673</v>
      </c>
      <c r="F161" t="s">
        <v>4702</v>
      </c>
      <c r="G161" s="33">
        <v>38641</v>
      </c>
      <c r="H161">
        <f>DAY(Table2[[#This Row],[Date of Birth]])</f>
        <v>16</v>
      </c>
      <c r="I161">
        <f>WEEKDAY(Table2[[#This Row],[Date of Birth]],13)</f>
        <v>5</v>
      </c>
      <c r="J161">
        <f>WEEKDAY(Table2[[#This Row],[Date of Birth]],2)</f>
        <v>7</v>
      </c>
      <c r="K161">
        <f>MONTH(Table2[[#This Row],[Date of Birth]])</f>
        <v>10</v>
      </c>
      <c r="L161">
        <f>YEAR(Table2[[#This Row],[Date of Birth]])</f>
        <v>2005</v>
      </c>
      <c r="N161" s="131">
        <f>DATE(YEAR(Table2[[#This Row],[Date of Birth]])+50,MONTH(Table2[[#This Row],[Date of Birth]]),DAY(Table2[[#This Row],[Date of Birth]]))</f>
        <v>56903</v>
      </c>
      <c r="O161">
        <f ca="1">DATEDIF(Table2[[#This Row],[Date of Birth]],TODAY(),"Y")</f>
        <v>17</v>
      </c>
    </row>
    <row r="162" spans="5:15" x14ac:dyDescent="0.2">
      <c r="E162" t="s">
        <v>4703</v>
      </c>
      <c r="F162" t="s">
        <v>4562</v>
      </c>
      <c r="G162" s="33">
        <v>37940</v>
      </c>
      <c r="H162">
        <f>DAY(Table2[[#This Row],[Date of Birth]])</f>
        <v>15</v>
      </c>
      <c r="I162">
        <f>WEEKDAY(Table2[[#This Row],[Date of Birth]],13)</f>
        <v>4</v>
      </c>
      <c r="J162">
        <f>WEEKDAY(Table2[[#This Row],[Date of Birth]],2)</f>
        <v>6</v>
      </c>
      <c r="K162">
        <f>MONTH(Table2[[#This Row],[Date of Birth]])</f>
        <v>11</v>
      </c>
      <c r="L162">
        <f>YEAR(Table2[[#This Row],[Date of Birth]])</f>
        <v>2003</v>
      </c>
      <c r="N162" s="131">
        <f>DATE(YEAR(Table2[[#This Row],[Date of Birth]])+50,MONTH(Table2[[#This Row],[Date of Birth]]),DAY(Table2[[#This Row],[Date of Birth]]))</f>
        <v>56203</v>
      </c>
      <c r="O162">
        <f ca="1">DATEDIF(Table2[[#This Row],[Date of Birth]],TODAY(),"Y")</f>
        <v>19</v>
      </c>
    </row>
    <row r="163" spans="5:15" x14ac:dyDescent="0.2">
      <c r="E163" t="s">
        <v>4501</v>
      </c>
      <c r="F163" t="s">
        <v>4704</v>
      </c>
      <c r="G163" s="33">
        <v>34468</v>
      </c>
      <c r="H163">
        <f>DAY(Table2[[#This Row],[Date of Birth]])</f>
        <v>14</v>
      </c>
      <c r="I163">
        <f>WEEKDAY(Table2[[#This Row],[Date of Birth]],13)</f>
        <v>4</v>
      </c>
      <c r="J163">
        <f>WEEKDAY(Table2[[#This Row],[Date of Birth]],2)</f>
        <v>6</v>
      </c>
      <c r="K163">
        <f>MONTH(Table2[[#This Row],[Date of Birth]])</f>
        <v>5</v>
      </c>
      <c r="L163">
        <f>YEAR(Table2[[#This Row],[Date of Birth]])</f>
        <v>1994</v>
      </c>
      <c r="N163" s="131">
        <f>DATE(YEAR(Table2[[#This Row],[Date of Birth]])+50,MONTH(Table2[[#This Row],[Date of Birth]]),DAY(Table2[[#This Row],[Date of Birth]]))</f>
        <v>52731</v>
      </c>
      <c r="O163">
        <f ca="1">DATEDIF(Table2[[#This Row],[Date of Birth]],TODAY(),"Y")</f>
        <v>29</v>
      </c>
    </row>
    <row r="164" spans="5:15" x14ac:dyDescent="0.2">
      <c r="E164" t="s">
        <v>1810</v>
      </c>
      <c r="F164" t="s">
        <v>4705</v>
      </c>
      <c r="G164" s="33">
        <v>34604</v>
      </c>
      <c r="H164">
        <f>DAY(Table2[[#This Row],[Date of Birth]])</f>
        <v>27</v>
      </c>
      <c r="I164">
        <f>WEEKDAY(Table2[[#This Row],[Date of Birth]],13)</f>
        <v>7</v>
      </c>
      <c r="J164">
        <f>WEEKDAY(Table2[[#This Row],[Date of Birth]],2)</f>
        <v>2</v>
      </c>
      <c r="K164">
        <f>MONTH(Table2[[#This Row],[Date of Birth]])</f>
        <v>9</v>
      </c>
      <c r="L164">
        <f>YEAR(Table2[[#This Row],[Date of Birth]])</f>
        <v>1994</v>
      </c>
      <c r="N164" s="131">
        <f>DATE(YEAR(Table2[[#This Row],[Date of Birth]])+50,MONTH(Table2[[#This Row],[Date of Birth]]),DAY(Table2[[#This Row],[Date of Birth]]))</f>
        <v>52867</v>
      </c>
      <c r="O164">
        <f ca="1">DATEDIF(Table2[[#This Row],[Date of Birth]],TODAY(),"Y")</f>
        <v>28</v>
      </c>
    </row>
    <row r="165" spans="5:15" x14ac:dyDescent="0.2">
      <c r="E165" t="s">
        <v>4706</v>
      </c>
      <c r="F165" t="s">
        <v>4707</v>
      </c>
      <c r="G165" s="33">
        <v>38507</v>
      </c>
      <c r="H165">
        <f>DAY(Table2[[#This Row],[Date of Birth]])</f>
        <v>4</v>
      </c>
      <c r="I165">
        <f>WEEKDAY(Table2[[#This Row],[Date of Birth]],13)</f>
        <v>4</v>
      </c>
      <c r="J165">
        <f>WEEKDAY(Table2[[#This Row],[Date of Birth]],2)</f>
        <v>6</v>
      </c>
      <c r="K165">
        <f>MONTH(Table2[[#This Row],[Date of Birth]])</f>
        <v>6</v>
      </c>
      <c r="L165">
        <f>YEAR(Table2[[#This Row],[Date of Birth]])</f>
        <v>2005</v>
      </c>
      <c r="N165" s="131">
        <f>DATE(YEAR(Table2[[#This Row],[Date of Birth]])+50,MONTH(Table2[[#This Row],[Date of Birth]]),DAY(Table2[[#This Row],[Date of Birth]]))</f>
        <v>56769</v>
      </c>
      <c r="O165">
        <f ca="1">DATEDIF(Table2[[#This Row],[Date of Birth]],TODAY(),"Y")</f>
        <v>18</v>
      </c>
    </row>
    <row r="166" spans="5:15" x14ac:dyDescent="0.2">
      <c r="E166" t="s">
        <v>4678</v>
      </c>
      <c r="F166" t="s">
        <v>4708</v>
      </c>
      <c r="G166" s="33">
        <v>38741</v>
      </c>
      <c r="H166">
        <f>DAY(Table2[[#This Row],[Date of Birth]])</f>
        <v>24</v>
      </c>
      <c r="I166">
        <f>WEEKDAY(Table2[[#This Row],[Date of Birth]],13)</f>
        <v>7</v>
      </c>
      <c r="J166">
        <f>WEEKDAY(Table2[[#This Row],[Date of Birth]],2)</f>
        <v>2</v>
      </c>
      <c r="K166">
        <f>MONTH(Table2[[#This Row],[Date of Birth]])</f>
        <v>1</v>
      </c>
      <c r="L166">
        <f>YEAR(Table2[[#This Row],[Date of Birth]])</f>
        <v>2006</v>
      </c>
      <c r="N166" s="131">
        <f>DATE(YEAR(Table2[[#This Row],[Date of Birth]])+50,MONTH(Table2[[#This Row],[Date of Birth]]),DAY(Table2[[#This Row],[Date of Birth]]))</f>
        <v>57003</v>
      </c>
      <c r="O166">
        <f ca="1">DATEDIF(Table2[[#This Row],[Date of Birth]],TODAY(),"Y")</f>
        <v>17</v>
      </c>
    </row>
    <row r="167" spans="5:15" x14ac:dyDescent="0.2">
      <c r="E167" t="s">
        <v>4709</v>
      </c>
      <c r="F167" t="s">
        <v>4710</v>
      </c>
      <c r="G167" s="33">
        <v>36923</v>
      </c>
      <c r="H167">
        <f>DAY(Table2[[#This Row],[Date of Birth]])</f>
        <v>1</v>
      </c>
      <c r="I167">
        <f>WEEKDAY(Table2[[#This Row],[Date of Birth]],13)</f>
        <v>2</v>
      </c>
      <c r="J167">
        <f>WEEKDAY(Table2[[#This Row],[Date of Birth]],2)</f>
        <v>4</v>
      </c>
      <c r="K167">
        <f>MONTH(Table2[[#This Row],[Date of Birth]])</f>
        <v>2</v>
      </c>
      <c r="L167">
        <f>YEAR(Table2[[#This Row],[Date of Birth]])</f>
        <v>2001</v>
      </c>
      <c r="N167" s="131">
        <f>DATE(YEAR(Table2[[#This Row],[Date of Birth]])+50,MONTH(Table2[[#This Row],[Date of Birth]]),DAY(Table2[[#This Row],[Date of Birth]]))</f>
        <v>55185</v>
      </c>
      <c r="O167">
        <f ca="1">DATEDIF(Table2[[#This Row],[Date of Birth]],TODAY(),"Y")</f>
        <v>22</v>
      </c>
    </row>
    <row r="168" spans="5:15" x14ac:dyDescent="0.2">
      <c r="E168" t="s">
        <v>4489</v>
      </c>
      <c r="F168" t="s">
        <v>4711</v>
      </c>
      <c r="G168" s="33">
        <v>34537</v>
      </c>
      <c r="H168">
        <f>DAY(Table2[[#This Row],[Date of Birth]])</f>
        <v>22</v>
      </c>
      <c r="I168">
        <f>WEEKDAY(Table2[[#This Row],[Date of Birth]],13)</f>
        <v>3</v>
      </c>
      <c r="J168">
        <f>WEEKDAY(Table2[[#This Row],[Date of Birth]],2)</f>
        <v>5</v>
      </c>
      <c r="K168">
        <f>MONTH(Table2[[#This Row],[Date of Birth]])</f>
        <v>7</v>
      </c>
      <c r="L168">
        <f>YEAR(Table2[[#This Row],[Date of Birth]])</f>
        <v>1994</v>
      </c>
      <c r="N168" s="131">
        <f>DATE(YEAR(Table2[[#This Row],[Date of Birth]])+50,MONTH(Table2[[#This Row],[Date of Birth]]),DAY(Table2[[#This Row],[Date of Birth]]))</f>
        <v>52800</v>
      </c>
      <c r="O168">
        <f ca="1">DATEDIF(Table2[[#This Row],[Date of Birth]],TODAY(),"Y")</f>
        <v>29</v>
      </c>
    </row>
    <row r="169" spans="5:15" x14ac:dyDescent="0.2">
      <c r="E169" t="s">
        <v>4571</v>
      </c>
      <c r="F169" t="s">
        <v>4712</v>
      </c>
      <c r="G169" s="33">
        <v>35974</v>
      </c>
      <c r="H169">
        <f>DAY(Table2[[#This Row],[Date of Birth]])</f>
        <v>28</v>
      </c>
      <c r="I169">
        <f>WEEKDAY(Table2[[#This Row],[Date of Birth]],13)</f>
        <v>5</v>
      </c>
      <c r="J169">
        <f>WEEKDAY(Table2[[#This Row],[Date of Birth]],2)</f>
        <v>7</v>
      </c>
      <c r="K169">
        <f>MONTH(Table2[[#This Row],[Date of Birth]])</f>
        <v>6</v>
      </c>
      <c r="L169">
        <f>YEAR(Table2[[#This Row],[Date of Birth]])</f>
        <v>1998</v>
      </c>
      <c r="N169" s="131">
        <f>DATE(YEAR(Table2[[#This Row],[Date of Birth]])+50,MONTH(Table2[[#This Row],[Date of Birth]]),DAY(Table2[[#This Row],[Date of Birth]]))</f>
        <v>54237</v>
      </c>
      <c r="O169">
        <f ca="1">DATEDIF(Table2[[#This Row],[Date of Birth]],TODAY(),"Y")</f>
        <v>25</v>
      </c>
    </row>
    <row r="170" spans="5:15" x14ac:dyDescent="0.2">
      <c r="E170" t="s">
        <v>4713</v>
      </c>
      <c r="F170" t="s">
        <v>4714</v>
      </c>
      <c r="G170" s="33">
        <v>36779</v>
      </c>
      <c r="H170">
        <f>DAY(Table2[[#This Row],[Date of Birth]])</f>
        <v>10</v>
      </c>
      <c r="I170">
        <f>WEEKDAY(Table2[[#This Row],[Date of Birth]],13)</f>
        <v>5</v>
      </c>
      <c r="J170">
        <f>WEEKDAY(Table2[[#This Row],[Date of Birth]],2)</f>
        <v>7</v>
      </c>
      <c r="K170">
        <f>MONTH(Table2[[#This Row],[Date of Birth]])</f>
        <v>9</v>
      </c>
      <c r="L170">
        <f>YEAR(Table2[[#This Row],[Date of Birth]])</f>
        <v>2000</v>
      </c>
      <c r="N170" s="131">
        <f>DATE(YEAR(Table2[[#This Row],[Date of Birth]])+50,MONTH(Table2[[#This Row],[Date of Birth]]),DAY(Table2[[#This Row],[Date of Birth]]))</f>
        <v>55041</v>
      </c>
      <c r="O170">
        <f ca="1">DATEDIF(Table2[[#This Row],[Date of Birth]],TODAY(),"Y")</f>
        <v>22</v>
      </c>
    </row>
    <row r="171" spans="5:15" x14ac:dyDescent="0.2">
      <c r="E171" t="s">
        <v>4715</v>
      </c>
      <c r="F171" t="s">
        <v>4716</v>
      </c>
      <c r="G171" s="33">
        <v>34840</v>
      </c>
      <c r="H171">
        <f>DAY(Table2[[#This Row],[Date of Birth]])</f>
        <v>21</v>
      </c>
      <c r="I171">
        <f>WEEKDAY(Table2[[#This Row],[Date of Birth]],13)</f>
        <v>5</v>
      </c>
      <c r="J171">
        <f>WEEKDAY(Table2[[#This Row],[Date of Birth]],2)</f>
        <v>7</v>
      </c>
      <c r="K171">
        <f>MONTH(Table2[[#This Row],[Date of Birth]])</f>
        <v>5</v>
      </c>
      <c r="L171">
        <f>YEAR(Table2[[#This Row],[Date of Birth]])</f>
        <v>1995</v>
      </c>
      <c r="N171" s="131">
        <f>DATE(YEAR(Table2[[#This Row],[Date of Birth]])+50,MONTH(Table2[[#This Row],[Date of Birth]]),DAY(Table2[[#This Row],[Date of Birth]]))</f>
        <v>53103</v>
      </c>
      <c r="O171">
        <f ca="1">DATEDIF(Table2[[#This Row],[Date of Birth]],TODAY(),"Y")</f>
        <v>28</v>
      </c>
    </row>
    <row r="172" spans="5:15" x14ac:dyDescent="0.2">
      <c r="E172" t="s">
        <v>4562</v>
      </c>
      <c r="F172" t="s">
        <v>4586</v>
      </c>
      <c r="G172" s="33">
        <v>34341</v>
      </c>
      <c r="H172">
        <f>DAY(Table2[[#This Row],[Date of Birth]])</f>
        <v>7</v>
      </c>
      <c r="I172">
        <f>WEEKDAY(Table2[[#This Row],[Date of Birth]],13)</f>
        <v>3</v>
      </c>
      <c r="J172">
        <f>WEEKDAY(Table2[[#This Row],[Date of Birth]],2)</f>
        <v>5</v>
      </c>
      <c r="K172">
        <f>MONTH(Table2[[#This Row],[Date of Birth]])</f>
        <v>1</v>
      </c>
      <c r="L172">
        <f>YEAR(Table2[[#This Row],[Date of Birth]])</f>
        <v>1994</v>
      </c>
      <c r="N172" s="131">
        <f>DATE(YEAR(Table2[[#This Row],[Date of Birth]])+50,MONTH(Table2[[#This Row],[Date of Birth]]),DAY(Table2[[#This Row],[Date of Birth]]))</f>
        <v>52603</v>
      </c>
      <c r="O172">
        <f ca="1">DATEDIF(Table2[[#This Row],[Date of Birth]],TODAY(),"Y")</f>
        <v>29</v>
      </c>
    </row>
    <row r="173" spans="5:15" x14ac:dyDescent="0.2">
      <c r="E173" t="s">
        <v>4717</v>
      </c>
      <c r="F173" t="s">
        <v>4718</v>
      </c>
      <c r="G173" s="33">
        <v>36933</v>
      </c>
      <c r="H173">
        <f>DAY(Table2[[#This Row],[Date of Birth]])</f>
        <v>11</v>
      </c>
      <c r="I173">
        <f>WEEKDAY(Table2[[#This Row],[Date of Birth]],13)</f>
        <v>5</v>
      </c>
      <c r="J173">
        <f>WEEKDAY(Table2[[#This Row],[Date of Birth]],2)</f>
        <v>7</v>
      </c>
      <c r="K173">
        <f>MONTH(Table2[[#This Row],[Date of Birth]])</f>
        <v>2</v>
      </c>
      <c r="L173">
        <f>YEAR(Table2[[#This Row],[Date of Birth]])</f>
        <v>2001</v>
      </c>
      <c r="N173" s="131">
        <f>DATE(YEAR(Table2[[#This Row],[Date of Birth]])+50,MONTH(Table2[[#This Row],[Date of Birth]]),DAY(Table2[[#This Row],[Date of Birth]]))</f>
        <v>55195</v>
      </c>
      <c r="O173">
        <f ca="1">DATEDIF(Table2[[#This Row],[Date of Birth]],TODAY(),"Y")</f>
        <v>22</v>
      </c>
    </row>
    <row r="174" spans="5:15" x14ac:dyDescent="0.2">
      <c r="E174" t="s">
        <v>4539</v>
      </c>
      <c r="F174" t="s">
        <v>4719</v>
      </c>
      <c r="G174" s="33">
        <v>39166</v>
      </c>
      <c r="H174">
        <f>DAY(Table2[[#This Row],[Date of Birth]])</f>
        <v>25</v>
      </c>
      <c r="I174">
        <f>WEEKDAY(Table2[[#This Row],[Date of Birth]],13)</f>
        <v>5</v>
      </c>
      <c r="J174">
        <f>WEEKDAY(Table2[[#This Row],[Date of Birth]],2)</f>
        <v>7</v>
      </c>
      <c r="K174">
        <f>MONTH(Table2[[#This Row],[Date of Birth]])</f>
        <v>3</v>
      </c>
      <c r="L174">
        <f>YEAR(Table2[[#This Row],[Date of Birth]])</f>
        <v>2007</v>
      </c>
      <c r="N174" s="131">
        <f>DATE(YEAR(Table2[[#This Row],[Date of Birth]])+50,MONTH(Table2[[#This Row],[Date of Birth]]),DAY(Table2[[#This Row],[Date of Birth]]))</f>
        <v>57429</v>
      </c>
      <c r="O174">
        <f ca="1">DATEDIF(Table2[[#This Row],[Date of Birth]],TODAY(),"Y")</f>
        <v>16</v>
      </c>
    </row>
    <row r="175" spans="5:15" x14ac:dyDescent="0.2">
      <c r="E175" t="s">
        <v>4516</v>
      </c>
      <c r="F175" t="s">
        <v>4720</v>
      </c>
      <c r="G175" s="33">
        <v>39081</v>
      </c>
      <c r="H175">
        <f>DAY(Table2[[#This Row],[Date of Birth]])</f>
        <v>30</v>
      </c>
      <c r="I175">
        <f>WEEKDAY(Table2[[#This Row],[Date of Birth]],13)</f>
        <v>4</v>
      </c>
      <c r="J175">
        <f>WEEKDAY(Table2[[#This Row],[Date of Birth]],2)</f>
        <v>6</v>
      </c>
      <c r="K175">
        <f>MONTH(Table2[[#This Row],[Date of Birth]])</f>
        <v>12</v>
      </c>
      <c r="L175">
        <f>YEAR(Table2[[#This Row],[Date of Birth]])</f>
        <v>2006</v>
      </c>
      <c r="N175" s="131">
        <f>DATE(YEAR(Table2[[#This Row],[Date of Birth]])+50,MONTH(Table2[[#This Row],[Date of Birth]]),DAY(Table2[[#This Row],[Date of Birth]]))</f>
        <v>57344</v>
      </c>
      <c r="O175">
        <f ca="1">DATEDIF(Table2[[#This Row],[Date of Birth]],TODAY(),"Y")</f>
        <v>16</v>
      </c>
    </row>
    <row r="176" spans="5:15" x14ac:dyDescent="0.2">
      <c r="E176" t="s">
        <v>4721</v>
      </c>
      <c r="F176" t="s">
        <v>4722</v>
      </c>
      <c r="G176" s="33">
        <v>38494</v>
      </c>
      <c r="H176">
        <f>DAY(Table2[[#This Row],[Date of Birth]])</f>
        <v>22</v>
      </c>
      <c r="I176">
        <f>WEEKDAY(Table2[[#This Row],[Date of Birth]],13)</f>
        <v>5</v>
      </c>
      <c r="J176">
        <f>WEEKDAY(Table2[[#This Row],[Date of Birth]],2)</f>
        <v>7</v>
      </c>
      <c r="K176">
        <f>MONTH(Table2[[#This Row],[Date of Birth]])</f>
        <v>5</v>
      </c>
      <c r="L176">
        <f>YEAR(Table2[[#This Row],[Date of Birth]])</f>
        <v>2005</v>
      </c>
      <c r="N176" s="131">
        <f>DATE(YEAR(Table2[[#This Row],[Date of Birth]])+50,MONTH(Table2[[#This Row],[Date of Birth]]),DAY(Table2[[#This Row],[Date of Birth]]))</f>
        <v>56756</v>
      </c>
      <c r="O176">
        <f ca="1">DATEDIF(Table2[[#This Row],[Date of Birth]],TODAY(),"Y")</f>
        <v>18</v>
      </c>
    </row>
    <row r="177" spans="5:15" x14ac:dyDescent="0.2">
      <c r="E177" t="s">
        <v>4723</v>
      </c>
      <c r="F177" t="s">
        <v>4669</v>
      </c>
      <c r="G177" s="33">
        <v>35755</v>
      </c>
      <c r="H177">
        <f>DAY(Table2[[#This Row],[Date of Birth]])</f>
        <v>21</v>
      </c>
      <c r="I177">
        <f>WEEKDAY(Table2[[#This Row],[Date of Birth]],13)</f>
        <v>3</v>
      </c>
      <c r="J177">
        <f>WEEKDAY(Table2[[#This Row],[Date of Birth]],2)</f>
        <v>5</v>
      </c>
      <c r="K177">
        <f>MONTH(Table2[[#This Row],[Date of Birth]])</f>
        <v>11</v>
      </c>
      <c r="L177">
        <f>YEAR(Table2[[#This Row],[Date of Birth]])</f>
        <v>1997</v>
      </c>
      <c r="N177" s="131">
        <f>DATE(YEAR(Table2[[#This Row],[Date of Birth]])+50,MONTH(Table2[[#This Row],[Date of Birth]]),DAY(Table2[[#This Row],[Date of Birth]]))</f>
        <v>54017</v>
      </c>
      <c r="O177">
        <f ca="1">DATEDIF(Table2[[#This Row],[Date of Birth]],TODAY(),"Y")</f>
        <v>25</v>
      </c>
    </row>
    <row r="178" spans="5:15" x14ac:dyDescent="0.2">
      <c r="E178" t="s">
        <v>4724</v>
      </c>
      <c r="F178" t="s">
        <v>4725</v>
      </c>
      <c r="G178" s="33">
        <v>34882</v>
      </c>
      <c r="H178">
        <f>DAY(Table2[[#This Row],[Date of Birth]])</f>
        <v>2</v>
      </c>
      <c r="I178">
        <f>WEEKDAY(Table2[[#This Row],[Date of Birth]],13)</f>
        <v>5</v>
      </c>
      <c r="J178">
        <f>WEEKDAY(Table2[[#This Row],[Date of Birth]],2)</f>
        <v>7</v>
      </c>
      <c r="K178">
        <f>MONTH(Table2[[#This Row],[Date of Birth]])</f>
        <v>7</v>
      </c>
      <c r="L178">
        <f>YEAR(Table2[[#This Row],[Date of Birth]])</f>
        <v>1995</v>
      </c>
      <c r="N178" s="131">
        <f>DATE(YEAR(Table2[[#This Row],[Date of Birth]])+50,MONTH(Table2[[#This Row],[Date of Birth]]),DAY(Table2[[#This Row],[Date of Birth]]))</f>
        <v>53145</v>
      </c>
      <c r="O178">
        <f ca="1">DATEDIF(Table2[[#This Row],[Date of Birth]],TODAY(),"Y")</f>
        <v>28</v>
      </c>
    </row>
    <row r="179" spans="5:15" x14ac:dyDescent="0.2">
      <c r="E179" t="s">
        <v>4726</v>
      </c>
      <c r="F179" t="s">
        <v>4727</v>
      </c>
      <c r="G179" s="33">
        <v>38271</v>
      </c>
      <c r="H179">
        <f>DAY(Table2[[#This Row],[Date of Birth]])</f>
        <v>11</v>
      </c>
      <c r="I179">
        <f>WEEKDAY(Table2[[#This Row],[Date of Birth]],13)</f>
        <v>6</v>
      </c>
      <c r="J179">
        <f>WEEKDAY(Table2[[#This Row],[Date of Birth]],2)</f>
        <v>1</v>
      </c>
      <c r="K179">
        <f>MONTH(Table2[[#This Row],[Date of Birth]])</f>
        <v>10</v>
      </c>
      <c r="L179">
        <f>YEAR(Table2[[#This Row],[Date of Birth]])</f>
        <v>2004</v>
      </c>
      <c r="N179" s="131">
        <f>DATE(YEAR(Table2[[#This Row],[Date of Birth]])+50,MONTH(Table2[[#This Row],[Date of Birth]]),DAY(Table2[[#This Row],[Date of Birth]]))</f>
        <v>56533</v>
      </c>
      <c r="O179">
        <f ca="1">DATEDIF(Table2[[#This Row],[Date of Birth]],TODAY(),"Y")</f>
        <v>18</v>
      </c>
    </row>
    <row r="180" spans="5:15" x14ac:dyDescent="0.2">
      <c r="E180" t="s">
        <v>4728</v>
      </c>
      <c r="F180" t="s">
        <v>4729</v>
      </c>
      <c r="G180" s="33">
        <v>37528</v>
      </c>
      <c r="H180">
        <f>DAY(Table2[[#This Row],[Date of Birth]])</f>
        <v>29</v>
      </c>
      <c r="I180">
        <f>WEEKDAY(Table2[[#This Row],[Date of Birth]],13)</f>
        <v>5</v>
      </c>
      <c r="J180">
        <f>WEEKDAY(Table2[[#This Row],[Date of Birth]],2)</f>
        <v>7</v>
      </c>
      <c r="K180">
        <f>MONTH(Table2[[#This Row],[Date of Birth]])</f>
        <v>9</v>
      </c>
      <c r="L180">
        <f>YEAR(Table2[[#This Row],[Date of Birth]])</f>
        <v>2002</v>
      </c>
      <c r="N180" s="131">
        <f>DATE(YEAR(Table2[[#This Row],[Date of Birth]])+50,MONTH(Table2[[#This Row],[Date of Birth]]),DAY(Table2[[#This Row],[Date of Birth]]))</f>
        <v>55791</v>
      </c>
      <c r="O180">
        <f ca="1">DATEDIF(Table2[[#This Row],[Date of Birth]],TODAY(),"Y")</f>
        <v>20</v>
      </c>
    </row>
    <row r="181" spans="5:15" x14ac:dyDescent="0.2">
      <c r="E181" t="s">
        <v>4730</v>
      </c>
      <c r="F181" t="s">
        <v>4731</v>
      </c>
      <c r="G181" s="33">
        <v>35510</v>
      </c>
      <c r="H181">
        <f>DAY(Table2[[#This Row],[Date of Birth]])</f>
        <v>21</v>
      </c>
      <c r="I181">
        <f>WEEKDAY(Table2[[#This Row],[Date of Birth]],13)</f>
        <v>3</v>
      </c>
      <c r="J181">
        <f>WEEKDAY(Table2[[#This Row],[Date of Birth]],2)</f>
        <v>5</v>
      </c>
      <c r="K181">
        <f>MONTH(Table2[[#This Row],[Date of Birth]])</f>
        <v>3</v>
      </c>
      <c r="L181">
        <f>YEAR(Table2[[#This Row],[Date of Birth]])</f>
        <v>1997</v>
      </c>
      <c r="N181" s="131">
        <f>DATE(YEAR(Table2[[#This Row],[Date of Birth]])+50,MONTH(Table2[[#This Row],[Date of Birth]]),DAY(Table2[[#This Row],[Date of Birth]]))</f>
        <v>53772</v>
      </c>
      <c r="O181">
        <f ca="1">DATEDIF(Table2[[#This Row],[Date of Birth]],TODAY(),"Y")</f>
        <v>26</v>
      </c>
    </row>
    <row r="182" spans="5:15" x14ac:dyDescent="0.2">
      <c r="E182" t="s">
        <v>4732</v>
      </c>
      <c r="F182" t="s">
        <v>4666</v>
      </c>
      <c r="G182" s="33">
        <v>36228</v>
      </c>
      <c r="H182">
        <f>DAY(Table2[[#This Row],[Date of Birth]])</f>
        <v>9</v>
      </c>
      <c r="I182">
        <f>WEEKDAY(Table2[[#This Row],[Date of Birth]],13)</f>
        <v>7</v>
      </c>
      <c r="J182">
        <f>WEEKDAY(Table2[[#This Row],[Date of Birth]],2)</f>
        <v>2</v>
      </c>
      <c r="K182">
        <f>MONTH(Table2[[#This Row],[Date of Birth]])</f>
        <v>3</v>
      </c>
      <c r="L182">
        <f>YEAR(Table2[[#This Row],[Date of Birth]])</f>
        <v>1999</v>
      </c>
      <c r="N182" s="131">
        <f>DATE(YEAR(Table2[[#This Row],[Date of Birth]])+50,MONTH(Table2[[#This Row],[Date of Birth]]),DAY(Table2[[#This Row],[Date of Birth]]))</f>
        <v>54491</v>
      </c>
      <c r="O182">
        <f ca="1">DATEDIF(Table2[[#This Row],[Date of Birth]],TODAY(),"Y")</f>
        <v>24</v>
      </c>
    </row>
    <row r="183" spans="5:15" x14ac:dyDescent="0.2">
      <c r="E183" t="s">
        <v>4733</v>
      </c>
      <c r="F183" t="s">
        <v>4734</v>
      </c>
      <c r="G183" s="33">
        <v>36896</v>
      </c>
      <c r="H183">
        <f>DAY(Table2[[#This Row],[Date of Birth]])</f>
        <v>5</v>
      </c>
      <c r="I183">
        <f>WEEKDAY(Table2[[#This Row],[Date of Birth]],13)</f>
        <v>3</v>
      </c>
      <c r="J183">
        <f>WEEKDAY(Table2[[#This Row],[Date of Birth]],2)</f>
        <v>5</v>
      </c>
      <c r="K183">
        <f>MONTH(Table2[[#This Row],[Date of Birth]])</f>
        <v>1</v>
      </c>
      <c r="L183">
        <f>YEAR(Table2[[#This Row],[Date of Birth]])</f>
        <v>2001</v>
      </c>
      <c r="N183" s="131">
        <f>DATE(YEAR(Table2[[#This Row],[Date of Birth]])+50,MONTH(Table2[[#This Row],[Date of Birth]]),DAY(Table2[[#This Row],[Date of Birth]]))</f>
        <v>55158</v>
      </c>
      <c r="O183">
        <f ca="1">DATEDIF(Table2[[#This Row],[Date of Birth]],TODAY(),"Y")</f>
        <v>22</v>
      </c>
    </row>
    <row r="184" spans="5:15" x14ac:dyDescent="0.2">
      <c r="E184" t="s">
        <v>4594</v>
      </c>
      <c r="F184" t="s">
        <v>4735</v>
      </c>
      <c r="G184" s="33">
        <v>35615</v>
      </c>
      <c r="H184">
        <f>DAY(Table2[[#This Row],[Date of Birth]])</f>
        <v>4</v>
      </c>
      <c r="I184">
        <f>WEEKDAY(Table2[[#This Row],[Date of Birth]],13)</f>
        <v>3</v>
      </c>
      <c r="J184">
        <f>WEEKDAY(Table2[[#This Row],[Date of Birth]],2)</f>
        <v>5</v>
      </c>
      <c r="K184">
        <f>MONTH(Table2[[#This Row],[Date of Birth]])</f>
        <v>7</v>
      </c>
      <c r="L184">
        <f>YEAR(Table2[[#This Row],[Date of Birth]])</f>
        <v>1997</v>
      </c>
      <c r="N184" s="131">
        <f>DATE(YEAR(Table2[[#This Row],[Date of Birth]])+50,MONTH(Table2[[#This Row],[Date of Birth]]),DAY(Table2[[#This Row],[Date of Birth]]))</f>
        <v>53877</v>
      </c>
      <c r="O184">
        <f ca="1">DATEDIF(Table2[[#This Row],[Date of Birth]],TODAY(),"Y")</f>
        <v>26</v>
      </c>
    </row>
    <row r="185" spans="5:15" x14ac:dyDescent="0.2">
      <c r="E185" t="s">
        <v>4736</v>
      </c>
      <c r="F185" t="s">
        <v>4737</v>
      </c>
      <c r="G185" s="33">
        <v>35869</v>
      </c>
      <c r="H185">
        <f>DAY(Table2[[#This Row],[Date of Birth]])</f>
        <v>15</v>
      </c>
      <c r="I185">
        <f>WEEKDAY(Table2[[#This Row],[Date of Birth]],13)</f>
        <v>5</v>
      </c>
      <c r="J185">
        <f>WEEKDAY(Table2[[#This Row],[Date of Birth]],2)</f>
        <v>7</v>
      </c>
      <c r="K185">
        <f>MONTH(Table2[[#This Row],[Date of Birth]])</f>
        <v>3</v>
      </c>
      <c r="L185">
        <f>YEAR(Table2[[#This Row],[Date of Birth]])</f>
        <v>1998</v>
      </c>
      <c r="N185" s="131">
        <f>DATE(YEAR(Table2[[#This Row],[Date of Birth]])+50,MONTH(Table2[[#This Row],[Date of Birth]]),DAY(Table2[[#This Row],[Date of Birth]]))</f>
        <v>54132</v>
      </c>
      <c r="O185">
        <f ca="1">DATEDIF(Table2[[#This Row],[Date of Birth]],TODAY(),"Y")</f>
        <v>25</v>
      </c>
    </row>
    <row r="186" spans="5:15" x14ac:dyDescent="0.2">
      <c r="E186" t="s">
        <v>4468</v>
      </c>
      <c r="F186" t="s">
        <v>4738</v>
      </c>
      <c r="G186" s="33">
        <v>39186</v>
      </c>
      <c r="H186">
        <f>DAY(Table2[[#This Row],[Date of Birth]])</f>
        <v>14</v>
      </c>
      <c r="I186">
        <f>WEEKDAY(Table2[[#This Row],[Date of Birth]],13)</f>
        <v>4</v>
      </c>
      <c r="J186">
        <f>WEEKDAY(Table2[[#This Row],[Date of Birth]],2)</f>
        <v>6</v>
      </c>
      <c r="K186">
        <f>MONTH(Table2[[#This Row],[Date of Birth]])</f>
        <v>4</v>
      </c>
      <c r="L186">
        <f>YEAR(Table2[[#This Row],[Date of Birth]])</f>
        <v>2007</v>
      </c>
      <c r="N186" s="131">
        <f>DATE(YEAR(Table2[[#This Row],[Date of Birth]])+50,MONTH(Table2[[#This Row],[Date of Birth]]),DAY(Table2[[#This Row],[Date of Birth]]))</f>
        <v>57449</v>
      </c>
      <c r="O186">
        <f ca="1">DATEDIF(Table2[[#This Row],[Date of Birth]],TODAY(),"Y")</f>
        <v>16</v>
      </c>
    </row>
    <row r="187" spans="5:15" x14ac:dyDescent="0.2">
      <c r="E187" t="s">
        <v>4739</v>
      </c>
      <c r="F187" t="s">
        <v>4740</v>
      </c>
      <c r="G187" s="33">
        <v>36780</v>
      </c>
      <c r="H187">
        <f>DAY(Table2[[#This Row],[Date of Birth]])</f>
        <v>11</v>
      </c>
      <c r="I187">
        <f>WEEKDAY(Table2[[#This Row],[Date of Birth]],13)</f>
        <v>6</v>
      </c>
      <c r="J187">
        <f>WEEKDAY(Table2[[#This Row],[Date of Birth]],2)</f>
        <v>1</v>
      </c>
      <c r="K187">
        <f>MONTH(Table2[[#This Row],[Date of Birth]])</f>
        <v>9</v>
      </c>
      <c r="L187">
        <f>YEAR(Table2[[#This Row],[Date of Birth]])</f>
        <v>2000</v>
      </c>
      <c r="N187" s="131">
        <f>DATE(YEAR(Table2[[#This Row],[Date of Birth]])+50,MONTH(Table2[[#This Row],[Date of Birth]]),DAY(Table2[[#This Row],[Date of Birth]]))</f>
        <v>55042</v>
      </c>
      <c r="O187">
        <f ca="1">DATEDIF(Table2[[#This Row],[Date of Birth]],TODAY(),"Y")</f>
        <v>22</v>
      </c>
    </row>
    <row r="188" spans="5:15" x14ac:dyDescent="0.2">
      <c r="E188" t="s">
        <v>4741</v>
      </c>
      <c r="F188" t="s">
        <v>4742</v>
      </c>
      <c r="G188" s="33">
        <v>38108</v>
      </c>
      <c r="H188">
        <f>DAY(Table2[[#This Row],[Date of Birth]])</f>
        <v>1</v>
      </c>
      <c r="I188">
        <f>WEEKDAY(Table2[[#This Row],[Date of Birth]],13)</f>
        <v>4</v>
      </c>
      <c r="J188">
        <f>WEEKDAY(Table2[[#This Row],[Date of Birth]],2)</f>
        <v>6</v>
      </c>
      <c r="K188">
        <f>MONTH(Table2[[#This Row],[Date of Birth]])</f>
        <v>5</v>
      </c>
      <c r="L188">
        <f>YEAR(Table2[[#This Row],[Date of Birth]])</f>
        <v>2004</v>
      </c>
      <c r="N188" s="131">
        <f>DATE(YEAR(Table2[[#This Row],[Date of Birth]])+50,MONTH(Table2[[#This Row],[Date of Birth]]),DAY(Table2[[#This Row],[Date of Birth]]))</f>
        <v>56370</v>
      </c>
      <c r="O188">
        <f ca="1">DATEDIF(Table2[[#This Row],[Date of Birth]],TODAY(),"Y")</f>
        <v>19</v>
      </c>
    </row>
    <row r="189" spans="5:15" x14ac:dyDescent="0.2">
      <c r="E189" t="s">
        <v>4696</v>
      </c>
      <c r="F189" t="s">
        <v>4743</v>
      </c>
      <c r="G189" s="33">
        <v>37793</v>
      </c>
      <c r="H189">
        <f>DAY(Table2[[#This Row],[Date of Birth]])</f>
        <v>21</v>
      </c>
      <c r="I189">
        <f>WEEKDAY(Table2[[#This Row],[Date of Birth]],13)</f>
        <v>4</v>
      </c>
      <c r="J189">
        <f>WEEKDAY(Table2[[#This Row],[Date of Birth]],2)</f>
        <v>6</v>
      </c>
      <c r="K189">
        <f>MONTH(Table2[[#This Row],[Date of Birth]])</f>
        <v>6</v>
      </c>
      <c r="L189">
        <f>YEAR(Table2[[#This Row],[Date of Birth]])</f>
        <v>2003</v>
      </c>
      <c r="N189" s="131">
        <f>DATE(YEAR(Table2[[#This Row],[Date of Birth]])+50,MONTH(Table2[[#This Row],[Date of Birth]]),DAY(Table2[[#This Row],[Date of Birth]]))</f>
        <v>56056</v>
      </c>
      <c r="O189">
        <f ca="1">DATEDIF(Table2[[#This Row],[Date of Birth]],TODAY(),"Y")</f>
        <v>20</v>
      </c>
    </row>
    <row r="190" spans="5:15" x14ac:dyDescent="0.2">
      <c r="E190" t="s">
        <v>4744</v>
      </c>
      <c r="F190" t="s">
        <v>4745</v>
      </c>
      <c r="G190" s="33">
        <v>38176</v>
      </c>
      <c r="H190">
        <f>DAY(Table2[[#This Row],[Date of Birth]])</f>
        <v>8</v>
      </c>
      <c r="I190">
        <f>WEEKDAY(Table2[[#This Row],[Date of Birth]],13)</f>
        <v>2</v>
      </c>
      <c r="J190">
        <f>WEEKDAY(Table2[[#This Row],[Date of Birth]],2)</f>
        <v>4</v>
      </c>
      <c r="K190">
        <f>MONTH(Table2[[#This Row],[Date of Birth]])</f>
        <v>7</v>
      </c>
      <c r="L190">
        <f>YEAR(Table2[[#This Row],[Date of Birth]])</f>
        <v>2004</v>
      </c>
      <c r="N190" s="131">
        <f>DATE(YEAR(Table2[[#This Row],[Date of Birth]])+50,MONTH(Table2[[#This Row],[Date of Birth]]),DAY(Table2[[#This Row],[Date of Birth]]))</f>
        <v>56438</v>
      </c>
      <c r="O190">
        <f ca="1">DATEDIF(Table2[[#This Row],[Date of Birth]],TODAY(),"Y")</f>
        <v>19</v>
      </c>
    </row>
    <row r="191" spans="5:15" x14ac:dyDescent="0.2">
      <c r="E191" t="s">
        <v>4685</v>
      </c>
      <c r="F191" t="s">
        <v>4711</v>
      </c>
      <c r="G191" s="33">
        <v>39189</v>
      </c>
      <c r="H191">
        <f>DAY(Table2[[#This Row],[Date of Birth]])</f>
        <v>17</v>
      </c>
      <c r="I191">
        <f>WEEKDAY(Table2[[#This Row],[Date of Birth]],13)</f>
        <v>7</v>
      </c>
      <c r="J191">
        <f>WEEKDAY(Table2[[#This Row],[Date of Birth]],2)</f>
        <v>2</v>
      </c>
      <c r="K191">
        <f>MONTH(Table2[[#This Row],[Date of Birth]])</f>
        <v>4</v>
      </c>
      <c r="L191">
        <f>YEAR(Table2[[#This Row],[Date of Birth]])</f>
        <v>2007</v>
      </c>
      <c r="N191" s="131">
        <f>DATE(YEAR(Table2[[#This Row],[Date of Birth]])+50,MONTH(Table2[[#This Row],[Date of Birth]]),DAY(Table2[[#This Row],[Date of Birth]]))</f>
        <v>57452</v>
      </c>
      <c r="O191">
        <f ca="1">DATEDIF(Table2[[#This Row],[Date of Birth]],TODAY(),"Y")</f>
        <v>16</v>
      </c>
    </row>
    <row r="192" spans="5:15" x14ac:dyDescent="0.2">
      <c r="E192" t="s">
        <v>4746</v>
      </c>
      <c r="F192" t="s">
        <v>4747</v>
      </c>
      <c r="G192" s="33">
        <v>37530</v>
      </c>
      <c r="H192">
        <f>DAY(Table2[[#This Row],[Date of Birth]])</f>
        <v>1</v>
      </c>
      <c r="I192">
        <f>WEEKDAY(Table2[[#This Row],[Date of Birth]],13)</f>
        <v>7</v>
      </c>
      <c r="J192">
        <f>WEEKDAY(Table2[[#This Row],[Date of Birth]],2)</f>
        <v>2</v>
      </c>
      <c r="K192">
        <f>MONTH(Table2[[#This Row],[Date of Birth]])</f>
        <v>10</v>
      </c>
      <c r="L192">
        <f>YEAR(Table2[[#This Row],[Date of Birth]])</f>
        <v>2002</v>
      </c>
      <c r="N192" s="131">
        <f>DATE(YEAR(Table2[[#This Row],[Date of Birth]])+50,MONTH(Table2[[#This Row],[Date of Birth]]),DAY(Table2[[#This Row],[Date of Birth]]))</f>
        <v>55793</v>
      </c>
      <c r="O192">
        <f ca="1">DATEDIF(Table2[[#This Row],[Date of Birth]],TODAY(),"Y")</f>
        <v>20</v>
      </c>
    </row>
    <row r="193" spans="5:15" x14ac:dyDescent="0.2">
      <c r="E193" t="s">
        <v>4748</v>
      </c>
      <c r="F193" t="s">
        <v>4666</v>
      </c>
      <c r="G193" s="33">
        <v>37994</v>
      </c>
      <c r="H193">
        <f>DAY(Table2[[#This Row],[Date of Birth]])</f>
        <v>8</v>
      </c>
      <c r="I193">
        <f>WEEKDAY(Table2[[#This Row],[Date of Birth]],13)</f>
        <v>2</v>
      </c>
      <c r="J193">
        <f>WEEKDAY(Table2[[#This Row],[Date of Birth]],2)</f>
        <v>4</v>
      </c>
      <c r="K193">
        <f>MONTH(Table2[[#This Row],[Date of Birth]])</f>
        <v>1</v>
      </c>
      <c r="L193">
        <f>YEAR(Table2[[#This Row],[Date of Birth]])</f>
        <v>2004</v>
      </c>
      <c r="N193" s="131">
        <f>DATE(YEAR(Table2[[#This Row],[Date of Birth]])+50,MONTH(Table2[[#This Row],[Date of Birth]]),DAY(Table2[[#This Row],[Date of Birth]]))</f>
        <v>56257</v>
      </c>
      <c r="O193">
        <f ca="1">DATEDIF(Table2[[#This Row],[Date of Birth]],TODAY(),"Y")</f>
        <v>19</v>
      </c>
    </row>
    <row r="194" spans="5:15" x14ac:dyDescent="0.2">
      <c r="E194" t="s">
        <v>4685</v>
      </c>
      <c r="F194" t="s">
        <v>4474</v>
      </c>
      <c r="G194" s="33">
        <v>34370</v>
      </c>
      <c r="H194">
        <f>DAY(Table2[[#This Row],[Date of Birth]])</f>
        <v>5</v>
      </c>
      <c r="I194">
        <f>WEEKDAY(Table2[[#This Row],[Date of Birth]],13)</f>
        <v>4</v>
      </c>
      <c r="J194">
        <f>WEEKDAY(Table2[[#This Row],[Date of Birth]],2)</f>
        <v>6</v>
      </c>
      <c r="K194">
        <f>MONTH(Table2[[#This Row],[Date of Birth]])</f>
        <v>2</v>
      </c>
      <c r="L194">
        <f>YEAR(Table2[[#This Row],[Date of Birth]])</f>
        <v>1994</v>
      </c>
      <c r="N194" s="131">
        <f>DATE(YEAR(Table2[[#This Row],[Date of Birth]])+50,MONTH(Table2[[#This Row],[Date of Birth]]),DAY(Table2[[#This Row],[Date of Birth]]))</f>
        <v>52632</v>
      </c>
      <c r="O194">
        <f ca="1">DATEDIF(Table2[[#This Row],[Date of Birth]],TODAY(),"Y")</f>
        <v>29</v>
      </c>
    </row>
    <row r="195" spans="5:15" x14ac:dyDescent="0.2">
      <c r="E195" t="s">
        <v>4749</v>
      </c>
      <c r="F195" t="s">
        <v>4750</v>
      </c>
      <c r="G195" s="33">
        <v>36907</v>
      </c>
      <c r="H195">
        <f>DAY(Table2[[#This Row],[Date of Birth]])</f>
        <v>16</v>
      </c>
      <c r="I195">
        <f>WEEKDAY(Table2[[#This Row],[Date of Birth]],13)</f>
        <v>7</v>
      </c>
      <c r="J195">
        <f>WEEKDAY(Table2[[#This Row],[Date of Birth]],2)</f>
        <v>2</v>
      </c>
      <c r="K195">
        <f>MONTH(Table2[[#This Row],[Date of Birth]])</f>
        <v>1</v>
      </c>
      <c r="L195">
        <f>YEAR(Table2[[#This Row],[Date of Birth]])</f>
        <v>2001</v>
      </c>
      <c r="N195" s="131">
        <f>DATE(YEAR(Table2[[#This Row],[Date of Birth]])+50,MONTH(Table2[[#This Row],[Date of Birth]]),DAY(Table2[[#This Row],[Date of Birth]]))</f>
        <v>55169</v>
      </c>
      <c r="O195">
        <f ca="1">DATEDIF(Table2[[#This Row],[Date of Birth]],TODAY(),"Y")</f>
        <v>22</v>
      </c>
    </row>
    <row r="196" spans="5:15" x14ac:dyDescent="0.2">
      <c r="E196" t="s">
        <v>4751</v>
      </c>
      <c r="F196" t="s">
        <v>4752</v>
      </c>
      <c r="G196" s="33">
        <v>38575</v>
      </c>
      <c r="H196">
        <f>DAY(Table2[[#This Row],[Date of Birth]])</f>
        <v>11</v>
      </c>
      <c r="I196">
        <f>WEEKDAY(Table2[[#This Row],[Date of Birth]],13)</f>
        <v>2</v>
      </c>
      <c r="J196">
        <f>WEEKDAY(Table2[[#This Row],[Date of Birth]],2)</f>
        <v>4</v>
      </c>
      <c r="K196">
        <f>MONTH(Table2[[#This Row],[Date of Birth]])</f>
        <v>8</v>
      </c>
      <c r="L196">
        <f>YEAR(Table2[[#This Row],[Date of Birth]])</f>
        <v>2005</v>
      </c>
      <c r="N196" s="131">
        <f>DATE(YEAR(Table2[[#This Row],[Date of Birth]])+50,MONTH(Table2[[#This Row],[Date of Birth]]),DAY(Table2[[#This Row],[Date of Birth]]))</f>
        <v>56837</v>
      </c>
      <c r="O196">
        <f ca="1">DATEDIF(Table2[[#This Row],[Date of Birth]],TODAY(),"Y")</f>
        <v>18</v>
      </c>
    </row>
    <row r="197" spans="5:15" x14ac:dyDescent="0.2">
      <c r="E197" t="s">
        <v>4651</v>
      </c>
      <c r="F197" t="s">
        <v>4753</v>
      </c>
      <c r="G197" s="33">
        <v>38937</v>
      </c>
      <c r="H197">
        <f>DAY(Table2[[#This Row],[Date of Birth]])</f>
        <v>8</v>
      </c>
      <c r="I197">
        <f>WEEKDAY(Table2[[#This Row],[Date of Birth]],13)</f>
        <v>7</v>
      </c>
      <c r="J197">
        <f>WEEKDAY(Table2[[#This Row],[Date of Birth]],2)</f>
        <v>2</v>
      </c>
      <c r="K197">
        <f>MONTH(Table2[[#This Row],[Date of Birth]])</f>
        <v>8</v>
      </c>
      <c r="L197">
        <f>YEAR(Table2[[#This Row],[Date of Birth]])</f>
        <v>2006</v>
      </c>
      <c r="N197" s="131">
        <f>DATE(YEAR(Table2[[#This Row],[Date of Birth]])+50,MONTH(Table2[[#This Row],[Date of Birth]]),DAY(Table2[[#This Row],[Date of Birth]]))</f>
        <v>57200</v>
      </c>
      <c r="O197">
        <f ca="1">DATEDIF(Table2[[#This Row],[Date of Birth]],TODAY(),"Y")</f>
        <v>17</v>
      </c>
    </row>
    <row r="198" spans="5:15" x14ac:dyDescent="0.2">
      <c r="E198" t="s">
        <v>4754</v>
      </c>
      <c r="F198" t="s">
        <v>4755</v>
      </c>
      <c r="G198" s="33">
        <v>38387</v>
      </c>
      <c r="H198">
        <f>DAY(Table2[[#This Row],[Date of Birth]])</f>
        <v>4</v>
      </c>
      <c r="I198">
        <f>WEEKDAY(Table2[[#This Row],[Date of Birth]],13)</f>
        <v>3</v>
      </c>
      <c r="J198">
        <f>WEEKDAY(Table2[[#This Row],[Date of Birth]],2)</f>
        <v>5</v>
      </c>
      <c r="K198">
        <f>MONTH(Table2[[#This Row],[Date of Birth]])</f>
        <v>2</v>
      </c>
      <c r="L198">
        <f>YEAR(Table2[[#This Row],[Date of Birth]])</f>
        <v>2005</v>
      </c>
      <c r="N198" s="131">
        <f>DATE(YEAR(Table2[[#This Row],[Date of Birth]])+50,MONTH(Table2[[#This Row],[Date of Birth]]),DAY(Table2[[#This Row],[Date of Birth]]))</f>
        <v>56649</v>
      </c>
      <c r="O198">
        <f ca="1">DATEDIF(Table2[[#This Row],[Date of Birth]],TODAY(),"Y")</f>
        <v>18</v>
      </c>
    </row>
    <row r="199" spans="5:15" x14ac:dyDescent="0.2">
      <c r="E199" t="s">
        <v>4756</v>
      </c>
      <c r="F199" t="s">
        <v>4757</v>
      </c>
      <c r="G199" s="33">
        <v>36154</v>
      </c>
      <c r="H199">
        <f>DAY(Table2[[#This Row],[Date of Birth]])</f>
        <v>25</v>
      </c>
      <c r="I199">
        <f>WEEKDAY(Table2[[#This Row],[Date of Birth]],13)</f>
        <v>3</v>
      </c>
      <c r="J199">
        <f>WEEKDAY(Table2[[#This Row],[Date of Birth]],2)</f>
        <v>5</v>
      </c>
      <c r="K199">
        <f>MONTH(Table2[[#This Row],[Date of Birth]])</f>
        <v>12</v>
      </c>
      <c r="L199">
        <f>YEAR(Table2[[#This Row],[Date of Birth]])</f>
        <v>1998</v>
      </c>
      <c r="N199" s="131">
        <f>DATE(YEAR(Table2[[#This Row],[Date of Birth]])+50,MONTH(Table2[[#This Row],[Date of Birth]]),DAY(Table2[[#This Row],[Date of Birth]]))</f>
        <v>54417</v>
      </c>
      <c r="O199">
        <f ca="1">DATEDIF(Table2[[#This Row],[Date of Birth]],TODAY(),"Y")</f>
        <v>24</v>
      </c>
    </row>
    <row r="200" spans="5:15" x14ac:dyDescent="0.2">
      <c r="E200" t="s">
        <v>4685</v>
      </c>
      <c r="F200" t="s">
        <v>4758</v>
      </c>
      <c r="G200" s="33">
        <v>36948</v>
      </c>
      <c r="H200">
        <f>DAY(Table2[[#This Row],[Date of Birth]])</f>
        <v>26</v>
      </c>
      <c r="I200">
        <f>WEEKDAY(Table2[[#This Row],[Date of Birth]],13)</f>
        <v>6</v>
      </c>
      <c r="J200">
        <f>WEEKDAY(Table2[[#This Row],[Date of Birth]],2)</f>
        <v>1</v>
      </c>
      <c r="K200">
        <f>MONTH(Table2[[#This Row],[Date of Birth]])</f>
        <v>2</v>
      </c>
      <c r="L200">
        <f>YEAR(Table2[[#This Row],[Date of Birth]])</f>
        <v>2001</v>
      </c>
      <c r="N200" s="131">
        <f>DATE(YEAR(Table2[[#This Row],[Date of Birth]])+50,MONTH(Table2[[#This Row],[Date of Birth]]),DAY(Table2[[#This Row],[Date of Birth]]))</f>
        <v>55210</v>
      </c>
      <c r="O200">
        <f ca="1">DATEDIF(Table2[[#This Row],[Date of Birth]],TODAY(),"Y")</f>
        <v>22</v>
      </c>
    </row>
    <row r="201" spans="5:15" x14ac:dyDescent="0.2">
      <c r="E201" t="s">
        <v>4759</v>
      </c>
      <c r="F201" t="s">
        <v>4708</v>
      </c>
      <c r="G201" s="33">
        <v>36860</v>
      </c>
      <c r="H201">
        <f>DAY(Table2[[#This Row],[Date of Birth]])</f>
        <v>30</v>
      </c>
      <c r="I201">
        <f>WEEKDAY(Table2[[#This Row],[Date of Birth]],13)</f>
        <v>2</v>
      </c>
      <c r="J201">
        <f>WEEKDAY(Table2[[#This Row],[Date of Birth]],2)</f>
        <v>4</v>
      </c>
      <c r="K201">
        <f>MONTH(Table2[[#This Row],[Date of Birth]])</f>
        <v>11</v>
      </c>
      <c r="L201">
        <f>YEAR(Table2[[#This Row],[Date of Birth]])</f>
        <v>2000</v>
      </c>
      <c r="N201" s="131">
        <f>DATE(YEAR(Table2[[#This Row],[Date of Birth]])+50,MONTH(Table2[[#This Row],[Date of Birth]]),DAY(Table2[[#This Row],[Date of Birth]]))</f>
        <v>55122</v>
      </c>
      <c r="O201">
        <f ca="1">DATEDIF(Table2[[#This Row],[Date of Birth]],TODAY(),"Y")</f>
        <v>22</v>
      </c>
    </row>
    <row r="202" spans="5:15" x14ac:dyDescent="0.2">
      <c r="E202" t="s">
        <v>4760</v>
      </c>
      <c r="F202" t="s">
        <v>4761</v>
      </c>
      <c r="G202" s="33">
        <v>38586</v>
      </c>
      <c r="H202">
        <f>DAY(Table2[[#This Row],[Date of Birth]])</f>
        <v>22</v>
      </c>
      <c r="I202">
        <f>WEEKDAY(Table2[[#This Row],[Date of Birth]],13)</f>
        <v>6</v>
      </c>
      <c r="J202">
        <f>WEEKDAY(Table2[[#This Row],[Date of Birth]],2)</f>
        <v>1</v>
      </c>
      <c r="K202">
        <f>MONTH(Table2[[#This Row],[Date of Birth]])</f>
        <v>8</v>
      </c>
      <c r="L202">
        <f>YEAR(Table2[[#This Row],[Date of Birth]])</f>
        <v>2005</v>
      </c>
      <c r="N202" s="131">
        <f>DATE(YEAR(Table2[[#This Row],[Date of Birth]])+50,MONTH(Table2[[#This Row],[Date of Birth]]),DAY(Table2[[#This Row],[Date of Birth]]))</f>
        <v>56848</v>
      </c>
      <c r="O202">
        <f ca="1">DATEDIF(Table2[[#This Row],[Date of Birth]],TODAY(),"Y")</f>
        <v>17</v>
      </c>
    </row>
    <row r="203" spans="5:15" x14ac:dyDescent="0.2">
      <c r="E203" t="s">
        <v>4762</v>
      </c>
      <c r="F203" t="s">
        <v>4633</v>
      </c>
      <c r="G203" s="33">
        <v>36296</v>
      </c>
      <c r="H203">
        <f>DAY(Table2[[#This Row],[Date of Birth]])</f>
        <v>16</v>
      </c>
      <c r="I203">
        <f>WEEKDAY(Table2[[#This Row],[Date of Birth]],13)</f>
        <v>5</v>
      </c>
      <c r="J203">
        <f>WEEKDAY(Table2[[#This Row],[Date of Birth]],2)</f>
        <v>7</v>
      </c>
      <c r="K203">
        <f>MONTH(Table2[[#This Row],[Date of Birth]])</f>
        <v>5</v>
      </c>
      <c r="L203">
        <f>YEAR(Table2[[#This Row],[Date of Birth]])</f>
        <v>1999</v>
      </c>
      <c r="N203" s="131">
        <f>DATE(YEAR(Table2[[#This Row],[Date of Birth]])+50,MONTH(Table2[[#This Row],[Date of Birth]]),DAY(Table2[[#This Row],[Date of Birth]]))</f>
        <v>54559</v>
      </c>
      <c r="O203">
        <f ca="1">DATEDIF(Table2[[#This Row],[Date of Birth]],TODAY(),"Y")</f>
        <v>24</v>
      </c>
    </row>
    <row r="204" spans="5:15" x14ac:dyDescent="0.2">
      <c r="E204" t="s">
        <v>4763</v>
      </c>
      <c r="F204" t="s">
        <v>4764</v>
      </c>
      <c r="G204" s="33">
        <v>37451</v>
      </c>
      <c r="H204">
        <f>DAY(Table2[[#This Row],[Date of Birth]])</f>
        <v>14</v>
      </c>
      <c r="I204">
        <f>WEEKDAY(Table2[[#This Row],[Date of Birth]],13)</f>
        <v>5</v>
      </c>
      <c r="J204">
        <f>WEEKDAY(Table2[[#This Row],[Date of Birth]],2)</f>
        <v>7</v>
      </c>
      <c r="K204">
        <f>MONTH(Table2[[#This Row],[Date of Birth]])</f>
        <v>7</v>
      </c>
      <c r="L204">
        <f>YEAR(Table2[[#This Row],[Date of Birth]])</f>
        <v>2002</v>
      </c>
      <c r="N204" s="131">
        <f>DATE(YEAR(Table2[[#This Row],[Date of Birth]])+50,MONTH(Table2[[#This Row],[Date of Birth]]),DAY(Table2[[#This Row],[Date of Birth]]))</f>
        <v>55714</v>
      </c>
      <c r="O204">
        <f ca="1">DATEDIF(Table2[[#This Row],[Date of Birth]],TODAY(),"Y")</f>
        <v>21</v>
      </c>
    </row>
    <row r="205" spans="5:15" x14ac:dyDescent="0.2">
      <c r="E205" t="s">
        <v>4765</v>
      </c>
      <c r="F205" t="s">
        <v>4766</v>
      </c>
      <c r="G205" s="33">
        <v>36185</v>
      </c>
      <c r="H205">
        <f>DAY(Table2[[#This Row],[Date of Birth]])</f>
        <v>25</v>
      </c>
      <c r="I205">
        <f>WEEKDAY(Table2[[#This Row],[Date of Birth]],13)</f>
        <v>6</v>
      </c>
      <c r="J205">
        <f>WEEKDAY(Table2[[#This Row],[Date of Birth]],2)</f>
        <v>1</v>
      </c>
      <c r="K205">
        <f>MONTH(Table2[[#This Row],[Date of Birth]])</f>
        <v>1</v>
      </c>
      <c r="L205">
        <f>YEAR(Table2[[#This Row],[Date of Birth]])</f>
        <v>1999</v>
      </c>
      <c r="N205" s="131">
        <f>DATE(YEAR(Table2[[#This Row],[Date of Birth]])+50,MONTH(Table2[[#This Row],[Date of Birth]]),DAY(Table2[[#This Row],[Date of Birth]]))</f>
        <v>54448</v>
      </c>
      <c r="O205">
        <f ca="1">DATEDIF(Table2[[#This Row],[Date of Birth]],TODAY(),"Y")</f>
        <v>24</v>
      </c>
    </row>
    <row r="206" spans="5:15" x14ac:dyDescent="0.2">
      <c r="E206" t="s">
        <v>4767</v>
      </c>
      <c r="F206" t="s">
        <v>4768</v>
      </c>
      <c r="G206" s="33">
        <v>35358</v>
      </c>
      <c r="H206">
        <f>DAY(Table2[[#This Row],[Date of Birth]])</f>
        <v>20</v>
      </c>
      <c r="I206">
        <f>WEEKDAY(Table2[[#This Row],[Date of Birth]],13)</f>
        <v>5</v>
      </c>
      <c r="J206">
        <f>WEEKDAY(Table2[[#This Row],[Date of Birth]],2)</f>
        <v>7</v>
      </c>
      <c r="K206">
        <f>MONTH(Table2[[#This Row],[Date of Birth]])</f>
        <v>10</v>
      </c>
      <c r="L206">
        <f>YEAR(Table2[[#This Row],[Date of Birth]])</f>
        <v>1996</v>
      </c>
      <c r="N206" s="131">
        <f>DATE(YEAR(Table2[[#This Row],[Date of Birth]])+50,MONTH(Table2[[#This Row],[Date of Birth]]),DAY(Table2[[#This Row],[Date of Birth]]))</f>
        <v>53620</v>
      </c>
      <c r="O206">
        <f ca="1">DATEDIF(Table2[[#This Row],[Date of Birth]],TODAY(),"Y")</f>
        <v>26</v>
      </c>
    </row>
    <row r="207" spans="5:15" x14ac:dyDescent="0.2">
      <c r="E207" t="s">
        <v>4769</v>
      </c>
      <c r="F207" t="s">
        <v>4770</v>
      </c>
      <c r="G207" s="33">
        <v>36784</v>
      </c>
      <c r="H207">
        <f>DAY(Table2[[#This Row],[Date of Birth]])</f>
        <v>15</v>
      </c>
      <c r="I207">
        <f>WEEKDAY(Table2[[#This Row],[Date of Birth]],13)</f>
        <v>3</v>
      </c>
      <c r="J207">
        <f>WEEKDAY(Table2[[#This Row],[Date of Birth]],2)</f>
        <v>5</v>
      </c>
      <c r="K207">
        <f>MONTH(Table2[[#This Row],[Date of Birth]])</f>
        <v>9</v>
      </c>
      <c r="L207">
        <f>YEAR(Table2[[#This Row],[Date of Birth]])</f>
        <v>2000</v>
      </c>
      <c r="N207" s="131">
        <f>DATE(YEAR(Table2[[#This Row],[Date of Birth]])+50,MONTH(Table2[[#This Row],[Date of Birth]]),DAY(Table2[[#This Row],[Date of Birth]]))</f>
        <v>55046</v>
      </c>
      <c r="O207">
        <f ca="1">DATEDIF(Table2[[#This Row],[Date of Birth]],TODAY(),"Y")</f>
        <v>22</v>
      </c>
    </row>
    <row r="208" spans="5:15" x14ac:dyDescent="0.2">
      <c r="E208" t="s">
        <v>4468</v>
      </c>
      <c r="F208" t="s">
        <v>4771</v>
      </c>
      <c r="G208" s="33">
        <v>36994</v>
      </c>
      <c r="H208">
        <f>DAY(Table2[[#This Row],[Date of Birth]])</f>
        <v>13</v>
      </c>
      <c r="I208">
        <f>WEEKDAY(Table2[[#This Row],[Date of Birth]],13)</f>
        <v>3</v>
      </c>
      <c r="J208">
        <f>WEEKDAY(Table2[[#This Row],[Date of Birth]],2)</f>
        <v>5</v>
      </c>
      <c r="K208">
        <f>MONTH(Table2[[#This Row],[Date of Birth]])</f>
        <v>4</v>
      </c>
      <c r="L208">
        <f>YEAR(Table2[[#This Row],[Date of Birth]])</f>
        <v>2001</v>
      </c>
      <c r="N208" s="131">
        <f>DATE(YEAR(Table2[[#This Row],[Date of Birth]])+50,MONTH(Table2[[#This Row],[Date of Birth]]),DAY(Table2[[#This Row],[Date of Birth]]))</f>
        <v>55256</v>
      </c>
      <c r="O208">
        <f ca="1">DATEDIF(Table2[[#This Row],[Date of Birth]],TODAY(),"Y")</f>
        <v>22</v>
      </c>
    </row>
    <row r="209" spans="5:15" x14ac:dyDescent="0.2">
      <c r="E209" t="s">
        <v>4563</v>
      </c>
      <c r="F209" t="s">
        <v>4697</v>
      </c>
      <c r="G209" s="33">
        <v>35416</v>
      </c>
      <c r="H209">
        <f>DAY(Table2[[#This Row],[Date of Birth]])</f>
        <v>17</v>
      </c>
      <c r="I209">
        <f>WEEKDAY(Table2[[#This Row],[Date of Birth]],13)</f>
        <v>7</v>
      </c>
      <c r="J209">
        <f>WEEKDAY(Table2[[#This Row],[Date of Birth]],2)</f>
        <v>2</v>
      </c>
      <c r="K209">
        <f>MONTH(Table2[[#This Row],[Date of Birth]])</f>
        <v>12</v>
      </c>
      <c r="L209">
        <f>YEAR(Table2[[#This Row],[Date of Birth]])</f>
        <v>1996</v>
      </c>
      <c r="N209" s="131">
        <f>DATE(YEAR(Table2[[#This Row],[Date of Birth]])+50,MONTH(Table2[[#This Row],[Date of Birth]]),DAY(Table2[[#This Row],[Date of Birth]]))</f>
        <v>53678</v>
      </c>
      <c r="O209">
        <f ca="1">DATEDIF(Table2[[#This Row],[Date of Birth]],TODAY(),"Y")</f>
        <v>26</v>
      </c>
    </row>
    <row r="210" spans="5:15" x14ac:dyDescent="0.2">
      <c r="E210" t="s">
        <v>4772</v>
      </c>
      <c r="F210" t="s">
        <v>4773</v>
      </c>
      <c r="G210" s="33">
        <v>35626</v>
      </c>
      <c r="H210">
        <f>DAY(Table2[[#This Row],[Date of Birth]])</f>
        <v>15</v>
      </c>
      <c r="I210">
        <f>WEEKDAY(Table2[[#This Row],[Date of Birth]],13)</f>
        <v>7</v>
      </c>
      <c r="J210">
        <f>WEEKDAY(Table2[[#This Row],[Date of Birth]],2)</f>
        <v>2</v>
      </c>
      <c r="K210">
        <f>MONTH(Table2[[#This Row],[Date of Birth]])</f>
        <v>7</v>
      </c>
      <c r="L210">
        <f>YEAR(Table2[[#This Row],[Date of Birth]])</f>
        <v>1997</v>
      </c>
      <c r="N210" s="131">
        <f>DATE(YEAR(Table2[[#This Row],[Date of Birth]])+50,MONTH(Table2[[#This Row],[Date of Birth]]),DAY(Table2[[#This Row],[Date of Birth]]))</f>
        <v>53888</v>
      </c>
      <c r="O210">
        <f ca="1">DATEDIF(Table2[[#This Row],[Date of Birth]],TODAY(),"Y")</f>
        <v>26</v>
      </c>
    </row>
    <row r="211" spans="5:15" x14ac:dyDescent="0.2">
      <c r="E211" t="s">
        <v>4774</v>
      </c>
      <c r="F211" t="s">
        <v>4775</v>
      </c>
      <c r="G211" s="33">
        <v>35829</v>
      </c>
      <c r="H211">
        <f>DAY(Table2[[#This Row],[Date of Birth]])</f>
        <v>3</v>
      </c>
      <c r="I211">
        <f>WEEKDAY(Table2[[#This Row],[Date of Birth]],13)</f>
        <v>7</v>
      </c>
      <c r="J211">
        <f>WEEKDAY(Table2[[#This Row],[Date of Birth]],2)</f>
        <v>2</v>
      </c>
      <c r="K211">
        <f>MONTH(Table2[[#This Row],[Date of Birth]])</f>
        <v>2</v>
      </c>
      <c r="L211">
        <f>YEAR(Table2[[#This Row],[Date of Birth]])</f>
        <v>1998</v>
      </c>
      <c r="N211" s="131">
        <f>DATE(YEAR(Table2[[#This Row],[Date of Birth]])+50,MONTH(Table2[[#This Row],[Date of Birth]]),DAY(Table2[[#This Row],[Date of Birth]]))</f>
        <v>54091</v>
      </c>
      <c r="O211">
        <f ca="1">DATEDIF(Table2[[#This Row],[Date of Birth]],TODAY(),"Y")</f>
        <v>25</v>
      </c>
    </row>
    <row r="212" spans="5:15" x14ac:dyDescent="0.2">
      <c r="E212" t="s">
        <v>4446</v>
      </c>
      <c r="F212" t="s">
        <v>4455</v>
      </c>
      <c r="G212" s="33">
        <v>36233</v>
      </c>
      <c r="H212">
        <f>DAY(Table2[[#This Row],[Date of Birth]])</f>
        <v>14</v>
      </c>
      <c r="I212">
        <f>WEEKDAY(Table2[[#This Row],[Date of Birth]],13)</f>
        <v>5</v>
      </c>
      <c r="J212">
        <f>WEEKDAY(Table2[[#This Row],[Date of Birth]],2)</f>
        <v>7</v>
      </c>
      <c r="K212">
        <f>MONTH(Table2[[#This Row],[Date of Birth]])</f>
        <v>3</v>
      </c>
      <c r="L212">
        <f>YEAR(Table2[[#This Row],[Date of Birth]])</f>
        <v>1999</v>
      </c>
      <c r="N212" s="131">
        <f>DATE(YEAR(Table2[[#This Row],[Date of Birth]])+50,MONTH(Table2[[#This Row],[Date of Birth]]),DAY(Table2[[#This Row],[Date of Birth]]))</f>
        <v>54496</v>
      </c>
      <c r="O212">
        <f ca="1">DATEDIF(Table2[[#This Row],[Date of Birth]],TODAY(),"Y")</f>
        <v>24</v>
      </c>
    </row>
    <row r="213" spans="5:15" x14ac:dyDescent="0.2">
      <c r="E213" t="s">
        <v>4776</v>
      </c>
      <c r="F213" t="s">
        <v>4777</v>
      </c>
      <c r="G213" s="33">
        <v>35254</v>
      </c>
      <c r="H213">
        <f>DAY(Table2[[#This Row],[Date of Birth]])</f>
        <v>8</v>
      </c>
      <c r="I213">
        <f>WEEKDAY(Table2[[#This Row],[Date of Birth]],13)</f>
        <v>6</v>
      </c>
      <c r="J213">
        <f>WEEKDAY(Table2[[#This Row],[Date of Birth]],2)</f>
        <v>1</v>
      </c>
      <c r="K213">
        <f>MONTH(Table2[[#This Row],[Date of Birth]])</f>
        <v>7</v>
      </c>
      <c r="L213">
        <f>YEAR(Table2[[#This Row],[Date of Birth]])</f>
        <v>1996</v>
      </c>
      <c r="N213" s="131">
        <f>DATE(YEAR(Table2[[#This Row],[Date of Birth]])+50,MONTH(Table2[[#This Row],[Date of Birth]]),DAY(Table2[[#This Row],[Date of Birth]]))</f>
        <v>53516</v>
      </c>
      <c r="O213">
        <f ca="1">DATEDIF(Table2[[#This Row],[Date of Birth]],TODAY(),"Y")</f>
        <v>27</v>
      </c>
    </row>
    <row r="214" spans="5:15" x14ac:dyDescent="0.2">
      <c r="E214" t="s">
        <v>4778</v>
      </c>
      <c r="F214" t="s">
        <v>4492</v>
      </c>
      <c r="G214" s="33">
        <v>37068</v>
      </c>
      <c r="H214">
        <f>DAY(Table2[[#This Row],[Date of Birth]])</f>
        <v>26</v>
      </c>
      <c r="I214">
        <f>WEEKDAY(Table2[[#This Row],[Date of Birth]],13)</f>
        <v>7</v>
      </c>
      <c r="J214">
        <f>WEEKDAY(Table2[[#This Row],[Date of Birth]],2)</f>
        <v>2</v>
      </c>
      <c r="K214">
        <f>MONTH(Table2[[#This Row],[Date of Birth]])</f>
        <v>6</v>
      </c>
      <c r="L214">
        <f>YEAR(Table2[[#This Row],[Date of Birth]])</f>
        <v>2001</v>
      </c>
      <c r="N214" s="131">
        <f>DATE(YEAR(Table2[[#This Row],[Date of Birth]])+50,MONTH(Table2[[#This Row],[Date of Birth]]),DAY(Table2[[#This Row],[Date of Birth]]))</f>
        <v>55330</v>
      </c>
      <c r="O214">
        <f ca="1">DATEDIF(Table2[[#This Row],[Date of Birth]],TODAY(),"Y")</f>
        <v>22</v>
      </c>
    </row>
    <row r="215" spans="5:15" x14ac:dyDescent="0.2">
      <c r="E215" t="s">
        <v>4779</v>
      </c>
      <c r="F215" t="s">
        <v>4780</v>
      </c>
      <c r="G215" s="33">
        <v>35502</v>
      </c>
      <c r="H215">
        <f>DAY(Table2[[#This Row],[Date of Birth]])</f>
        <v>13</v>
      </c>
      <c r="I215">
        <f>WEEKDAY(Table2[[#This Row],[Date of Birth]],13)</f>
        <v>2</v>
      </c>
      <c r="J215">
        <f>WEEKDAY(Table2[[#This Row],[Date of Birth]],2)</f>
        <v>4</v>
      </c>
      <c r="K215">
        <f>MONTH(Table2[[#This Row],[Date of Birth]])</f>
        <v>3</v>
      </c>
      <c r="L215">
        <f>YEAR(Table2[[#This Row],[Date of Birth]])</f>
        <v>1997</v>
      </c>
      <c r="N215" s="131">
        <f>DATE(YEAR(Table2[[#This Row],[Date of Birth]])+50,MONTH(Table2[[#This Row],[Date of Birth]]),DAY(Table2[[#This Row],[Date of Birth]]))</f>
        <v>53764</v>
      </c>
      <c r="O215">
        <f ca="1">DATEDIF(Table2[[#This Row],[Date of Birth]],TODAY(),"Y")</f>
        <v>26</v>
      </c>
    </row>
    <row r="216" spans="5:15" x14ac:dyDescent="0.2">
      <c r="E216" t="s">
        <v>4781</v>
      </c>
      <c r="F216" t="s">
        <v>4640</v>
      </c>
      <c r="G216" s="33">
        <v>38351</v>
      </c>
      <c r="H216">
        <f>DAY(Table2[[#This Row],[Date of Birth]])</f>
        <v>30</v>
      </c>
      <c r="I216">
        <f>WEEKDAY(Table2[[#This Row],[Date of Birth]],13)</f>
        <v>2</v>
      </c>
      <c r="J216">
        <f>WEEKDAY(Table2[[#This Row],[Date of Birth]],2)</f>
        <v>4</v>
      </c>
      <c r="K216">
        <f>MONTH(Table2[[#This Row],[Date of Birth]])</f>
        <v>12</v>
      </c>
      <c r="L216">
        <f>YEAR(Table2[[#This Row],[Date of Birth]])</f>
        <v>2004</v>
      </c>
      <c r="N216" s="131">
        <f>DATE(YEAR(Table2[[#This Row],[Date of Birth]])+50,MONTH(Table2[[#This Row],[Date of Birth]]),DAY(Table2[[#This Row],[Date of Birth]]))</f>
        <v>56613</v>
      </c>
      <c r="O216">
        <f ca="1">DATEDIF(Table2[[#This Row],[Date of Birth]],TODAY(),"Y")</f>
        <v>18</v>
      </c>
    </row>
    <row r="217" spans="5:15" x14ac:dyDescent="0.2">
      <c r="E217" t="s">
        <v>3360</v>
      </c>
      <c r="F217" t="s">
        <v>4472</v>
      </c>
      <c r="G217" s="33">
        <v>34368</v>
      </c>
      <c r="H217">
        <f>DAY(Table2[[#This Row],[Date of Birth]])</f>
        <v>3</v>
      </c>
      <c r="I217">
        <f>WEEKDAY(Table2[[#This Row],[Date of Birth]],13)</f>
        <v>2</v>
      </c>
      <c r="J217">
        <f>WEEKDAY(Table2[[#This Row],[Date of Birth]],2)</f>
        <v>4</v>
      </c>
      <c r="K217">
        <f>MONTH(Table2[[#This Row],[Date of Birth]])</f>
        <v>2</v>
      </c>
      <c r="L217">
        <f>YEAR(Table2[[#This Row],[Date of Birth]])</f>
        <v>1994</v>
      </c>
      <c r="N217" s="131">
        <f>DATE(YEAR(Table2[[#This Row],[Date of Birth]])+50,MONTH(Table2[[#This Row],[Date of Birth]]),DAY(Table2[[#This Row],[Date of Birth]]))</f>
        <v>52630</v>
      </c>
      <c r="O217">
        <f ca="1">DATEDIF(Table2[[#This Row],[Date of Birth]],TODAY(),"Y")</f>
        <v>29</v>
      </c>
    </row>
    <row r="218" spans="5:15" x14ac:dyDescent="0.2">
      <c r="E218" t="s">
        <v>4782</v>
      </c>
      <c r="F218" t="s">
        <v>4483</v>
      </c>
      <c r="G218" s="33">
        <v>34498</v>
      </c>
      <c r="H218">
        <f>DAY(Table2[[#This Row],[Date of Birth]])</f>
        <v>13</v>
      </c>
      <c r="I218">
        <f>WEEKDAY(Table2[[#This Row],[Date of Birth]],13)</f>
        <v>6</v>
      </c>
      <c r="J218">
        <f>WEEKDAY(Table2[[#This Row],[Date of Birth]],2)</f>
        <v>1</v>
      </c>
      <c r="K218">
        <f>MONTH(Table2[[#This Row],[Date of Birth]])</f>
        <v>6</v>
      </c>
      <c r="L218">
        <f>YEAR(Table2[[#This Row],[Date of Birth]])</f>
        <v>1994</v>
      </c>
      <c r="N218" s="131">
        <f>DATE(YEAR(Table2[[#This Row],[Date of Birth]])+50,MONTH(Table2[[#This Row],[Date of Birth]]),DAY(Table2[[#This Row],[Date of Birth]]))</f>
        <v>52761</v>
      </c>
      <c r="O218">
        <f ca="1">DATEDIF(Table2[[#This Row],[Date of Birth]],TODAY(),"Y")</f>
        <v>29</v>
      </c>
    </row>
    <row r="219" spans="5:15" x14ac:dyDescent="0.2">
      <c r="E219" t="s">
        <v>4783</v>
      </c>
      <c r="F219" t="s">
        <v>4784</v>
      </c>
      <c r="G219" s="33">
        <v>34504</v>
      </c>
      <c r="H219">
        <f>DAY(Table2[[#This Row],[Date of Birth]])</f>
        <v>19</v>
      </c>
      <c r="I219">
        <f>WEEKDAY(Table2[[#This Row],[Date of Birth]],13)</f>
        <v>5</v>
      </c>
      <c r="J219">
        <f>WEEKDAY(Table2[[#This Row],[Date of Birth]],2)</f>
        <v>7</v>
      </c>
      <c r="K219">
        <f>MONTH(Table2[[#This Row],[Date of Birth]])</f>
        <v>6</v>
      </c>
      <c r="L219">
        <f>YEAR(Table2[[#This Row],[Date of Birth]])</f>
        <v>1994</v>
      </c>
      <c r="N219" s="131">
        <f>DATE(YEAR(Table2[[#This Row],[Date of Birth]])+50,MONTH(Table2[[#This Row],[Date of Birth]]),DAY(Table2[[#This Row],[Date of Birth]]))</f>
        <v>52767</v>
      </c>
      <c r="O219">
        <f ca="1">DATEDIF(Table2[[#This Row],[Date of Birth]],TODAY(),"Y")</f>
        <v>29</v>
      </c>
    </row>
    <row r="220" spans="5:15" x14ac:dyDescent="0.2">
      <c r="E220" t="s">
        <v>4782</v>
      </c>
      <c r="F220" t="s">
        <v>4785</v>
      </c>
      <c r="G220" s="33">
        <v>38154</v>
      </c>
      <c r="H220">
        <f>DAY(Table2[[#This Row],[Date of Birth]])</f>
        <v>16</v>
      </c>
      <c r="I220">
        <f>WEEKDAY(Table2[[#This Row],[Date of Birth]],13)</f>
        <v>1</v>
      </c>
      <c r="J220">
        <f>WEEKDAY(Table2[[#This Row],[Date of Birth]],2)</f>
        <v>3</v>
      </c>
      <c r="K220">
        <f>MONTH(Table2[[#This Row],[Date of Birth]])</f>
        <v>6</v>
      </c>
      <c r="L220">
        <f>YEAR(Table2[[#This Row],[Date of Birth]])</f>
        <v>2004</v>
      </c>
      <c r="N220" s="131">
        <f>DATE(YEAR(Table2[[#This Row],[Date of Birth]])+50,MONTH(Table2[[#This Row],[Date of Birth]]),DAY(Table2[[#This Row],[Date of Birth]]))</f>
        <v>56416</v>
      </c>
      <c r="O220">
        <f ca="1">DATEDIF(Table2[[#This Row],[Date of Birth]],TODAY(),"Y")</f>
        <v>19</v>
      </c>
    </row>
    <row r="221" spans="5:15" x14ac:dyDescent="0.2">
      <c r="E221" t="s">
        <v>4786</v>
      </c>
      <c r="F221" t="s">
        <v>4787</v>
      </c>
      <c r="G221" s="33">
        <v>37758</v>
      </c>
      <c r="H221">
        <f>DAY(Table2[[#This Row],[Date of Birth]])</f>
        <v>17</v>
      </c>
      <c r="I221">
        <f>WEEKDAY(Table2[[#This Row],[Date of Birth]],13)</f>
        <v>4</v>
      </c>
      <c r="J221">
        <f>WEEKDAY(Table2[[#This Row],[Date of Birth]],2)</f>
        <v>6</v>
      </c>
      <c r="K221">
        <f>MONTH(Table2[[#This Row],[Date of Birth]])</f>
        <v>5</v>
      </c>
      <c r="L221">
        <f>YEAR(Table2[[#This Row],[Date of Birth]])</f>
        <v>2003</v>
      </c>
      <c r="N221" s="131">
        <f>DATE(YEAR(Table2[[#This Row],[Date of Birth]])+50,MONTH(Table2[[#This Row],[Date of Birth]]),DAY(Table2[[#This Row],[Date of Birth]]))</f>
        <v>56021</v>
      </c>
      <c r="O221">
        <f ca="1">DATEDIF(Table2[[#This Row],[Date of Birth]],TODAY(),"Y")</f>
        <v>20</v>
      </c>
    </row>
    <row r="222" spans="5:15" x14ac:dyDescent="0.2">
      <c r="E222" t="s">
        <v>4533</v>
      </c>
      <c r="F222" t="s">
        <v>4788</v>
      </c>
      <c r="G222" s="33">
        <v>35806</v>
      </c>
      <c r="H222">
        <f>DAY(Table2[[#This Row],[Date of Birth]])</f>
        <v>11</v>
      </c>
      <c r="I222">
        <f>WEEKDAY(Table2[[#This Row],[Date of Birth]],13)</f>
        <v>5</v>
      </c>
      <c r="J222">
        <f>WEEKDAY(Table2[[#This Row],[Date of Birth]],2)</f>
        <v>7</v>
      </c>
      <c r="K222">
        <f>MONTH(Table2[[#This Row],[Date of Birth]])</f>
        <v>1</v>
      </c>
      <c r="L222">
        <f>YEAR(Table2[[#This Row],[Date of Birth]])</f>
        <v>1998</v>
      </c>
      <c r="N222" s="131">
        <f>DATE(YEAR(Table2[[#This Row],[Date of Birth]])+50,MONTH(Table2[[#This Row],[Date of Birth]]),DAY(Table2[[#This Row],[Date of Birth]]))</f>
        <v>54068</v>
      </c>
      <c r="O222">
        <f ca="1">DATEDIF(Table2[[#This Row],[Date of Birth]],TODAY(),"Y")</f>
        <v>25</v>
      </c>
    </row>
    <row r="223" spans="5:15" x14ac:dyDescent="0.2">
      <c r="E223" t="s">
        <v>4789</v>
      </c>
      <c r="F223" t="s">
        <v>4790</v>
      </c>
      <c r="G223" s="33">
        <v>38376</v>
      </c>
      <c r="H223">
        <f>DAY(Table2[[#This Row],[Date of Birth]])</f>
        <v>24</v>
      </c>
      <c r="I223">
        <f>WEEKDAY(Table2[[#This Row],[Date of Birth]],13)</f>
        <v>6</v>
      </c>
      <c r="J223">
        <f>WEEKDAY(Table2[[#This Row],[Date of Birth]],2)</f>
        <v>1</v>
      </c>
      <c r="K223">
        <f>MONTH(Table2[[#This Row],[Date of Birth]])</f>
        <v>1</v>
      </c>
      <c r="L223">
        <f>YEAR(Table2[[#This Row],[Date of Birth]])</f>
        <v>2005</v>
      </c>
      <c r="N223" s="131">
        <f>DATE(YEAR(Table2[[#This Row],[Date of Birth]])+50,MONTH(Table2[[#This Row],[Date of Birth]]),DAY(Table2[[#This Row],[Date of Birth]]))</f>
        <v>56638</v>
      </c>
      <c r="O223">
        <f ca="1">DATEDIF(Table2[[#This Row],[Date of Birth]],TODAY(),"Y")</f>
        <v>18</v>
      </c>
    </row>
    <row r="224" spans="5:15" x14ac:dyDescent="0.2">
      <c r="E224" t="s">
        <v>4791</v>
      </c>
      <c r="F224" t="s">
        <v>4792</v>
      </c>
      <c r="G224" s="33">
        <v>35267</v>
      </c>
      <c r="H224">
        <f>DAY(Table2[[#This Row],[Date of Birth]])</f>
        <v>21</v>
      </c>
      <c r="I224">
        <f>WEEKDAY(Table2[[#This Row],[Date of Birth]],13)</f>
        <v>5</v>
      </c>
      <c r="J224">
        <f>WEEKDAY(Table2[[#This Row],[Date of Birth]],2)</f>
        <v>7</v>
      </c>
      <c r="K224">
        <f>MONTH(Table2[[#This Row],[Date of Birth]])</f>
        <v>7</v>
      </c>
      <c r="L224">
        <f>YEAR(Table2[[#This Row],[Date of Birth]])</f>
        <v>1996</v>
      </c>
      <c r="N224" s="131">
        <f>DATE(YEAR(Table2[[#This Row],[Date of Birth]])+50,MONTH(Table2[[#This Row],[Date of Birth]]),DAY(Table2[[#This Row],[Date of Birth]]))</f>
        <v>53529</v>
      </c>
      <c r="O224">
        <f ca="1">DATEDIF(Table2[[#This Row],[Date of Birth]],TODAY(),"Y")</f>
        <v>27</v>
      </c>
    </row>
    <row r="225" spans="5:15" x14ac:dyDescent="0.2">
      <c r="E225" t="s">
        <v>4554</v>
      </c>
      <c r="F225" t="s">
        <v>4793</v>
      </c>
      <c r="G225" s="33">
        <v>37701</v>
      </c>
      <c r="H225">
        <f>DAY(Table2[[#This Row],[Date of Birth]])</f>
        <v>21</v>
      </c>
      <c r="I225">
        <f>WEEKDAY(Table2[[#This Row],[Date of Birth]],13)</f>
        <v>3</v>
      </c>
      <c r="J225">
        <f>WEEKDAY(Table2[[#This Row],[Date of Birth]],2)</f>
        <v>5</v>
      </c>
      <c r="K225">
        <f>MONTH(Table2[[#This Row],[Date of Birth]])</f>
        <v>3</v>
      </c>
      <c r="L225">
        <f>YEAR(Table2[[#This Row],[Date of Birth]])</f>
        <v>2003</v>
      </c>
      <c r="N225" s="131">
        <f>DATE(YEAR(Table2[[#This Row],[Date of Birth]])+50,MONTH(Table2[[#This Row],[Date of Birth]]),DAY(Table2[[#This Row],[Date of Birth]]))</f>
        <v>55964</v>
      </c>
      <c r="O225">
        <f ca="1">DATEDIF(Table2[[#This Row],[Date of Birth]],TODAY(),"Y")</f>
        <v>20</v>
      </c>
    </row>
    <row r="226" spans="5:15" x14ac:dyDescent="0.2">
      <c r="E226" t="s">
        <v>4794</v>
      </c>
      <c r="F226" t="s">
        <v>16</v>
      </c>
      <c r="G226" s="33">
        <v>36339</v>
      </c>
      <c r="H226">
        <f>DAY(Table2[[#This Row],[Date of Birth]])</f>
        <v>28</v>
      </c>
      <c r="I226">
        <f>WEEKDAY(Table2[[#This Row],[Date of Birth]],13)</f>
        <v>6</v>
      </c>
      <c r="J226">
        <f>WEEKDAY(Table2[[#This Row],[Date of Birth]],2)</f>
        <v>1</v>
      </c>
      <c r="K226">
        <f>MONTH(Table2[[#This Row],[Date of Birth]])</f>
        <v>6</v>
      </c>
      <c r="L226">
        <f>YEAR(Table2[[#This Row],[Date of Birth]])</f>
        <v>1999</v>
      </c>
      <c r="N226" s="131">
        <f>DATE(YEAR(Table2[[#This Row],[Date of Birth]])+50,MONTH(Table2[[#This Row],[Date of Birth]]),DAY(Table2[[#This Row],[Date of Birth]]))</f>
        <v>54602</v>
      </c>
      <c r="O226">
        <f ca="1">DATEDIF(Table2[[#This Row],[Date of Birth]],TODAY(),"Y")</f>
        <v>24</v>
      </c>
    </row>
    <row r="227" spans="5:15" x14ac:dyDescent="0.2">
      <c r="E227" t="s">
        <v>4795</v>
      </c>
      <c r="F227" t="s">
        <v>4509</v>
      </c>
      <c r="G227" s="33">
        <v>36311</v>
      </c>
      <c r="H227">
        <f>DAY(Table2[[#This Row],[Date of Birth]])</f>
        <v>31</v>
      </c>
      <c r="I227">
        <f>WEEKDAY(Table2[[#This Row],[Date of Birth]],13)</f>
        <v>6</v>
      </c>
      <c r="J227">
        <f>WEEKDAY(Table2[[#This Row],[Date of Birth]],2)</f>
        <v>1</v>
      </c>
      <c r="K227">
        <f>MONTH(Table2[[#This Row],[Date of Birth]])</f>
        <v>5</v>
      </c>
      <c r="L227">
        <f>YEAR(Table2[[#This Row],[Date of Birth]])</f>
        <v>1999</v>
      </c>
      <c r="N227" s="131">
        <f>DATE(YEAR(Table2[[#This Row],[Date of Birth]])+50,MONTH(Table2[[#This Row],[Date of Birth]]),DAY(Table2[[#This Row],[Date of Birth]]))</f>
        <v>54574</v>
      </c>
      <c r="O227">
        <f ca="1">DATEDIF(Table2[[#This Row],[Date of Birth]],TODAY(),"Y")</f>
        <v>24</v>
      </c>
    </row>
    <row r="228" spans="5:15" x14ac:dyDescent="0.2">
      <c r="E228" t="s">
        <v>4796</v>
      </c>
      <c r="F228" t="s">
        <v>4790</v>
      </c>
      <c r="G228" s="33">
        <v>37260</v>
      </c>
      <c r="H228">
        <f>DAY(Table2[[#This Row],[Date of Birth]])</f>
        <v>4</v>
      </c>
      <c r="I228">
        <f>WEEKDAY(Table2[[#This Row],[Date of Birth]],13)</f>
        <v>3</v>
      </c>
      <c r="J228">
        <f>WEEKDAY(Table2[[#This Row],[Date of Birth]],2)</f>
        <v>5</v>
      </c>
      <c r="K228">
        <f>MONTH(Table2[[#This Row],[Date of Birth]])</f>
        <v>1</v>
      </c>
      <c r="L228">
        <f>YEAR(Table2[[#This Row],[Date of Birth]])</f>
        <v>2002</v>
      </c>
      <c r="N228" s="131">
        <f>DATE(YEAR(Table2[[#This Row],[Date of Birth]])+50,MONTH(Table2[[#This Row],[Date of Birth]]),DAY(Table2[[#This Row],[Date of Birth]]))</f>
        <v>55522</v>
      </c>
      <c r="O228">
        <f ca="1">DATEDIF(Table2[[#This Row],[Date of Birth]],TODAY(),"Y")</f>
        <v>21</v>
      </c>
    </row>
    <row r="229" spans="5:15" x14ac:dyDescent="0.2">
      <c r="E229" t="s">
        <v>4797</v>
      </c>
      <c r="F229" t="s">
        <v>4798</v>
      </c>
      <c r="G229" s="33">
        <v>34901</v>
      </c>
      <c r="H229">
        <f>DAY(Table2[[#This Row],[Date of Birth]])</f>
        <v>21</v>
      </c>
      <c r="I229">
        <f>WEEKDAY(Table2[[#This Row],[Date of Birth]],13)</f>
        <v>3</v>
      </c>
      <c r="J229">
        <f>WEEKDAY(Table2[[#This Row],[Date of Birth]],2)</f>
        <v>5</v>
      </c>
      <c r="K229">
        <f>MONTH(Table2[[#This Row],[Date of Birth]])</f>
        <v>7</v>
      </c>
      <c r="L229">
        <f>YEAR(Table2[[#This Row],[Date of Birth]])</f>
        <v>1995</v>
      </c>
      <c r="N229" s="131">
        <f>DATE(YEAR(Table2[[#This Row],[Date of Birth]])+50,MONTH(Table2[[#This Row],[Date of Birth]]),DAY(Table2[[#This Row],[Date of Birth]]))</f>
        <v>53164</v>
      </c>
      <c r="O229">
        <f ca="1">DATEDIF(Table2[[#This Row],[Date of Birth]],TODAY(),"Y")</f>
        <v>28</v>
      </c>
    </row>
    <row r="230" spans="5:15" x14ac:dyDescent="0.2">
      <c r="E230" t="s">
        <v>4799</v>
      </c>
      <c r="F230" t="s">
        <v>4800</v>
      </c>
      <c r="G230" s="33">
        <v>34815</v>
      </c>
      <c r="H230">
        <f>DAY(Table2[[#This Row],[Date of Birth]])</f>
        <v>26</v>
      </c>
      <c r="I230">
        <f>WEEKDAY(Table2[[#This Row],[Date of Birth]],13)</f>
        <v>1</v>
      </c>
      <c r="J230">
        <f>WEEKDAY(Table2[[#This Row],[Date of Birth]],2)</f>
        <v>3</v>
      </c>
      <c r="K230">
        <f>MONTH(Table2[[#This Row],[Date of Birth]])</f>
        <v>4</v>
      </c>
      <c r="L230">
        <f>YEAR(Table2[[#This Row],[Date of Birth]])</f>
        <v>1995</v>
      </c>
      <c r="N230" s="131">
        <f>DATE(YEAR(Table2[[#This Row],[Date of Birth]])+50,MONTH(Table2[[#This Row],[Date of Birth]]),DAY(Table2[[#This Row],[Date of Birth]]))</f>
        <v>53078</v>
      </c>
      <c r="O230">
        <f ca="1">DATEDIF(Table2[[#This Row],[Date of Birth]],TODAY(),"Y")</f>
        <v>28</v>
      </c>
    </row>
    <row r="231" spans="5:15" x14ac:dyDescent="0.2">
      <c r="E231" t="s">
        <v>4801</v>
      </c>
      <c r="F231" t="s">
        <v>4802</v>
      </c>
      <c r="G231" s="33">
        <v>35960</v>
      </c>
      <c r="H231">
        <f>DAY(Table2[[#This Row],[Date of Birth]])</f>
        <v>14</v>
      </c>
      <c r="I231">
        <f>WEEKDAY(Table2[[#This Row],[Date of Birth]],13)</f>
        <v>5</v>
      </c>
      <c r="J231">
        <f>WEEKDAY(Table2[[#This Row],[Date of Birth]],2)</f>
        <v>7</v>
      </c>
      <c r="K231">
        <f>MONTH(Table2[[#This Row],[Date of Birth]])</f>
        <v>6</v>
      </c>
      <c r="L231">
        <f>YEAR(Table2[[#This Row],[Date of Birth]])</f>
        <v>1998</v>
      </c>
      <c r="N231" s="131">
        <f>DATE(YEAR(Table2[[#This Row],[Date of Birth]])+50,MONTH(Table2[[#This Row],[Date of Birth]]),DAY(Table2[[#This Row],[Date of Birth]]))</f>
        <v>54223</v>
      </c>
      <c r="O231">
        <f ca="1">DATEDIF(Table2[[#This Row],[Date of Birth]],TODAY(),"Y")</f>
        <v>25</v>
      </c>
    </row>
    <row r="232" spans="5:15" x14ac:dyDescent="0.2">
      <c r="E232" t="s">
        <v>4642</v>
      </c>
      <c r="F232" t="s">
        <v>4803</v>
      </c>
      <c r="G232" s="33">
        <v>35744</v>
      </c>
      <c r="H232">
        <f>DAY(Table2[[#This Row],[Date of Birth]])</f>
        <v>10</v>
      </c>
      <c r="I232">
        <f>WEEKDAY(Table2[[#This Row],[Date of Birth]],13)</f>
        <v>6</v>
      </c>
      <c r="J232">
        <f>WEEKDAY(Table2[[#This Row],[Date of Birth]],2)</f>
        <v>1</v>
      </c>
      <c r="K232">
        <f>MONTH(Table2[[#This Row],[Date of Birth]])</f>
        <v>11</v>
      </c>
      <c r="L232">
        <f>YEAR(Table2[[#This Row],[Date of Birth]])</f>
        <v>1997</v>
      </c>
      <c r="N232" s="131">
        <f>DATE(YEAR(Table2[[#This Row],[Date of Birth]])+50,MONTH(Table2[[#This Row],[Date of Birth]]),DAY(Table2[[#This Row],[Date of Birth]]))</f>
        <v>54006</v>
      </c>
      <c r="O232">
        <f ca="1">DATEDIF(Table2[[#This Row],[Date of Birth]],TODAY(),"Y")</f>
        <v>25</v>
      </c>
    </row>
    <row r="233" spans="5:15" x14ac:dyDescent="0.2">
      <c r="E233" t="s">
        <v>4600</v>
      </c>
      <c r="F233" t="s">
        <v>4476</v>
      </c>
      <c r="G233" s="33">
        <v>34323</v>
      </c>
      <c r="H233">
        <f>DAY(Table2[[#This Row],[Date of Birth]])</f>
        <v>20</v>
      </c>
      <c r="I233">
        <f>WEEKDAY(Table2[[#This Row],[Date of Birth]],13)</f>
        <v>6</v>
      </c>
      <c r="J233">
        <f>WEEKDAY(Table2[[#This Row],[Date of Birth]],2)</f>
        <v>1</v>
      </c>
      <c r="K233">
        <f>MONTH(Table2[[#This Row],[Date of Birth]])</f>
        <v>12</v>
      </c>
      <c r="L233">
        <f>YEAR(Table2[[#This Row],[Date of Birth]])</f>
        <v>1993</v>
      </c>
      <c r="N233" s="131">
        <f>DATE(YEAR(Table2[[#This Row],[Date of Birth]])+50,MONTH(Table2[[#This Row],[Date of Birth]]),DAY(Table2[[#This Row],[Date of Birth]]))</f>
        <v>52585</v>
      </c>
      <c r="O233">
        <f ca="1">DATEDIF(Table2[[#This Row],[Date of Birth]],TODAY(),"Y")</f>
        <v>29</v>
      </c>
    </row>
    <row r="234" spans="5:15" x14ac:dyDescent="0.2">
      <c r="E234" t="s">
        <v>4804</v>
      </c>
      <c r="F234" t="s">
        <v>4805</v>
      </c>
      <c r="G234" s="33">
        <v>36666</v>
      </c>
      <c r="H234">
        <f>DAY(Table2[[#This Row],[Date of Birth]])</f>
        <v>20</v>
      </c>
      <c r="I234">
        <f>WEEKDAY(Table2[[#This Row],[Date of Birth]],13)</f>
        <v>4</v>
      </c>
      <c r="J234">
        <f>WEEKDAY(Table2[[#This Row],[Date of Birth]],2)</f>
        <v>6</v>
      </c>
      <c r="K234">
        <f>MONTH(Table2[[#This Row],[Date of Birth]])</f>
        <v>5</v>
      </c>
      <c r="L234">
        <f>YEAR(Table2[[#This Row],[Date of Birth]])</f>
        <v>2000</v>
      </c>
      <c r="N234" s="131">
        <f>DATE(YEAR(Table2[[#This Row],[Date of Birth]])+50,MONTH(Table2[[#This Row],[Date of Birth]]),DAY(Table2[[#This Row],[Date of Birth]]))</f>
        <v>54928</v>
      </c>
      <c r="O234">
        <f ca="1">DATEDIF(Table2[[#This Row],[Date of Birth]],TODAY(),"Y")</f>
        <v>23</v>
      </c>
    </row>
    <row r="235" spans="5:15" x14ac:dyDescent="0.2">
      <c r="E235" t="s">
        <v>4806</v>
      </c>
      <c r="F235" t="s">
        <v>4725</v>
      </c>
      <c r="G235" s="33">
        <v>36356</v>
      </c>
      <c r="H235">
        <f>DAY(Table2[[#This Row],[Date of Birth]])</f>
        <v>15</v>
      </c>
      <c r="I235">
        <f>WEEKDAY(Table2[[#This Row],[Date of Birth]],13)</f>
        <v>2</v>
      </c>
      <c r="J235">
        <f>WEEKDAY(Table2[[#This Row],[Date of Birth]],2)</f>
        <v>4</v>
      </c>
      <c r="K235">
        <f>MONTH(Table2[[#This Row],[Date of Birth]])</f>
        <v>7</v>
      </c>
      <c r="L235">
        <f>YEAR(Table2[[#This Row],[Date of Birth]])</f>
        <v>1999</v>
      </c>
      <c r="N235" s="131">
        <f>DATE(YEAR(Table2[[#This Row],[Date of Birth]])+50,MONTH(Table2[[#This Row],[Date of Birth]]),DAY(Table2[[#This Row],[Date of Birth]]))</f>
        <v>54619</v>
      </c>
      <c r="O235">
        <f ca="1">DATEDIF(Table2[[#This Row],[Date of Birth]],TODAY(),"Y")</f>
        <v>24</v>
      </c>
    </row>
    <row r="236" spans="5:15" x14ac:dyDescent="0.2">
      <c r="E236" t="s">
        <v>4807</v>
      </c>
      <c r="F236" t="s">
        <v>4544</v>
      </c>
      <c r="G236" s="33">
        <v>35060</v>
      </c>
      <c r="H236">
        <f>DAY(Table2[[#This Row],[Date of Birth]])</f>
        <v>27</v>
      </c>
      <c r="I236">
        <f>WEEKDAY(Table2[[#This Row],[Date of Birth]],13)</f>
        <v>1</v>
      </c>
      <c r="J236">
        <f>WEEKDAY(Table2[[#This Row],[Date of Birth]],2)</f>
        <v>3</v>
      </c>
      <c r="K236">
        <f>MONTH(Table2[[#This Row],[Date of Birth]])</f>
        <v>12</v>
      </c>
      <c r="L236">
        <f>YEAR(Table2[[#This Row],[Date of Birth]])</f>
        <v>1995</v>
      </c>
      <c r="N236" s="131">
        <f>DATE(YEAR(Table2[[#This Row],[Date of Birth]])+50,MONTH(Table2[[#This Row],[Date of Birth]]),DAY(Table2[[#This Row],[Date of Birth]]))</f>
        <v>53323</v>
      </c>
      <c r="O236">
        <f ca="1">DATEDIF(Table2[[#This Row],[Date of Birth]],TODAY(),"Y")</f>
        <v>27</v>
      </c>
    </row>
    <row r="237" spans="5:15" x14ac:dyDescent="0.2">
      <c r="E237" t="s">
        <v>4808</v>
      </c>
      <c r="F237" t="s">
        <v>4494</v>
      </c>
      <c r="G237" s="33">
        <v>37759</v>
      </c>
      <c r="H237">
        <f>DAY(Table2[[#This Row],[Date of Birth]])</f>
        <v>18</v>
      </c>
      <c r="I237">
        <f>WEEKDAY(Table2[[#This Row],[Date of Birth]],13)</f>
        <v>5</v>
      </c>
      <c r="J237">
        <f>WEEKDAY(Table2[[#This Row],[Date of Birth]],2)</f>
        <v>7</v>
      </c>
      <c r="K237">
        <f>MONTH(Table2[[#This Row],[Date of Birth]])</f>
        <v>5</v>
      </c>
      <c r="L237">
        <f>YEAR(Table2[[#This Row],[Date of Birth]])</f>
        <v>2003</v>
      </c>
      <c r="N237" s="131">
        <f>DATE(YEAR(Table2[[#This Row],[Date of Birth]])+50,MONTH(Table2[[#This Row],[Date of Birth]]),DAY(Table2[[#This Row],[Date of Birth]]))</f>
        <v>56022</v>
      </c>
      <c r="O237">
        <f ca="1">DATEDIF(Table2[[#This Row],[Date of Birth]],TODAY(),"Y")</f>
        <v>20</v>
      </c>
    </row>
    <row r="238" spans="5:15" x14ac:dyDescent="0.2">
      <c r="E238" t="s">
        <v>4529</v>
      </c>
      <c r="F238" t="s">
        <v>4809</v>
      </c>
      <c r="G238" s="33">
        <v>37616</v>
      </c>
      <c r="H238">
        <f>DAY(Table2[[#This Row],[Date of Birth]])</f>
        <v>26</v>
      </c>
      <c r="I238">
        <f>WEEKDAY(Table2[[#This Row],[Date of Birth]],13)</f>
        <v>2</v>
      </c>
      <c r="J238">
        <f>WEEKDAY(Table2[[#This Row],[Date of Birth]],2)</f>
        <v>4</v>
      </c>
      <c r="K238">
        <f>MONTH(Table2[[#This Row],[Date of Birth]])</f>
        <v>12</v>
      </c>
      <c r="L238">
        <f>YEAR(Table2[[#This Row],[Date of Birth]])</f>
        <v>2002</v>
      </c>
      <c r="N238" s="131">
        <f>DATE(YEAR(Table2[[#This Row],[Date of Birth]])+50,MONTH(Table2[[#This Row],[Date of Birth]]),DAY(Table2[[#This Row],[Date of Birth]]))</f>
        <v>55879</v>
      </c>
      <c r="O238">
        <f ca="1">DATEDIF(Table2[[#This Row],[Date of Birth]],TODAY(),"Y")</f>
        <v>20</v>
      </c>
    </row>
    <row r="239" spans="5:15" x14ac:dyDescent="0.2">
      <c r="E239" t="s">
        <v>4810</v>
      </c>
      <c r="F239" t="s">
        <v>4811</v>
      </c>
      <c r="G239" s="33">
        <v>35498</v>
      </c>
      <c r="H239">
        <f>DAY(Table2[[#This Row],[Date of Birth]])</f>
        <v>9</v>
      </c>
      <c r="I239">
        <f>WEEKDAY(Table2[[#This Row],[Date of Birth]],13)</f>
        <v>5</v>
      </c>
      <c r="J239">
        <f>WEEKDAY(Table2[[#This Row],[Date of Birth]],2)</f>
        <v>7</v>
      </c>
      <c r="K239">
        <f>MONTH(Table2[[#This Row],[Date of Birth]])</f>
        <v>3</v>
      </c>
      <c r="L239">
        <f>YEAR(Table2[[#This Row],[Date of Birth]])</f>
        <v>1997</v>
      </c>
      <c r="N239" s="131">
        <f>DATE(YEAR(Table2[[#This Row],[Date of Birth]])+50,MONTH(Table2[[#This Row],[Date of Birth]]),DAY(Table2[[#This Row],[Date of Birth]]))</f>
        <v>53760</v>
      </c>
      <c r="O239">
        <f ca="1">DATEDIF(Table2[[#This Row],[Date of Birth]],TODAY(),"Y")</f>
        <v>26</v>
      </c>
    </row>
    <row r="240" spans="5:15" x14ac:dyDescent="0.2">
      <c r="E240" t="s">
        <v>4812</v>
      </c>
      <c r="F240" t="s">
        <v>4492</v>
      </c>
      <c r="G240" s="33">
        <v>38313</v>
      </c>
      <c r="H240">
        <f>DAY(Table2[[#This Row],[Date of Birth]])</f>
        <v>22</v>
      </c>
      <c r="I240">
        <f>WEEKDAY(Table2[[#This Row],[Date of Birth]],13)</f>
        <v>6</v>
      </c>
      <c r="J240">
        <f>WEEKDAY(Table2[[#This Row],[Date of Birth]],2)</f>
        <v>1</v>
      </c>
      <c r="K240">
        <f>MONTH(Table2[[#This Row],[Date of Birth]])</f>
        <v>11</v>
      </c>
      <c r="L240">
        <f>YEAR(Table2[[#This Row],[Date of Birth]])</f>
        <v>2004</v>
      </c>
      <c r="N240" s="131">
        <f>DATE(YEAR(Table2[[#This Row],[Date of Birth]])+50,MONTH(Table2[[#This Row],[Date of Birth]]),DAY(Table2[[#This Row],[Date of Birth]]))</f>
        <v>56575</v>
      </c>
      <c r="O240">
        <f ca="1">DATEDIF(Table2[[#This Row],[Date of Birth]],TODAY(),"Y")</f>
        <v>18</v>
      </c>
    </row>
    <row r="241" spans="5:15" x14ac:dyDescent="0.2">
      <c r="E241" t="s">
        <v>4653</v>
      </c>
      <c r="F241" t="s">
        <v>4813</v>
      </c>
      <c r="G241" s="33">
        <v>34686</v>
      </c>
      <c r="H241">
        <f>DAY(Table2[[#This Row],[Date of Birth]])</f>
        <v>18</v>
      </c>
      <c r="I241">
        <f>WEEKDAY(Table2[[#This Row],[Date of Birth]],13)</f>
        <v>5</v>
      </c>
      <c r="J241">
        <f>WEEKDAY(Table2[[#This Row],[Date of Birth]],2)</f>
        <v>7</v>
      </c>
      <c r="K241">
        <f>MONTH(Table2[[#This Row],[Date of Birth]])</f>
        <v>12</v>
      </c>
      <c r="L241">
        <f>YEAR(Table2[[#This Row],[Date of Birth]])</f>
        <v>1994</v>
      </c>
      <c r="N241" s="131">
        <f>DATE(YEAR(Table2[[#This Row],[Date of Birth]])+50,MONTH(Table2[[#This Row],[Date of Birth]]),DAY(Table2[[#This Row],[Date of Birth]]))</f>
        <v>52949</v>
      </c>
      <c r="O241">
        <f ca="1">DATEDIF(Table2[[#This Row],[Date of Birth]],TODAY(),"Y")</f>
        <v>28</v>
      </c>
    </row>
    <row r="242" spans="5:15" x14ac:dyDescent="0.2">
      <c r="E242" t="s">
        <v>4446</v>
      </c>
      <c r="F242" t="s">
        <v>4814</v>
      </c>
      <c r="G242" s="33">
        <v>38832</v>
      </c>
      <c r="H242">
        <f>DAY(Table2[[#This Row],[Date of Birth]])</f>
        <v>25</v>
      </c>
      <c r="I242">
        <f>WEEKDAY(Table2[[#This Row],[Date of Birth]],13)</f>
        <v>7</v>
      </c>
      <c r="J242">
        <f>WEEKDAY(Table2[[#This Row],[Date of Birth]],2)</f>
        <v>2</v>
      </c>
      <c r="K242">
        <f>MONTH(Table2[[#This Row],[Date of Birth]])</f>
        <v>4</v>
      </c>
      <c r="L242">
        <f>YEAR(Table2[[#This Row],[Date of Birth]])</f>
        <v>2006</v>
      </c>
      <c r="N242" s="131">
        <f>DATE(YEAR(Table2[[#This Row],[Date of Birth]])+50,MONTH(Table2[[#This Row],[Date of Birth]]),DAY(Table2[[#This Row],[Date of Birth]]))</f>
        <v>57095</v>
      </c>
      <c r="O242">
        <f ca="1">DATEDIF(Table2[[#This Row],[Date of Birth]],TODAY(),"Y")</f>
        <v>17</v>
      </c>
    </row>
    <row r="243" spans="5:15" x14ac:dyDescent="0.2">
      <c r="E243" t="s">
        <v>4577</v>
      </c>
      <c r="F243" t="s">
        <v>4815</v>
      </c>
      <c r="G243" s="33">
        <v>36813</v>
      </c>
      <c r="H243">
        <f>DAY(Table2[[#This Row],[Date of Birth]])</f>
        <v>14</v>
      </c>
      <c r="I243">
        <f>WEEKDAY(Table2[[#This Row],[Date of Birth]],13)</f>
        <v>4</v>
      </c>
      <c r="J243">
        <f>WEEKDAY(Table2[[#This Row],[Date of Birth]],2)</f>
        <v>6</v>
      </c>
      <c r="K243">
        <f>MONTH(Table2[[#This Row],[Date of Birth]])</f>
        <v>10</v>
      </c>
      <c r="L243">
        <f>YEAR(Table2[[#This Row],[Date of Birth]])</f>
        <v>2000</v>
      </c>
      <c r="N243" s="131">
        <f>DATE(YEAR(Table2[[#This Row],[Date of Birth]])+50,MONTH(Table2[[#This Row],[Date of Birth]]),DAY(Table2[[#This Row],[Date of Birth]]))</f>
        <v>55075</v>
      </c>
      <c r="O243">
        <f ca="1">DATEDIF(Table2[[#This Row],[Date of Birth]],TODAY(),"Y")</f>
        <v>22</v>
      </c>
    </row>
    <row r="244" spans="5:15" x14ac:dyDescent="0.2">
      <c r="E244" t="s">
        <v>4783</v>
      </c>
      <c r="F244" t="s">
        <v>4816</v>
      </c>
      <c r="G244" s="33">
        <v>38504</v>
      </c>
      <c r="H244">
        <f>DAY(Table2[[#This Row],[Date of Birth]])</f>
        <v>1</v>
      </c>
      <c r="I244">
        <f>WEEKDAY(Table2[[#This Row],[Date of Birth]],13)</f>
        <v>1</v>
      </c>
      <c r="J244">
        <f>WEEKDAY(Table2[[#This Row],[Date of Birth]],2)</f>
        <v>3</v>
      </c>
      <c r="K244">
        <f>MONTH(Table2[[#This Row],[Date of Birth]])</f>
        <v>6</v>
      </c>
      <c r="L244">
        <f>YEAR(Table2[[#This Row],[Date of Birth]])</f>
        <v>2005</v>
      </c>
      <c r="N244" s="131">
        <f>DATE(YEAR(Table2[[#This Row],[Date of Birth]])+50,MONTH(Table2[[#This Row],[Date of Birth]]),DAY(Table2[[#This Row],[Date of Birth]]))</f>
        <v>56766</v>
      </c>
      <c r="O244">
        <f ca="1">DATEDIF(Table2[[#This Row],[Date of Birth]],TODAY(),"Y")</f>
        <v>18</v>
      </c>
    </row>
    <row r="245" spans="5:15" x14ac:dyDescent="0.2">
      <c r="E245" t="s">
        <v>4662</v>
      </c>
      <c r="F245" t="s">
        <v>4803</v>
      </c>
      <c r="G245" s="33">
        <v>36914</v>
      </c>
      <c r="H245">
        <f>DAY(Table2[[#This Row],[Date of Birth]])</f>
        <v>23</v>
      </c>
      <c r="I245">
        <f>WEEKDAY(Table2[[#This Row],[Date of Birth]],13)</f>
        <v>7</v>
      </c>
      <c r="J245">
        <f>WEEKDAY(Table2[[#This Row],[Date of Birth]],2)</f>
        <v>2</v>
      </c>
      <c r="K245">
        <f>MONTH(Table2[[#This Row],[Date of Birth]])</f>
        <v>1</v>
      </c>
      <c r="L245">
        <f>YEAR(Table2[[#This Row],[Date of Birth]])</f>
        <v>2001</v>
      </c>
      <c r="N245" s="131">
        <f>DATE(YEAR(Table2[[#This Row],[Date of Birth]])+50,MONTH(Table2[[#This Row],[Date of Birth]]),DAY(Table2[[#This Row],[Date of Birth]]))</f>
        <v>55176</v>
      </c>
      <c r="O245">
        <f ca="1">DATEDIF(Table2[[#This Row],[Date of Birth]],TODAY(),"Y")</f>
        <v>22</v>
      </c>
    </row>
    <row r="246" spans="5:15" x14ac:dyDescent="0.2">
      <c r="E246" t="s">
        <v>4786</v>
      </c>
      <c r="F246" t="s">
        <v>4784</v>
      </c>
      <c r="G246" s="33">
        <v>34496</v>
      </c>
      <c r="H246">
        <f>DAY(Table2[[#This Row],[Date of Birth]])</f>
        <v>11</v>
      </c>
      <c r="I246">
        <f>WEEKDAY(Table2[[#This Row],[Date of Birth]],13)</f>
        <v>4</v>
      </c>
      <c r="J246">
        <f>WEEKDAY(Table2[[#This Row],[Date of Birth]],2)</f>
        <v>6</v>
      </c>
      <c r="K246">
        <f>MONTH(Table2[[#This Row],[Date of Birth]])</f>
        <v>6</v>
      </c>
      <c r="L246">
        <f>YEAR(Table2[[#This Row],[Date of Birth]])</f>
        <v>1994</v>
      </c>
      <c r="N246" s="131">
        <f>DATE(YEAR(Table2[[#This Row],[Date of Birth]])+50,MONTH(Table2[[#This Row],[Date of Birth]]),DAY(Table2[[#This Row],[Date of Birth]]))</f>
        <v>52759</v>
      </c>
      <c r="O246">
        <f ca="1">DATEDIF(Table2[[#This Row],[Date of Birth]],TODAY(),"Y")</f>
        <v>29</v>
      </c>
    </row>
    <row r="247" spans="5:15" x14ac:dyDescent="0.2">
      <c r="E247" t="s">
        <v>4817</v>
      </c>
      <c r="F247" t="s">
        <v>4672</v>
      </c>
      <c r="G247" s="33">
        <v>35642</v>
      </c>
      <c r="H247">
        <f>DAY(Table2[[#This Row],[Date of Birth]])</f>
        <v>31</v>
      </c>
      <c r="I247">
        <f>WEEKDAY(Table2[[#This Row],[Date of Birth]],13)</f>
        <v>2</v>
      </c>
      <c r="J247">
        <f>WEEKDAY(Table2[[#This Row],[Date of Birth]],2)</f>
        <v>4</v>
      </c>
      <c r="K247">
        <f>MONTH(Table2[[#This Row],[Date of Birth]])</f>
        <v>7</v>
      </c>
      <c r="L247">
        <f>YEAR(Table2[[#This Row],[Date of Birth]])</f>
        <v>1997</v>
      </c>
      <c r="N247" s="131">
        <f>DATE(YEAR(Table2[[#This Row],[Date of Birth]])+50,MONTH(Table2[[#This Row],[Date of Birth]]),DAY(Table2[[#This Row],[Date of Birth]]))</f>
        <v>53904</v>
      </c>
      <c r="O247">
        <f ca="1">DATEDIF(Table2[[#This Row],[Date of Birth]],TODAY(),"Y")</f>
        <v>26</v>
      </c>
    </row>
    <row r="248" spans="5:15" x14ac:dyDescent="0.2">
      <c r="E248" t="s">
        <v>4748</v>
      </c>
      <c r="F248" t="s">
        <v>4818</v>
      </c>
      <c r="G248" s="33">
        <v>35491</v>
      </c>
      <c r="H248">
        <f>DAY(Table2[[#This Row],[Date of Birth]])</f>
        <v>2</v>
      </c>
      <c r="I248">
        <f>WEEKDAY(Table2[[#This Row],[Date of Birth]],13)</f>
        <v>5</v>
      </c>
      <c r="J248">
        <f>WEEKDAY(Table2[[#This Row],[Date of Birth]],2)</f>
        <v>7</v>
      </c>
      <c r="K248">
        <f>MONTH(Table2[[#This Row],[Date of Birth]])</f>
        <v>3</v>
      </c>
      <c r="L248">
        <f>YEAR(Table2[[#This Row],[Date of Birth]])</f>
        <v>1997</v>
      </c>
      <c r="N248" s="131">
        <f>DATE(YEAR(Table2[[#This Row],[Date of Birth]])+50,MONTH(Table2[[#This Row],[Date of Birth]]),DAY(Table2[[#This Row],[Date of Birth]]))</f>
        <v>53753</v>
      </c>
      <c r="O248">
        <f ca="1">DATEDIF(Table2[[#This Row],[Date of Birth]],TODAY(),"Y")</f>
        <v>26</v>
      </c>
    </row>
    <row r="249" spans="5:15" x14ac:dyDescent="0.2">
      <c r="E249" t="s">
        <v>4789</v>
      </c>
      <c r="F249" t="s">
        <v>4819</v>
      </c>
      <c r="G249" s="33">
        <v>38724</v>
      </c>
      <c r="H249">
        <f>DAY(Table2[[#This Row],[Date of Birth]])</f>
        <v>7</v>
      </c>
      <c r="I249">
        <f>WEEKDAY(Table2[[#This Row],[Date of Birth]],13)</f>
        <v>4</v>
      </c>
      <c r="J249">
        <f>WEEKDAY(Table2[[#This Row],[Date of Birth]],2)</f>
        <v>6</v>
      </c>
      <c r="K249">
        <f>MONTH(Table2[[#This Row],[Date of Birth]])</f>
        <v>1</v>
      </c>
      <c r="L249">
        <f>YEAR(Table2[[#This Row],[Date of Birth]])</f>
        <v>2006</v>
      </c>
      <c r="N249" s="131">
        <f>DATE(YEAR(Table2[[#This Row],[Date of Birth]])+50,MONTH(Table2[[#This Row],[Date of Birth]]),DAY(Table2[[#This Row],[Date of Birth]]))</f>
        <v>56986</v>
      </c>
      <c r="O249">
        <f ca="1">DATEDIF(Table2[[#This Row],[Date of Birth]],TODAY(),"Y")</f>
        <v>17</v>
      </c>
    </row>
    <row r="250" spans="5:15" x14ac:dyDescent="0.2">
      <c r="E250" t="s">
        <v>4820</v>
      </c>
      <c r="F250" t="s">
        <v>4544</v>
      </c>
      <c r="G250" s="33">
        <v>35134</v>
      </c>
      <c r="H250">
        <f>DAY(Table2[[#This Row],[Date of Birth]])</f>
        <v>10</v>
      </c>
      <c r="I250">
        <f>WEEKDAY(Table2[[#This Row],[Date of Birth]],13)</f>
        <v>5</v>
      </c>
      <c r="J250">
        <f>WEEKDAY(Table2[[#This Row],[Date of Birth]],2)</f>
        <v>7</v>
      </c>
      <c r="K250">
        <f>MONTH(Table2[[#This Row],[Date of Birth]])</f>
        <v>3</v>
      </c>
      <c r="L250">
        <f>YEAR(Table2[[#This Row],[Date of Birth]])</f>
        <v>1996</v>
      </c>
      <c r="N250" s="131">
        <f>DATE(YEAR(Table2[[#This Row],[Date of Birth]])+50,MONTH(Table2[[#This Row],[Date of Birth]]),DAY(Table2[[#This Row],[Date of Birth]]))</f>
        <v>53396</v>
      </c>
      <c r="O250">
        <f ca="1">DATEDIF(Table2[[#This Row],[Date of Birth]],TODAY(),"Y")</f>
        <v>27</v>
      </c>
    </row>
    <row r="251" spans="5:15" x14ac:dyDescent="0.2">
      <c r="E251" t="s">
        <v>4739</v>
      </c>
      <c r="F251" t="s">
        <v>4821</v>
      </c>
      <c r="G251" s="33">
        <v>36945</v>
      </c>
      <c r="H251">
        <f>DAY(Table2[[#This Row],[Date of Birth]])</f>
        <v>23</v>
      </c>
      <c r="I251">
        <f>WEEKDAY(Table2[[#This Row],[Date of Birth]],13)</f>
        <v>3</v>
      </c>
      <c r="J251">
        <f>WEEKDAY(Table2[[#This Row],[Date of Birth]],2)</f>
        <v>5</v>
      </c>
      <c r="K251">
        <f>MONTH(Table2[[#This Row],[Date of Birth]])</f>
        <v>2</v>
      </c>
      <c r="L251">
        <f>YEAR(Table2[[#This Row],[Date of Birth]])</f>
        <v>2001</v>
      </c>
      <c r="N251" s="131">
        <f>DATE(YEAR(Table2[[#This Row],[Date of Birth]])+50,MONTH(Table2[[#This Row],[Date of Birth]]),DAY(Table2[[#This Row],[Date of Birth]]))</f>
        <v>55207</v>
      </c>
      <c r="O251">
        <f ca="1">DATEDIF(Table2[[#This Row],[Date of Birth]],TODAY(),"Y")</f>
        <v>22</v>
      </c>
    </row>
    <row r="252" spans="5:15" x14ac:dyDescent="0.2">
      <c r="E252" t="s">
        <v>4575</v>
      </c>
      <c r="F252" t="s">
        <v>4822</v>
      </c>
      <c r="G252" s="33">
        <v>35873</v>
      </c>
      <c r="H252">
        <f>DAY(Table2[[#This Row],[Date of Birth]])</f>
        <v>19</v>
      </c>
      <c r="I252">
        <f>WEEKDAY(Table2[[#This Row],[Date of Birth]],13)</f>
        <v>2</v>
      </c>
      <c r="J252">
        <f>WEEKDAY(Table2[[#This Row],[Date of Birth]],2)</f>
        <v>4</v>
      </c>
      <c r="K252">
        <f>MONTH(Table2[[#This Row],[Date of Birth]])</f>
        <v>3</v>
      </c>
      <c r="L252">
        <f>YEAR(Table2[[#This Row],[Date of Birth]])</f>
        <v>1998</v>
      </c>
      <c r="N252" s="131">
        <f>DATE(YEAR(Table2[[#This Row],[Date of Birth]])+50,MONTH(Table2[[#This Row],[Date of Birth]]),DAY(Table2[[#This Row],[Date of Birth]]))</f>
        <v>54136</v>
      </c>
      <c r="O252">
        <f ca="1">DATEDIF(Table2[[#This Row],[Date of Birth]],TODAY(),"Y")</f>
        <v>25</v>
      </c>
    </row>
    <row r="253" spans="5:15" x14ac:dyDescent="0.2">
      <c r="E253" t="s">
        <v>4739</v>
      </c>
      <c r="F253" t="s">
        <v>4823</v>
      </c>
      <c r="G253" s="33">
        <v>38519</v>
      </c>
      <c r="H253">
        <f>DAY(Table2[[#This Row],[Date of Birth]])</f>
        <v>16</v>
      </c>
      <c r="I253">
        <f>WEEKDAY(Table2[[#This Row],[Date of Birth]],13)</f>
        <v>2</v>
      </c>
      <c r="J253">
        <f>WEEKDAY(Table2[[#This Row],[Date of Birth]],2)</f>
        <v>4</v>
      </c>
      <c r="K253">
        <f>MONTH(Table2[[#This Row],[Date of Birth]])</f>
        <v>6</v>
      </c>
      <c r="L253">
        <f>YEAR(Table2[[#This Row],[Date of Birth]])</f>
        <v>2005</v>
      </c>
      <c r="N253" s="131">
        <f>DATE(YEAR(Table2[[#This Row],[Date of Birth]])+50,MONTH(Table2[[#This Row],[Date of Birth]]),DAY(Table2[[#This Row],[Date of Birth]]))</f>
        <v>56781</v>
      </c>
      <c r="O253">
        <f ca="1">DATEDIF(Table2[[#This Row],[Date of Birth]],TODAY(),"Y")</f>
        <v>18</v>
      </c>
    </row>
    <row r="254" spans="5:15" x14ac:dyDescent="0.2">
      <c r="E254" t="s">
        <v>4824</v>
      </c>
      <c r="F254" t="s">
        <v>4825</v>
      </c>
      <c r="G254" s="33">
        <v>36480</v>
      </c>
      <c r="H254">
        <f>DAY(Table2[[#This Row],[Date of Birth]])</f>
        <v>16</v>
      </c>
      <c r="I254">
        <f>WEEKDAY(Table2[[#This Row],[Date of Birth]],13)</f>
        <v>7</v>
      </c>
      <c r="J254">
        <f>WEEKDAY(Table2[[#This Row],[Date of Birth]],2)</f>
        <v>2</v>
      </c>
      <c r="K254">
        <f>MONTH(Table2[[#This Row],[Date of Birth]])</f>
        <v>11</v>
      </c>
      <c r="L254">
        <f>YEAR(Table2[[#This Row],[Date of Birth]])</f>
        <v>1999</v>
      </c>
      <c r="N254" s="131">
        <f>DATE(YEAR(Table2[[#This Row],[Date of Birth]])+50,MONTH(Table2[[#This Row],[Date of Birth]]),DAY(Table2[[#This Row],[Date of Birth]]))</f>
        <v>54743</v>
      </c>
      <c r="O254">
        <f ca="1">DATEDIF(Table2[[#This Row],[Date of Birth]],TODAY(),"Y")</f>
        <v>23</v>
      </c>
    </row>
    <row r="255" spans="5:15" x14ac:dyDescent="0.2">
      <c r="E255" t="s">
        <v>4826</v>
      </c>
      <c r="F255" t="s">
        <v>4827</v>
      </c>
      <c r="G255" s="33">
        <v>39111</v>
      </c>
      <c r="H255">
        <f>DAY(Table2[[#This Row],[Date of Birth]])</f>
        <v>29</v>
      </c>
      <c r="I255">
        <f>WEEKDAY(Table2[[#This Row],[Date of Birth]],13)</f>
        <v>6</v>
      </c>
      <c r="J255">
        <f>WEEKDAY(Table2[[#This Row],[Date of Birth]],2)</f>
        <v>1</v>
      </c>
      <c r="K255">
        <f>MONTH(Table2[[#This Row],[Date of Birth]])</f>
        <v>1</v>
      </c>
      <c r="L255">
        <f>YEAR(Table2[[#This Row],[Date of Birth]])</f>
        <v>2007</v>
      </c>
      <c r="N255" s="131">
        <f>DATE(YEAR(Table2[[#This Row],[Date of Birth]])+50,MONTH(Table2[[#This Row],[Date of Birth]]),DAY(Table2[[#This Row],[Date of Birth]]))</f>
        <v>57374</v>
      </c>
      <c r="O255">
        <f ca="1">DATEDIF(Table2[[#This Row],[Date of Birth]],TODAY(),"Y")</f>
        <v>16</v>
      </c>
    </row>
    <row r="256" spans="5:15" x14ac:dyDescent="0.2">
      <c r="E256" t="s">
        <v>4828</v>
      </c>
      <c r="F256" t="s">
        <v>4829</v>
      </c>
      <c r="G256" s="33">
        <v>34483</v>
      </c>
      <c r="H256">
        <f>DAY(Table2[[#This Row],[Date of Birth]])</f>
        <v>29</v>
      </c>
      <c r="I256">
        <f>WEEKDAY(Table2[[#This Row],[Date of Birth]],13)</f>
        <v>5</v>
      </c>
      <c r="J256">
        <f>WEEKDAY(Table2[[#This Row],[Date of Birth]],2)</f>
        <v>7</v>
      </c>
      <c r="K256">
        <f>MONTH(Table2[[#This Row],[Date of Birth]])</f>
        <v>5</v>
      </c>
      <c r="L256">
        <f>YEAR(Table2[[#This Row],[Date of Birth]])</f>
        <v>1994</v>
      </c>
      <c r="N256" s="131">
        <f>DATE(YEAR(Table2[[#This Row],[Date of Birth]])+50,MONTH(Table2[[#This Row],[Date of Birth]]),DAY(Table2[[#This Row],[Date of Birth]]))</f>
        <v>52746</v>
      </c>
      <c r="O256">
        <f ca="1">DATEDIF(Table2[[#This Row],[Date of Birth]],TODAY(),"Y")</f>
        <v>29</v>
      </c>
    </row>
    <row r="257" spans="5:15" x14ac:dyDescent="0.2">
      <c r="E257" t="s">
        <v>4830</v>
      </c>
      <c r="F257" t="s">
        <v>4627</v>
      </c>
      <c r="G257" s="33">
        <v>39164</v>
      </c>
      <c r="H257">
        <f>DAY(Table2[[#This Row],[Date of Birth]])</f>
        <v>23</v>
      </c>
      <c r="I257">
        <f>WEEKDAY(Table2[[#This Row],[Date of Birth]],13)</f>
        <v>3</v>
      </c>
      <c r="J257">
        <f>WEEKDAY(Table2[[#This Row],[Date of Birth]],2)</f>
        <v>5</v>
      </c>
      <c r="K257">
        <f>MONTH(Table2[[#This Row],[Date of Birth]])</f>
        <v>3</v>
      </c>
      <c r="L257">
        <f>YEAR(Table2[[#This Row],[Date of Birth]])</f>
        <v>2007</v>
      </c>
      <c r="N257" s="131">
        <f>DATE(YEAR(Table2[[#This Row],[Date of Birth]])+50,MONTH(Table2[[#This Row],[Date of Birth]]),DAY(Table2[[#This Row],[Date of Birth]]))</f>
        <v>57427</v>
      </c>
      <c r="O257">
        <f ca="1">DATEDIF(Table2[[#This Row],[Date of Birth]],TODAY(),"Y")</f>
        <v>16</v>
      </c>
    </row>
    <row r="258" spans="5:15" x14ac:dyDescent="0.2">
      <c r="E258" t="s">
        <v>4831</v>
      </c>
      <c r="F258" t="s">
        <v>4498</v>
      </c>
      <c r="G258" s="33">
        <v>34830</v>
      </c>
      <c r="H258">
        <f>DAY(Table2[[#This Row],[Date of Birth]])</f>
        <v>11</v>
      </c>
      <c r="I258">
        <f>WEEKDAY(Table2[[#This Row],[Date of Birth]],13)</f>
        <v>2</v>
      </c>
      <c r="J258">
        <f>WEEKDAY(Table2[[#This Row],[Date of Birth]],2)</f>
        <v>4</v>
      </c>
      <c r="K258">
        <f>MONTH(Table2[[#This Row],[Date of Birth]])</f>
        <v>5</v>
      </c>
      <c r="L258">
        <f>YEAR(Table2[[#This Row],[Date of Birth]])</f>
        <v>1995</v>
      </c>
      <c r="N258" s="131">
        <f>DATE(YEAR(Table2[[#This Row],[Date of Birth]])+50,MONTH(Table2[[#This Row],[Date of Birth]]),DAY(Table2[[#This Row],[Date of Birth]]))</f>
        <v>53093</v>
      </c>
      <c r="O258">
        <f ca="1">DATEDIF(Table2[[#This Row],[Date of Birth]],TODAY(),"Y")</f>
        <v>28</v>
      </c>
    </row>
    <row r="259" spans="5:15" x14ac:dyDescent="0.2">
      <c r="E259" t="s">
        <v>4442</v>
      </c>
      <c r="F259" t="s">
        <v>4832</v>
      </c>
      <c r="G259" s="33">
        <v>34961</v>
      </c>
      <c r="H259">
        <f>DAY(Table2[[#This Row],[Date of Birth]])</f>
        <v>19</v>
      </c>
      <c r="I259">
        <f>WEEKDAY(Table2[[#This Row],[Date of Birth]],13)</f>
        <v>7</v>
      </c>
      <c r="J259">
        <f>WEEKDAY(Table2[[#This Row],[Date of Birth]],2)</f>
        <v>2</v>
      </c>
      <c r="K259">
        <f>MONTH(Table2[[#This Row],[Date of Birth]])</f>
        <v>9</v>
      </c>
      <c r="L259">
        <f>YEAR(Table2[[#This Row],[Date of Birth]])</f>
        <v>1995</v>
      </c>
      <c r="N259" s="131">
        <f>DATE(YEAR(Table2[[#This Row],[Date of Birth]])+50,MONTH(Table2[[#This Row],[Date of Birth]]),DAY(Table2[[#This Row],[Date of Birth]]))</f>
        <v>53224</v>
      </c>
      <c r="O259">
        <f ca="1">DATEDIF(Table2[[#This Row],[Date of Birth]],TODAY(),"Y")</f>
        <v>27</v>
      </c>
    </row>
    <row r="260" spans="5:15" x14ac:dyDescent="0.2">
      <c r="E260" t="s">
        <v>4782</v>
      </c>
      <c r="F260" t="s">
        <v>4833</v>
      </c>
      <c r="G260" s="33">
        <v>35834</v>
      </c>
      <c r="H260">
        <f>DAY(Table2[[#This Row],[Date of Birth]])</f>
        <v>8</v>
      </c>
      <c r="I260">
        <f>WEEKDAY(Table2[[#This Row],[Date of Birth]],13)</f>
        <v>5</v>
      </c>
      <c r="J260">
        <f>WEEKDAY(Table2[[#This Row],[Date of Birth]],2)</f>
        <v>7</v>
      </c>
      <c r="K260">
        <f>MONTH(Table2[[#This Row],[Date of Birth]])</f>
        <v>2</v>
      </c>
      <c r="L260">
        <f>YEAR(Table2[[#This Row],[Date of Birth]])</f>
        <v>1998</v>
      </c>
      <c r="N260" s="131">
        <f>DATE(YEAR(Table2[[#This Row],[Date of Birth]])+50,MONTH(Table2[[#This Row],[Date of Birth]]),DAY(Table2[[#This Row],[Date of Birth]]))</f>
        <v>54096</v>
      </c>
      <c r="O260">
        <f ca="1">DATEDIF(Table2[[#This Row],[Date of Birth]],TODAY(),"Y")</f>
        <v>25</v>
      </c>
    </row>
    <row r="261" spans="5:15" x14ac:dyDescent="0.2">
      <c r="E261" t="s">
        <v>4834</v>
      </c>
      <c r="F261" t="s">
        <v>4835</v>
      </c>
      <c r="G261" s="33">
        <v>38298</v>
      </c>
      <c r="H261">
        <f>DAY(Table2[[#This Row],[Date of Birth]])</f>
        <v>7</v>
      </c>
      <c r="I261">
        <f>WEEKDAY(Table2[[#This Row],[Date of Birth]],13)</f>
        <v>5</v>
      </c>
      <c r="J261">
        <f>WEEKDAY(Table2[[#This Row],[Date of Birth]],2)</f>
        <v>7</v>
      </c>
      <c r="K261">
        <f>MONTH(Table2[[#This Row],[Date of Birth]])</f>
        <v>11</v>
      </c>
      <c r="L261">
        <f>YEAR(Table2[[#This Row],[Date of Birth]])</f>
        <v>2004</v>
      </c>
      <c r="N261" s="131">
        <f>DATE(YEAR(Table2[[#This Row],[Date of Birth]])+50,MONTH(Table2[[#This Row],[Date of Birth]]),DAY(Table2[[#This Row],[Date of Birth]]))</f>
        <v>56560</v>
      </c>
      <c r="O261">
        <f ca="1">DATEDIF(Table2[[#This Row],[Date of Birth]],TODAY(),"Y")</f>
        <v>18</v>
      </c>
    </row>
    <row r="262" spans="5:15" x14ac:dyDescent="0.2">
      <c r="E262" t="s">
        <v>4794</v>
      </c>
      <c r="F262" t="s">
        <v>4836</v>
      </c>
      <c r="G262" s="33">
        <v>34596</v>
      </c>
      <c r="H262">
        <f>DAY(Table2[[#This Row],[Date of Birth]])</f>
        <v>19</v>
      </c>
      <c r="I262">
        <f>WEEKDAY(Table2[[#This Row],[Date of Birth]],13)</f>
        <v>6</v>
      </c>
      <c r="J262">
        <f>WEEKDAY(Table2[[#This Row],[Date of Birth]],2)</f>
        <v>1</v>
      </c>
      <c r="K262">
        <f>MONTH(Table2[[#This Row],[Date of Birth]])</f>
        <v>9</v>
      </c>
      <c r="L262">
        <f>YEAR(Table2[[#This Row],[Date of Birth]])</f>
        <v>1994</v>
      </c>
      <c r="N262" s="131">
        <f>DATE(YEAR(Table2[[#This Row],[Date of Birth]])+50,MONTH(Table2[[#This Row],[Date of Birth]]),DAY(Table2[[#This Row],[Date of Birth]]))</f>
        <v>52859</v>
      </c>
      <c r="O262">
        <f ca="1">DATEDIF(Table2[[#This Row],[Date of Birth]],TODAY(),"Y")</f>
        <v>28</v>
      </c>
    </row>
    <row r="263" spans="5:15" x14ac:dyDescent="0.2">
      <c r="E263" t="s">
        <v>4837</v>
      </c>
      <c r="F263" t="s">
        <v>4705</v>
      </c>
      <c r="G263" s="33">
        <v>35360</v>
      </c>
      <c r="H263">
        <f>DAY(Table2[[#This Row],[Date of Birth]])</f>
        <v>22</v>
      </c>
      <c r="I263">
        <f>WEEKDAY(Table2[[#This Row],[Date of Birth]],13)</f>
        <v>7</v>
      </c>
      <c r="J263">
        <f>WEEKDAY(Table2[[#This Row],[Date of Birth]],2)</f>
        <v>2</v>
      </c>
      <c r="K263">
        <f>MONTH(Table2[[#This Row],[Date of Birth]])</f>
        <v>10</v>
      </c>
      <c r="L263">
        <f>YEAR(Table2[[#This Row],[Date of Birth]])</f>
        <v>1996</v>
      </c>
      <c r="N263" s="131">
        <f>DATE(YEAR(Table2[[#This Row],[Date of Birth]])+50,MONTH(Table2[[#This Row],[Date of Birth]]),DAY(Table2[[#This Row],[Date of Birth]]))</f>
        <v>53622</v>
      </c>
      <c r="O263">
        <f ca="1">DATEDIF(Table2[[#This Row],[Date of Birth]],TODAY(),"Y")</f>
        <v>26</v>
      </c>
    </row>
    <row r="264" spans="5:15" x14ac:dyDescent="0.2">
      <c r="E264" t="s">
        <v>4838</v>
      </c>
      <c r="F264" t="s">
        <v>4839</v>
      </c>
      <c r="G264" s="33">
        <v>35687</v>
      </c>
      <c r="H264">
        <f>DAY(Table2[[#This Row],[Date of Birth]])</f>
        <v>14</v>
      </c>
      <c r="I264">
        <f>WEEKDAY(Table2[[#This Row],[Date of Birth]],13)</f>
        <v>5</v>
      </c>
      <c r="J264">
        <f>WEEKDAY(Table2[[#This Row],[Date of Birth]],2)</f>
        <v>7</v>
      </c>
      <c r="K264">
        <f>MONTH(Table2[[#This Row],[Date of Birth]])</f>
        <v>9</v>
      </c>
      <c r="L264">
        <f>YEAR(Table2[[#This Row],[Date of Birth]])</f>
        <v>1997</v>
      </c>
      <c r="N264" s="131">
        <f>DATE(YEAR(Table2[[#This Row],[Date of Birth]])+50,MONTH(Table2[[#This Row],[Date of Birth]]),DAY(Table2[[#This Row],[Date of Birth]]))</f>
        <v>53949</v>
      </c>
      <c r="O264">
        <f ca="1">DATEDIF(Table2[[#This Row],[Date of Birth]],TODAY(),"Y")</f>
        <v>25</v>
      </c>
    </row>
    <row r="265" spans="5:15" x14ac:dyDescent="0.2">
      <c r="E265" t="s">
        <v>4840</v>
      </c>
      <c r="F265" t="s">
        <v>4841</v>
      </c>
      <c r="G265" s="33">
        <v>36194</v>
      </c>
      <c r="H265">
        <f>DAY(Table2[[#This Row],[Date of Birth]])</f>
        <v>3</v>
      </c>
      <c r="I265">
        <f>WEEKDAY(Table2[[#This Row],[Date of Birth]],13)</f>
        <v>1</v>
      </c>
      <c r="J265">
        <f>WEEKDAY(Table2[[#This Row],[Date of Birth]],2)</f>
        <v>3</v>
      </c>
      <c r="K265">
        <f>MONTH(Table2[[#This Row],[Date of Birth]])</f>
        <v>2</v>
      </c>
      <c r="L265">
        <f>YEAR(Table2[[#This Row],[Date of Birth]])</f>
        <v>1999</v>
      </c>
      <c r="N265" s="131">
        <f>DATE(YEAR(Table2[[#This Row],[Date of Birth]])+50,MONTH(Table2[[#This Row],[Date of Birth]]),DAY(Table2[[#This Row],[Date of Birth]]))</f>
        <v>54457</v>
      </c>
      <c r="O265">
        <f ca="1">DATEDIF(Table2[[#This Row],[Date of Birth]],TODAY(),"Y")</f>
        <v>24</v>
      </c>
    </row>
    <row r="266" spans="5:15" x14ac:dyDescent="0.2">
      <c r="E266" t="s">
        <v>4563</v>
      </c>
      <c r="F266" t="s">
        <v>4842</v>
      </c>
      <c r="G266" s="33">
        <v>36932</v>
      </c>
      <c r="H266">
        <f>DAY(Table2[[#This Row],[Date of Birth]])</f>
        <v>10</v>
      </c>
      <c r="I266">
        <f>WEEKDAY(Table2[[#This Row],[Date of Birth]],13)</f>
        <v>4</v>
      </c>
      <c r="J266">
        <f>WEEKDAY(Table2[[#This Row],[Date of Birth]],2)</f>
        <v>6</v>
      </c>
      <c r="K266">
        <f>MONTH(Table2[[#This Row],[Date of Birth]])</f>
        <v>2</v>
      </c>
      <c r="L266">
        <f>YEAR(Table2[[#This Row],[Date of Birth]])</f>
        <v>2001</v>
      </c>
      <c r="N266" s="131">
        <f>DATE(YEAR(Table2[[#This Row],[Date of Birth]])+50,MONTH(Table2[[#This Row],[Date of Birth]]),DAY(Table2[[#This Row],[Date of Birth]]))</f>
        <v>55194</v>
      </c>
      <c r="O266">
        <f ca="1">DATEDIF(Table2[[#This Row],[Date of Birth]],TODAY(),"Y")</f>
        <v>22</v>
      </c>
    </row>
    <row r="267" spans="5:15" x14ac:dyDescent="0.2">
      <c r="E267" t="s">
        <v>4603</v>
      </c>
      <c r="F267" t="s">
        <v>4716</v>
      </c>
      <c r="G267" s="33">
        <v>34372</v>
      </c>
      <c r="H267">
        <f>DAY(Table2[[#This Row],[Date of Birth]])</f>
        <v>7</v>
      </c>
      <c r="I267">
        <f>WEEKDAY(Table2[[#This Row],[Date of Birth]],13)</f>
        <v>6</v>
      </c>
      <c r="J267">
        <f>WEEKDAY(Table2[[#This Row],[Date of Birth]],2)</f>
        <v>1</v>
      </c>
      <c r="K267">
        <f>MONTH(Table2[[#This Row],[Date of Birth]])</f>
        <v>2</v>
      </c>
      <c r="L267">
        <f>YEAR(Table2[[#This Row],[Date of Birth]])</f>
        <v>1994</v>
      </c>
      <c r="N267" s="131">
        <f>DATE(YEAR(Table2[[#This Row],[Date of Birth]])+50,MONTH(Table2[[#This Row],[Date of Birth]]),DAY(Table2[[#This Row],[Date of Birth]]))</f>
        <v>52634</v>
      </c>
      <c r="O267">
        <f ca="1">DATEDIF(Table2[[#This Row],[Date of Birth]],TODAY(),"Y")</f>
        <v>29</v>
      </c>
    </row>
    <row r="268" spans="5:15" x14ac:dyDescent="0.2">
      <c r="E268" t="s">
        <v>4843</v>
      </c>
      <c r="F268" t="s">
        <v>4672</v>
      </c>
      <c r="G268" s="33">
        <v>37481</v>
      </c>
      <c r="H268">
        <f>DAY(Table2[[#This Row],[Date of Birth]])</f>
        <v>13</v>
      </c>
      <c r="I268">
        <f>WEEKDAY(Table2[[#This Row],[Date of Birth]],13)</f>
        <v>7</v>
      </c>
      <c r="J268">
        <f>WEEKDAY(Table2[[#This Row],[Date of Birth]],2)</f>
        <v>2</v>
      </c>
      <c r="K268">
        <f>MONTH(Table2[[#This Row],[Date of Birth]])</f>
        <v>8</v>
      </c>
      <c r="L268">
        <f>YEAR(Table2[[#This Row],[Date of Birth]])</f>
        <v>2002</v>
      </c>
      <c r="N268" s="131">
        <f>DATE(YEAR(Table2[[#This Row],[Date of Birth]])+50,MONTH(Table2[[#This Row],[Date of Birth]]),DAY(Table2[[#This Row],[Date of Birth]]))</f>
        <v>55744</v>
      </c>
      <c r="O268">
        <f ca="1">DATEDIF(Table2[[#This Row],[Date of Birth]],TODAY(),"Y")</f>
        <v>21</v>
      </c>
    </row>
    <row r="269" spans="5:15" x14ac:dyDescent="0.2">
      <c r="E269" t="s">
        <v>4577</v>
      </c>
      <c r="F269" t="s">
        <v>4844</v>
      </c>
      <c r="G269" s="33">
        <v>36261</v>
      </c>
      <c r="H269">
        <f>DAY(Table2[[#This Row],[Date of Birth]])</f>
        <v>11</v>
      </c>
      <c r="I269">
        <f>WEEKDAY(Table2[[#This Row],[Date of Birth]],13)</f>
        <v>5</v>
      </c>
      <c r="J269">
        <f>WEEKDAY(Table2[[#This Row],[Date of Birth]],2)</f>
        <v>7</v>
      </c>
      <c r="K269">
        <f>MONTH(Table2[[#This Row],[Date of Birth]])</f>
        <v>4</v>
      </c>
      <c r="L269">
        <f>YEAR(Table2[[#This Row],[Date of Birth]])</f>
        <v>1999</v>
      </c>
      <c r="N269" s="131">
        <f>DATE(YEAR(Table2[[#This Row],[Date of Birth]])+50,MONTH(Table2[[#This Row],[Date of Birth]]),DAY(Table2[[#This Row],[Date of Birth]]))</f>
        <v>54524</v>
      </c>
      <c r="O269">
        <f ca="1">DATEDIF(Table2[[#This Row],[Date of Birth]],TODAY(),"Y")</f>
        <v>24</v>
      </c>
    </row>
    <row r="270" spans="5:15" x14ac:dyDescent="0.2">
      <c r="E270" t="s">
        <v>4845</v>
      </c>
      <c r="F270" t="s">
        <v>4846</v>
      </c>
      <c r="G270" s="33">
        <v>34358</v>
      </c>
      <c r="H270">
        <f>DAY(Table2[[#This Row],[Date of Birth]])</f>
        <v>24</v>
      </c>
      <c r="I270">
        <f>WEEKDAY(Table2[[#This Row],[Date of Birth]],13)</f>
        <v>6</v>
      </c>
      <c r="J270">
        <f>WEEKDAY(Table2[[#This Row],[Date of Birth]],2)</f>
        <v>1</v>
      </c>
      <c r="K270">
        <f>MONTH(Table2[[#This Row],[Date of Birth]])</f>
        <v>1</v>
      </c>
      <c r="L270">
        <f>YEAR(Table2[[#This Row],[Date of Birth]])</f>
        <v>1994</v>
      </c>
      <c r="N270" s="131">
        <f>DATE(YEAR(Table2[[#This Row],[Date of Birth]])+50,MONTH(Table2[[#This Row],[Date of Birth]]),DAY(Table2[[#This Row],[Date of Birth]]))</f>
        <v>52620</v>
      </c>
      <c r="O270">
        <f ca="1">DATEDIF(Table2[[#This Row],[Date of Birth]],TODAY(),"Y")</f>
        <v>29</v>
      </c>
    </row>
    <row r="271" spans="5:15" x14ac:dyDescent="0.2">
      <c r="E271" t="s">
        <v>4495</v>
      </c>
      <c r="F271" t="s">
        <v>4847</v>
      </c>
      <c r="G271" s="33">
        <v>35133</v>
      </c>
      <c r="H271">
        <f>DAY(Table2[[#This Row],[Date of Birth]])</f>
        <v>9</v>
      </c>
      <c r="I271">
        <f>WEEKDAY(Table2[[#This Row],[Date of Birth]],13)</f>
        <v>4</v>
      </c>
      <c r="J271">
        <f>WEEKDAY(Table2[[#This Row],[Date of Birth]],2)</f>
        <v>6</v>
      </c>
      <c r="K271">
        <f>MONTH(Table2[[#This Row],[Date of Birth]])</f>
        <v>3</v>
      </c>
      <c r="L271">
        <f>YEAR(Table2[[#This Row],[Date of Birth]])</f>
        <v>1996</v>
      </c>
      <c r="N271" s="131">
        <f>DATE(YEAR(Table2[[#This Row],[Date of Birth]])+50,MONTH(Table2[[#This Row],[Date of Birth]]),DAY(Table2[[#This Row],[Date of Birth]]))</f>
        <v>53395</v>
      </c>
      <c r="O271">
        <f ca="1">DATEDIF(Table2[[#This Row],[Date of Birth]],TODAY(),"Y")</f>
        <v>27</v>
      </c>
    </row>
    <row r="272" spans="5:15" x14ac:dyDescent="0.2">
      <c r="E272" t="s">
        <v>4848</v>
      </c>
      <c r="F272" t="s">
        <v>4474</v>
      </c>
      <c r="G272" s="33">
        <v>36203</v>
      </c>
      <c r="H272">
        <f>DAY(Table2[[#This Row],[Date of Birth]])</f>
        <v>12</v>
      </c>
      <c r="I272">
        <f>WEEKDAY(Table2[[#This Row],[Date of Birth]],13)</f>
        <v>3</v>
      </c>
      <c r="J272">
        <f>WEEKDAY(Table2[[#This Row],[Date of Birth]],2)</f>
        <v>5</v>
      </c>
      <c r="K272">
        <f>MONTH(Table2[[#This Row],[Date of Birth]])</f>
        <v>2</v>
      </c>
      <c r="L272">
        <f>YEAR(Table2[[#This Row],[Date of Birth]])</f>
        <v>1999</v>
      </c>
      <c r="N272" s="131">
        <f>DATE(YEAR(Table2[[#This Row],[Date of Birth]])+50,MONTH(Table2[[#This Row],[Date of Birth]]),DAY(Table2[[#This Row],[Date of Birth]]))</f>
        <v>54466</v>
      </c>
      <c r="O272">
        <f ca="1">DATEDIF(Table2[[#This Row],[Date of Birth]],TODAY(),"Y")</f>
        <v>24</v>
      </c>
    </row>
    <row r="273" spans="5:15" x14ac:dyDescent="0.2">
      <c r="E273" t="s">
        <v>4477</v>
      </c>
      <c r="F273" t="s">
        <v>4849</v>
      </c>
      <c r="G273" s="33">
        <v>34268</v>
      </c>
      <c r="H273">
        <f>DAY(Table2[[#This Row],[Date of Birth]])</f>
        <v>26</v>
      </c>
      <c r="I273">
        <f>WEEKDAY(Table2[[#This Row],[Date of Birth]],13)</f>
        <v>7</v>
      </c>
      <c r="J273">
        <f>WEEKDAY(Table2[[#This Row],[Date of Birth]],2)</f>
        <v>2</v>
      </c>
      <c r="K273">
        <f>MONTH(Table2[[#This Row],[Date of Birth]])</f>
        <v>10</v>
      </c>
      <c r="L273">
        <f>YEAR(Table2[[#This Row],[Date of Birth]])</f>
        <v>1993</v>
      </c>
      <c r="N273" s="131">
        <f>DATE(YEAR(Table2[[#This Row],[Date of Birth]])+50,MONTH(Table2[[#This Row],[Date of Birth]]),DAY(Table2[[#This Row],[Date of Birth]]))</f>
        <v>52530</v>
      </c>
      <c r="O273">
        <f ca="1">DATEDIF(Table2[[#This Row],[Date of Birth]],TODAY(),"Y")</f>
        <v>29</v>
      </c>
    </row>
    <row r="274" spans="5:15" x14ac:dyDescent="0.2">
      <c r="E274" t="s">
        <v>4696</v>
      </c>
      <c r="F274" t="s">
        <v>4588</v>
      </c>
      <c r="G274" s="33">
        <v>34985</v>
      </c>
      <c r="H274">
        <f>DAY(Table2[[#This Row],[Date of Birth]])</f>
        <v>13</v>
      </c>
      <c r="I274">
        <f>WEEKDAY(Table2[[#This Row],[Date of Birth]],13)</f>
        <v>3</v>
      </c>
      <c r="J274">
        <f>WEEKDAY(Table2[[#This Row],[Date of Birth]],2)</f>
        <v>5</v>
      </c>
      <c r="K274">
        <f>MONTH(Table2[[#This Row],[Date of Birth]])</f>
        <v>10</v>
      </c>
      <c r="L274">
        <f>YEAR(Table2[[#This Row],[Date of Birth]])</f>
        <v>1995</v>
      </c>
      <c r="N274" s="131">
        <f>DATE(YEAR(Table2[[#This Row],[Date of Birth]])+50,MONTH(Table2[[#This Row],[Date of Birth]]),DAY(Table2[[#This Row],[Date of Birth]]))</f>
        <v>53248</v>
      </c>
      <c r="O274">
        <f ca="1">DATEDIF(Table2[[#This Row],[Date of Birth]],TODAY(),"Y")</f>
        <v>27</v>
      </c>
    </row>
    <row r="275" spans="5:15" x14ac:dyDescent="0.2">
      <c r="E275" t="s">
        <v>4569</v>
      </c>
      <c r="F275" t="s">
        <v>4850</v>
      </c>
      <c r="G275" s="33">
        <v>36593</v>
      </c>
      <c r="H275">
        <f>DAY(Table2[[#This Row],[Date of Birth]])</f>
        <v>8</v>
      </c>
      <c r="I275">
        <f>WEEKDAY(Table2[[#This Row],[Date of Birth]],13)</f>
        <v>1</v>
      </c>
      <c r="J275">
        <f>WEEKDAY(Table2[[#This Row],[Date of Birth]],2)</f>
        <v>3</v>
      </c>
      <c r="K275">
        <f>MONTH(Table2[[#This Row],[Date of Birth]])</f>
        <v>3</v>
      </c>
      <c r="L275">
        <f>YEAR(Table2[[#This Row],[Date of Birth]])</f>
        <v>2000</v>
      </c>
      <c r="N275" s="131">
        <f>DATE(YEAR(Table2[[#This Row],[Date of Birth]])+50,MONTH(Table2[[#This Row],[Date of Birth]]),DAY(Table2[[#This Row],[Date of Birth]]))</f>
        <v>54855</v>
      </c>
      <c r="O275">
        <f ca="1">DATEDIF(Table2[[#This Row],[Date of Birth]],TODAY(),"Y")</f>
        <v>23</v>
      </c>
    </row>
    <row r="276" spans="5:15" x14ac:dyDescent="0.2">
      <c r="E276" t="s">
        <v>4851</v>
      </c>
      <c r="F276" t="s">
        <v>4852</v>
      </c>
      <c r="G276" s="33">
        <v>34817</v>
      </c>
      <c r="H276">
        <f>DAY(Table2[[#This Row],[Date of Birth]])</f>
        <v>28</v>
      </c>
      <c r="I276">
        <f>WEEKDAY(Table2[[#This Row],[Date of Birth]],13)</f>
        <v>3</v>
      </c>
      <c r="J276">
        <f>WEEKDAY(Table2[[#This Row],[Date of Birth]],2)</f>
        <v>5</v>
      </c>
      <c r="K276">
        <f>MONTH(Table2[[#This Row],[Date of Birth]])</f>
        <v>4</v>
      </c>
      <c r="L276">
        <f>YEAR(Table2[[#This Row],[Date of Birth]])</f>
        <v>1995</v>
      </c>
      <c r="N276" s="131">
        <f>DATE(YEAR(Table2[[#This Row],[Date of Birth]])+50,MONTH(Table2[[#This Row],[Date of Birth]]),DAY(Table2[[#This Row],[Date of Birth]]))</f>
        <v>53080</v>
      </c>
      <c r="O276">
        <f ca="1">DATEDIF(Table2[[#This Row],[Date of Birth]],TODAY(),"Y")</f>
        <v>28</v>
      </c>
    </row>
    <row r="277" spans="5:15" x14ac:dyDescent="0.2">
      <c r="E277" t="s">
        <v>4573</v>
      </c>
      <c r="F277" t="s">
        <v>4853</v>
      </c>
      <c r="G277" s="33">
        <v>37676</v>
      </c>
      <c r="H277">
        <f>DAY(Table2[[#This Row],[Date of Birth]])</f>
        <v>24</v>
      </c>
      <c r="I277">
        <f>WEEKDAY(Table2[[#This Row],[Date of Birth]],13)</f>
        <v>6</v>
      </c>
      <c r="J277">
        <f>WEEKDAY(Table2[[#This Row],[Date of Birth]],2)</f>
        <v>1</v>
      </c>
      <c r="K277">
        <f>MONTH(Table2[[#This Row],[Date of Birth]])</f>
        <v>2</v>
      </c>
      <c r="L277">
        <f>YEAR(Table2[[#This Row],[Date of Birth]])</f>
        <v>2003</v>
      </c>
      <c r="N277" s="131">
        <f>DATE(YEAR(Table2[[#This Row],[Date of Birth]])+50,MONTH(Table2[[#This Row],[Date of Birth]]),DAY(Table2[[#This Row],[Date of Birth]]))</f>
        <v>55939</v>
      </c>
      <c r="O277">
        <f ca="1">DATEDIF(Table2[[#This Row],[Date of Birth]],TODAY(),"Y")</f>
        <v>20</v>
      </c>
    </row>
    <row r="278" spans="5:15" x14ac:dyDescent="0.2">
      <c r="E278" t="s">
        <v>4522</v>
      </c>
      <c r="F278" t="s">
        <v>4815</v>
      </c>
      <c r="G278" s="33">
        <v>37153</v>
      </c>
      <c r="H278">
        <f>DAY(Table2[[#This Row],[Date of Birth]])</f>
        <v>19</v>
      </c>
      <c r="I278">
        <f>WEEKDAY(Table2[[#This Row],[Date of Birth]],13)</f>
        <v>1</v>
      </c>
      <c r="J278">
        <f>WEEKDAY(Table2[[#This Row],[Date of Birth]],2)</f>
        <v>3</v>
      </c>
      <c r="K278">
        <f>MONTH(Table2[[#This Row],[Date of Birth]])</f>
        <v>9</v>
      </c>
      <c r="L278">
        <f>YEAR(Table2[[#This Row],[Date of Birth]])</f>
        <v>2001</v>
      </c>
      <c r="N278" s="131">
        <f>DATE(YEAR(Table2[[#This Row],[Date of Birth]])+50,MONTH(Table2[[#This Row],[Date of Birth]]),DAY(Table2[[#This Row],[Date of Birth]]))</f>
        <v>55415</v>
      </c>
      <c r="O278">
        <f ca="1">DATEDIF(Table2[[#This Row],[Date of Birth]],TODAY(),"Y")</f>
        <v>21</v>
      </c>
    </row>
    <row r="279" spans="5:15" x14ac:dyDescent="0.2">
      <c r="E279" t="s">
        <v>4854</v>
      </c>
      <c r="F279" t="s">
        <v>4570</v>
      </c>
      <c r="G279" s="33">
        <v>36628</v>
      </c>
      <c r="H279">
        <f>DAY(Table2[[#This Row],[Date of Birth]])</f>
        <v>12</v>
      </c>
      <c r="I279">
        <f>WEEKDAY(Table2[[#This Row],[Date of Birth]],13)</f>
        <v>1</v>
      </c>
      <c r="J279">
        <f>WEEKDAY(Table2[[#This Row],[Date of Birth]],2)</f>
        <v>3</v>
      </c>
      <c r="K279">
        <f>MONTH(Table2[[#This Row],[Date of Birth]])</f>
        <v>4</v>
      </c>
      <c r="L279">
        <f>YEAR(Table2[[#This Row],[Date of Birth]])</f>
        <v>2000</v>
      </c>
      <c r="N279" s="131">
        <f>DATE(YEAR(Table2[[#This Row],[Date of Birth]])+50,MONTH(Table2[[#This Row],[Date of Birth]]),DAY(Table2[[#This Row],[Date of Birth]]))</f>
        <v>54890</v>
      </c>
      <c r="O279">
        <f ca="1">DATEDIF(Table2[[#This Row],[Date of Birth]],TODAY(),"Y")</f>
        <v>23</v>
      </c>
    </row>
    <row r="280" spans="5:15" x14ac:dyDescent="0.2">
      <c r="E280" t="s">
        <v>4855</v>
      </c>
      <c r="F280" t="s">
        <v>4856</v>
      </c>
      <c r="G280" s="33">
        <v>35122</v>
      </c>
      <c r="H280">
        <f>DAY(Table2[[#This Row],[Date of Birth]])</f>
        <v>27</v>
      </c>
      <c r="I280">
        <f>WEEKDAY(Table2[[#This Row],[Date of Birth]],13)</f>
        <v>7</v>
      </c>
      <c r="J280">
        <f>WEEKDAY(Table2[[#This Row],[Date of Birth]],2)</f>
        <v>2</v>
      </c>
      <c r="K280">
        <f>MONTH(Table2[[#This Row],[Date of Birth]])</f>
        <v>2</v>
      </c>
      <c r="L280">
        <f>YEAR(Table2[[#This Row],[Date of Birth]])</f>
        <v>1996</v>
      </c>
      <c r="N280" s="131">
        <f>DATE(YEAR(Table2[[#This Row],[Date of Birth]])+50,MONTH(Table2[[#This Row],[Date of Birth]]),DAY(Table2[[#This Row],[Date of Birth]]))</f>
        <v>53385</v>
      </c>
      <c r="O280">
        <f ca="1">DATEDIF(Table2[[#This Row],[Date of Birth]],TODAY(),"Y")</f>
        <v>27</v>
      </c>
    </row>
    <row r="281" spans="5:15" x14ac:dyDescent="0.2">
      <c r="E281" t="s">
        <v>4857</v>
      </c>
      <c r="F281" t="s">
        <v>4441</v>
      </c>
      <c r="G281" s="33">
        <v>36887</v>
      </c>
      <c r="H281">
        <f>DAY(Table2[[#This Row],[Date of Birth]])</f>
        <v>27</v>
      </c>
      <c r="I281">
        <f>WEEKDAY(Table2[[#This Row],[Date of Birth]],13)</f>
        <v>1</v>
      </c>
      <c r="J281">
        <f>WEEKDAY(Table2[[#This Row],[Date of Birth]],2)</f>
        <v>3</v>
      </c>
      <c r="K281">
        <f>MONTH(Table2[[#This Row],[Date of Birth]])</f>
        <v>12</v>
      </c>
      <c r="L281">
        <f>YEAR(Table2[[#This Row],[Date of Birth]])</f>
        <v>2000</v>
      </c>
      <c r="N281" s="131">
        <f>DATE(YEAR(Table2[[#This Row],[Date of Birth]])+50,MONTH(Table2[[#This Row],[Date of Birth]]),DAY(Table2[[#This Row],[Date of Birth]]))</f>
        <v>55149</v>
      </c>
      <c r="O281">
        <f ca="1">DATEDIF(Table2[[#This Row],[Date of Birth]],TODAY(),"Y")</f>
        <v>22</v>
      </c>
    </row>
    <row r="282" spans="5:15" x14ac:dyDescent="0.2">
      <c r="E282" t="s">
        <v>4858</v>
      </c>
      <c r="F282" t="s">
        <v>4859</v>
      </c>
      <c r="G282" s="33">
        <v>36821</v>
      </c>
      <c r="H282">
        <f>DAY(Table2[[#This Row],[Date of Birth]])</f>
        <v>22</v>
      </c>
      <c r="I282">
        <f>WEEKDAY(Table2[[#This Row],[Date of Birth]],13)</f>
        <v>5</v>
      </c>
      <c r="J282">
        <f>WEEKDAY(Table2[[#This Row],[Date of Birth]],2)</f>
        <v>7</v>
      </c>
      <c r="K282">
        <f>MONTH(Table2[[#This Row],[Date of Birth]])</f>
        <v>10</v>
      </c>
      <c r="L282">
        <f>YEAR(Table2[[#This Row],[Date of Birth]])</f>
        <v>2000</v>
      </c>
      <c r="N282" s="131">
        <f>DATE(YEAR(Table2[[#This Row],[Date of Birth]])+50,MONTH(Table2[[#This Row],[Date of Birth]]),DAY(Table2[[#This Row],[Date of Birth]]))</f>
        <v>55083</v>
      </c>
      <c r="O282">
        <f ca="1">DATEDIF(Table2[[#This Row],[Date of Birth]],TODAY(),"Y")</f>
        <v>22</v>
      </c>
    </row>
    <row r="283" spans="5:15" x14ac:dyDescent="0.2">
      <c r="E283" t="s">
        <v>4860</v>
      </c>
      <c r="F283" t="s">
        <v>4861</v>
      </c>
      <c r="G283" s="33">
        <v>36627</v>
      </c>
      <c r="H283">
        <f>DAY(Table2[[#This Row],[Date of Birth]])</f>
        <v>11</v>
      </c>
      <c r="I283">
        <f>WEEKDAY(Table2[[#This Row],[Date of Birth]],13)</f>
        <v>7</v>
      </c>
      <c r="J283">
        <f>WEEKDAY(Table2[[#This Row],[Date of Birth]],2)</f>
        <v>2</v>
      </c>
      <c r="K283">
        <f>MONTH(Table2[[#This Row],[Date of Birth]])</f>
        <v>4</v>
      </c>
      <c r="L283">
        <f>YEAR(Table2[[#This Row],[Date of Birth]])</f>
        <v>2000</v>
      </c>
      <c r="N283" s="131">
        <f>DATE(YEAR(Table2[[#This Row],[Date of Birth]])+50,MONTH(Table2[[#This Row],[Date of Birth]]),DAY(Table2[[#This Row],[Date of Birth]]))</f>
        <v>54889</v>
      </c>
      <c r="O283">
        <f ca="1">DATEDIF(Table2[[#This Row],[Date of Birth]],TODAY(),"Y")</f>
        <v>23</v>
      </c>
    </row>
    <row r="284" spans="5:15" x14ac:dyDescent="0.2">
      <c r="E284" t="s">
        <v>4508</v>
      </c>
      <c r="F284" t="s">
        <v>4862</v>
      </c>
      <c r="G284" s="33">
        <v>37684</v>
      </c>
      <c r="H284">
        <f>DAY(Table2[[#This Row],[Date of Birth]])</f>
        <v>4</v>
      </c>
      <c r="I284">
        <f>WEEKDAY(Table2[[#This Row],[Date of Birth]],13)</f>
        <v>7</v>
      </c>
      <c r="J284">
        <f>WEEKDAY(Table2[[#This Row],[Date of Birth]],2)</f>
        <v>2</v>
      </c>
      <c r="K284">
        <f>MONTH(Table2[[#This Row],[Date of Birth]])</f>
        <v>3</v>
      </c>
      <c r="L284">
        <f>YEAR(Table2[[#This Row],[Date of Birth]])</f>
        <v>2003</v>
      </c>
      <c r="N284" s="131">
        <f>DATE(YEAR(Table2[[#This Row],[Date of Birth]])+50,MONTH(Table2[[#This Row],[Date of Birth]]),DAY(Table2[[#This Row],[Date of Birth]]))</f>
        <v>55947</v>
      </c>
      <c r="O284">
        <f ca="1">DATEDIF(Table2[[#This Row],[Date of Birth]],TODAY(),"Y")</f>
        <v>20</v>
      </c>
    </row>
    <row r="285" spans="5:15" x14ac:dyDescent="0.2">
      <c r="E285" t="s">
        <v>4732</v>
      </c>
      <c r="F285" t="s">
        <v>4821</v>
      </c>
      <c r="G285" s="33">
        <v>37481</v>
      </c>
      <c r="H285">
        <f>DAY(Table2[[#This Row],[Date of Birth]])</f>
        <v>13</v>
      </c>
      <c r="I285">
        <f>WEEKDAY(Table2[[#This Row],[Date of Birth]],13)</f>
        <v>7</v>
      </c>
      <c r="J285">
        <f>WEEKDAY(Table2[[#This Row],[Date of Birth]],2)</f>
        <v>2</v>
      </c>
      <c r="K285">
        <f>MONTH(Table2[[#This Row],[Date of Birth]])</f>
        <v>8</v>
      </c>
      <c r="L285">
        <f>YEAR(Table2[[#This Row],[Date of Birth]])</f>
        <v>2002</v>
      </c>
      <c r="N285" s="131">
        <f>DATE(YEAR(Table2[[#This Row],[Date of Birth]])+50,MONTH(Table2[[#This Row],[Date of Birth]]),DAY(Table2[[#This Row],[Date of Birth]]))</f>
        <v>55744</v>
      </c>
      <c r="O285">
        <f ca="1">DATEDIF(Table2[[#This Row],[Date of Birth]],TODAY(),"Y")</f>
        <v>21</v>
      </c>
    </row>
    <row r="286" spans="5:15" x14ac:dyDescent="0.2">
      <c r="E286" t="s">
        <v>4863</v>
      </c>
      <c r="F286" t="s">
        <v>4811</v>
      </c>
      <c r="G286" s="33">
        <v>34997</v>
      </c>
      <c r="H286">
        <f>DAY(Table2[[#This Row],[Date of Birth]])</f>
        <v>25</v>
      </c>
      <c r="I286">
        <f>WEEKDAY(Table2[[#This Row],[Date of Birth]],13)</f>
        <v>1</v>
      </c>
      <c r="J286">
        <f>WEEKDAY(Table2[[#This Row],[Date of Birth]],2)</f>
        <v>3</v>
      </c>
      <c r="K286">
        <f>MONTH(Table2[[#This Row],[Date of Birth]])</f>
        <v>10</v>
      </c>
      <c r="L286">
        <f>YEAR(Table2[[#This Row],[Date of Birth]])</f>
        <v>1995</v>
      </c>
      <c r="N286" s="131">
        <f>DATE(YEAR(Table2[[#This Row],[Date of Birth]])+50,MONTH(Table2[[#This Row],[Date of Birth]]),DAY(Table2[[#This Row],[Date of Birth]]))</f>
        <v>53260</v>
      </c>
      <c r="O286">
        <f ca="1">DATEDIF(Table2[[#This Row],[Date of Birth]],TODAY(),"Y")</f>
        <v>27</v>
      </c>
    </row>
    <row r="287" spans="5:15" x14ac:dyDescent="0.2">
      <c r="E287" t="s">
        <v>4864</v>
      </c>
      <c r="F287" t="s">
        <v>4865</v>
      </c>
      <c r="G287" s="33">
        <v>35606</v>
      </c>
      <c r="H287">
        <f>DAY(Table2[[#This Row],[Date of Birth]])</f>
        <v>25</v>
      </c>
      <c r="I287">
        <f>WEEKDAY(Table2[[#This Row],[Date of Birth]],13)</f>
        <v>1</v>
      </c>
      <c r="J287">
        <f>WEEKDAY(Table2[[#This Row],[Date of Birth]],2)</f>
        <v>3</v>
      </c>
      <c r="K287">
        <f>MONTH(Table2[[#This Row],[Date of Birth]])</f>
        <v>6</v>
      </c>
      <c r="L287">
        <f>YEAR(Table2[[#This Row],[Date of Birth]])</f>
        <v>1997</v>
      </c>
      <c r="N287" s="131">
        <f>DATE(YEAR(Table2[[#This Row],[Date of Birth]])+50,MONTH(Table2[[#This Row],[Date of Birth]]),DAY(Table2[[#This Row],[Date of Birth]]))</f>
        <v>53868</v>
      </c>
      <c r="O287">
        <f ca="1">DATEDIF(Table2[[#This Row],[Date of Birth]],TODAY(),"Y")</f>
        <v>26</v>
      </c>
    </row>
    <row r="288" spans="5:15" x14ac:dyDescent="0.2">
      <c r="E288" t="s">
        <v>4760</v>
      </c>
      <c r="F288" t="s">
        <v>4866</v>
      </c>
      <c r="G288" s="33">
        <v>37878</v>
      </c>
      <c r="H288">
        <f>DAY(Table2[[#This Row],[Date of Birth]])</f>
        <v>14</v>
      </c>
      <c r="I288">
        <f>WEEKDAY(Table2[[#This Row],[Date of Birth]],13)</f>
        <v>5</v>
      </c>
      <c r="J288">
        <f>WEEKDAY(Table2[[#This Row],[Date of Birth]],2)</f>
        <v>7</v>
      </c>
      <c r="K288">
        <f>MONTH(Table2[[#This Row],[Date of Birth]])</f>
        <v>9</v>
      </c>
      <c r="L288">
        <f>YEAR(Table2[[#This Row],[Date of Birth]])</f>
        <v>2003</v>
      </c>
      <c r="N288" s="131">
        <f>DATE(YEAR(Table2[[#This Row],[Date of Birth]])+50,MONTH(Table2[[#This Row],[Date of Birth]]),DAY(Table2[[#This Row],[Date of Birth]]))</f>
        <v>56141</v>
      </c>
      <c r="O288">
        <f ca="1">DATEDIF(Table2[[#This Row],[Date of Birth]],TODAY(),"Y")</f>
        <v>19</v>
      </c>
    </row>
    <row r="289" spans="5:15" x14ac:dyDescent="0.2">
      <c r="E289" t="s">
        <v>4867</v>
      </c>
      <c r="F289" t="s">
        <v>4868</v>
      </c>
      <c r="G289" s="33">
        <v>37148</v>
      </c>
      <c r="H289">
        <f>DAY(Table2[[#This Row],[Date of Birth]])</f>
        <v>14</v>
      </c>
      <c r="I289">
        <f>WEEKDAY(Table2[[#This Row],[Date of Birth]],13)</f>
        <v>3</v>
      </c>
      <c r="J289">
        <f>WEEKDAY(Table2[[#This Row],[Date of Birth]],2)</f>
        <v>5</v>
      </c>
      <c r="K289">
        <f>MONTH(Table2[[#This Row],[Date of Birth]])</f>
        <v>9</v>
      </c>
      <c r="L289">
        <f>YEAR(Table2[[#This Row],[Date of Birth]])</f>
        <v>2001</v>
      </c>
      <c r="N289" s="131">
        <f>DATE(YEAR(Table2[[#This Row],[Date of Birth]])+50,MONTH(Table2[[#This Row],[Date of Birth]]),DAY(Table2[[#This Row],[Date of Birth]]))</f>
        <v>55410</v>
      </c>
      <c r="O289">
        <f ca="1">DATEDIF(Table2[[#This Row],[Date of Birth]],TODAY(),"Y")</f>
        <v>21</v>
      </c>
    </row>
    <row r="290" spans="5:15" x14ac:dyDescent="0.2">
      <c r="E290" t="s">
        <v>4869</v>
      </c>
      <c r="F290" t="s">
        <v>4870</v>
      </c>
      <c r="G290" s="33">
        <v>38683</v>
      </c>
      <c r="H290">
        <f>DAY(Table2[[#This Row],[Date of Birth]])</f>
        <v>27</v>
      </c>
      <c r="I290">
        <f>WEEKDAY(Table2[[#This Row],[Date of Birth]],13)</f>
        <v>5</v>
      </c>
      <c r="J290">
        <f>WEEKDAY(Table2[[#This Row],[Date of Birth]],2)</f>
        <v>7</v>
      </c>
      <c r="K290">
        <f>MONTH(Table2[[#This Row],[Date of Birth]])</f>
        <v>11</v>
      </c>
      <c r="L290">
        <f>YEAR(Table2[[#This Row],[Date of Birth]])</f>
        <v>2005</v>
      </c>
      <c r="N290" s="131">
        <f>DATE(YEAR(Table2[[#This Row],[Date of Birth]])+50,MONTH(Table2[[#This Row],[Date of Birth]]),DAY(Table2[[#This Row],[Date of Birth]]))</f>
        <v>56945</v>
      </c>
      <c r="O290">
        <f ca="1">DATEDIF(Table2[[#This Row],[Date of Birth]],TODAY(),"Y")</f>
        <v>17</v>
      </c>
    </row>
    <row r="291" spans="5:15" x14ac:dyDescent="0.2">
      <c r="E291" t="s">
        <v>4541</v>
      </c>
      <c r="F291" t="s">
        <v>4809</v>
      </c>
      <c r="G291" s="33">
        <v>35318</v>
      </c>
      <c r="H291">
        <f>DAY(Table2[[#This Row],[Date of Birth]])</f>
        <v>10</v>
      </c>
      <c r="I291">
        <f>WEEKDAY(Table2[[#This Row],[Date of Birth]],13)</f>
        <v>7</v>
      </c>
      <c r="J291">
        <f>WEEKDAY(Table2[[#This Row],[Date of Birth]],2)</f>
        <v>2</v>
      </c>
      <c r="K291">
        <f>MONTH(Table2[[#This Row],[Date of Birth]])</f>
        <v>9</v>
      </c>
      <c r="L291">
        <f>YEAR(Table2[[#This Row],[Date of Birth]])</f>
        <v>1996</v>
      </c>
      <c r="N291" s="131">
        <f>DATE(YEAR(Table2[[#This Row],[Date of Birth]])+50,MONTH(Table2[[#This Row],[Date of Birth]]),DAY(Table2[[#This Row],[Date of Birth]]))</f>
        <v>53580</v>
      </c>
      <c r="O291">
        <f ca="1">DATEDIF(Table2[[#This Row],[Date of Birth]],TODAY(),"Y")</f>
        <v>26</v>
      </c>
    </row>
    <row r="292" spans="5:15" x14ac:dyDescent="0.2">
      <c r="E292" t="s">
        <v>4529</v>
      </c>
      <c r="F292" t="s">
        <v>4871</v>
      </c>
      <c r="G292" s="33">
        <v>38880</v>
      </c>
      <c r="H292">
        <f>DAY(Table2[[#This Row],[Date of Birth]])</f>
        <v>12</v>
      </c>
      <c r="I292">
        <f>WEEKDAY(Table2[[#This Row],[Date of Birth]],13)</f>
        <v>6</v>
      </c>
      <c r="J292">
        <f>WEEKDAY(Table2[[#This Row],[Date of Birth]],2)</f>
        <v>1</v>
      </c>
      <c r="K292">
        <f>MONTH(Table2[[#This Row],[Date of Birth]])</f>
        <v>6</v>
      </c>
      <c r="L292">
        <f>YEAR(Table2[[#This Row],[Date of Birth]])</f>
        <v>2006</v>
      </c>
      <c r="N292" s="131">
        <f>DATE(YEAR(Table2[[#This Row],[Date of Birth]])+50,MONTH(Table2[[#This Row],[Date of Birth]]),DAY(Table2[[#This Row],[Date of Birth]]))</f>
        <v>57143</v>
      </c>
      <c r="O292">
        <f ca="1">DATEDIF(Table2[[#This Row],[Date of Birth]],TODAY(),"Y")</f>
        <v>17</v>
      </c>
    </row>
    <row r="293" spans="5:15" x14ac:dyDescent="0.2">
      <c r="E293" t="s">
        <v>4872</v>
      </c>
      <c r="F293" t="s">
        <v>4873</v>
      </c>
      <c r="G293" s="33">
        <v>37325</v>
      </c>
      <c r="H293">
        <f>DAY(Table2[[#This Row],[Date of Birth]])</f>
        <v>10</v>
      </c>
      <c r="I293">
        <f>WEEKDAY(Table2[[#This Row],[Date of Birth]],13)</f>
        <v>5</v>
      </c>
      <c r="J293">
        <f>WEEKDAY(Table2[[#This Row],[Date of Birth]],2)</f>
        <v>7</v>
      </c>
      <c r="K293">
        <f>MONTH(Table2[[#This Row],[Date of Birth]])</f>
        <v>3</v>
      </c>
      <c r="L293">
        <f>YEAR(Table2[[#This Row],[Date of Birth]])</f>
        <v>2002</v>
      </c>
      <c r="N293" s="131">
        <f>DATE(YEAR(Table2[[#This Row],[Date of Birth]])+50,MONTH(Table2[[#This Row],[Date of Birth]]),DAY(Table2[[#This Row],[Date of Birth]]))</f>
        <v>55588</v>
      </c>
      <c r="O293">
        <f ca="1">DATEDIF(Table2[[#This Row],[Date of Birth]],TODAY(),"Y")</f>
        <v>21</v>
      </c>
    </row>
    <row r="294" spans="5:15" x14ac:dyDescent="0.2">
      <c r="E294" t="s">
        <v>4748</v>
      </c>
      <c r="F294" t="s">
        <v>4874</v>
      </c>
      <c r="G294" s="33">
        <v>39092</v>
      </c>
      <c r="H294">
        <f>DAY(Table2[[#This Row],[Date of Birth]])</f>
        <v>10</v>
      </c>
      <c r="I294">
        <f>WEEKDAY(Table2[[#This Row],[Date of Birth]],13)</f>
        <v>1</v>
      </c>
      <c r="J294">
        <f>WEEKDAY(Table2[[#This Row],[Date of Birth]],2)</f>
        <v>3</v>
      </c>
      <c r="K294">
        <f>MONTH(Table2[[#This Row],[Date of Birth]])</f>
        <v>1</v>
      </c>
      <c r="L294">
        <f>YEAR(Table2[[#This Row],[Date of Birth]])</f>
        <v>2007</v>
      </c>
      <c r="N294" s="131">
        <f>DATE(YEAR(Table2[[#This Row],[Date of Birth]])+50,MONTH(Table2[[#This Row],[Date of Birth]]),DAY(Table2[[#This Row],[Date of Birth]]))</f>
        <v>57355</v>
      </c>
      <c r="O294">
        <f ca="1">DATEDIF(Table2[[#This Row],[Date of Birth]],TODAY(),"Y")</f>
        <v>16</v>
      </c>
    </row>
    <row r="295" spans="5:15" x14ac:dyDescent="0.2">
      <c r="E295" t="s">
        <v>4875</v>
      </c>
      <c r="F295" t="s">
        <v>4876</v>
      </c>
      <c r="G295" s="33">
        <v>34354</v>
      </c>
      <c r="H295">
        <f>DAY(Table2[[#This Row],[Date of Birth]])</f>
        <v>20</v>
      </c>
      <c r="I295">
        <f>WEEKDAY(Table2[[#This Row],[Date of Birth]],13)</f>
        <v>2</v>
      </c>
      <c r="J295">
        <f>WEEKDAY(Table2[[#This Row],[Date of Birth]],2)</f>
        <v>4</v>
      </c>
      <c r="K295">
        <f>MONTH(Table2[[#This Row],[Date of Birth]])</f>
        <v>1</v>
      </c>
      <c r="L295">
        <f>YEAR(Table2[[#This Row],[Date of Birth]])</f>
        <v>1994</v>
      </c>
      <c r="N295" s="131">
        <f>DATE(YEAR(Table2[[#This Row],[Date of Birth]])+50,MONTH(Table2[[#This Row],[Date of Birth]]),DAY(Table2[[#This Row],[Date of Birth]]))</f>
        <v>52616</v>
      </c>
      <c r="O295">
        <f ca="1">DATEDIF(Table2[[#This Row],[Date of Birth]],TODAY(),"Y")</f>
        <v>29</v>
      </c>
    </row>
    <row r="296" spans="5:15" x14ac:dyDescent="0.2">
      <c r="E296" t="s">
        <v>4537</v>
      </c>
      <c r="F296" t="s">
        <v>4470</v>
      </c>
      <c r="G296" s="33">
        <v>36353</v>
      </c>
      <c r="H296">
        <f>DAY(Table2[[#This Row],[Date of Birth]])</f>
        <v>12</v>
      </c>
      <c r="I296">
        <f>WEEKDAY(Table2[[#This Row],[Date of Birth]],13)</f>
        <v>6</v>
      </c>
      <c r="J296">
        <f>WEEKDAY(Table2[[#This Row],[Date of Birth]],2)</f>
        <v>1</v>
      </c>
      <c r="K296">
        <f>MONTH(Table2[[#This Row],[Date of Birth]])</f>
        <v>7</v>
      </c>
      <c r="L296">
        <f>YEAR(Table2[[#This Row],[Date of Birth]])</f>
        <v>1999</v>
      </c>
      <c r="N296" s="131">
        <f>DATE(YEAR(Table2[[#This Row],[Date of Birth]])+50,MONTH(Table2[[#This Row],[Date of Birth]]),DAY(Table2[[#This Row],[Date of Birth]]))</f>
        <v>54616</v>
      </c>
      <c r="O296">
        <f ca="1">DATEDIF(Table2[[#This Row],[Date of Birth]],TODAY(),"Y")</f>
        <v>24</v>
      </c>
    </row>
    <row r="297" spans="5:15" x14ac:dyDescent="0.2">
      <c r="E297" t="s">
        <v>4877</v>
      </c>
      <c r="F297" t="s">
        <v>4878</v>
      </c>
      <c r="G297" s="33">
        <v>35108</v>
      </c>
      <c r="H297">
        <f>DAY(Table2[[#This Row],[Date of Birth]])</f>
        <v>13</v>
      </c>
      <c r="I297">
        <f>WEEKDAY(Table2[[#This Row],[Date of Birth]],13)</f>
        <v>7</v>
      </c>
      <c r="J297">
        <f>WEEKDAY(Table2[[#This Row],[Date of Birth]],2)</f>
        <v>2</v>
      </c>
      <c r="K297">
        <f>MONTH(Table2[[#This Row],[Date of Birth]])</f>
        <v>2</v>
      </c>
      <c r="L297">
        <f>YEAR(Table2[[#This Row],[Date of Birth]])</f>
        <v>1996</v>
      </c>
      <c r="N297" s="131">
        <f>DATE(YEAR(Table2[[#This Row],[Date of Birth]])+50,MONTH(Table2[[#This Row],[Date of Birth]]),DAY(Table2[[#This Row],[Date of Birth]]))</f>
        <v>53371</v>
      </c>
      <c r="O297">
        <f ca="1">DATEDIF(Table2[[#This Row],[Date of Birth]],TODAY(),"Y")</f>
        <v>27</v>
      </c>
    </row>
    <row r="298" spans="5:15" x14ac:dyDescent="0.2">
      <c r="E298" t="s">
        <v>4611</v>
      </c>
      <c r="F298" t="s">
        <v>4879</v>
      </c>
      <c r="G298" s="33">
        <v>34307</v>
      </c>
      <c r="H298">
        <f>DAY(Table2[[#This Row],[Date of Birth]])</f>
        <v>4</v>
      </c>
      <c r="I298">
        <f>WEEKDAY(Table2[[#This Row],[Date of Birth]],13)</f>
        <v>4</v>
      </c>
      <c r="J298">
        <f>WEEKDAY(Table2[[#This Row],[Date of Birth]],2)</f>
        <v>6</v>
      </c>
      <c r="K298">
        <f>MONTH(Table2[[#This Row],[Date of Birth]])</f>
        <v>12</v>
      </c>
      <c r="L298">
        <f>YEAR(Table2[[#This Row],[Date of Birth]])</f>
        <v>1993</v>
      </c>
      <c r="N298" s="131">
        <f>DATE(YEAR(Table2[[#This Row],[Date of Birth]])+50,MONTH(Table2[[#This Row],[Date of Birth]]),DAY(Table2[[#This Row],[Date of Birth]]))</f>
        <v>52569</v>
      </c>
      <c r="O298">
        <f ca="1">DATEDIF(Table2[[#This Row],[Date of Birth]],TODAY(),"Y")</f>
        <v>29</v>
      </c>
    </row>
    <row r="299" spans="5:15" x14ac:dyDescent="0.2">
      <c r="E299" t="s">
        <v>4880</v>
      </c>
      <c r="F299" t="s">
        <v>4881</v>
      </c>
      <c r="G299" s="33">
        <v>36829</v>
      </c>
      <c r="H299">
        <f>DAY(Table2[[#This Row],[Date of Birth]])</f>
        <v>30</v>
      </c>
      <c r="I299">
        <f>WEEKDAY(Table2[[#This Row],[Date of Birth]],13)</f>
        <v>6</v>
      </c>
      <c r="J299">
        <f>WEEKDAY(Table2[[#This Row],[Date of Birth]],2)</f>
        <v>1</v>
      </c>
      <c r="K299">
        <f>MONTH(Table2[[#This Row],[Date of Birth]])</f>
        <v>10</v>
      </c>
      <c r="L299">
        <f>YEAR(Table2[[#This Row],[Date of Birth]])</f>
        <v>2000</v>
      </c>
      <c r="N299" s="131">
        <f>DATE(YEAR(Table2[[#This Row],[Date of Birth]])+50,MONTH(Table2[[#This Row],[Date of Birth]]),DAY(Table2[[#This Row],[Date of Birth]]))</f>
        <v>55091</v>
      </c>
      <c r="O299">
        <f ca="1">DATEDIF(Table2[[#This Row],[Date of Birth]],TODAY(),"Y")</f>
        <v>22</v>
      </c>
    </row>
    <row r="300" spans="5:15" x14ac:dyDescent="0.2">
      <c r="E300" t="s">
        <v>4882</v>
      </c>
      <c r="F300" t="s">
        <v>4883</v>
      </c>
      <c r="G300" s="33">
        <v>34489</v>
      </c>
      <c r="H300">
        <f>DAY(Table2[[#This Row],[Date of Birth]])</f>
        <v>4</v>
      </c>
      <c r="I300">
        <f>WEEKDAY(Table2[[#This Row],[Date of Birth]],13)</f>
        <v>4</v>
      </c>
      <c r="J300">
        <f>WEEKDAY(Table2[[#This Row],[Date of Birth]],2)</f>
        <v>6</v>
      </c>
      <c r="K300">
        <f>MONTH(Table2[[#This Row],[Date of Birth]])</f>
        <v>6</v>
      </c>
      <c r="L300">
        <f>YEAR(Table2[[#This Row],[Date of Birth]])</f>
        <v>1994</v>
      </c>
      <c r="N300" s="131">
        <f>DATE(YEAR(Table2[[#This Row],[Date of Birth]])+50,MONTH(Table2[[#This Row],[Date of Birth]]),DAY(Table2[[#This Row],[Date of Birth]]))</f>
        <v>52752</v>
      </c>
      <c r="O300">
        <f ca="1">DATEDIF(Table2[[#This Row],[Date of Birth]],TODAY(),"Y")</f>
        <v>29</v>
      </c>
    </row>
    <row r="301" spans="5:15" x14ac:dyDescent="0.2">
      <c r="E301" t="s">
        <v>4782</v>
      </c>
      <c r="F301" t="s">
        <v>4884</v>
      </c>
      <c r="G301" s="33">
        <v>38449</v>
      </c>
      <c r="H301">
        <f>DAY(Table2[[#This Row],[Date of Birth]])</f>
        <v>7</v>
      </c>
      <c r="I301">
        <f>WEEKDAY(Table2[[#This Row],[Date of Birth]],13)</f>
        <v>2</v>
      </c>
      <c r="J301">
        <f>WEEKDAY(Table2[[#This Row],[Date of Birth]],2)</f>
        <v>4</v>
      </c>
      <c r="K301">
        <f>MONTH(Table2[[#This Row],[Date of Birth]])</f>
        <v>4</v>
      </c>
      <c r="L301">
        <f>YEAR(Table2[[#This Row],[Date of Birth]])</f>
        <v>2005</v>
      </c>
      <c r="N301" s="131">
        <f>DATE(YEAR(Table2[[#This Row],[Date of Birth]])+50,MONTH(Table2[[#This Row],[Date of Birth]]),DAY(Table2[[#This Row],[Date of Birth]]))</f>
        <v>56711</v>
      </c>
      <c r="O301">
        <f ca="1">DATEDIF(Table2[[#This Row],[Date of Birth]],TODAY(),"Y")</f>
        <v>18</v>
      </c>
    </row>
    <row r="302" spans="5:15" x14ac:dyDescent="0.2">
      <c r="E302" t="s">
        <v>4642</v>
      </c>
      <c r="F302" t="s">
        <v>4885</v>
      </c>
      <c r="G302" s="33">
        <v>38424</v>
      </c>
      <c r="H302">
        <f>DAY(Table2[[#This Row],[Date of Birth]])</f>
        <v>13</v>
      </c>
      <c r="I302">
        <f>WEEKDAY(Table2[[#This Row],[Date of Birth]],13)</f>
        <v>5</v>
      </c>
      <c r="J302">
        <f>WEEKDAY(Table2[[#This Row],[Date of Birth]],2)</f>
        <v>7</v>
      </c>
      <c r="K302">
        <f>MONTH(Table2[[#This Row],[Date of Birth]])</f>
        <v>3</v>
      </c>
      <c r="L302">
        <f>YEAR(Table2[[#This Row],[Date of Birth]])</f>
        <v>2005</v>
      </c>
      <c r="N302" s="131">
        <f>DATE(YEAR(Table2[[#This Row],[Date of Birth]])+50,MONTH(Table2[[#This Row],[Date of Birth]]),DAY(Table2[[#This Row],[Date of Birth]]))</f>
        <v>56686</v>
      </c>
      <c r="O302">
        <f ca="1">DATEDIF(Table2[[#This Row],[Date of Birth]],TODAY(),"Y")</f>
        <v>18</v>
      </c>
    </row>
    <row r="303" spans="5:15" x14ac:dyDescent="0.2">
      <c r="E303" t="s">
        <v>4886</v>
      </c>
      <c r="F303" t="s">
        <v>4887</v>
      </c>
      <c r="G303" s="33">
        <v>36450</v>
      </c>
      <c r="H303">
        <f>DAY(Table2[[#This Row],[Date of Birth]])</f>
        <v>17</v>
      </c>
      <c r="I303">
        <f>WEEKDAY(Table2[[#This Row],[Date of Birth]],13)</f>
        <v>5</v>
      </c>
      <c r="J303">
        <f>WEEKDAY(Table2[[#This Row],[Date of Birth]],2)</f>
        <v>7</v>
      </c>
      <c r="K303">
        <f>MONTH(Table2[[#This Row],[Date of Birth]])</f>
        <v>10</v>
      </c>
      <c r="L303">
        <f>YEAR(Table2[[#This Row],[Date of Birth]])</f>
        <v>1999</v>
      </c>
      <c r="N303" s="131">
        <f>DATE(YEAR(Table2[[#This Row],[Date of Birth]])+50,MONTH(Table2[[#This Row],[Date of Birth]]),DAY(Table2[[#This Row],[Date of Birth]]))</f>
        <v>54713</v>
      </c>
      <c r="O303">
        <f ca="1">DATEDIF(Table2[[#This Row],[Date of Birth]],TODAY(),"Y")</f>
        <v>23</v>
      </c>
    </row>
    <row r="304" spans="5:15" x14ac:dyDescent="0.2">
      <c r="E304" t="s">
        <v>4622</v>
      </c>
      <c r="F304" t="s">
        <v>4737</v>
      </c>
      <c r="G304" s="33">
        <v>39245</v>
      </c>
      <c r="H304">
        <f>DAY(Table2[[#This Row],[Date of Birth]])</f>
        <v>12</v>
      </c>
      <c r="I304">
        <f>WEEKDAY(Table2[[#This Row],[Date of Birth]],13)</f>
        <v>7</v>
      </c>
      <c r="J304">
        <f>WEEKDAY(Table2[[#This Row],[Date of Birth]],2)</f>
        <v>2</v>
      </c>
      <c r="K304">
        <f>MONTH(Table2[[#This Row],[Date of Birth]])</f>
        <v>6</v>
      </c>
      <c r="L304">
        <f>YEAR(Table2[[#This Row],[Date of Birth]])</f>
        <v>2007</v>
      </c>
      <c r="N304" s="131">
        <f>DATE(YEAR(Table2[[#This Row],[Date of Birth]])+50,MONTH(Table2[[#This Row],[Date of Birth]]),DAY(Table2[[#This Row],[Date of Birth]]))</f>
        <v>57508</v>
      </c>
      <c r="O304">
        <f ca="1">DATEDIF(Table2[[#This Row],[Date of Birth]],TODAY(),"Y")</f>
        <v>16</v>
      </c>
    </row>
    <row r="305" spans="5:15" x14ac:dyDescent="0.2">
      <c r="E305" t="s">
        <v>4888</v>
      </c>
      <c r="F305" t="s">
        <v>4889</v>
      </c>
      <c r="G305" s="33">
        <v>34548</v>
      </c>
      <c r="H305">
        <f>DAY(Table2[[#This Row],[Date of Birth]])</f>
        <v>2</v>
      </c>
      <c r="I305">
        <f>WEEKDAY(Table2[[#This Row],[Date of Birth]],13)</f>
        <v>7</v>
      </c>
      <c r="J305">
        <f>WEEKDAY(Table2[[#This Row],[Date of Birth]],2)</f>
        <v>2</v>
      </c>
      <c r="K305">
        <f>MONTH(Table2[[#This Row],[Date of Birth]])</f>
        <v>8</v>
      </c>
      <c r="L305">
        <f>YEAR(Table2[[#This Row],[Date of Birth]])</f>
        <v>1994</v>
      </c>
      <c r="N305" s="131">
        <f>DATE(YEAR(Table2[[#This Row],[Date of Birth]])+50,MONTH(Table2[[#This Row],[Date of Birth]]),DAY(Table2[[#This Row],[Date of Birth]]))</f>
        <v>52811</v>
      </c>
      <c r="O305">
        <f ca="1">DATEDIF(Table2[[#This Row],[Date of Birth]],TODAY(),"Y")</f>
        <v>29</v>
      </c>
    </row>
    <row r="306" spans="5:15" x14ac:dyDescent="0.2">
      <c r="E306" t="s">
        <v>4890</v>
      </c>
      <c r="F306" t="s">
        <v>4891</v>
      </c>
      <c r="G306" s="33">
        <v>38204</v>
      </c>
      <c r="H306">
        <f>DAY(Table2[[#This Row],[Date of Birth]])</f>
        <v>5</v>
      </c>
      <c r="I306">
        <f>WEEKDAY(Table2[[#This Row],[Date of Birth]],13)</f>
        <v>2</v>
      </c>
      <c r="J306">
        <f>WEEKDAY(Table2[[#This Row],[Date of Birth]],2)</f>
        <v>4</v>
      </c>
      <c r="K306">
        <f>MONTH(Table2[[#This Row],[Date of Birth]])</f>
        <v>8</v>
      </c>
      <c r="L306">
        <f>YEAR(Table2[[#This Row],[Date of Birth]])</f>
        <v>2004</v>
      </c>
      <c r="N306" s="131">
        <f>DATE(YEAR(Table2[[#This Row],[Date of Birth]])+50,MONTH(Table2[[#This Row],[Date of Birth]]),DAY(Table2[[#This Row],[Date of Birth]]))</f>
        <v>56466</v>
      </c>
      <c r="O306">
        <f ca="1">DATEDIF(Table2[[#This Row],[Date of Birth]],TODAY(),"Y")</f>
        <v>19</v>
      </c>
    </row>
    <row r="307" spans="5:15" x14ac:dyDescent="0.2">
      <c r="E307" t="s">
        <v>4892</v>
      </c>
      <c r="F307" t="s">
        <v>4761</v>
      </c>
      <c r="G307" s="33">
        <v>36253</v>
      </c>
      <c r="H307">
        <f>DAY(Table2[[#This Row],[Date of Birth]])</f>
        <v>3</v>
      </c>
      <c r="I307">
        <f>WEEKDAY(Table2[[#This Row],[Date of Birth]],13)</f>
        <v>4</v>
      </c>
      <c r="J307">
        <f>WEEKDAY(Table2[[#This Row],[Date of Birth]],2)</f>
        <v>6</v>
      </c>
      <c r="K307">
        <f>MONTH(Table2[[#This Row],[Date of Birth]])</f>
        <v>4</v>
      </c>
      <c r="L307">
        <f>YEAR(Table2[[#This Row],[Date of Birth]])</f>
        <v>1999</v>
      </c>
      <c r="N307" s="131">
        <f>DATE(YEAR(Table2[[#This Row],[Date of Birth]])+50,MONTH(Table2[[#This Row],[Date of Birth]]),DAY(Table2[[#This Row],[Date of Birth]]))</f>
        <v>54516</v>
      </c>
      <c r="O307">
        <f ca="1">DATEDIF(Table2[[#This Row],[Date of Birth]],TODAY(),"Y")</f>
        <v>24</v>
      </c>
    </row>
    <row r="308" spans="5:15" x14ac:dyDescent="0.2">
      <c r="E308" t="s">
        <v>4762</v>
      </c>
      <c r="F308" t="s">
        <v>4893</v>
      </c>
      <c r="G308" s="33">
        <v>37493</v>
      </c>
      <c r="H308">
        <f>DAY(Table2[[#This Row],[Date of Birth]])</f>
        <v>25</v>
      </c>
      <c r="I308">
        <f>WEEKDAY(Table2[[#This Row],[Date of Birth]],13)</f>
        <v>5</v>
      </c>
      <c r="J308">
        <f>WEEKDAY(Table2[[#This Row],[Date of Birth]],2)</f>
        <v>7</v>
      </c>
      <c r="K308">
        <f>MONTH(Table2[[#This Row],[Date of Birth]])</f>
        <v>8</v>
      </c>
      <c r="L308">
        <f>YEAR(Table2[[#This Row],[Date of Birth]])</f>
        <v>2002</v>
      </c>
      <c r="N308" s="131">
        <f>DATE(YEAR(Table2[[#This Row],[Date of Birth]])+50,MONTH(Table2[[#This Row],[Date of Birth]]),DAY(Table2[[#This Row],[Date of Birth]]))</f>
        <v>55756</v>
      </c>
      <c r="O308">
        <f ca="1">DATEDIF(Table2[[#This Row],[Date of Birth]],TODAY(),"Y")</f>
        <v>20</v>
      </c>
    </row>
    <row r="309" spans="5:15" x14ac:dyDescent="0.2">
      <c r="E309" t="s">
        <v>4801</v>
      </c>
      <c r="F309" t="s">
        <v>4894</v>
      </c>
      <c r="G309" s="33">
        <v>35609</v>
      </c>
      <c r="H309">
        <f>DAY(Table2[[#This Row],[Date of Birth]])</f>
        <v>28</v>
      </c>
      <c r="I309">
        <f>WEEKDAY(Table2[[#This Row],[Date of Birth]],13)</f>
        <v>4</v>
      </c>
      <c r="J309">
        <f>WEEKDAY(Table2[[#This Row],[Date of Birth]],2)</f>
        <v>6</v>
      </c>
      <c r="K309">
        <f>MONTH(Table2[[#This Row],[Date of Birth]])</f>
        <v>6</v>
      </c>
      <c r="L309">
        <f>YEAR(Table2[[#This Row],[Date of Birth]])</f>
        <v>1997</v>
      </c>
      <c r="N309" s="131">
        <f>DATE(YEAR(Table2[[#This Row],[Date of Birth]])+50,MONTH(Table2[[#This Row],[Date of Birth]]),DAY(Table2[[#This Row],[Date of Birth]]))</f>
        <v>53871</v>
      </c>
      <c r="O309">
        <f ca="1">DATEDIF(Table2[[#This Row],[Date of Birth]],TODAY(),"Y")</f>
        <v>26</v>
      </c>
    </row>
    <row r="310" spans="5:15" x14ac:dyDescent="0.2">
      <c r="E310" t="s">
        <v>4571</v>
      </c>
      <c r="F310" t="s">
        <v>4895</v>
      </c>
      <c r="G310" s="33">
        <v>37228</v>
      </c>
      <c r="H310">
        <f>DAY(Table2[[#This Row],[Date of Birth]])</f>
        <v>3</v>
      </c>
      <c r="I310">
        <f>WEEKDAY(Table2[[#This Row],[Date of Birth]],13)</f>
        <v>6</v>
      </c>
      <c r="J310">
        <f>WEEKDAY(Table2[[#This Row],[Date of Birth]],2)</f>
        <v>1</v>
      </c>
      <c r="K310">
        <f>MONTH(Table2[[#This Row],[Date of Birth]])</f>
        <v>12</v>
      </c>
      <c r="L310">
        <f>YEAR(Table2[[#This Row],[Date of Birth]])</f>
        <v>2001</v>
      </c>
      <c r="N310" s="131">
        <f>DATE(YEAR(Table2[[#This Row],[Date of Birth]])+50,MONTH(Table2[[#This Row],[Date of Birth]]),DAY(Table2[[#This Row],[Date of Birth]]))</f>
        <v>55490</v>
      </c>
      <c r="O310">
        <f ca="1">DATEDIF(Table2[[#This Row],[Date of Birth]],TODAY(),"Y")</f>
        <v>21</v>
      </c>
    </row>
    <row r="311" spans="5:15" x14ac:dyDescent="0.2">
      <c r="E311" t="s">
        <v>4556</v>
      </c>
      <c r="F311" t="s">
        <v>4750</v>
      </c>
      <c r="G311" s="33">
        <v>38732</v>
      </c>
      <c r="H311">
        <f>DAY(Table2[[#This Row],[Date of Birth]])</f>
        <v>15</v>
      </c>
      <c r="I311">
        <f>WEEKDAY(Table2[[#This Row],[Date of Birth]],13)</f>
        <v>5</v>
      </c>
      <c r="J311">
        <f>WEEKDAY(Table2[[#This Row],[Date of Birth]],2)</f>
        <v>7</v>
      </c>
      <c r="K311">
        <f>MONTH(Table2[[#This Row],[Date of Birth]])</f>
        <v>1</v>
      </c>
      <c r="L311">
        <f>YEAR(Table2[[#This Row],[Date of Birth]])</f>
        <v>2006</v>
      </c>
      <c r="N311" s="131">
        <f>DATE(YEAR(Table2[[#This Row],[Date of Birth]])+50,MONTH(Table2[[#This Row],[Date of Birth]]),DAY(Table2[[#This Row],[Date of Birth]]))</f>
        <v>56994</v>
      </c>
      <c r="O311">
        <f ca="1">DATEDIF(Table2[[#This Row],[Date of Birth]],TODAY(),"Y")</f>
        <v>17</v>
      </c>
    </row>
    <row r="312" spans="5:15" x14ac:dyDescent="0.2">
      <c r="E312" t="s">
        <v>4896</v>
      </c>
      <c r="F312" t="s">
        <v>4897</v>
      </c>
      <c r="G312" s="33">
        <v>36401</v>
      </c>
      <c r="H312">
        <f>DAY(Table2[[#This Row],[Date of Birth]])</f>
        <v>29</v>
      </c>
      <c r="I312">
        <f>WEEKDAY(Table2[[#This Row],[Date of Birth]],13)</f>
        <v>5</v>
      </c>
      <c r="J312">
        <f>WEEKDAY(Table2[[#This Row],[Date of Birth]],2)</f>
        <v>7</v>
      </c>
      <c r="K312">
        <f>MONTH(Table2[[#This Row],[Date of Birth]])</f>
        <v>8</v>
      </c>
      <c r="L312">
        <f>YEAR(Table2[[#This Row],[Date of Birth]])</f>
        <v>1999</v>
      </c>
      <c r="N312" s="131">
        <f>DATE(YEAR(Table2[[#This Row],[Date of Birth]])+50,MONTH(Table2[[#This Row],[Date of Birth]]),DAY(Table2[[#This Row],[Date of Birth]]))</f>
        <v>54664</v>
      </c>
      <c r="O312">
        <f ca="1">DATEDIF(Table2[[#This Row],[Date of Birth]],TODAY(),"Y")</f>
        <v>23</v>
      </c>
    </row>
    <row r="313" spans="5:15" x14ac:dyDescent="0.2">
      <c r="E313" t="s">
        <v>4898</v>
      </c>
      <c r="F313" t="s">
        <v>4532</v>
      </c>
      <c r="G313" s="33">
        <v>35691</v>
      </c>
      <c r="H313">
        <f>DAY(Table2[[#This Row],[Date of Birth]])</f>
        <v>18</v>
      </c>
      <c r="I313">
        <f>WEEKDAY(Table2[[#This Row],[Date of Birth]],13)</f>
        <v>2</v>
      </c>
      <c r="J313">
        <f>WEEKDAY(Table2[[#This Row],[Date of Birth]],2)</f>
        <v>4</v>
      </c>
      <c r="K313">
        <f>MONTH(Table2[[#This Row],[Date of Birth]])</f>
        <v>9</v>
      </c>
      <c r="L313">
        <f>YEAR(Table2[[#This Row],[Date of Birth]])</f>
        <v>1997</v>
      </c>
      <c r="N313" s="131">
        <f>DATE(YEAR(Table2[[#This Row],[Date of Birth]])+50,MONTH(Table2[[#This Row],[Date of Birth]]),DAY(Table2[[#This Row],[Date of Birth]]))</f>
        <v>53953</v>
      </c>
      <c r="O313">
        <f ca="1">DATEDIF(Table2[[#This Row],[Date of Birth]],TODAY(),"Y")</f>
        <v>25</v>
      </c>
    </row>
    <row r="314" spans="5:15" x14ac:dyDescent="0.2">
      <c r="E314" t="s">
        <v>4550</v>
      </c>
      <c r="F314" t="s">
        <v>4899</v>
      </c>
      <c r="G314" s="33">
        <v>36510</v>
      </c>
      <c r="H314">
        <f>DAY(Table2[[#This Row],[Date of Birth]])</f>
        <v>16</v>
      </c>
      <c r="I314">
        <f>WEEKDAY(Table2[[#This Row],[Date of Birth]],13)</f>
        <v>2</v>
      </c>
      <c r="J314">
        <f>WEEKDAY(Table2[[#This Row],[Date of Birth]],2)</f>
        <v>4</v>
      </c>
      <c r="K314">
        <f>MONTH(Table2[[#This Row],[Date of Birth]])</f>
        <v>12</v>
      </c>
      <c r="L314">
        <f>YEAR(Table2[[#This Row],[Date of Birth]])</f>
        <v>1999</v>
      </c>
      <c r="N314" s="131">
        <f>DATE(YEAR(Table2[[#This Row],[Date of Birth]])+50,MONTH(Table2[[#This Row],[Date of Birth]]),DAY(Table2[[#This Row],[Date of Birth]]))</f>
        <v>54773</v>
      </c>
      <c r="O314">
        <f ca="1">DATEDIF(Table2[[#This Row],[Date of Birth]],TODAY(),"Y")</f>
        <v>23</v>
      </c>
    </row>
    <row r="315" spans="5:15" x14ac:dyDescent="0.2">
      <c r="E315" t="s">
        <v>4569</v>
      </c>
      <c r="F315" t="s">
        <v>4900</v>
      </c>
      <c r="G315" s="33">
        <v>36851</v>
      </c>
      <c r="H315">
        <f>DAY(Table2[[#This Row],[Date of Birth]])</f>
        <v>21</v>
      </c>
      <c r="I315">
        <f>WEEKDAY(Table2[[#This Row],[Date of Birth]],13)</f>
        <v>7</v>
      </c>
      <c r="J315">
        <f>WEEKDAY(Table2[[#This Row],[Date of Birth]],2)</f>
        <v>2</v>
      </c>
      <c r="K315">
        <f>MONTH(Table2[[#This Row],[Date of Birth]])</f>
        <v>11</v>
      </c>
      <c r="L315">
        <f>YEAR(Table2[[#This Row],[Date of Birth]])</f>
        <v>2000</v>
      </c>
      <c r="N315" s="131">
        <f>DATE(YEAR(Table2[[#This Row],[Date of Birth]])+50,MONTH(Table2[[#This Row],[Date of Birth]]),DAY(Table2[[#This Row],[Date of Birth]]))</f>
        <v>55113</v>
      </c>
      <c r="O315">
        <f ca="1">DATEDIF(Table2[[#This Row],[Date of Birth]],TODAY(),"Y")</f>
        <v>22</v>
      </c>
    </row>
    <row r="316" spans="5:15" x14ac:dyDescent="0.2">
      <c r="E316" t="s">
        <v>4575</v>
      </c>
      <c r="F316" t="s">
        <v>4836</v>
      </c>
      <c r="G316" s="33">
        <v>37582</v>
      </c>
      <c r="H316">
        <f>DAY(Table2[[#This Row],[Date of Birth]])</f>
        <v>22</v>
      </c>
      <c r="I316">
        <f>WEEKDAY(Table2[[#This Row],[Date of Birth]],13)</f>
        <v>3</v>
      </c>
      <c r="J316">
        <f>WEEKDAY(Table2[[#This Row],[Date of Birth]],2)</f>
        <v>5</v>
      </c>
      <c r="K316">
        <f>MONTH(Table2[[#This Row],[Date of Birth]])</f>
        <v>11</v>
      </c>
      <c r="L316">
        <f>YEAR(Table2[[#This Row],[Date of Birth]])</f>
        <v>2002</v>
      </c>
      <c r="N316" s="131">
        <f>DATE(YEAR(Table2[[#This Row],[Date of Birth]])+50,MONTH(Table2[[#This Row],[Date of Birth]]),DAY(Table2[[#This Row],[Date of Birth]]))</f>
        <v>55845</v>
      </c>
      <c r="O316">
        <f ca="1">DATEDIF(Table2[[#This Row],[Date of Birth]],TODAY(),"Y")</f>
        <v>20</v>
      </c>
    </row>
    <row r="317" spans="5:15" x14ac:dyDescent="0.2">
      <c r="E317" t="s">
        <v>4810</v>
      </c>
      <c r="F317" t="s">
        <v>4846</v>
      </c>
      <c r="G317" s="33">
        <v>38239</v>
      </c>
      <c r="H317">
        <f>DAY(Table2[[#This Row],[Date of Birth]])</f>
        <v>9</v>
      </c>
      <c r="I317">
        <f>WEEKDAY(Table2[[#This Row],[Date of Birth]],13)</f>
        <v>2</v>
      </c>
      <c r="J317">
        <f>WEEKDAY(Table2[[#This Row],[Date of Birth]],2)</f>
        <v>4</v>
      </c>
      <c r="K317">
        <f>MONTH(Table2[[#This Row],[Date of Birth]])</f>
        <v>9</v>
      </c>
      <c r="L317">
        <f>YEAR(Table2[[#This Row],[Date of Birth]])</f>
        <v>2004</v>
      </c>
      <c r="N317" s="131">
        <f>DATE(YEAR(Table2[[#This Row],[Date of Birth]])+50,MONTH(Table2[[#This Row],[Date of Birth]]),DAY(Table2[[#This Row],[Date of Birth]]))</f>
        <v>56501</v>
      </c>
      <c r="O317">
        <f ca="1">DATEDIF(Table2[[#This Row],[Date of Birth]],TODAY(),"Y")</f>
        <v>18</v>
      </c>
    </row>
    <row r="318" spans="5:15" x14ac:dyDescent="0.2">
      <c r="E318" t="s">
        <v>4901</v>
      </c>
      <c r="F318" t="s">
        <v>4768</v>
      </c>
      <c r="G318" s="33">
        <v>35498</v>
      </c>
      <c r="H318">
        <f>DAY(Table2[[#This Row],[Date of Birth]])</f>
        <v>9</v>
      </c>
      <c r="I318">
        <f>WEEKDAY(Table2[[#This Row],[Date of Birth]],13)</f>
        <v>5</v>
      </c>
      <c r="J318">
        <f>WEEKDAY(Table2[[#This Row],[Date of Birth]],2)</f>
        <v>7</v>
      </c>
      <c r="K318">
        <f>MONTH(Table2[[#This Row],[Date of Birth]])</f>
        <v>3</v>
      </c>
      <c r="L318">
        <f>YEAR(Table2[[#This Row],[Date of Birth]])</f>
        <v>1997</v>
      </c>
      <c r="N318" s="131">
        <f>DATE(YEAR(Table2[[#This Row],[Date of Birth]])+50,MONTH(Table2[[#This Row],[Date of Birth]]),DAY(Table2[[#This Row],[Date of Birth]]))</f>
        <v>53760</v>
      </c>
      <c r="O318">
        <f ca="1">DATEDIF(Table2[[#This Row],[Date of Birth]],TODAY(),"Y")</f>
        <v>26</v>
      </c>
    </row>
    <row r="319" spans="5:15" x14ac:dyDescent="0.2">
      <c r="E319" t="s">
        <v>4902</v>
      </c>
      <c r="F319" t="s">
        <v>4896</v>
      </c>
      <c r="G319" s="33">
        <v>36127</v>
      </c>
      <c r="H319">
        <f>DAY(Table2[[#This Row],[Date of Birth]])</f>
        <v>28</v>
      </c>
      <c r="I319">
        <f>WEEKDAY(Table2[[#This Row],[Date of Birth]],13)</f>
        <v>4</v>
      </c>
      <c r="J319">
        <f>WEEKDAY(Table2[[#This Row],[Date of Birth]],2)</f>
        <v>6</v>
      </c>
      <c r="K319">
        <f>MONTH(Table2[[#This Row],[Date of Birth]])</f>
        <v>11</v>
      </c>
      <c r="L319">
        <f>YEAR(Table2[[#This Row],[Date of Birth]])</f>
        <v>1998</v>
      </c>
      <c r="N319" s="131">
        <f>DATE(YEAR(Table2[[#This Row],[Date of Birth]])+50,MONTH(Table2[[#This Row],[Date of Birth]]),DAY(Table2[[#This Row],[Date of Birth]]))</f>
        <v>54390</v>
      </c>
      <c r="O319">
        <f ca="1">DATEDIF(Table2[[#This Row],[Date of Birth]],TODAY(),"Y")</f>
        <v>24</v>
      </c>
    </row>
    <row r="320" spans="5:15" x14ac:dyDescent="0.2">
      <c r="E320" t="s">
        <v>4671</v>
      </c>
      <c r="F320" t="s">
        <v>4903</v>
      </c>
      <c r="G320" s="33">
        <v>35714</v>
      </c>
      <c r="H320">
        <f>DAY(Table2[[#This Row],[Date of Birth]])</f>
        <v>11</v>
      </c>
      <c r="I320">
        <f>WEEKDAY(Table2[[#This Row],[Date of Birth]],13)</f>
        <v>4</v>
      </c>
      <c r="J320">
        <f>WEEKDAY(Table2[[#This Row],[Date of Birth]],2)</f>
        <v>6</v>
      </c>
      <c r="K320">
        <f>MONTH(Table2[[#This Row],[Date of Birth]])</f>
        <v>10</v>
      </c>
      <c r="L320">
        <f>YEAR(Table2[[#This Row],[Date of Birth]])</f>
        <v>1997</v>
      </c>
      <c r="N320" s="131">
        <f>DATE(YEAR(Table2[[#This Row],[Date of Birth]])+50,MONTH(Table2[[#This Row],[Date of Birth]]),DAY(Table2[[#This Row],[Date of Birth]]))</f>
        <v>53976</v>
      </c>
      <c r="O320">
        <f ca="1">DATEDIF(Table2[[#This Row],[Date of Birth]],TODAY(),"Y")</f>
        <v>25</v>
      </c>
    </row>
    <row r="321" spans="5:15" x14ac:dyDescent="0.2">
      <c r="E321" t="s">
        <v>4510</v>
      </c>
      <c r="F321" t="s">
        <v>4904</v>
      </c>
      <c r="G321" s="33">
        <v>38858</v>
      </c>
      <c r="H321">
        <f>DAY(Table2[[#This Row],[Date of Birth]])</f>
        <v>21</v>
      </c>
      <c r="I321">
        <f>WEEKDAY(Table2[[#This Row],[Date of Birth]],13)</f>
        <v>5</v>
      </c>
      <c r="J321">
        <f>WEEKDAY(Table2[[#This Row],[Date of Birth]],2)</f>
        <v>7</v>
      </c>
      <c r="K321">
        <f>MONTH(Table2[[#This Row],[Date of Birth]])</f>
        <v>5</v>
      </c>
      <c r="L321">
        <f>YEAR(Table2[[#This Row],[Date of Birth]])</f>
        <v>2006</v>
      </c>
      <c r="N321" s="131">
        <f>DATE(YEAR(Table2[[#This Row],[Date of Birth]])+50,MONTH(Table2[[#This Row],[Date of Birth]]),DAY(Table2[[#This Row],[Date of Birth]]))</f>
        <v>57121</v>
      </c>
      <c r="O321">
        <f ca="1">DATEDIF(Table2[[#This Row],[Date of Birth]],TODAY(),"Y")</f>
        <v>17</v>
      </c>
    </row>
    <row r="322" spans="5:15" x14ac:dyDescent="0.2">
      <c r="E322" t="s">
        <v>4706</v>
      </c>
      <c r="F322" t="s">
        <v>4747</v>
      </c>
      <c r="G322" s="33">
        <v>34924</v>
      </c>
      <c r="H322">
        <f>DAY(Table2[[#This Row],[Date of Birth]])</f>
        <v>13</v>
      </c>
      <c r="I322">
        <f>WEEKDAY(Table2[[#This Row],[Date of Birth]],13)</f>
        <v>5</v>
      </c>
      <c r="J322">
        <f>WEEKDAY(Table2[[#This Row],[Date of Birth]],2)</f>
        <v>7</v>
      </c>
      <c r="K322">
        <f>MONTH(Table2[[#This Row],[Date of Birth]])</f>
        <v>8</v>
      </c>
      <c r="L322">
        <f>YEAR(Table2[[#This Row],[Date of Birth]])</f>
        <v>1995</v>
      </c>
      <c r="N322" s="131">
        <f>DATE(YEAR(Table2[[#This Row],[Date of Birth]])+50,MONTH(Table2[[#This Row],[Date of Birth]]),DAY(Table2[[#This Row],[Date of Birth]]))</f>
        <v>53187</v>
      </c>
      <c r="O322">
        <f ca="1">DATEDIF(Table2[[#This Row],[Date of Birth]],TODAY(),"Y")</f>
        <v>28</v>
      </c>
    </row>
    <row r="323" spans="5:15" x14ac:dyDescent="0.2">
      <c r="E323" t="s">
        <v>4905</v>
      </c>
      <c r="F323" t="s">
        <v>4539</v>
      </c>
      <c r="G323" s="33">
        <v>34505</v>
      </c>
      <c r="H323">
        <f>DAY(Table2[[#This Row],[Date of Birth]])</f>
        <v>20</v>
      </c>
      <c r="I323">
        <f>WEEKDAY(Table2[[#This Row],[Date of Birth]],13)</f>
        <v>6</v>
      </c>
      <c r="J323">
        <f>WEEKDAY(Table2[[#This Row],[Date of Birth]],2)</f>
        <v>1</v>
      </c>
      <c r="K323">
        <f>MONTH(Table2[[#This Row],[Date of Birth]])</f>
        <v>6</v>
      </c>
      <c r="L323">
        <f>YEAR(Table2[[#This Row],[Date of Birth]])</f>
        <v>1994</v>
      </c>
      <c r="N323" s="131">
        <f>DATE(YEAR(Table2[[#This Row],[Date of Birth]])+50,MONTH(Table2[[#This Row],[Date of Birth]]),DAY(Table2[[#This Row],[Date of Birth]]))</f>
        <v>52768</v>
      </c>
      <c r="O323">
        <f ca="1">DATEDIF(Table2[[#This Row],[Date of Birth]],TODAY(),"Y")</f>
        <v>29</v>
      </c>
    </row>
    <row r="324" spans="5:15" x14ac:dyDescent="0.2">
      <c r="E324" t="s">
        <v>4569</v>
      </c>
      <c r="F324" t="s">
        <v>4771</v>
      </c>
      <c r="G324" s="33">
        <v>34892</v>
      </c>
      <c r="H324">
        <f>DAY(Table2[[#This Row],[Date of Birth]])</f>
        <v>12</v>
      </c>
      <c r="I324">
        <f>WEEKDAY(Table2[[#This Row],[Date of Birth]],13)</f>
        <v>1</v>
      </c>
      <c r="J324">
        <f>WEEKDAY(Table2[[#This Row],[Date of Birth]],2)</f>
        <v>3</v>
      </c>
      <c r="K324">
        <f>MONTH(Table2[[#This Row],[Date of Birth]])</f>
        <v>7</v>
      </c>
      <c r="L324">
        <f>YEAR(Table2[[#This Row],[Date of Birth]])</f>
        <v>1995</v>
      </c>
      <c r="N324" s="131">
        <f>DATE(YEAR(Table2[[#This Row],[Date of Birth]])+50,MONTH(Table2[[#This Row],[Date of Birth]]),DAY(Table2[[#This Row],[Date of Birth]]))</f>
        <v>53155</v>
      </c>
      <c r="O324">
        <f ca="1">DATEDIF(Table2[[#This Row],[Date of Birth]],TODAY(),"Y")</f>
        <v>28</v>
      </c>
    </row>
    <row r="325" spans="5:15" x14ac:dyDescent="0.2">
      <c r="E325" t="s">
        <v>4906</v>
      </c>
      <c r="F325" t="s">
        <v>4907</v>
      </c>
      <c r="G325" s="33">
        <v>35676</v>
      </c>
      <c r="H325">
        <f>DAY(Table2[[#This Row],[Date of Birth]])</f>
        <v>3</v>
      </c>
      <c r="I325">
        <f>WEEKDAY(Table2[[#This Row],[Date of Birth]],13)</f>
        <v>1</v>
      </c>
      <c r="J325">
        <f>WEEKDAY(Table2[[#This Row],[Date of Birth]],2)</f>
        <v>3</v>
      </c>
      <c r="K325">
        <f>MONTH(Table2[[#This Row],[Date of Birth]])</f>
        <v>9</v>
      </c>
      <c r="L325">
        <f>YEAR(Table2[[#This Row],[Date of Birth]])</f>
        <v>1997</v>
      </c>
      <c r="N325" s="131">
        <f>DATE(YEAR(Table2[[#This Row],[Date of Birth]])+50,MONTH(Table2[[#This Row],[Date of Birth]]),DAY(Table2[[#This Row],[Date of Birth]]))</f>
        <v>53938</v>
      </c>
      <c r="O325">
        <f ca="1">DATEDIF(Table2[[#This Row],[Date of Birth]],TODAY(),"Y")</f>
        <v>25</v>
      </c>
    </row>
    <row r="326" spans="5:15" x14ac:dyDescent="0.2">
      <c r="E326" t="s">
        <v>4908</v>
      </c>
      <c r="F326" t="s">
        <v>4909</v>
      </c>
      <c r="G326" s="33">
        <v>38746</v>
      </c>
      <c r="H326">
        <f>DAY(Table2[[#This Row],[Date of Birth]])</f>
        <v>29</v>
      </c>
      <c r="I326">
        <f>WEEKDAY(Table2[[#This Row],[Date of Birth]],13)</f>
        <v>5</v>
      </c>
      <c r="J326">
        <f>WEEKDAY(Table2[[#This Row],[Date of Birth]],2)</f>
        <v>7</v>
      </c>
      <c r="K326">
        <f>MONTH(Table2[[#This Row],[Date of Birth]])</f>
        <v>1</v>
      </c>
      <c r="L326">
        <f>YEAR(Table2[[#This Row],[Date of Birth]])</f>
        <v>2006</v>
      </c>
      <c r="N326" s="131">
        <f>DATE(YEAR(Table2[[#This Row],[Date of Birth]])+50,MONTH(Table2[[#This Row],[Date of Birth]]),DAY(Table2[[#This Row],[Date of Birth]]))</f>
        <v>57008</v>
      </c>
      <c r="O326">
        <f ca="1">DATEDIF(Table2[[#This Row],[Date of Birth]],TODAY(),"Y")</f>
        <v>17</v>
      </c>
    </row>
    <row r="327" spans="5:15" x14ac:dyDescent="0.2">
      <c r="E327" t="s">
        <v>4910</v>
      </c>
      <c r="F327" t="s">
        <v>4911</v>
      </c>
      <c r="G327" s="33">
        <v>36326</v>
      </c>
      <c r="H327">
        <f>DAY(Table2[[#This Row],[Date of Birth]])</f>
        <v>15</v>
      </c>
      <c r="I327">
        <f>WEEKDAY(Table2[[#This Row],[Date of Birth]],13)</f>
        <v>7</v>
      </c>
      <c r="J327">
        <f>WEEKDAY(Table2[[#This Row],[Date of Birth]],2)</f>
        <v>2</v>
      </c>
      <c r="K327">
        <f>MONTH(Table2[[#This Row],[Date of Birth]])</f>
        <v>6</v>
      </c>
      <c r="L327">
        <f>YEAR(Table2[[#This Row],[Date of Birth]])</f>
        <v>1999</v>
      </c>
      <c r="N327" s="131">
        <f>DATE(YEAR(Table2[[#This Row],[Date of Birth]])+50,MONTH(Table2[[#This Row],[Date of Birth]]),DAY(Table2[[#This Row],[Date of Birth]]))</f>
        <v>54589</v>
      </c>
      <c r="O327">
        <f ca="1">DATEDIF(Table2[[#This Row],[Date of Birth]],TODAY(),"Y")</f>
        <v>24</v>
      </c>
    </row>
    <row r="328" spans="5:15" x14ac:dyDescent="0.2">
      <c r="E328" t="s">
        <v>4912</v>
      </c>
      <c r="F328" t="s">
        <v>4913</v>
      </c>
      <c r="G328" s="33">
        <v>38778</v>
      </c>
      <c r="H328">
        <f>DAY(Table2[[#This Row],[Date of Birth]])</f>
        <v>2</v>
      </c>
      <c r="I328">
        <f>WEEKDAY(Table2[[#This Row],[Date of Birth]],13)</f>
        <v>2</v>
      </c>
      <c r="J328">
        <f>WEEKDAY(Table2[[#This Row],[Date of Birth]],2)</f>
        <v>4</v>
      </c>
      <c r="K328">
        <f>MONTH(Table2[[#This Row],[Date of Birth]])</f>
        <v>3</v>
      </c>
      <c r="L328">
        <f>YEAR(Table2[[#This Row],[Date of Birth]])</f>
        <v>2006</v>
      </c>
      <c r="N328" s="131">
        <f>DATE(YEAR(Table2[[#This Row],[Date of Birth]])+50,MONTH(Table2[[#This Row],[Date of Birth]]),DAY(Table2[[#This Row],[Date of Birth]]))</f>
        <v>57041</v>
      </c>
      <c r="O328">
        <f ca="1">DATEDIF(Table2[[#This Row],[Date of Birth]],TODAY(),"Y")</f>
        <v>17</v>
      </c>
    </row>
    <row r="329" spans="5:15" x14ac:dyDescent="0.2">
      <c r="E329" t="s">
        <v>4914</v>
      </c>
      <c r="F329" t="s">
        <v>4866</v>
      </c>
      <c r="G329" s="33">
        <v>35149</v>
      </c>
      <c r="H329">
        <f>DAY(Table2[[#This Row],[Date of Birth]])</f>
        <v>25</v>
      </c>
      <c r="I329">
        <f>WEEKDAY(Table2[[#This Row],[Date of Birth]],13)</f>
        <v>6</v>
      </c>
      <c r="J329">
        <f>WEEKDAY(Table2[[#This Row],[Date of Birth]],2)</f>
        <v>1</v>
      </c>
      <c r="K329">
        <f>MONTH(Table2[[#This Row],[Date of Birth]])</f>
        <v>3</v>
      </c>
      <c r="L329">
        <f>YEAR(Table2[[#This Row],[Date of Birth]])</f>
        <v>1996</v>
      </c>
      <c r="N329" s="131">
        <f>DATE(YEAR(Table2[[#This Row],[Date of Birth]])+50,MONTH(Table2[[#This Row],[Date of Birth]]),DAY(Table2[[#This Row],[Date of Birth]]))</f>
        <v>53411</v>
      </c>
      <c r="O329">
        <f ca="1">DATEDIF(Table2[[#This Row],[Date of Birth]],TODAY(),"Y")</f>
        <v>27</v>
      </c>
    </row>
    <row r="330" spans="5:15" x14ac:dyDescent="0.2">
      <c r="E330" t="s">
        <v>4613</v>
      </c>
      <c r="F330" t="s">
        <v>4787</v>
      </c>
      <c r="G330" s="33">
        <v>38648</v>
      </c>
      <c r="H330">
        <f>DAY(Table2[[#This Row],[Date of Birth]])</f>
        <v>23</v>
      </c>
      <c r="I330">
        <f>WEEKDAY(Table2[[#This Row],[Date of Birth]],13)</f>
        <v>5</v>
      </c>
      <c r="J330">
        <f>WEEKDAY(Table2[[#This Row],[Date of Birth]],2)</f>
        <v>7</v>
      </c>
      <c r="K330">
        <f>MONTH(Table2[[#This Row],[Date of Birth]])</f>
        <v>10</v>
      </c>
      <c r="L330">
        <f>YEAR(Table2[[#This Row],[Date of Birth]])</f>
        <v>2005</v>
      </c>
      <c r="N330" s="131">
        <f>DATE(YEAR(Table2[[#This Row],[Date of Birth]])+50,MONTH(Table2[[#This Row],[Date of Birth]]),DAY(Table2[[#This Row],[Date of Birth]]))</f>
        <v>56910</v>
      </c>
      <c r="O330">
        <f ca="1">DATEDIF(Table2[[#This Row],[Date of Birth]],TODAY(),"Y")</f>
        <v>17</v>
      </c>
    </row>
    <row r="331" spans="5:15" x14ac:dyDescent="0.2">
      <c r="E331" t="s">
        <v>4592</v>
      </c>
      <c r="F331" t="s">
        <v>4553</v>
      </c>
      <c r="G331" s="33">
        <v>36864</v>
      </c>
      <c r="H331">
        <f>DAY(Table2[[#This Row],[Date of Birth]])</f>
        <v>4</v>
      </c>
      <c r="I331">
        <f>WEEKDAY(Table2[[#This Row],[Date of Birth]],13)</f>
        <v>6</v>
      </c>
      <c r="J331">
        <f>WEEKDAY(Table2[[#This Row],[Date of Birth]],2)</f>
        <v>1</v>
      </c>
      <c r="K331">
        <f>MONTH(Table2[[#This Row],[Date of Birth]])</f>
        <v>12</v>
      </c>
      <c r="L331">
        <f>YEAR(Table2[[#This Row],[Date of Birth]])</f>
        <v>2000</v>
      </c>
      <c r="N331" s="131">
        <f>DATE(YEAR(Table2[[#This Row],[Date of Birth]])+50,MONTH(Table2[[#This Row],[Date of Birth]]),DAY(Table2[[#This Row],[Date of Birth]]))</f>
        <v>55126</v>
      </c>
      <c r="O331">
        <f ca="1">DATEDIF(Table2[[#This Row],[Date of Birth]],TODAY(),"Y")</f>
        <v>22</v>
      </c>
    </row>
    <row r="332" spans="5:15" x14ac:dyDescent="0.2">
      <c r="E332" t="s">
        <v>4915</v>
      </c>
      <c r="F332" t="s">
        <v>4916</v>
      </c>
      <c r="G332" s="33">
        <v>36849</v>
      </c>
      <c r="H332">
        <f>DAY(Table2[[#This Row],[Date of Birth]])</f>
        <v>19</v>
      </c>
      <c r="I332">
        <f>WEEKDAY(Table2[[#This Row],[Date of Birth]],13)</f>
        <v>5</v>
      </c>
      <c r="J332">
        <f>WEEKDAY(Table2[[#This Row],[Date of Birth]],2)</f>
        <v>7</v>
      </c>
      <c r="K332">
        <f>MONTH(Table2[[#This Row],[Date of Birth]])</f>
        <v>11</v>
      </c>
      <c r="L332">
        <f>YEAR(Table2[[#This Row],[Date of Birth]])</f>
        <v>2000</v>
      </c>
      <c r="N332" s="131">
        <f>DATE(YEAR(Table2[[#This Row],[Date of Birth]])+50,MONTH(Table2[[#This Row],[Date of Birth]]),DAY(Table2[[#This Row],[Date of Birth]]))</f>
        <v>55111</v>
      </c>
      <c r="O332">
        <f ca="1">DATEDIF(Table2[[#This Row],[Date of Birth]],TODAY(),"Y")</f>
        <v>22</v>
      </c>
    </row>
    <row r="333" spans="5:15" x14ac:dyDescent="0.2">
      <c r="E333" t="s">
        <v>4471</v>
      </c>
      <c r="F333" t="s">
        <v>4917</v>
      </c>
      <c r="G333" s="33">
        <v>35914</v>
      </c>
      <c r="H333">
        <f>DAY(Table2[[#This Row],[Date of Birth]])</f>
        <v>29</v>
      </c>
      <c r="I333">
        <f>WEEKDAY(Table2[[#This Row],[Date of Birth]],13)</f>
        <v>1</v>
      </c>
      <c r="J333">
        <f>WEEKDAY(Table2[[#This Row],[Date of Birth]],2)</f>
        <v>3</v>
      </c>
      <c r="K333">
        <f>MONTH(Table2[[#This Row],[Date of Birth]])</f>
        <v>4</v>
      </c>
      <c r="L333">
        <f>YEAR(Table2[[#This Row],[Date of Birth]])</f>
        <v>1998</v>
      </c>
      <c r="N333" s="131">
        <f>DATE(YEAR(Table2[[#This Row],[Date of Birth]])+50,MONTH(Table2[[#This Row],[Date of Birth]]),DAY(Table2[[#This Row],[Date of Birth]]))</f>
        <v>54177</v>
      </c>
      <c r="O333">
        <f ca="1">DATEDIF(Table2[[#This Row],[Date of Birth]],TODAY(),"Y")</f>
        <v>25</v>
      </c>
    </row>
    <row r="334" spans="5:15" x14ac:dyDescent="0.2">
      <c r="E334" t="s">
        <v>4918</v>
      </c>
      <c r="F334" t="s">
        <v>4919</v>
      </c>
      <c r="G334" s="33">
        <v>36755</v>
      </c>
      <c r="H334">
        <f>DAY(Table2[[#This Row],[Date of Birth]])</f>
        <v>17</v>
      </c>
      <c r="I334">
        <f>WEEKDAY(Table2[[#This Row],[Date of Birth]],13)</f>
        <v>2</v>
      </c>
      <c r="J334">
        <f>WEEKDAY(Table2[[#This Row],[Date of Birth]],2)</f>
        <v>4</v>
      </c>
      <c r="K334">
        <f>MONTH(Table2[[#This Row],[Date of Birth]])</f>
        <v>8</v>
      </c>
      <c r="L334">
        <f>YEAR(Table2[[#This Row],[Date of Birth]])</f>
        <v>2000</v>
      </c>
      <c r="N334" s="131">
        <f>DATE(YEAR(Table2[[#This Row],[Date of Birth]])+50,MONTH(Table2[[#This Row],[Date of Birth]]),DAY(Table2[[#This Row],[Date of Birth]]))</f>
        <v>55017</v>
      </c>
      <c r="O334">
        <f ca="1">DATEDIF(Table2[[#This Row],[Date of Birth]],TODAY(),"Y")</f>
        <v>22</v>
      </c>
    </row>
    <row r="335" spans="5:15" x14ac:dyDescent="0.2">
      <c r="E335" t="s">
        <v>4920</v>
      </c>
      <c r="F335" t="s">
        <v>4629</v>
      </c>
      <c r="G335" s="33">
        <v>39121</v>
      </c>
      <c r="H335">
        <f>DAY(Table2[[#This Row],[Date of Birth]])</f>
        <v>8</v>
      </c>
      <c r="I335">
        <f>WEEKDAY(Table2[[#This Row],[Date of Birth]],13)</f>
        <v>2</v>
      </c>
      <c r="J335">
        <f>WEEKDAY(Table2[[#This Row],[Date of Birth]],2)</f>
        <v>4</v>
      </c>
      <c r="K335">
        <f>MONTH(Table2[[#This Row],[Date of Birth]])</f>
        <v>2</v>
      </c>
      <c r="L335">
        <f>YEAR(Table2[[#This Row],[Date of Birth]])</f>
        <v>2007</v>
      </c>
      <c r="N335" s="131">
        <f>DATE(YEAR(Table2[[#This Row],[Date of Birth]])+50,MONTH(Table2[[#This Row],[Date of Birth]]),DAY(Table2[[#This Row],[Date of Birth]]))</f>
        <v>57384</v>
      </c>
      <c r="O335">
        <f ca="1">DATEDIF(Table2[[#This Row],[Date of Birth]],TODAY(),"Y")</f>
        <v>16</v>
      </c>
    </row>
    <row r="336" spans="5:15" x14ac:dyDescent="0.2">
      <c r="E336" t="s">
        <v>4921</v>
      </c>
      <c r="F336" t="s">
        <v>4922</v>
      </c>
      <c r="G336" s="33">
        <v>37709</v>
      </c>
      <c r="H336">
        <f>DAY(Table2[[#This Row],[Date of Birth]])</f>
        <v>29</v>
      </c>
      <c r="I336">
        <f>WEEKDAY(Table2[[#This Row],[Date of Birth]],13)</f>
        <v>4</v>
      </c>
      <c r="J336">
        <f>WEEKDAY(Table2[[#This Row],[Date of Birth]],2)</f>
        <v>6</v>
      </c>
      <c r="K336">
        <f>MONTH(Table2[[#This Row],[Date of Birth]])</f>
        <v>3</v>
      </c>
      <c r="L336">
        <f>YEAR(Table2[[#This Row],[Date of Birth]])</f>
        <v>2003</v>
      </c>
      <c r="N336" s="131">
        <f>DATE(YEAR(Table2[[#This Row],[Date of Birth]])+50,MONTH(Table2[[#This Row],[Date of Birth]]),DAY(Table2[[#This Row],[Date of Birth]]))</f>
        <v>55972</v>
      </c>
      <c r="O336">
        <f ca="1">DATEDIF(Table2[[#This Row],[Date of Birth]],TODAY(),"Y")</f>
        <v>20</v>
      </c>
    </row>
    <row r="337" spans="5:15" x14ac:dyDescent="0.2">
      <c r="E337" t="s">
        <v>4923</v>
      </c>
      <c r="F337" t="s">
        <v>4695</v>
      </c>
      <c r="G337" s="33">
        <v>37923</v>
      </c>
      <c r="H337">
        <f>DAY(Table2[[#This Row],[Date of Birth]])</f>
        <v>29</v>
      </c>
      <c r="I337">
        <f>WEEKDAY(Table2[[#This Row],[Date of Birth]],13)</f>
        <v>1</v>
      </c>
      <c r="J337">
        <f>WEEKDAY(Table2[[#This Row],[Date of Birth]],2)</f>
        <v>3</v>
      </c>
      <c r="K337">
        <f>MONTH(Table2[[#This Row],[Date of Birth]])</f>
        <v>10</v>
      </c>
      <c r="L337">
        <f>YEAR(Table2[[#This Row],[Date of Birth]])</f>
        <v>2003</v>
      </c>
      <c r="N337" s="131">
        <f>DATE(YEAR(Table2[[#This Row],[Date of Birth]])+50,MONTH(Table2[[#This Row],[Date of Birth]]),DAY(Table2[[#This Row],[Date of Birth]]))</f>
        <v>56186</v>
      </c>
      <c r="O337">
        <f ca="1">DATEDIF(Table2[[#This Row],[Date of Birth]],TODAY(),"Y")</f>
        <v>19</v>
      </c>
    </row>
    <row r="338" spans="5:15" x14ac:dyDescent="0.2">
      <c r="E338" t="s">
        <v>4924</v>
      </c>
      <c r="F338" t="s">
        <v>4727</v>
      </c>
      <c r="G338" s="33">
        <v>38956</v>
      </c>
      <c r="H338">
        <f>DAY(Table2[[#This Row],[Date of Birth]])</f>
        <v>27</v>
      </c>
      <c r="I338">
        <f>WEEKDAY(Table2[[#This Row],[Date of Birth]],13)</f>
        <v>5</v>
      </c>
      <c r="J338">
        <f>WEEKDAY(Table2[[#This Row],[Date of Birth]],2)</f>
        <v>7</v>
      </c>
      <c r="K338">
        <f>MONTH(Table2[[#This Row],[Date of Birth]])</f>
        <v>8</v>
      </c>
      <c r="L338">
        <f>YEAR(Table2[[#This Row],[Date of Birth]])</f>
        <v>2006</v>
      </c>
      <c r="N338" s="131">
        <f>DATE(YEAR(Table2[[#This Row],[Date of Birth]])+50,MONTH(Table2[[#This Row],[Date of Birth]]),DAY(Table2[[#This Row],[Date of Birth]]))</f>
        <v>57219</v>
      </c>
      <c r="O338">
        <f ca="1">DATEDIF(Table2[[#This Row],[Date of Birth]],TODAY(),"Y")</f>
        <v>16</v>
      </c>
    </row>
    <row r="339" spans="5:15" x14ac:dyDescent="0.2">
      <c r="E339" t="s">
        <v>4925</v>
      </c>
      <c r="F339" t="s">
        <v>4868</v>
      </c>
      <c r="G339" s="33">
        <v>39228</v>
      </c>
      <c r="H339">
        <f>DAY(Table2[[#This Row],[Date of Birth]])</f>
        <v>26</v>
      </c>
      <c r="I339">
        <f>WEEKDAY(Table2[[#This Row],[Date of Birth]],13)</f>
        <v>4</v>
      </c>
      <c r="J339">
        <f>WEEKDAY(Table2[[#This Row],[Date of Birth]],2)</f>
        <v>6</v>
      </c>
      <c r="K339">
        <f>MONTH(Table2[[#This Row],[Date of Birth]])</f>
        <v>5</v>
      </c>
      <c r="L339">
        <f>YEAR(Table2[[#This Row],[Date of Birth]])</f>
        <v>2007</v>
      </c>
      <c r="N339" s="131">
        <f>DATE(YEAR(Table2[[#This Row],[Date of Birth]])+50,MONTH(Table2[[#This Row],[Date of Birth]]),DAY(Table2[[#This Row],[Date of Birth]]))</f>
        <v>57491</v>
      </c>
      <c r="O339">
        <f ca="1">DATEDIF(Table2[[#This Row],[Date of Birth]],TODAY(),"Y")</f>
        <v>16</v>
      </c>
    </row>
    <row r="340" spans="5:15" x14ac:dyDescent="0.2">
      <c r="E340" t="s">
        <v>4834</v>
      </c>
      <c r="F340" t="s">
        <v>4862</v>
      </c>
      <c r="G340" s="33">
        <v>38861</v>
      </c>
      <c r="H340">
        <f>DAY(Table2[[#This Row],[Date of Birth]])</f>
        <v>24</v>
      </c>
      <c r="I340">
        <f>WEEKDAY(Table2[[#This Row],[Date of Birth]],13)</f>
        <v>1</v>
      </c>
      <c r="J340">
        <f>WEEKDAY(Table2[[#This Row],[Date of Birth]],2)</f>
        <v>3</v>
      </c>
      <c r="K340">
        <f>MONTH(Table2[[#This Row],[Date of Birth]])</f>
        <v>5</v>
      </c>
      <c r="L340">
        <f>YEAR(Table2[[#This Row],[Date of Birth]])</f>
        <v>2006</v>
      </c>
      <c r="N340" s="131">
        <f>DATE(YEAR(Table2[[#This Row],[Date of Birth]])+50,MONTH(Table2[[#This Row],[Date of Birth]]),DAY(Table2[[#This Row],[Date of Birth]]))</f>
        <v>57124</v>
      </c>
      <c r="O340">
        <f ca="1">DATEDIF(Table2[[#This Row],[Date of Birth]],TODAY(),"Y")</f>
        <v>17</v>
      </c>
    </row>
    <row r="341" spans="5:15" x14ac:dyDescent="0.2">
      <c r="E341" t="s">
        <v>4562</v>
      </c>
      <c r="F341" t="s">
        <v>4477</v>
      </c>
      <c r="G341" s="33">
        <v>36977</v>
      </c>
      <c r="H341">
        <f>DAY(Table2[[#This Row],[Date of Birth]])</f>
        <v>27</v>
      </c>
      <c r="I341">
        <f>WEEKDAY(Table2[[#This Row],[Date of Birth]],13)</f>
        <v>7</v>
      </c>
      <c r="J341">
        <f>WEEKDAY(Table2[[#This Row],[Date of Birth]],2)</f>
        <v>2</v>
      </c>
      <c r="K341">
        <f>MONTH(Table2[[#This Row],[Date of Birth]])</f>
        <v>3</v>
      </c>
      <c r="L341">
        <f>YEAR(Table2[[#This Row],[Date of Birth]])</f>
        <v>2001</v>
      </c>
      <c r="N341" s="131">
        <f>DATE(YEAR(Table2[[#This Row],[Date of Birth]])+50,MONTH(Table2[[#This Row],[Date of Birth]]),DAY(Table2[[#This Row],[Date of Birth]]))</f>
        <v>55239</v>
      </c>
      <c r="O341">
        <f ca="1">DATEDIF(Table2[[#This Row],[Date of Birth]],TODAY(),"Y")</f>
        <v>22</v>
      </c>
    </row>
    <row r="342" spans="5:15" x14ac:dyDescent="0.2">
      <c r="E342" t="s">
        <v>4659</v>
      </c>
      <c r="F342" t="s">
        <v>4488</v>
      </c>
      <c r="G342" s="33">
        <v>37823</v>
      </c>
      <c r="H342">
        <f>DAY(Table2[[#This Row],[Date of Birth]])</f>
        <v>21</v>
      </c>
      <c r="I342">
        <f>WEEKDAY(Table2[[#This Row],[Date of Birth]],13)</f>
        <v>6</v>
      </c>
      <c r="J342">
        <f>WEEKDAY(Table2[[#This Row],[Date of Birth]],2)</f>
        <v>1</v>
      </c>
      <c r="K342">
        <f>MONTH(Table2[[#This Row],[Date of Birth]])</f>
        <v>7</v>
      </c>
      <c r="L342">
        <f>YEAR(Table2[[#This Row],[Date of Birth]])</f>
        <v>2003</v>
      </c>
      <c r="N342" s="131">
        <f>DATE(YEAR(Table2[[#This Row],[Date of Birth]])+50,MONTH(Table2[[#This Row],[Date of Birth]]),DAY(Table2[[#This Row],[Date of Birth]]))</f>
        <v>56086</v>
      </c>
      <c r="O342">
        <f ca="1">DATEDIF(Table2[[#This Row],[Date of Birth]],TODAY(),"Y")</f>
        <v>20</v>
      </c>
    </row>
    <row r="343" spans="5:15" x14ac:dyDescent="0.2">
      <c r="E343" t="s">
        <v>4660</v>
      </c>
      <c r="F343" t="s">
        <v>4926</v>
      </c>
      <c r="G343" s="33">
        <v>38237</v>
      </c>
      <c r="H343">
        <f>DAY(Table2[[#This Row],[Date of Birth]])</f>
        <v>7</v>
      </c>
      <c r="I343">
        <f>WEEKDAY(Table2[[#This Row],[Date of Birth]],13)</f>
        <v>7</v>
      </c>
      <c r="J343">
        <f>WEEKDAY(Table2[[#This Row],[Date of Birth]],2)</f>
        <v>2</v>
      </c>
      <c r="K343">
        <f>MONTH(Table2[[#This Row],[Date of Birth]])</f>
        <v>9</v>
      </c>
      <c r="L343">
        <f>YEAR(Table2[[#This Row],[Date of Birth]])</f>
        <v>2004</v>
      </c>
      <c r="N343" s="131">
        <f>DATE(YEAR(Table2[[#This Row],[Date of Birth]])+50,MONTH(Table2[[#This Row],[Date of Birth]]),DAY(Table2[[#This Row],[Date of Birth]]))</f>
        <v>56499</v>
      </c>
      <c r="O343">
        <f ca="1">DATEDIF(Table2[[#This Row],[Date of Birth]],TODAY(),"Y")</f>
        <v>18</v>
      </c>
    </row>
    <row r="344" spans="5:15" x14ac:dyDescent="0.2">
      <c r="E344" t="s">
        <v>4927</v>
      </c>
      <c r="F344" t="s">
        <v>4928</v>
      </c>
      <c r="G344" s="33">
        <v>38607</v>
      </c>
      <c r="H344">
        <f>DAY(Table2[[#This Row],[Date of Birth]])</f>
        <v>12</v>
      </c>
      <c r="I344">
        <f>WEEKDAY(Table2[[#This Row],[Date of Birth]],13)</f>
        <v>6</v>
      </c>
      <c r="J344">
        <f>WEEKDAY(Table2[[#This Row],[Date of Birth]],2)</f>
        <v>1</v>
      </c>
      <c r="K344">
        <f>MONTH(Table2[[#This Row],[Date of Birth]])</f>
        <v>9</v>
      </c>
      <c r="L344">
        <f>YEAR(Table2[[#This Row],[Date of Birth]])</f>
        <v>2005</v>
      </c>
      <c r="N344" s="131">
        <f>DATE(YEAR(Table2[[#This Row],[Date of Birth]])+50,MONTH(Table2[[#This Row],[Date of Birth]]),DAY(Table2[[#This Row],[Date of Birth]]))</f>
        <v>56869</v>
      </c>
      <c r="O344">
        <f ca="1">DATEDIF(Table2[[#This Row],[Date of Birth]],TODAY(),"Y")</f>
        <v>17</v>
      </c>
    </row>
    <row r="345" spans="5:15" x14ac:dyDescent="0.2">
      <c r="E345" t="s">
        <v>4929</v>
      </c>
      <c r="F345" t="s">
        <v>4466</v>
      </c>
      <c r="G345" s="33">
        <v>38160</v>
      </c>
      <c r="H345">
        <f>DAY(Table2[[#This Row],[Date of Birth]])</f>
        <v>22</v>
      </c>
      <c r="I345">
        <f>WEEKDAY(Table2[[#This Row],[Date of Birth]],13)</f>
        <v>7</v>
      </c>
      <c r="J345">
        <f>WEEKDAY(Table2[[#This Row],[Date of Birth]],2)</f>
        <v>2</v>
      </c>
      <c r="K345">
        <f>MONTH(Table2[[#This Row],[Date of Birth]])</f>
        <v>6</v>
      </c>
      <c r="L345">
        <f>YEAR(Table2[[#This Row],[Date of Birth]])</f>
        <v>2004</v>
      </c>
      <c r="N345" s="131">
        <f>DATE(YEAR(Table2[[#This Row],[Date of Birth]])+50,MONTH(Table2[[#This Row],[Date of Birth]]),DAY(Table2[[#This Row],[Date of Birth]]))</f>
        <v>56422</v>
      </c>
      <c r="O345">
        <f ca="1">DATEDIF(Table2[[#This Row],[Date of Birth]],TODAY(),"Y")</f>
        <v>19</v>
      </c>
    </row>
    <row r="346" spans="5:15" x14ac:dyDescent="0.2">
      <c r="E346" t="s">
        <v>4930</v>
      </c>
      <c r="F346" t="s">
        <v>4931</v>
      </c>
      <c r="G346" s="33">
        <v>37414</v>
      </c>
      <c r="H346">
        <f>DAY(Table2[[#This Row],[Date of Birth]])</f>
        <v>7</v>
      </c>
      <c r="I346">
        <f>WEEKDAY(Table2[[#This Row],[Date of Birth]],13)</f>
        <v>3</v>
      </c>
      <c r="J346">
        <f>WEEKDAY(Table2[[#This Row],[Date of Birth]],2)</f>
        <v>5</v>
      </c>
      <c r="K346">
        <f>MONTH(Table2[[#This Row],[Date of Birth]])</f>
        <v>6</v>
      </c>
      <c r="L346">
        <f>YEAR(Table2[[#This Row],[Date of Birth]])</f>
        <v>2002</v>
      </c>
      <c r="N346" s="131">
        <f>DATE(YEAR(Table2[[#This Row],[Date of Birth]])+50,MONTH(Table2[[#This Row],[Date of Birth]]),DAY(Table2[[#This Row],[Date of Birth]]))</f>
        <v>55677</v>
      </c>
      <c r="O346">
        <f ca="1">DATEDIF(Table2[[#This Row],[Date of Birth]],TODAY(),"Y")</f>
        <v>21</v>
      </c>
    </row>
    <row r="347" spans="5:15" x14ac:dyDescent="0.2">
      <c r="E347" t="s">
        <v>4932</v>
      </c>
      <c r="F347" t="s">
        <v>4933</v>
      </c>
      <c r="G347" s="33">
        <v>36270</v>
      </c>
      <c r="H347">
        <f>DAY(Table2[[#This Row],[Date of Birth]])</f>
        <v>20</v>
      </c>
      <c r="I347">
        <f>WEEKDAY(Table2[[#This Row],[Date of Birth]],13)</f>
        <v>7</v>
      </c>
      <c r="J347">
        <f>WEEKDAY(Table2[[#This Row],[Date of Birth]],2)</f>
        <v>2</v>
      </c>
      <c r="K347">
        <f>MONTH(Table2[[#This Row],[Date of Birth]])</f>
        <v>4</v>
      </c>
      <c r="L347">
        <f>YEAR(Table2[[#This Row],[Date of Birth]])</f>
        <v>1999</v>
      </c>
      <c r="N347" s="131">
        <f>DATE(YEAR(Table2[[#This Row],[Date of Birth]])+50,MONTH(Table2[[#This Row],[Date of Birth]]),DAY(Table2[[#This Row],[Date of Birth]]))</f>
        <v>54533</v>
      </c>
      <c r="O347">
        <f ca="1">DATEDIF(Table2[[#This Row],[Date of Birth]],TODAY(),"Y")</f>
        <v>24</v>
      </c>
    </row>
    <row r="348" spans="5:15" x14ac:dyDescent="0.2">
      <c r="E348" t="s">
        <v>4934</v>
      </c>
      <c r="F348" t="s">
        <v>4443</v>
      </c>
      <c r="G348" s="33">
        <v>37516</v>
      </c>
      <c r="H348">
        <f>DAY(Table2[[#This Row],[Date of Birth]])</f>
        <v>17</v>
      </c>
      <c r="I348">
        <f>WEEKDAY(Table2[[#This Row],[Date of Birth]],13)</f>
        <v>7</v>
      </c>
      <c r="J348">
        <f>WEEKDAY(Table2[[#This Row],[Date of Birth]],2)</f>
        <v>2</v>
      </c>
      <c r="K348">
        <f>MONTH(Table2[[#This Row],[Date of Birth]])</f>
        <v>9</v>
      </c>
      <c r="L348">
        <f>YEAR(Table2[[#This Row],[Date of Birth]])</f>
        <v>2002</v>
      </c>
      <c r="N348" s="131">
        <f>DATE(YEAR(Table2[[#This Row],[Date of Birth]])+50,MONTH(Table2[[#This Row],[Date of Birth]]),DAY(Table2[[#This Row],[Date of Birth]]))</f>
        <v>55779</v>
      </c>
      <c r="O348">
        <f ca="1">DATEDIF(Table2[[#This Row],[Date of Birth]],TODAY(),"Y")</f>
        <v>20</v>
      </c>
    </row>
    <row r="349" spans="5:15" x14ac:dyDescent="0.2">
      <c r="E349" t="s">
        <v>4935</v>
      </c>
      <c r="F349" t="s">
        <v>4936</v>
      </c>
      <c r="G349" s="33">
        <v>35887</v>
      </c>
      <c r="H349">
        <f>DAY(Table2[[#This Row],[Date of Birth]])</f>
        <v>2</v>
      </c>
      <c r="I349">
        <f>WEEKDAY(Table2[[#This Row],[Date of Birth]],13)</f>
        <v>2</v>
      </c>
      <c r="J349">
        <f>WEEKDAY(Table2[[#This Row],[Date of Birth]],2)</f>
        <v>4</v>
      </c>
      <c r="K349">
        <f>MONTH(Table2[[#This Row],[Date of Birth]])</f>
        <v>4</v>
      </c>
      <c r="L349">
        <f>YEAR(Table2[[#This Row],[Date of Birth]])</f>
        <v>1998</v>
      </c>
      <c r="N349" s="131">
        <f>DATE(YEAR(Table2[[#This Row],[Date of Birth]])+50,MONTH(Table2[[#This Row],[Date of Birth]]),DAY(Table2[[#This Row],[Date of Birth]]))</f>
        <v>54150</v>
      </c>
      <c r="O349">
        <f ca="1">DATEDIF(Table2[[#This Row],[Date of Birth]],TODAY(),"Y")</f>
        <v>25</v>
      </c>
    </row>
    <row r="350" spans="5:15" x14ac:dyDescent="0.2">
      <c r="E350" t="s">
        <v>4564</v>
      </c>
      <c r="F350" t="s">
        <v>4937</v>
      </c>
      <c r="G350" s="33">
        <v>38091</v>
      </c>
      <c r="H350">
        <f>DAY(Table2[[#This Row],[Date of Birth]])</f>
        <v>14</v>
      </c>
      <c r="I350">
        <f>WEEKDAY(Table2[[#This Row],[Date of Birth]],13)</f>
        <v>1</v>
      </c>
      <c r="J350">
        <f>WEEKDAY(Table2[[#This Row],[Date of Birth]],2)</f>
        <v>3</v>
      </c>
      <c r="K350">
        <f>MONTH(Table2[[#This Row],[Date of Birth]])</f>
        <v>4</v>
      </c>
      <c r="L350">
        <f>YEAR(Table2[[#This Row],[Date of Birth]])</f>
        <v>2004</v>
      </c>
      <c r="N350" s="131">
        <f>DATE(YEAR(Table2[[#This Row],[Date of Birth]])+50,MONTH(Table2[[#This Row],[Date of Birth]]),DAY(Table2[[#This Row],[Date of Birth]]))</f>
        <v>56353</v>
      </c>
      <c r="O350">
        <f ca="1">DATEDIF(Table2[[#This Row],[Date of Birth]],TODAY(),"Y")</f>
        <v>19</v>
      </c>
    </row>
    <row r="351" spans="5:15" x14ac:dyDescent="0.2">
      <c r="E351" t="s">
        <v>4491</v>
      </c>
      <c r="F351" t="s">
        <v>4586</v>
      </c>
      <c r="G351" s="33">
        <v>34289</v>
      </c>
      <c r="H351">
        <f>DAY(Table2[[#This Row],[Date of Birth]])</f>
        <v>16</v>
      </c>
      <c r="I351">
        <f>WEEKDAY(Table2[[#This Row],[Date of Birth]],13)</f>
        <v>7</v>
      </c>
      <c r="J351">
        <f>WEEKDAY(Table2[[#This Row],[Date of Birth]],2)</f>
        <v>2</v>
      </c>
      <c r="K351">
        <f>MONTH(Table2[[#This Row],[Date of Birth]])</f>
        <v>11</v>
      </c>
      <c r="L351">
        <f>YEAR(Table2[[#This Row],[Date of Birth]])</f>
        <v>1993</v>
      </c>
      <c r="N351" s="131">
        <f>DATE(YEAR(Table2[[#This Row],[Date of Birth]])+50,MONTH(Table2[[#This Row],[Date of Birth]]),DAY(Table2[[#This Row],[Date of Birth]]))</f>
        <v>52551</v>
      </c>
      <c r="O351">
        <f ca="1">DATEDIF(Table2[[#This Row],[Date of Birth]],TODAY(),"Y")</f>
        <v>29</v>
      </c>
    </row>
    <row r="352" spans="5:15" x14ac:dyDescent="0.2">
      <c r="E352" t="s">
        <v>4732</v>
      </c>
      <c r="F352" t="s">
        <v>4938</v>
      </c>
      <c r="G352" s="33">
        <v>36750</v>
      </c>
      <c r="H352">
        <f>DAY(Table2[[#This Row],[Date of Birth]])</f>
        <v>12</v>
      </c>
      <c r="I352">
        <f>WEEKDAY(Table2[[#This Row],[Date of Birth]],13)</f>
        <v>4</v>
      </c>
      <c r="J352">
        <f>WEEKDAY(Table2[[#This Row],[Date of Birth]],2)</f>
        <v>6</v>
      </c>
      <c r="K352">
        <f>MONTH(Table2[[#This Row],[Date of Birth]])</f>
        <v>8</v>
      </c>
      <c r="L352">
        <f>YEAR(Table2[[#This Row],[Date of Birth]])</f>
        <v>2000</v>
      </c>
      <c r="N352" s="131">
        <f>DATE(YEAR(Table2[[#This Row],[Date of Birth]])+50,MONTH(Table2[[#This Row],[Date of Birth]]),DAY(Table2[[#This Row],[Date of Birth]]))</f>
        <v>55012</v>
      </c>
      <c r="O352">
        <f ca="1">DATEDIF(Table2[[#This Row],[Date of Birth]],TODAY(),"Y")</f>
        <v>23</v>
      </c>
    </row>
    <row r="353" spans="5:15" x14ac:dyDescent="0.2">
      <c r="E353" t="s">
        <v>4851</v>
      </c>
      <c r="F353" t="s">
        <v>4939</v>
      </c>
      <c r="G353" s="33">
        <v>38122</v>
      </c>
      <c r="H353">
        <f>DAY(Table2[[#This Row],[Date of Birth]])</f>
        <v>15</v>
      </c>
      <c r="I353">
        <f>WEEKDAY(Table2[[#This Row],[Date of Birth]],13)</f>
        <v>4</v>
      </c>
      <c r="J353">
        <f>WEEKDAY(Table2[[#This Row],[Date of Birth]],2)</f>
        <v>6</v>
      </c>
      <c r="K353">
        <f>MONTH(Table2[[#This Row],[Date of Birth]])</f>
        <v>5</v>
      </c>
      <c r="L353">
        <f>YEAR(Table2[[#This Row],[Date of Birth]])</f>
        <v>2004</v>
      </c>
      <c r="N353" s="131">
        <f>DATE(YEAR(Table2[[#This Row],[Date of Birth]])+50,MONTH(Table2[[#This Row],[Date of Birth]]),DAY(Table2[[#This Row],[Date of Birth]]))</f>
        <v>56384</v>
      </c>
      <c r="O353">
        <f ca="1">DATEDIF(Table2[[#This Row],[Date of Birth]],TODAY(),"Y")</f>
        <v>19</v>
      </c>
    </row>
    <row r="354" spans="5:15" x14ac:dyDescent="0.2">
      <c r="E354" t="s">
        <v>4940</v>
      </c>
      <c r="F354" t="s">
        <v>4941</v>
      </c>
      <c r="G354" s="33">
        <v>37087</v>
      </c>
      <c r="H354">
        <f>DAY(Table2[[#This Row],[Date of Birth]])</f>
        <v>15</v>
      </c>
      <c r="I354">
        <f>WEEKDAY(Table2[[#This Row],[Date of Birth]],13)</f>
        <v>5</v>
      </c>
      <c r="J354">
        <f>WEEKDAY(Table2[[#This Row],[Date of Birth]],2)</f>
        <v>7</v>
      </c>
      <c r="K354">
        <f>MONTH(Table2[[#This Row],[Date of Birth]])</f>
        <v>7</v>
      </c>
      <c r="L354">
        <f>YEAR(Table2[[#This Row],[Date of Birth]])</f>
        <v>2001</v>
      </c>
      <c r="N354" s="131">
        <f>DATE(YEAR(Table2[[#This Row],[Date of Birth]])+50,MONTH(Table2[[#This Row],[Date of Birth]]),DAY(Table2[[#This Row],[Date of Birth]]))</f>
        <v>55349</v>
      </c>
      <c r="O354">
        <f ca="1">DATEDIF(Table2[[#This Row],[Date of Birth]],TODAY(),"Y")</f>
        <v>22</v>
      </c>
    </row>
    <row r="355" spans="5:15" x14ac:dyDescent="0.2">
      <c r="E355" t="s">
        <v>4942</v>
      </c>
      <c r="F355" t="s">
        <v>4943</v>
      </c>
      <c r="G355" s="33">
        <v>35713</v>
      </c>
      <c r="H355">
        <f>DAY(Table2[[#This Row],[Date of Birth]])</f>
        <v>10</v>
      </c>
      <c r="I355">
        <f>WEEKDAY(Table2[[#This Row],[Date of Birth]],13)</f>
        <v>3</v>
      </c>
      <c r="J355">
        <f>WEEKDAY(Table2[[#This Row],[Date of Birth]],2)</f>
        <v>5</v>
      </c>
      <c r="K355">
        <f>MONTH(Table2[[#This Row],[Date of Birth]])</f>
        <v>10</v>
      </c>
      <c r="L355">
        <f>YEAR(Table2[[#This Row],[Date of Birth]])</f>
        <v>1997</v>
      </c>
      <c r="N355" s="131">
        <f>DATE(YEAR(Table2[[#This Row],[Date of Birth]])+50,MONTH(Table2[[#This Row],[Date of Birth]]),DAY(Table2[[#This Row],[Date of Birth]]))</f>
        <v>53975</v>
      </c>
      <c r="O355">
        <f ca="1">DATEDIF(Table2[[#This Row],[Date of Birth]],TODAY(),"Y")</f>
        <v>25</v>
      </c>
    </row>
    <row r="356" spans="5:15" x14ac:dyDescent="0.2">
      <c r="E356" t="s">
        <v>4810</v>
      </c>
      <c r="F356" t="s">
        <v>4702</v>
      </c>
      <c r="G356" s="33">
        <v>37977</v>
      </c>
      <c r="H356">
        <f>DAY(Table2[[#This Row],[Date of Birth]])</f>
        <v>22</v>
      </c>
      <c r="I356">
        <f>WEEKDAY(Table2[[#This Row],[Date of Birth]],13)</f>
        <v>6</v>
      </c>
      <c r="J356">
        <f>WEEKDAY(Table2[[#This Row],[Date of Birth]],2)</f>
        <v>1</v>
      </c>
      <c r="K356">
        <f>MONTH(Table2[[#This Row],[Date of Birth]])</f>
        <v>12</v>
      </c>
      <c r="L356">
        <f>YEAR(Table2[[#This Row],[Date of Birth]])</f>
        <v>2003</v>
      </c>
      <c r="N356" s="131">
        <f>DATE(YEAR(Table2[[#This Row],[Date of Birth]])+50,MONTH(Table2[[#This Row],[Date of Birth]]),DAY(Table2[[#This Row],[Date of Birth]]))</f>
        <v>56240</v>
      </c>
      <c r="O356">
        <f ca="1">DATEDIF(Table2[[#This Row],[Date of Birth]],TODAY(),"Y")</f>
        <v>19</v>
      </c>
    </row>
    <row r="357" spans="5:15" x14ac:dyDescent="0.2">
      <c r="E357" t="s">
        <v>4944</v>
      </c>
      <c r="F357" t="s">
        <v>4945</v>
      </c>
      <c r="G357" s="33">
        <v>38296</v>
      </c>
      <c r="H357">
        <f>DAY(Table2[[#This Row],[Date of Birth]])</f>
        <v>5</v>
      </c>
      <c r="I357">
        <f>WEEKDAY(Table2[[#This Row],[Date of Birth]],13)</f>
        <v>3</v>
      </c>
      <c r="J357">
        <f>WEEKDAY(Table2[[#This Row],[Date of Birth]],2)</f>
        <v>5</v>
      </c>
      <c r="K357">
        <f>MONTH(Table2[[#This Row],[Date of Birth]])</f>
        <v>11</v>
      </c>
      <c r="L357">
        <f>YEAR(Table2[[#This Row],[Date of Birth]])</f>
        <v>2004</v>
      </c>
      <c r="N357" s="131">
        <f>DATE(YEAR(Table2[[#This Row],[Date of Birth]])+50,MONTH(Table2[[#This Row],[Date of Birth]]),DAY(Table2[[#This Row],[Date of Birth]]))</f>
        <v>56558</v>
      </c>
      <c r="O357">
        <f ca="1">DATEDIF(Table2[[#This Row],[Date of Birth]],TODAY(),"Y")</f>
        <v>18</v>
      </c>
    </row>
    <row r="358" spans="5:15" x14ac:dyDescent="0.2">
      <c r="E358" t="s">
        <v>4479</v>
      </c>
      <c r="F358" t="s">
        <v>4946</v>
      </c>
      <c r="G358" s="33">
        <v>34255</v>
      </c>
      <c r="H358">
        <f>DAY(Table2[[#This Row],[Date of Birth]])</f>
        <v>13</v>
      </c>
      <c r="I358">
        <f>WEEKDAY(Table2[[#This Row],[Date of Birth]],13)</f>
        <v>1</v>
      </c>
      <c r="J358">
        <f>WEEKDAY(Table2[[#This Row],[Date of Birth]],2)</f>
        <v>3</v>
      </c>
      <c r="K358">
        <f>MONTH(Table2[[#This Row],[Date of Birth]])</f>
        <v>10</v>
      </c>
      <c r="L358">
        <f>YEAR(Table2[[#This Row],[Date of Birth]])</f>
        <v>1993</v>
      </c>
      <c r="N358" s="131">
        <f>DATE(YEAR(Table2[[#This Row],[Date of Birth]])+50,MONTH(Table2[[#This Row],[Date of Birth]]),DAY(Table2[[#This Row],[Date of Birth]]))</f>
        <v>52517</v>
      </c>
      <c r="O358">
        <f ca="1">DATEDIF(Table2[[#This Row],[Date of Birth]],TODAY(),"Y")</f>
        <v>29</v>
      </c>
    </row>
    <row r="359" spans="5:15" x14ac:dyDescent="0.2">
      <c r="E359" t="s">
        <v>4947</v>
      </c>
      <c r="F359" t="s">
        <v>4621</v>
      </c>
      <c r="G359" s="33">
        <v>37666</v>
      </c>
      <c r="H359">
        <f>DAY(Table2[[#This Row],[Date of Birth]])</f>
        <v>14</v>
      </c>
      <c r="I359">
        <f>WEEKDAY(Table2[[#This Row],[Date of Birth]],13)</f>
        <v>3</v>
      </c>
      <c r="J359">
        <f>WEEKDAY(Table2[[#This Row],[Date of Birth]],2)</f>
        <v>5</v>
      </c>
      <c r="K359">
        <f>MONTH(Table2[[#This Row],[Date of Birth]])</f>
        <v>2</v>
      </c>
      <c r="L359">
        <f>YEAR(Table2[[#This Row],[Date of Birth]])</f>
        <v>2003</v>
      </c>
      <c r="N359" s="131">
        <f>DATE(YEAR(Table2[[#This Row],[Date of Birth]])+50,MONTH(Table2[[#This Row],[Date of Birth]]),DAY(Table2[[#This Row],[Date of Birth]]))</f>
        <v>55929</v>
      </c>
      <c r="O359">
        <f ca="1">DATEDIF(Table2[[#This Row],[Date of Birth]],TODAY(),"Y")</f>
        <v>20</v>
      </c>
    </row>
    <row r="360" spans="5:15" x14ac:dyDescent="0.2">
      <c r="E360" t="s">
        <v>4948</v>
      </c>
      <c r="F360" t="s">
        <v>4949</v>
      </c>
      <c r="G360" s="33">
        <v>37149</v>
      </c>
      <c r="H360">
        <f>DAY(Table2[[#This Row],[Date of Birth]])</f>
        <v>15</v>
      </c>
      <c r="I360">
        <f>WEEKDAY(Table2[[#This Row],[Date of Birth]],13)</f>
        <v>4</v>
      </c>
      <c r="J360">
        <f>WEEKDAY(Table2[[#This Row],[Date of Birth]],2)</f>
        <v>6</v>
      </c>
      <c r="K360">
        <f>MONTH(Table2[[#This Row],[Date of Birth]])</f>
        <v>9</v>
      </c>
      <c r="L360">
        <f>YEAR(Table2[[#This Row],[Date of Birth]])</f>
        <v>2001</v>
      </c>
      <c r="N360" s="131">
        <f>DATE(YEAR(Table2[[#This Row],[Date of Birth]])+50,MONTH(Table2[[#This Row],[Date of Birth]]),DAY(Table2[[#This Row],[Date of Birth]]))</f>
        <v>55411</v>
      </c>
      <c r="O360">
        <f ca="1">DATEDIF(Table2[[#This Row],[Date of Birth]],TODAY(),"Y")</f>
        <v>21</v>
      </c>
    </row>
    <row r="361" spans="5:15" x14ac:dyDescent="0.2">
      <c r="E361" t="s">
        <v>4950</v>
      </c>
      <c r="F361" t="s">
        <v>4951</v>
      </c>
      <c r="G361" s="33">
        <v>35279</v>
      </c>
      <c r="H361">
        <f>DAY(Table2[[#This Row],[Date of Birth]])</f>
        <v>2</v>
      </c>
      <c r="I361">
        <f>WEEKDAY(Table2[[#This Row],[Date of Birth]],13)</f>
        <v>3</v>
      </c>
      <c r="J361">
        <f>WEEKDAY(Table2[[#This Row],[Date of Birth]],2)</f>
        <v>5</v>
      </c>
      <c r="K361">
        <f>MONTH(Table2[[#This Row],[Date of Birth]])</f>
        <v>8</v>
      </c>
      <c r="L361">
        <f>YEAR(Table2[[#This Row],[Date of Birth]])</f>
        <v>1996</v>
      </c>
      <c r="N361" s="131">
        <f>DATE(YEAR(Table2[[#This Row],[Date of Birth]])+50,MONTH(Table2[[#This Row],[Date of Birth]]),DAY(Table2[[#This Row],[Date of Birth]]))</f>
        <v>53541</v>
      </c>
      <c r="O361">
        <f ca="1">DATEDIF(Table2[[#This Row],[Date of Birth]],TODAY(),"Y")</f>
        <v>27</v>
      </c>
    </row>
    <row r="362" spans="5:15" x14ac:dyDescent="0.2">
      <c r="E362" t="s">
        <v>4483</v>
      </c>
      <c r="F362" t="s">
        <v>4633</v>
      </c>
      <c r="G362" s="33">
        <v>37131</v>
      </c>
      <c r="H362">
        <f>DAY(Table2[[#This Row],[Date of Birth]])</f>
        <v>28</v>
      </c>
      <c r="I362">
        <f>WEEKDAY(Table2[[#This Row],[Date of Birth]],13)</f>
        <v>7</v>
      </c>
      <c r="J362">
        <f>WEEKDAY(Table2[[#This Row],[Date of Birth]],2)</f>
        <v>2</v>
      </c>
      <c r="K362">
        <f>MONTH(Table2[[#This Row],[Date of Birth]])</f>
        <v>8</v>
      </c>
      <c r="L362">
        <f>YEAR(Table2[[#This Row],[Date of Birth]])</f>
        <v>2001</v>
      </c>
      <c r="N362" s="131">
        <f>DATE(YEAR(Table2[[#This Row],[Date of Birth]])+50,MONTH(Table2[[#This Row],[Date of Birth]]),DAY(Table2[[#This Row],[Date of Birth]]))</f>
        <v>55393</v>
      </c>
      <c r="O362">
        <f ca="1">DATEDIF(Table2[[#This Row],[Date of Birth]],TODAY(),"Y")</f>
        <v>21</v>
      </c>
    </row>
    <row r="363" spans="5:15" x14ac:dyDescent="0.2">
      <c r="E363" t="s">
        <v>4952</v>
      </c>
      <c r="F363" t="s">
        <v>4953</v>
      </c>
      <c r="G363" s="33">
        <v>37920</v>
      </c>
      <c r="H363">
        <f>DAY(Table2[[#This Row],[Date of Birth]])</f>
        <v>26</v>
      </c>
      <c r="I363">
        <f>WEEKDAY(Table2[[#This Row],[Date of Birth]],13)</f>
        <v>5</v>
      </c>
      <c r="J363">
        <f>WEEKDAY(Table2[[#This Row],[Date of Birth]],2)</f>
        <v>7</v>
      </c>
      <c r="K363">
        <f>MONTH(Table2[[#This Row],[Date of Birth]])</f>
        <v>10</v>
      </c>
      <c r="L363">
        <f>YEAR(Table2[[#This Row],[Date of Birth]])</f>
        <v>2003</v>
      </c>
      <c r="N363" s="131">
        <f>DATE(YEAR(Table2[[#This Row],[Date of Birth]])+50,MONTH(Table2[[#This Row],[Date of Birth]]),DAY(Table2[[#This Row],[Date of Birth]]))</f>
        <v>56183</v>
      </c>
      <c r="O363">
        <f ca="1">DATEDIF(Table2[[#This Row],[Date of Birth]],TODAY(),"Y")</f>
        <v>19</v>
      </c>
    </row>
    <row r="364" spans="5:15" x14ac:dyDescent="0.2">
      <c r="E364" t="s">
        <v>4954</v>
      </c>
      <c r="F364" t="s">
        <v>4477</v>
      </c>
      <c r="G364" s="33">
        <v>37781</v>
      </c>
      <c r="H364">
        <f>DAY(Table2[[#This Row],[Date of Birth]])</f>
        <v>9</v>
      </c>
      <c r="I364">
        <f>WEEKDAY(Table2[[#This Row],[Date of Birth]],13)</f>
        <v>6</v>
      </c>
      <c r="J364">
        <f>WEEKDAY(Table2[[#This Row],[Date of Birth]],2)</f>
        <v>1</v>
      </c>
      <c r="K364">
        <f>MONTH(Table2[[#This Row],[Date of Birth]])</f>
        <v>6</v>
      </c>
      <c r="L364">
        <f>YEAR(Table2[[#This Row],[Date of Birth]])</f>
        <v>2003</v>
      </c>
      <c r="N364" s="131">
        <f>DATE(YEAR(Table2[[#This Row],[Date of Birth]])+50,MONTH(Table2[[#This Row],[Date of Birth]]),DAY(Table2[[#This Row],[Date of Birth]]))</f>
        <v>56044</v>
      </c>
      <c r="O364">
        <f ca="1">DATEDIF(Table2[[#This Row],[Date of Birth]],TODAY(),"Y")</f>
        <v>20</v>
      </c>
    </row>
    <row r="365" spans="5:15" x14ac:dyDescent="0.2">
      <c r="E365" t="s">
        <v>4495</v>
      </c>
      <c r="F365" t="s">
        <v>4585</v>
      </c>
      <c r="G365" s="33">
        <v>37123</v>
      </c>
      <c r="H365">
        <f>DAY(Table2[[#This Row],[Date of Birth]])</f>
        <v>20</v>
      </c>
      <c r="I365">
        <f>WEEKDAY(Table2[[#This Row],[Date of Birth]],13)</f>
        <v>6</v>
      </c>
      <c r="J365">
        <f>WEEKDAY(Table2[[#This Row],[Date of Birth]],2)</f>
        <v>1</v>
      </c>
      <c r="K365">
        <f>MONTH(Table2[[#This Row],[Date of Birth]])</f>
        <v>8</v>
      </c>
      <c r="L365">
        <f>YEAR(Table2[[#This Row],[Date of Birth]])</f>
        <v>2001</v>
      </c>
      <c r="N365" s="131">
        <f>DATE(YEAR(Table2[[#This Row],[Date of Birth]])+50,MONTH(Table2[[#This Row],[Date of Birth]]),DAY(Table2[[#This Row],[Date of Birth]]))</f>
        <v>55385</v>
      </c>
      <c r="O365">
        <f ca="1">DATEDIF(Table2[[#This Row],[Date of Birth]],TODAY(),"Y")</f>
        <v>21</v>
      </c>
    </row>
    <row r="366" spans="5:15" x14ac:dyDescent="0.2">
      <c r="E366" t="s">
        <v>4955</v>
      </c>
      <c r="F366" t="s">
        <v>4650</v>
      </c>
      <c r="G366" s="33">
        <v>34642</v>
      </c>
      <c r="H366">
        <f>DAY(Table2[[#This Row],[Date of Birth]])</f>
        <v>4</v>
      </c>
      <c r="I366">
        <f>WEEKDAY(Table2[[#This Row],[Date of Birth]],13)</f>
        <v>3</v>
      </c>
      <c r="J366">
        <f>WEEKDAY(Table2[[#This Row],[Date of Birth]],2)</f>
        <v>5</v>
      </c>
      <c r="K366">
        <f>MONTH(Table2[[#This Row],[Date of Birth]])</f>
        <v>11</v>
      </c>
      <c r="L366">
        <f>YEAR(Table2[[#This Row],[Date of Birth]])</f>
        <v>1994</v>
      </c>
      <c r="N366" s="131">
        <f>DATE(YEAR(Table2[[#This Row],[Date of Birth]])+50,MONTH(Table2[[#This Row],[Date of Birth]]),DAY(Table2[[#This Row],[Date of Birth]]))</f>
        <v>52905</v>
      </c>
      <c r="O366">
        <f ca="1">DATEDIF(Table2[[#This Row],[Date of Birth]],TODAY(),"Y")</f>
        <v>28</v>
      </c>
    </row>
    <row r="367" spans="5:15" x14ac:dyDescent="0.2">
      <c r="E367" t="s">
        <v>4843</v>
      </c>
      <c r="F367" t="s">
        <v>4956</v>
      </c>
      <c r="G367" s="33">
        <v>38129</v>
      </c>
      <c r="H367">
        <f>DAY(Table2[[#This Row],[Date of Birth]])</f>
        <v>22</v>
      </c>
      <c r="I367">
        <f>WEEKDAY(Table2[[#This Row],[Date of Birth]],13)</f>
        <v>4</v>
      </c>
      <c r="J367">
        <f>WEEKDAY(Table2[[#This Row],[Date of Birth]],2)</f>
        <v>6</v>
      </c>
      <c r="K367">
        <f>MONTH(Table2[[#This Row],[Date of Birth]])</f>
        <v>5</v>
      </c>
      <c r="L367">
        <f>YEAR(Table2[[#This Row],[Date of Birth]])</f>
        <v>2004</v>
      </c>
      <c r="N367" s="131">
        <f>DATE(YEAR(Table2[[#This Row],[Date of Birth]])+50,MONTH(Table2[[#This Row],[Date of Birth]]),DAY(Table2[[#This Row],[Date of Birth]]))</f>
        <v>56391</v>
      </c>
      <c r="O367">
        <f ca="1">DATEDIF(Table2[[#This Row],[Date of Birth]],TODAY(),"Y")</f>
        <v>19</v>
      </c>
    </row>
    <row r="368" spans="5:15" x14ac:dyDescent="0.2">
      <c r="E368" t="s">
        <v>4957</v>
      </c>
      <c r="F368" t="s">
        <v>4958</v>
      </c>
      <c r="G368" s="33">
        <v>38940</v>
      </c>
      <c r="H368">
        <f>DAY(Table2[[#This Row],[Date of Birth]])</f>
        <v>11</v>
      </c>
      <c r="I368">
        <f>WEEKDAY(Table2[[#This Row],[Date of Birth]],13)</f>
        <v>3</v>
      </c>
      <c r="J368">
        <f>WEEKDAY(Table2[[#This Row],[Date of Birth]],2)</f>
        <v>5</v>
      </c>
      <c r="K368">
        <f>MONTH(Table2[[#This Row],[Date of Birth]])</f>
        <v>8</v>
      </c>
      <c r="L368">
        <f>YEAR(Table2[[#This Row],[Date of Birth]])</f>
        <v>2006</v>
      </c>
      <c r="N368" s="131">
        <f>DATE(YEAR(Table2[[#This Row],[Date of Birth]])+50,MONTH(Table2[[#This Row],[Date of Birth]]),DAY(Table2[[#This Row],[Date of Birth]]))</f>
        <v>57203</v>
      </c>
      <c r="O368">
        <f ca="1">DATEDIF(Table2[[#This Row],[Date of Birth]],TODAY(),"Y")</f>
        <v>17</v>
      </c>
    </row>
    <row r="369" spans="5:15" x14ac:dyDescent="0.2">
      <c r="E369" t="s">
        <v>4663</v>
      </c>
      <c r="F369" t="s">
        <v>4959</v>
      </c>
      <c r="G369" s="33">
        <v>38494</v>
      </c>
      <c r="H369">
        <f>DAY(Table2[[#This Row],[Date of Birth]])</f>
        <v>22</v>
      </c>
      <c r="I369">
        <f>WEEKDAY(Table2[[#This Row],[Date of Birth]],13)</f>
        <v>5</v>
      </c>
      <c r="J369">
        <f>WEEKDAY(Table2[[#This Row],[Date of Birth]],2)</f>
        <v>7</v>
      </c>
      <c r="K369">
        <f>MONTH(Table2[[#This Row],[Date of Birth]])</f>
        <v>5</v>
      </c>
      <c r="L369">
        <f>YEAR(Table2[[#This Row],[Date of Birth]])</f>
        <v>2005</v>
      </c>
      <c r="N369" s="131">
        <f>DATE(YEAR(Table2[[#This Row],[Date of Birth]])+50,MONTH(Table2[[#This Row],[Date of Birth]]),DAY(Table2[[#This Row],[Date of Birth]]))</f>
        <v>56756</v>
      </c>
      <c r="O369">
        <f ca="1">DATEDIF(Table2[[#This Row],[Date of Birth]],TODAY(),"Y")</f>
        <v>18</v>
      </c>
    </row>
    <row r="370" spans="5:15" x14ac:dyDescent="0.2">
      <c r="E370" t="s">
        <v>4960</v>
      </c>
      <c r="F370" t="s">
        <v>4961</v>
      </c>
      <c r="G370" s="33">
        <v>35456</v>
      </c>
      <c r="H370">
        <f>DAY(Table2[[#This Row],[Date of Birth]])</f>
        <v>26</v>
      </c>
      <c r="I370">
        <f>WEEKDAY(Table2[[#This Row],[Date of Birth]],13)</f>
        <v>5</v>
      </c>
      <c r="J370">
        <f>WEEKDAY(Table2[[#This Row],[Date of Birth]],2)</f>
        <v>7</v>
      </c>
      <c r="K370">
        <f>MONTH(Table2[[#This Row],[Date of Birth]])</f>
        <v>1</v>
      </c>
      <c r="L370">
        <f>YEAR(Table2[[#This Row],[Date of Birth]])</f>
        <v>1997</v>
      </c>
      <c r="N370" s="131">
        <f>DATE(YEAR(Table2[[#This Row],[Date of Birth]])+50,MONTH(Table2[[#This Row],[Date of Birth]]),DAY(Table2[[#This Row],[Date of Birth]]))</f>
        <v>53718</v>
      </c>
      <c r="O370">
        <f ca="1">DATEDIF(Table2[[#This Row],[Date of Birth]],TODAY(),"Y")</f>
        <v>26</v>
      </c>
    </row>
    <row r="371" spans="5:15" x14ac:dyDescent="0.2">
      <c r="E371" t="s">
        <v>4962</v>
      </c>
      <c r="F371" t="s">
        <v>4963</v>
      </c>
      <c r="G371" s="33">
        <v>36253</v>
      </c>
      <c r="H371">
        <f>DAY(Table2[[#This Row],[Date of Birth]])</f>
        <v>3</v>
      </c>
      <c r="I371">
        <f>WEEKDAY(Table2[[#This Row],[Date of Birth]],13)</f>
        <v>4</v>
      </c>
      <c r="J371">
        <f>WEEKDAY(Table2[[#This Row],[Date of Birth]],2)</f>
        <v>6</v>
      </c>
      <c r="K371">
        <f>MONTH(Table2[[#This Row],[Date of Birth]])</f>
        <v>4</v>
      </c>
      <c r="L371">
        <f>YEAR(Table2[[#This Row],[Date of Birth]])</f>
        <v>1999</v>
      </c>
      <c r="N371" s="131">
        <f>DATE(YEAR(Table2[[#This Row],[Date of Birth]])+50,MONTH(Table2[[#This Row],[Date of Birth]]),DAY(Table2[[#This Row],[Date of Birth]]))</f>
        <v>54516</v>
      </c>
      <c r="O371">
        <f ca="1">DATEDIF(Table2[[#This Row],[Date of Birth]],TODAY(),"Y")</f>
        <v>24</v>
      </c>
    </row>
    <row r="372" spans="5:15" x14ac:dyDescent="0.2">
      <c r="E372" t="s">
        <v>4964</v>
      </c>
      <c r="F372" t="s">
        <v>4860</v>
      </c>
      <c r="G372" s="33">
        <v>35613</v>
      </c>
      <c r="H372">
        <f>DAY(Table2[[#This Row],[Date of Birth]])</f>
        <v>2</v>
      </c>
      <c r="I372">
        <f>WEEKDAY(Table2[[#This Row],[Date of Birth]],13)</f>
        <v>1</v>
      </c>
      <c r="J372">
        <f>WEEKDAY(Table2[[#This Row],[Date of Birth]],2)</f>
        <v>3</v>
      </c>
      <c r="K372">
        <f>MONTH(Table2[[#This Row],[Date of Birth]])</f>
        <v>7</v>
      </c>
      <c r="L372">
        <f>YEAR(Table2[[#This Row],[Date of Birth]])</f>
        <v>1997</v>
      </c>
      <c r="N372" s="131">
        <f>DATE(YEAR(Table2[[#This Row],[Date of Birth]])+50,MONTH(Table2[[#This Row],[Date of Birth]]),DAY(Table2[[#This Row],[Date of Birth]]))</f>
        <v>53875</v>
      </c>
      <c r="O372">
        <f ca="1">DATEDIF(Table2[[#This Row],[Date of Birth]],TODAY(),"Y")</f>
        <v>26</v>
      </c>
    </row>
    <row r="373" spans="5:15" x14ac:dyDescent="0.2">
      <c r="E373" t="s">
        <v>4965</v>
      </c>
      <c r="F373" t="s">
        <v>4966</v>
      </c>
      <c r="G373" s="33">
        <v>34871</v>
      </c>
      <c r="H373">
        <f>DAY(Table2[[#This Row],[Date of Birth]])</f>
        <v>21</v>
      </c>
      <c r="I373">
        <f>WEEKDAY(Table2[[#This Row],[Date of Birth]],13)</f>
        <v>1</v>
      </c>
      <c r="J373">
        <f>WEEKDAY(Table2[[#This Row],[Date of Birth]],2)</f>
        <v>3</v>
      </c>
      <c r="K373">
        <f>MONTH(Table2[[#This Row],[Date of Birth]])</f>
        <v>6</v>
      </c>
      <c r="L373">
        <f>YEAR(Table2[[#This Row],[Date of Birth]])</f>
        <v>1995</v>
      </c>
      <c r="N373" s="131">
        <f>DATE(YEAR(Table2[[#This Row],[Date of Birth]])+50,MONTH(Table2[[#This Row],[Date of Birth]]),DAY(Table2[[#This Row],[Date of Birth]]))</f>
        <v>53134</v>
      </c>
      <c r="O373">
        <f ca="1">DATEDIF(Table2[[#This Row],[Date of Birth]],TODAY(),"Y")</f>
        <v>28</v>
      </c>
    </row>
    <row r="374" spans="5:15" x14ac:dyDescent="0.2">
      <c r="E374" t="s">
        <v>4967</v>
      </c>
      <c r="F374" t="s">
        <v>4669</v>
      </c>
      <c r="G374" s="33">
        <v>35613</v>
      </c>
      <c r="H374">
        <f>DAY(Table2[[#This Row],[Date of Birth]])</f>
        <v>2</v>
      </c>
      <c r="I374">
        <f>WEEKDAY(Table2[[#This Row],[Date of Birth]],13)</f>
        <v>1</v>
      </c>
      <c r="J374">
        <f>WEEKDAY(Table2[[#This Row],[Date of Birth]],2)</f>
        <v>3</v>
      </c>
      <c r="K374">
        <f>MONTH(Table2[[#This Row],[Date of Birth]])</f>
        <v>7</v>
      </c>
      <c r="L374">
        <f>YEAR(Table2[[#This Row],[Date of Birth]])</f>
        <v>1997</v>
      </c>
      <c r="N374" s="131">
        <f>DATE(YEAR(Table2[[#This Row],[Date of Birth]])+50,MONTH(Table2[[#This Row],[Date of Birth]]),DAY(Table2[[#This Row],[Date of Birth]]))</f>
        <v>53875</v>
      </c>
      <c r="O374">
        <f ca="1">DATEDIF(Table2[[#This Row],[Date of Birth]],TODAY(),"Y")</f>
        <v>26</v>
      </c>
    </row>
    <row r="375" spans="5:15" x14ac:dyDescent="0.2">
      <c r="E375" t="s">
        <v>4968</v>
      </c>
      <c r="F375" t="s">
        <v>4969</v>
      </c>
      <c r="G375" s="33">
        <v>34527</v>
      </c>
      <c r="H375">
        <f>DAY(Table2[[#This Row],[Date of Birth]])</f>
        <v>12</v>
      </c>
      <c r="I375">
        <f>WEEKDAY(Table2[[#This Row],[Date of Birth]],13)</f>
        <v>7</v>
      </c>
      <c r="J375">
        <f>WEEKDAY(Table2[[#This Row],[Date of Birth]],2)</f>
        <v>2</v>
      </c>
      <c r="K375">
        <f>MONTH(Table2[[#This Row],[Date of Birth]])</f>
        <v>7</v>
      </c>
      <c r="L375">
        <f>YEAR(Table2[[#This Row],[Date of Birth]])</f>
        <v>1994</v>
      </c>
      <c r="N375" s="131">
        <f>DATE(YEAR(Table2[[#This Row],[Date of Birth]])+50,MONTH(Table2[[#This Row],[Date of Birth]]),DAY(Table2[[#This Row],[Date of Birth]]))</f>
        <v>52790</v>
      </c>
      <c r="O375">
        <f ca="1">DATEDIF(Table2[[#This Row],[Date of Birth]],TODAY(),"Y")</f>
        <v>29</v>
      </c>
    </row>
    <row r="376" spans="5:15" x14ac:dyDescent="0.2">
      <c r="E376" t="s">
        <v>4683</v>
      </c>
      <c r="F376" t="s">
        <v>4970</v>
      </c>
      <c r="G376" s="33">
        <v>38204</v>
      </c>
      <c r="H376">
        <f>DAY(Table2[[#This Row],[Date of Birth]])</f>
        <v>5</v>
      </c>
      <c r="I376">
        <f>WEEKDAY(Table2[[#This Row],[Date of Birth]],13)</f>
        <v>2</v>
      </c>
      <c r="J376">
        <f>WEEKDAY(Table2[[#This Row],[Date of Birth]],2)</f>
        <v>4</v>
      </c>
      <c r="K376">
        <f>MONTH(Table2[[#This Row],[Date of Birth]])</f>
        <v>8</v>
      </c>
      <c r="L376">
        <f>YEAR(Table2[[#This Row],[Date of Birth]])</f>
        <v>2004</v>
      </c>
      <c r="N376" s="131">
        <f>DATE(YEAR(Table2[[#This Row],[Date of Birth]])+50,MONTH(Table2[[#This Row],[Date of Birth]]),DAY(Table2[[#This Row],[Date of Birth]]))</f>
        <v>56466</v>
      </c>
      <c r="O376">
        <f ca="1">DATEDIF(Table2[[#This Row],[Date of Birth]],TODAY(),"Y")</f>
        <v>19</v>
      </c>
    </row>
    <row r="377" spans="5:15" x14ac:dyDescent="0.2">
      <c r="E377" t="s">
        <v>4971</v>
      </c>
      <c r="F377" t="s">
        <v>4972</v>
      </c>
      <c r="G377" s="33">
        <v>37667</v>
      </c>
      <c r="H377">
        <f>DAY(Table2[[#This Row],[Date of Birth]])</f>
        <v>15</v>
      </c>
      <c r="I377">
        <f>WEEKDAY(Table2[[#This Row],[Date of Birth]],13)</f>
        <v>4</v>
      </c>
      <c r="J377">
        <f>WEEKDAY(Table2[[#This Row],[Date of Birth]],2)</f>
        <v>6</v>
      </c>
      <c r="K377">
        <f>MONTH(Table2[[#This Row],[Date of Birth]])</f>
        <v>2</v>
      </c>
      <c r="L377">
        <f>YEAR(Table2[[#This Row],[Date of Birth]])</f>
        <v>2003</v>
      </c>
      <c r="N377" s="131">
        <f>DATE(YEAR(Table2[[#This Row],[Date of Birth]])+50,MONTH(Table2[[#This Row],[Date of Birth]]),DAY(Table2[[#This Row],[Date of Birth]]))</f>
        <v>55930</v>
      </c>
      <c r="O377">
        <f ca="1">DATEDIF(Table2[[#This Row],[Date of Birth]],TODAY(),"Y")</f>
        <v>20</v>
      </c>
    </row>
    <row r="378" spans="5:15" x14ac:dyDescent="0.2">
      <c r="E378" t="s">
        <v>4973</v>
      </c>
      <c r="F378" t="s">
        <v>4974</v>
      </c>
      <c r="G378" s="33">
        <v>37981</v>
      </c>
      <c r="H378">
        <f>DAY(Table2[[#This Row],[Date of Birth]])</f>
        <v>26</v>
      </c>
      <c r="I378">
        <f>WEEKDAY(Table2[[#This Row],[Date of Birth]],13)</f>
        <v>3</v>
      </c>
      <c r="J378">
        <f>WEEKDAY(Table2[[#This Row],[Date of Birth]],2)</f>
        <v>5</v>
      </c>
      <c r="K378">
        <f>MONTH(Table2[[#This Row],[Date of Birth]])</f>
        <v>12</v>
      </c>
      <c r="L378">
        <f>YEAR(Table2[[#This Row],[Date of Birth]])</f>
        <v>2003</v>
      </c>
      <c r="N378" s="131">
        <f>DATE(YEAR(Table2[[#This Row],[Date of Birth]])+50,MONTH(Table2[[#This Row],[Date of Birth]]),DAY(Table2[[#This Row],[Date of Birth]]))</f>
        <v>56244</v>
      </c>
      <c r="O378">
        <f ca="1">DATEDIF(Table2[[#This Row],[Date of Birth]],TODAY(),"Y")</f>
        <v>19</v>
      </c>
    </row>
    <row r="379" spans="5:15" x14ac:dyDescent="0.2">
      <c r="E379" t="s">
        <v>4975</v>
      </c>
      <c r="F379" t="s">
        <v>4519</v>
      </c>
      <c r="G379" s="33">
        <v>35140</v>
      </c>
      <c r="H379">
        <f>DAY(Table2[[#This Row],[Date of Birth]])</f>
        <v>16</v>
      </c>
      <c r="I379">
        <f>WEEKDAY(Table2[[#This Row],[Date of Birth]],13)</f>
        <v>4</v>
      </c>
      <c r="J379">
        <f>WEEKDAY(Table2[[#This Row],[Date of Birth]],2)</f>
        <v>6</v>
      </c>
      <c r="K379">
        <f>MONTH(Table2[[#This Row],[Date of Birth]])</f>
        <v>3</v>
      </c>
      <c r="L379">
        <f>YEAR(Table2[[#This Row],[Date of Birth]])</f>
        <v>1996</v>
      </c>
      <c r="N379" s="131">
        <f>DATE(YEAR(Table2[[#This Row],[Date of Birth]])+50,MONTH(Table2[[#This Row],[Date of Birth]]),DAY(Table2[[#This Row],[Date of Birth]]))</f>
        <v>53402</v>
      </c>
      <c r="O379">
        <f ca="1">DATEDIF(Table2[[#This Row],[Date of Birth]],TODAY(),"Y")</f>
        <v>27</v>
      </c>
    </row>
    <row r="380" spans="5:15" x14ac:dyDescent="0.2">
      <c r="E380" t="s">
        <v>4976</v>
      </c>
      <c r="F380" t="s">
        <v>4585</v>
      </c>
      <c r="G380" s="33">
        <v>35717</v>
      </c>
      <c r="H380">
        <f>DAY(Table2[[#This Row],[Date of Birth]])</f>
        <v>14</v>
      </c>
      <c r="I380">
        <f>WEEKDAY(Table2[[#This Row],[Date of Birth]],13)</f>
        <v>7</v>
      </c>
      <c r="J380">
        <f>WEEKDAY(Table2[[#This Row],[Date of Birth]],2)</f>
        <v>2</v>
      </c>
      <c r="K380">
        <f>MONTH(Table2[[#This Row],[Date of Birth]])</f>
        <v>10</v>
      </c>
      <c r="L380">
        <f>YEAR(Table2[[#This Row],[Date of Birth]])</f>
        <v>1997</v>
      </c>
      <c r="N380" s="131">
        <f>DATE(YEAR(Table2[[#This Row],[Date of Birth]])+50,MONTH(Table2[[#This Row],[Date of Birth]]),DAY(Table2[[#This Row],[Date of Birth]]))</f>
        <v>53979</v>
      </c>
      <c r="O380">
        <f ca="1">DATEDIF(Table2[[#This Row],[Date of Birth]],TODAY(),"Y")</f>
        <v>25</v>
      </c>
    </row>
    <row r="381" spans="5:15" x14ac:dyDescent="0.2">
      <c r="E381" t="s">
        <v>4977</v>
      </c>
      <c r="F381" t="s">
        <v>4978</v>
      </c>
      <c r="G381" s="33">
        <v>34580</v>
      </c>
      <c r="H381">
        <f>DAY(Table2[[#This Row],[Date of Birth]])</f>
        <v>3</v>
      </c>
      <c r="I381">
        <f>WEEKDAY(Table2[[#This Row],[Date of Birth]],13)</f>
        <v>4</v>
      </c>
      <c r="J381">
        <f>WEEKDAY(Table2[[#This Row],[Date of Birth]],2)</f>
        <v>6</v>
      </c>
      <c r="K381">
        <f>MONTH(Table2[[#This Row],[Date of Birth]])</f>
        <v>9</v>
      </c>
      <c r="L381">
        <f>YEAR(Table2[[#This Row],[Date of Birth]])</f>
        <v>1994</v>
      </c>
      <c r="N381" s="131">
        <f>DATE(YEAR(Table2[[#This Row],[Date of Birth]])+50,MONTH(Table2[[#This Row],[Date of Birth]]),DAY(Table2[[#This Row],[Date of Birth]]))</f>
        <v>52843</v>
      </c>
      <c r="O381">
        <f ca="1">DATEDIF(Table2[[#This Row],[Date of Birth]],TODAY(),"Y")</f>
        <v>28</v>
      </c>
    </row>
    <row r="382" spans="5:15" x14ac:dyDescent="0.2">
      <c r="E382" t="s">
        <v>4979</v>
      </c>
      <c r="F382" t="s">
        <v>4980</v>
      </c>
      <c r="G382" s="33">
        <v>38915</v>
      </c>
      <c r="H382">
        <f>DAY(Table2[[#This Row],[Date of Birth]])</f>
        <v>17</v>
      </c>
      <c r="I382">
        <f>WEEKDAY(Table2[[#This Row],[Date of Birth]],13)</f>
        <v>6</v>
      </c>
      <c r="J382">
        <f>WEEKDAY(Table2[[#This Row],[Date of Birth]],2)</f>
        <v>1</v>
      </c>
      <c r="K382">
        <f>MONTH(Table2[[#This Row],[Date of Birth]])</f>
        <v>7</v>
      </c>
      <c r="L382">
        <f>YEAR(Table2[[#This Row],[Date of Birth]])</f>
        <v>2006</v>
      </c>
      <c r="N382" s="131">
        <f>DATE(YEAR(Table2[[#This Row],[Date of Birth]])+50,MONTH(Table2[[#This Row],[Date of Birth]]),DAY(Table2[[#This Row],[Date of Birth]]))</f>
        <v>57178</v>
      </c>
      <c r="O382">
        <f ca="1">DATEDIF(Table2[[#This Row],[Date of Birth]],TODAY(),"Y")</f>
        <v>17</v>
      </c>
    </row>
    <row r="383" spans="5:15" x14ac:dyDescent="0.2">
      <c r="E383" t="s">
        <v>4701</v>
      </c>
      <c r="F383" t="s">
        <v>4981</v>
      </c>
      <c r="G383" s="33">
        <v>37854</v>
      </c>
      <c r="H383">
        <f>DAY(Table2[[#This Row],[Date of Birth]])</f>
        <v>21</v>
      </c>
      <c r="I383">
        <f>WEEKDAY(Table2[[#This Row],[Date of Birth]],13)</f>
        <v>2</v>
      </c>
      <c r="J383">
        <f>WEEKDAY(Table2[[#This Row],[Date of Birth]],2)</f>
        <v>4</v>
      </c>
      <c r="K383">
        <f>MONTH(Table2[[#This Row],[Date of Birth]])</f>
        <v>8</v>
      </c>
      <c r="L383">
        <f>YEAR(Table2[[#This Row],[Date of Birth]])</f>
        <v>2003</v>
      </c>
      <c r="N383" s="131">
        <f>DATE(YEAR(Table2[[#This Row],[Date of Birth]])+50,MONTH(Table2[[#This Row],[Date of Birth]]),DAY(Table2[[#This Row],[Date of Birth]]))</f>
        <v>56117</v>
      </c>
      <c r="O383">
        <f ca="1">DATEDIF(Table2[[#This Row],[Date of Birth]],TODAY(),"Y")</f>
        <v>19</v>
      </c>
    </row>
    <row r="384" spans="5:15" x14ac:dyDescent="0.2">
      <c r="E384" t="s">
        <v>4982</v>
      </c>
      <c r="F384" t="s">
        <v>4983</v>
      </c>
      <c r="G384" s="33">
        <v>34506</v>
      </c>
      <c r="H384">
        <f>DAY(Table2[[#This Row],[Date of Birth]])</f>
        <v>21</v>
      </c>
      <c r="I384">
        <f>WEEKDAY(Table2[[#This Row],[Date of Birth]],13)</f>
        <v>7</v>
      </c>
      <c r="J384">
        <f>WEEKDAY(Table2[[#This Row],[Date of Birth]],2)</f>
        <v>2</v>
      </c>
      <c r="K384">
        <f>MONTH(Table2[[#This Row],[Date of Birth]])</f>
        <v>6</v>
      </c>
      <c r="L384">
        <f>YEAR(Table2[[#This Row],[Date of Birth]])</f>
        <v>1994</v>
      </c>
      <c r="N384" s="131">
        <f>DATE(YEAR(Table2[[#This Row],[Date of Birth]])+50,MONTH(Table2[[#This Row],[Date of Birth]]),DAY(Table2[[#This Row],[Date of Birth]]))</f>
        <v>52769</v>
      </c>
      <c r="O384">
        <f ca="1">DATEDIF(Table2[[#This Row],[Date of Birth]],TODAY(),"Y")</f>
        <v>29</v>
      </c>
    </row>
    <row r="385" spans="5:15" x14ac:dyDescent="0.2">
      <c r="E385" t="s">
        <v>4648</v>
      </c>
      <c r="F385" t="s">
        <v>4984</v>
      </c>
      <c r="G385" s="33">
        <v>37737</v>
      </c>
      <c r="H385">
        <f>DAY(Table2[[#This Row],[Date of Birth]])</f>
        <v>26</v>
      </c>
      <c r="I385">
        <f>WEEKDAY(Table2[[#This Row],[Date of Birth]],13)</f>
        <v>4</v>
      </c>
      <c r="J385">
        <f>WEEKDAY(Table2[[#This Row],[Date of Birth]],2)</f>
        <v>6</v>
      </c>
      <c r="K385">
        <f>MONTH(Table2[[#This Row],[Date of Birth]])</f>
        <v>4</v>
      </c>
      <c r="L385">
        <f>YEAR(Table2[[#This Row],[Date of Birth]])</f>
        <v>2003</v>
      </c>
      <c r="N385" s="131">
        <f>DATE(YEAR(Table2[[#This Row],[Date of Birth]])+50,MONTH(Table2[[#This Row],[Date of Birth]]),DAY(Table2[[#This Row],[Date of Birth]]))</f>
        <v>56000</v>
      </c>
      <c r="O385">
        <f ca="1">DATEDIF(Table2[[#This Row],[Date of Birth]],TODAY(),"Y")</f>
        <v>20</v>
      </c>
    </row>
    <row r="386" spans="5:15" x14ac:dyDescent="0.2">
      <c r="E386" t="s">
        <v>4442</v>
      </c>
      <c r="F386" t="s">
        <v>4985</v>
      </c>
      <c r="G386" s="33">
        <v>38739</v>
      </c>
      <c r="H386">
        <f>DAY(Table2[[#This Row],[Date of Birth]])</f>
        <v>22</v>
      </c>
      <c r="I386">
        <f>WEEKDAY(Table2[[#This Row],[Date of Birth]],13)</f>
        <v>5</v>
      </c>
      <c r="J386">
        <f>WEEKDAY(Table2[[#This Row],[Date of Birth]],2)</f>
        <v>7</v>
      </c>
      <c r="K386">
        <f>MONTH(Table2[[#This Row],[Date of Birth]])</f>
        <v>1</v>
      </c>
      <c r="L386">
        <f>YEAR(Table2[[#This Row],[Date of Birth]])</f>
        <v>2006</v>
      </c>
      <c r="N386" s="131">
        <f>DATE(YEAR(Table2[[#This Row],[Date of Birth]])+50,MONTH(Table2[[#This Row],[Date of Birth]]),DAY(Table2[[#This Row],[Date of Birth]]))</f>
        <v>57001</v>
      </c>
      <c r="O386">
        <f ca="1">DATEDIF(Table2[[#This Row],[Date of Birth]],TODAY(),"Y")</f>
        <v>17</v>
      </c>
    </row>
    <row r="387" spans="5:15" x14ac:dyDescent="0.2">
      <c r="E387" t="s">
        <v>4986</v>
      </c>
      <c r="F387" t="s">
        <v>4987</v>
      </c>
      <c r="G387" s="33">
        <v>37059</v>
      </c>
      <c r="H387">
        <f>DAY(Table2[[#This Row],[Date of Birth]])</f>
        <v>17</v>
      </c>
      <c r="I387">
        <f>WEEKDAY(Table2[[#This Row],[Date of Birth]],13)</f>
        <v>5</v>
      </c>
      <c r="J387">
        <f>WEEKDAY(Table2[[#This Row],[Date of Birth]],2)</f>
        <v>7</v>
      </c>
      <c r="K387">
        <f>MONTH(Table2[[#This Row],[Date of Birth]])</f>
        <v>6</v>
      </c>
      <c r="L387">
        <f>YEAR(Table2[[#This Row],[Date of Birth]])</f>
        <v>2001</v>
      </c>
      <c r="N387" s="131">
        <f>DATE(YEAR(Table2[[#This Row],[Date of Birth]])+50,MONTH(Table2[[#This Row],[Date of Birth]]),DAY(Table2[[#This Row],[Date of Birth]]))</f>
        <v>55321</v>
      </c>
      <c r="O387">
        <f ca="1">DATEDIF(Table2[[#This Row],[Date of Birth]],TODAY(),"Y")</f>
        <v>22</v>
      </c>
    </row>
    <row r="388" spans="5:15" x14ac:dyDescent="0.2">
      <c r="E388" t="s">
        <v>4988</v>
      </c>
      <c r="F388" t="s">
        <v>4551</v>
      </c>
      <c r="G388" s="33">
        <v>34868</v>
      </c>
      <c r="H388">
        <f>DAY(Table2[[#This Row],[Date of Birth]])</f>
        <v>18</v>
      </c>
      <c r="I388">
        <f>WEEKDAY(Table2[[#This Row],[Date of Birth]],13)</f>
        <v>5</v>
      </c>
      <c r="J388">
        <f>WEEKDAY(Table2[[#This Row],[Date of Birth]],2)</f>
        <v>7</v>
      </c>
      <c r="K388">
        <f>MONTH(Table2[[#This Row],[Date of Birth]])</f>
        <v>6</v>
      </c>
      <c r="L388">
        <f>YEAR(Table2[[#This Row],[Date of Birth]])</f>
        <v>1995</v>
      </c>
      <c r="N388" s="131">
        <f>DATE(YEAR(Table2[[#This Row],[Date of Birth]])+50,MONTH(Table2[[#This Row],[Date of Birth]]),DAY(Table2[[#This Row],[Date of Birth]]))</f>
        <v>53131</v>
      </c>
      <c r="O388">
        <f ca="1">DATEDIF(Table2[[#This Row],[Date of Birth]],TODAY(),"Y")</f>
        <v>28</v>
      </c>
    </row>
    <row r="389" spans="5:15" x14ac:dyDescent="0.2">
      <c r="E389" t="s">
        <v>4989</v>
      </c>
      <c r="F389" t="s">
        <v>4609</v>
      </c>
      <c r="G389" s="33">
        <v>35528</v>
      </c>
      <c r="H389">
        <f>DAY(Table2[[#This Row],[Date of Birth]])</f>
        <v>8</v>
      </c>
      <c r="I389">
        <f>WEEKDAY(Table2[[#This Row],[Date of Birth]],13)</f>
        <v>7</v>
      </c>
      <c r="J389">
        <f>WEEKDAY(Table2[[#This Row],[Date of Birth]],2)</f>
        <v>2</v>
      </c>
      <c r="K389">
        <f>MONTH(Table2[[#This Row],[Date of Birth]])</f>
        <v>4</v>
      </c>
      <c r="L389">
        <f>YEAR(Table2[[#This Row],[Date of Birth]])</f>
        <v>1997</v>
      </c>
      <c r="N389" s="131">
        <f>DATE(YEAR(Table2[[#This Row],[Date of Birth]])+50,MONTH(Table2[[#This Row],[Date of Birth]]),DAY(Table2[[#This Row],[Date of Birth]]))</f>
        <v>53790</v>
      </c>
      <c r="O389">
        <f ca="1">DATEDIF(Table2[[#This Row],[Date of Birth]],TODAY(),"Y")</f>
        <v>26</v>
      </c>
    </row>
    <row r="390" spans="5:15" x14ac:dyDescent="0.2">
      <c r="E390" t="s">
        <v>4715</v>
      </c>
      <c r="F390" t="s">
        <v>4990</v>
      </c>
      <c r="G390" s="33">
        <v>38970</v>
      </c>
      <c r="H390">
        <f>DAY(Table2[[#This Row],[Date of Birth]])</f>
        <v>10</v>
      </c>
      <c r="I390">
        <f>WEEKDAY(Table2[[#This Row],[Date of Birth]],13)</f>
        <v>5</v>
      </c>
      <c r="J390">
        <f>WEEKDAY(Table2[[#This Row],[Date of Birth]],2)</f>
        <v>7</v>
      </c>
      <c r="K390">
        <f>MONTH(Table2[[#This Row],[Date of Birth]])</f>
        <v>9</v>
      </c>
      <c r="L390">
        <f>YEAR(Table2[[#This Row],[Date of Birth]])</f>
        <v>2006</v>
      </c>
      <c r="N390" s="131">
        <f>DATE(YEAR(Table2[[#This Row],[Date of Birth]])+50,MONTH(Table2[[#This Row],[Date of Birth]]),DAY(Table2[[#This Row],[Date of Birth]]))</f>
        <v>57233</v>
      </c>
      <c r="O390">
        <f ca="1">DATEDIF(Table2[[#This Row],[Date of Birth]],TODAY(),"Y")</f>
        <v>16</v>
      </c>
    </row>
    <row r="391" spans="5:15" x14ac:dyDescent="0.2">
      <c r="E391" t="s">
        <v>4991</v>
      </c>
      <c r="F391" t="s">
        <v>4992</v>
      </c>
      <c r="G391" s="33">
        <v>34625</v>
      </c>
      <c r="H391">
        <f>DAY(Table2[[#This Row],[Date of Birth]])</f>
        <v>18</v>
      </c>
      <c r="I391">
        <f>WEEKDAY(Table2[[#This Row],[Date of Birth]],13)</f>
        <v>7</v>
      </c>
      <c r="J391">
        <f>WEEKDAY(Table2[[#This Row],[Date of Birth]],2)</f>
        <v>2</v>
      </c>
      <c r="K391">
        <f>MONTH(Table2[[#This Row],[Date of Birth]])</f>
        <v>10</v>
      </c>
      <c r="L391">
        <f>YEAR(Table2[[#This Row],[Date of Birth]])</f>
        <v>1994</v>
      </c>
      <c r="N391" s="131">
        <f>DATE(YEAR(Table2[[#This Row],[Date of Birth]])+50,MONTH(Table2[[#This Row],[Date of Birth]]),DAY(Table2[[#This Row],[Date of Birth]]))</f>
        <v>52888</v>
      </c>
      <c r="O391">
        <f ca="1">DATEDIF(Table2[[#This Row],[Date of Birth]],TODAY(),"Y")</f>
        <v>28</v>
      </c>
    </row>
    <row r="392" spans="5:15" x14ac:dyDescent="0.2">
      <c r="E392" t="s">
        <v>4471</v>
      </c>
      <c r="F392" t="s">
        <v>4453</v>
      </c>
      <c r="G392" s="33">
        <v>39148</v>
      </c>
      <c r="H392">
        <f>DAY(Table2[[#This Row],[Date of Birth]])</f>
        <v>7</v>
      </c>
      <c r="I392">
        <f>WEEKDAY(Table2[[#This Row],[Date of Birth]],13)</f>
        <v>1</v>
      </c>
      <c r="J392">
        <f>WEEKDAY(Table2[[#This Row],[Date of Birth]],2)</f>
        <v>3</v>
      </c>
      <c r="K392">
        <f>MONTH(Table2[[#This Row],[Date of Birth]])</f>
        <v>3</v>
      </c>
      <c r="L392">
        <f>YEAR(Table2[[#This Row],[Date of Birth]])</f>
        <v>2007</v>
      </c>
      <c r="N392" s="131">
        <f>DATE(YEAR(Table2[[#This Row],[Date of Birth]])+50,MONTH(Table2[[#This Row],[Date of Birth]]),DAY(Table2[[#This Row],[Date of Birth]]))</f>
        <v>57411</v>
      </c>
      <c r="O392">
        <f ca="1">DATEDIF(Table2[[#This Row],[Date of Birth]],TODAY(),"Y")</f>
        <v>16</v>
      </c>
    </row>
    <row r="393" spans="5:15" x14ac:dyDescent="0.2">
      <c r="E393" t="s">
        <v>4552</v>
      </c>
      <c r="F393" t="s">
        <v>4993</v>
      </c>
      <c r="G393" s="33">
        <v>35066</v>
      </c>
      <c r="H393">
        <f>DAY(Table2[[#This Row],[Date of Birth]])</f>
        <v>2</v>
      </c>
      <c r="I393">
        <f>WEEKDAY(Table2[[#This Row],[Date of Birth]],13)</f>
        <v>7</v>
      </c>
      <c r="J393">
        <f>WEEKDAY(Table2[[#This Row],[Date of Birth]],2)</f>
        <v>2</v>
      </c>
      <c r="K393">
        <f>MONTH(Table2[[#This Row],[Date of Birth]])</f>
        <v>1</v>
      </c>
      <c r="L393">
        <f>YEAR(Table2[[#This Row],[Date of Birth]])</f>
        <v>1996</v>
      </c>
      <c r="N393" s="131">
        <f>DATE(YEAR(Table2[[#This Row],[Date of Birth]])+50,MONTH(Table2[[#This Row],[Date of Birth]]),DAY(Table2[[#This Row],[Date of Birth]]))</f>
        <v>53329</v>
      </c>
      <c r="O393">
        <f ca="1">DATEDIF(Table2[[#This Row],[Date of Birth]],TODAY(),"Y")</f>
        <v>27</v>
      </c>
    </row>
    <row r="394" spans="5:15" x14ac:dyDescent="0.2">
      <c r="E394" t="s">
        <v>4605</v>
      </c>
      <c r="F394" t="s">
        <v>4680</v>
      </c>
      <c r="G394" s="33">
        <v>35430</v>
      </c>
      <c r="H394">
        <f>DAY(Table2[[#This Row],[Date of Birth]])</f>
        <v>31</v>
      </c>
      <c r="I394">
        <f>WEEKDAY(Table2[[#This Row],[Date of Birth]],13)</f>
        <v>7</v>
      </c>
      <c r="J394">
        <f>WEEKDAY(Table2[[#This Row],[Date of Birth]],2)</f>
        <v>2</v>
      </c>
      <c r="K394">
        <f>MONTH(Table2[[#This Row],[Date of Birth]])</f>
        <v>12</v>
      </c>
      <c r="L394">
        <f>YEAR(Table2[[#This Row],[Date of Birth]])</f>
        <v>1996</v>
      </c>
      <c r="N394" s="131">
        <f>DATE(YEAR(Table2[[#This Row],[Date of Birth]])+50,MONTH(Table2[[#This Row],[Date of Birth]]),DAY(Table2[[#This Row],[Date of Birth]]))</f>
        <v>53692</v>
      </c>
      <c r="O394">
        <f ca="1">DATEDIF(Table2[[#This Row],[Date of Birth]],TODAY(),"Y")</f>
        <v>26</v>
      </c>
    </row>
    <row r="395" spans="5:15" x14ac:dyDescent="0.2">
      <c r="E395" t="s">
        <v>4971</v>
      </c>
      <c r="F395" t="s">
        <v>4994</v>
      </c>
      <c r="G395" s="33">
        <v>38169</v>
      </c>
      <c r="H395">
        <f>DAY(Table2[[#This Row],[Date of Birth]])</f>
        <v>1</v>
      </c>
      <c r="I395">
        <f>WEEKDAY(Table2[[#This Row],[Date of Birth]],13)</f>
        <v>2</v>
      </c>
      <c r="J395">
        <f>WEEKDAY(Table2[[#This Row],[Date of Birth]],2)</f>
        <v>4</v>
      </c>
      <c r="K395">
        <f>MONTH(Table2[[#This Row],[Date of Birth]])</f>
        <v>7</v>
      </c>
      <c r="L395">
        <f>YEAR(Table2[[#This Row],[Date of Birth]])</f>
        <v>2004</v>
      </c>
      <c r="N395" s="131">
        <f>DATE(YEAR(Table2[[#This Row],[Date of Birth]])+50,MONTH(Table2[[#This Row],[Date of Birth]]),DAY(Table2[[#This Row],[Date of Birth]]))</f>
        <v>56431</v>
      </c>
      <c r="O395">
        <f ca="1">DATEDIF(Table2[[#This Row],[Date of Birth]],TODAY(),"Y")</f>
        <v>19</v>
      </c>
    </row>
    <row r="396" spans="5:15" x14ac:dyDescent="0.2">
      <c r="E396" t="s">
        <v>4995</v>
      </c>
      <c r="F396" t="s">
        <v>4996</v>
      </c>
      <c r="G396" s="33">
        <v>39108</v>
      </c>
      <c r="H396">
        <f>DAY(Table2[[#This Row],[Date of Birth]])</f>
        <v>26</v>
      </c>
      <c r="I396">
        <f>WEEKDAY(Table2[[#This Row],[Date of Birth]],13)</f>
        <v>3</v>
      </c>
      <c r="J396">
        <f>WEEKDAY(Table2[[#This Row],[Date of Birth]],2)</f>
        <v>5</v>
      </c>
      <c r="K396">
        <f>MONTH(Table2[[#This Row],[Date of Birth]])</f>
        <v>1</v>
      </c>
      <c r="L396">
        <f>YEAR(Table2[[#This Row],[Date of Birth]])</f>
        <v>2007</v>
      </c>
      <c r="N396" s="131">
        <f>DATE(YEAR(Table2[[#This Row],[Date of Birth]])+50,MONTH(Table2[[#This Row],[Date of Birth]]),DAY(Table2[[#This Row],[Date of Birth]]))</f>
        <v>57371</v>
      </c>
      <c r="O396">
        <f ca="1">DATEDIF(Table2[[#This Row],[Date of Birth]],TODAY(),"Y")</f>
        <v>16</v>
      </c>
    </row>
    <row r="397" spans="5:15" x14ac:dyDescent="0.2">
      <c r="E397" t="s">
        <v>4997</v>
      </c>
      <c r="F397" t="s">
        <v>14</v>
      </c>
      <c r="G397" s="33">
        <v>37963</v>
      </c>
      <c r="H397">
        <f>DAY(Table2[[#This Row],[Date of Birth]])</f>
        <v>8</v>
      </c>
      <c r="I397">
        <f>WEEKDAY(Table2[[#This Row],[Date of Birth]],13)</f>
        <v>6</v>
      </c>
      <c r="J397">
        <f>WEEKDAY(Table2[[#This Row],[Date of Birth]],2)</f>
        <v>1</v>
      </c>
      <c r="K397">
        <f>MONTH(Table2[[#This Row],[Date of Birth]])</f>
        <v>12</v>
      </c>
      <c r="L397">
        <f>YEAR(Table2[[#This Row],[Date of Birth]])</f>
        <v>2003</v>
      </c>
      <c r="N397" s="131">
        <f>DATE(YEAR(Table2[[#This Row],[Date of Birth]])+50,MONTH(Table2[[#This Row],[Date of Birth]]),DAY(Table2[[#This Row],[Date of Birth]]))</f>
        <v>56226</v>
      </c>
      <c r="O397">
        <f ca="1">DATEDIF(Table2[[#This Row],[Date of Birth]],TODAY(),"Y")</f>
        <v>19</v>
      </c>
    </row>
    <row r="398" spans="5:15" x14ac:dyDescent="0.2">
      <c r="E398" t="s">
        <v>4998</v>
      </c>
      <c r="F398" t="s">
        <v>4999</v>
      </c>
      <c r="G398" s="33">
        <v>37484</v>
      </c>
      <c r="H398">
        <f>DAY(Table2[[#This Row],[Date of Birth]])</f>
        <v>16</v>
      </c>
      <c r="I398">
        <f>WEEKDAY(Table2[[#This Row],[Date of Birth]],13)</f>
        <v>3</v>
      </c>
      <c r="J398">
        <f>WEEKDAY(Table2[[#This Row],[Date of Birth]],2)</f>
        <v>5</v>
      </c>
      <c r="K398">
        <f>MONTH(Table2[[#This Row],[Date of Birth]])</f>
        <v>8</v>
      </c>
      <c r="L398">
        <f>YEAR(Table2[[#This Row],[Date of Birth]])</f>
        <v>2002</v>
      </c>
      <c r="N398" s="131">
        <f>DATE(YEAR(Table2[[#This Row],[Date of Birth]])+50,MONTH(Table2[[#This Row],[Date of Birth]]),DAY(Table2[[#This Row],[Date of Birth]]))</f>
        <v>55747</v>
      </c>
      <c r="O398">
        <f ca="1">DATEDIF(Table2[[#This Row],[Date of Birth]],TODAY(),"Y")</f>
        <v>21</v>
      </c>
    </row>
    <row r="399" spans="5:15" x14ac:dyDescent="0.2">
      <c r="E399" t="s">
        <v>4434</v>
      </c>
      <c r="F399" t="s">
        <v>5000</v>
      </c>
      <c r="G399" s="33">
        <v>34696</v>
      </c>
      <c r="H399">
        <f>DAY(Table2[[#This Row],[Date of Birth]])</f>
        <v>28</v>
      </c>
      <c r="I399">
        <f>WEEKDAY(Table2[[#This Row],[Date of Birth]],13)</f>
        <v>1</v>
      </c>
      <c r="J399">
        <f>WEEKDAY(Table2[[#This Row],[Date of Birth]],2)</f>
        <v>3</v>
      </c>
      <c r="K399">
        <f>MONTH(Table2[[#This Row],[Date of Birth]])</f>
        <v>12</v>
      </c>
      <c r="L399">
        <f>YEAR(Table2[[#This Row],[Date of Birth]])</f>
        <v>1994</v>
      </c>
      <c r="N399" s="131">
        <f>DATE(YEAR(Table2[[#This Row],[Date of Birth]])+50,MONTH(Table2[[#This Row],[Date of Birth]]),DAY(Table2[[#This Row],[Date of Birth]]))</f>
        <v>52959</v>
      </c>
      <c r="O399">
        <f ca="1">DATEDIF(Table2[[#This Row],[Date of Birth]],TODAY(),"Y")</f>
        <v>28</v>
      </c>
    </row>
    <row r="400" spans="5:15" x14ac:dyDescent="0.2">
      <c r="E400" t="s">
        <v>5001</v>
      </c>
      <c r="F400" t="s">
        <v>4680</v>
      </c>
      <c r="G400" s="33">
        <v>36726</v>
      </c>
      <c r="H400">
        <f>DAY(Table2[[#This Row],[Date of Birth]])</f>
        <v>19</v>
      </c>
      <c r="I400">
        <f>WEEKDAY(Table2[[#This Row],[Date of Birth]],13)</f>
        <v>1</v>
      </c>
      <c r="J400">
        <f>WEEKDAY(Table2[[#This Row],[Date of Birth]],2)</f>
        <v>3</v>
      </c>
      <c r="K400">
        <f>MONTH(Table2[[#This Row],[Date of Birth]])</f>
        <v>7</v>
      </c>
      <c r="L400">
        <f>YEAR(Table2[[#This Row],[Date of Birth]])</f>
        <v>2000</v>
      </c>
      <c r="N400" s="131">
        <f>DATE(YEAR(Table2[[#This Row],[Date of Birth]])+50,MONTH(Table2[[#This Row],[Date of Birth]]),DAY(Table2[[#This Row],[Date of Birth]]))</f>
        <v>54988</v>
      </c>
      <c r="O400">
        <f ca="1">DATEDIF(Table2[[#This Row],[Date of Birth]],TODAY(),"Y")</f>
        <v>23</v>
      </c>
    </row>
    <row r="401" spans="5:15" x14ac:dyDescent="0.2">
      <c r="E401" t="s">
        <v>4662</v>
      </c>
      <c r="F401" t="s">
        <v>4502</v>
      </c>
      <c r="G401" s="33">
        <v>36601</v>
      </c>
      <c r="H401">
        <f>DAY(Table2[[#This Row],[Date of Birth]])</f>
        <v>16</v>
      </c>
      <c r="I401">
        <f>WEEKDAY(Table2[[#This Row],[Date of Birth]],13)</f>
        <v>2</v>
      </c>
      <c r="J401">
        <f>WEEKDAY(Table2[[#This Row],[Date of Birth]],2)</f>
        <v>4</v>
      </c>
      <c r="K401">
        <f>MONTH(Table2[[#This Row],[Date of Birth]])</f>
        <v>3</v>
      </c>
      <c r="L401">
        <f>YEAR(Table2[[#This Row],[Date of Birth]])</f>
        <v>2000</v>
      </c>
      <c r="N401" s="131">
        <f>DATE(YEAR(Table2[[#This Row],[Date of Birth]])+50,MONTH(Table2[[#This Row],[Date of Birth]]),DAY(Table2[[#This Row],[Date of Birth]]))</f>
        <v>54863</v>
      </c>
      <c r="O401">
        <f ca="1">DATEDIF(Table2[[#This Row],[Date of Birth]],TODAY(),"Y")</f>
        <v>23</v>
      </c>
    </row>
    <row r="402" spans="5:15" x14ac:dyDescent="0.2">
      <c r="E402" t="s">
        <v>4464</v>
      </c>
      <c r="F402" t="s">
        <v>5002</v>
      </c>
      <c r="G402" s="33">
        <v>37037</v>
      </c>
      <c r="H402">
        <f>DAY(Table2[[#This Row],[Date of Birth]])</f>
        <v>26</v>
      </c>
      <c r="I402">
        <f>WEEKDAY(Table2[[#This Row],[Date of Birth]],13)</f>
        <v>4</v>
      </c>
      <c r="J402">
        <f>WEEKDAY(Table2[[#This Row],[Date of Birth]],2)</f>
        <v>6</v>
      </c>
      <c r="K402">
        <f>MONTH(Table2[[#This Row],[Date of Birth]])</f>
        <v>5</v>
      </c>
      <c r="L402">
        <f>YEAR(Table2[[#This Row],[Date of Birth]])</f>
        <v>2001</v>
      </c>
      <c r="N402" s="131">
        <f>DATE(YEAR(Table2[[#This Row],[Date of Birth]])+50,MONTH(Table2[[#This Row],[Date of Birth]]),DAY(Table2[[#This Row],[Date of Birth]]))</f>
        <v>55299</v>
      </c>
      <c r="O402">
        <f ca="1">DATEDIF(Table2[[#This Row],[Date of Birth]],TODAY(),"Y")</f>
        <v>22</v>
      </c>
    </row>
    <row r="403" spans="5:15" x14ac:dyDescent="0.2">
      <c r="E403" t="s">
        <v>4713</v>
      </c>
      <c r="F403" t="s">
        <v>5003</v>
      </c>
      <c r="G403" s="33">
        <v>36845</v>
      </c>
      <c r="H403">
        <f>DAY(Table2[[#This Row],[Date of Birth]])</f>
        <v>15</v>
      </c>
      <c r="I403">
        <f>WEEKDAY(Table2[[#This Row],[Date of Birth]],13)</f>
        <v>1</v>
      </c>
      <c r="J403">
        <f>WEEKDAY(Table2[[#This Row],[Date of Birth]],2)</f>
        <v>3</v>
      </c>
      <c r="K403">
        <f>MONTH(Table2[[#This Row],[Date of Birth]])</f>
        <v>11</v>
      </c>
      <c r="L403">
        <f>YEAR(Table2[[#This Row],[Date of Birth]])</f>
        <v>2000</v>
      </c>
      <c r="N403" s="131">
        <f>DATE(YEAR(Table2[[#This Row],[Date of Birth]])+50,MONTH(Table2[[#This Row],[Date of Birth]]),DAY(Table2[[#This Row],[Date of Birth]]))</f>
        <v>55107</v>
      </c>
      <c r="O403">
        <f ca="1">DATEDIF(Table2[[#This Row],[Date of Birth]],TODAY(),"Y")</f>
        <v>22</v>
      </c>
    </row>
    <row r="404" spans="5:15" x14ac:dyDescent="0.2">
      <c r="E404" t="s">
        <v>5004</v>
      </c>
      <c r="F404" t="s">
        <v>5005</v>
      </c>
      <c r="G404" s="33">
        <v>37348</v>
      </c>
      <c r="H404">
        <f>DAY(Table2[[#This Row],[Date of Birth]])</f>
        <v>2</v>
      </c>
      <c r="I404">
        <f>WEEKDAY(Table2[[#This Row],[Date of Birth]],13)</f>
        <v>7</v>
      </c>
      <c r="J404">
        <f>WEEKDAY(Table2[[#This Row],[Date of Birth]],2)</f>
        <v>2</v>
      </c>
      <c r="K404">
        <f>MONTH(Table2[[#This Row],[Date of Birth]])</f>
        <v>4</v>
      </c>
      <c r="L404">
        <f>YEAR(Table2[[#This Row],[Date of Birth]])</f>
        <v>2002</v>
      </c>
      <c r="N404" s="131">
        <f>DATE(YEAR(Table2[[#This Row],[Date of Birth]])+50,MONTH(Table2[[#This Row],[Date of Birth]]),DAY(Table2[[#This Row],[Date of Birth]]))</f>
        <v>55611</v>
      </c>
      <c r="O404">
        <f ca="1">DATEDIF(Table2[[#This Row],[Date of Birth]],TODAY(),"Y")</f>
        <v>21</v>
      </c>
    </row>
    <row r="405" spans="5:15" x14ac:dyDescent="0.2">
      <c r="E405" t="s">
        <v>5006</v>
      </c>
      <c r="F405" t="s">
        <v>4693</v>
      </c>
      <c r="G405" s="33">
        <v>37664</v>
      </c>
      <c r="H405">
        <f>DAY(Table2[[#This Row],[Date of Birth]])</f>
        <v>12</v>
      </c>
      <c r="I405">
        <f>WEEKDAY(Table2[[#This Row],[Date of Birth]],13)</f>
        <v>1</v>
      </c>
      <c r="J405">
        <f>WEEKDAY(Table2[[#This Row],[Date of Birth]],2)</f>
        <v>3</v>
      </c>
      <c r="K405">
        <f>MONTH(Table2[[#This Row],[Date of Birth]])</f>
        <v>2</v>
      </c>
      <c r="L405">
        <f>YEAR(Table2[[#This Row],[Date of Birth]])</f>
        <v>2003</v>
      </c>
      <c r="N405" s="131">
        <f>DATE(YEAR(Table2[[#This Row],[Date of Birth]])+50,MONTH(Table2[[#This Row],[Date of Birth]]),DAY(Table2[[#This Row],[Date of Birth]]))</f>
        <v>55927</v>
      </c>
      <c r="O405">
        <f ca="1">DATEDIF(Table2[[#This Row],[Date of Birth]],TODAY(),"Y")</f>
        <v>20</v>
      </c>
    </row>
    <row r="406" spans="5:15" x14ac:dyDescent="0.2">
      <c r="E406" t="s">
        <v>5007</v>
      </c>
      <c r="F406" t="s">
        <v>4873</v>
      </c>
      <c r="G406" s="33">
        <v>35806</v>
      </c>
      <c r="H406">
        <f>DAY(Table2[[#This Row],[Date of Birth]])</f>
        <v>11</v>
      </c>
      <c r="I406">
        <f>WEEKDAY(Table2[[#This Row],[Date of Birth]],13)</f>
        <v>5</v>
      </c>
      <c r="J406">
        <f>WEEKDAY(Table2[[#This Row],[Date of Birth]],2)</f>
        <v>7</v>
      </c>
      <c r="K406">
        <f>MONTH(Table2[[#This Row],[Date of Birth]])</f>
        <v>1</v>
      </c>
      <c r="L406">
        <f>YEAR(Table2[[#This Row],[Date of Birth]])</f>
        <v>1998</v>
      </c>
      <c r="N406" s="131">
        <f>DATE(YEAR(Table2[[#This Row],[Date of Birth]])+50,MONTH(Table2[[#This Row],[Date of Birth]]),DAY(Table2[[#This Row],[Date of Birth]]))</f>
        <v>54068</v>
      </c>
      <c r="O406">
        <f ca="1">DATEDIF(Table2[[#This Row],[Date of Birth]],TODAY(),"Y")</f>
        <v>25</v>
      </c>
    </row>
    <row r="407" spans="5:15" x14ac:dyDescent="0.2">
      <c r="E407" t="s">
        <v>5008</v>
      </c>
      <c r="F407" t="s">
        <v>4616</v>
      </c>
      <c r="G407" s="33">
        <v>35556</v>
      </c>
      <c r="H407">
        <f>DAY(Table2[[#This Row],[Date of Birth]])</f>
        <v>6</v>
      </c>
      <c r="I407">
        <f>WEEKDAY(Table2[[#This Row],[Date of Birth]],13)</f>
        <v>7</v>
      </c>
      <c r="J407">
        <f>WEEKDAY(Table2[[#This Row],[Date of Birth]],2)</f>
        <v>2</v>
      </c>
      <c r="K407">
        <f>MONTH(Table2[[#This Row],[Date of Birth]])</f>
        <v>5</v>
      </c>
      <c r="L407">
        <f>YEAR(Table2[[#This Row],[Date of Birth]])</f>
        <v>1997</v>
      </c>
      <c r="N407" s="131">
        <f>DATE(YEAR(Table2[[#This Row],[Date of Birth]])+50,MONTH(Table2[[#This Row],[Date of Birth]]),DAY(Table2[[#This Row],[Date of Birth]]))</f>
        <v>53818</v>
      </c>
      <c r="O407">
        <f ca="1">DATEDIF(Table2[[#This Row],[Date of Birth]],TODAY(),"Y")</f>
        <v>26</v>
      </c>
    </row>
    <row r="408" spans="5:15" x14ac:dyDescent="0.2">
      <c r="E408" t="s">
        <v>4807</v>
      </c>
      <c r="F408" t="s">
        <v>5009</v>
      </c>
      <c r="G408" s="33">
        <v>37900</v>
      </c>
      <c r="H408">
        <f>DAY(Table2[[#This Row],[Date of Birth]])</f>
        <v>6</v>
      </c>
      <c r="I408">
        <f>WEEKDAY(Table2[[#This Row],[Date of Birth]],13)</f>
        <v>6</v>
      </c>
      <c r="J408">
        <f>WEEKDAY(Table2[[#This Row],[Date of Birth]],2)</f>
        <v>1</v>
      </c>
      <c r="K408">
        <f>MONTH(Table2[[#This Row],[Date of Birth]])</f>
        <v>10</v>
      </c>
      <c r="L408">
        <f>YEAR(Table2[[#This Row],[Date of Birth]])</f>
        <v>2003</v>
      </c>
      <c r="N408" s="131">
        <f>DATE(YEAR(Table2[[#This Row],[Date of Birth]])+50,MONTH(Table2[[#This Row],[Date of Birth]]),DAY(Table2[[#This Row],[Date of Birth]]))</f>
        <v>56163</v>
      </c>
      <c r="O408">
        <f ca="1">DATEDIF(Table2[[#This Row],[Date of Birth]],TODAY(),"Y")</f>
        <v>19</v>
      </c>
    </row>
    <row r="409" spans="5:15" x14ac:dyDescent="0.2">
      <c r="E409" t="s">
        <v>4564</v>
      </c>
      <c r="F409" t="s">
        <v>4614</v>
      </c>
      <c r="G409" s="33">
        <v>36198</v>
      </c>
      <c r="H409">
        <f>DAY(Table2[[#This Row],[Date of Birth]])</f>
        <v>7</v>
      </c>
      <c r="I409">
        <f>WEEKDAY(Table2[[#This Row],[Date of Birth]],13)</f>
        <v>5</v>
      </c>
      <c r="J409">
        <f>WEEKDAY(Table2[[#This Row],[Date of Birth]],2)</f>
        <v>7</v>
      </c>
      <c r="K409">
        <f>MONTH(Table2[[#This Row],[Date of Birth]])</f>
        <v>2</v>
      </c>
      <c r="L409">
        <f>YEAR(Table2[[#This Row],[Date of Birth]])</f>
        <v>1999</v>
      </c>
      <c r="N409" s="131">
        <f>DATE(YEAR(Table2[[#This Row],[Date of Birth]])+50,MONTH(Table2[[#This Row],[Date of Birth]]),DAY(Table2[[#This Row],[Date of Birth]]))</f>
        <v>54461</v>
      </c>
      <c r="O409">
        <f ca="1">DATEDIF(Table2[[#This Row],[Date of Birth]],TODAY(),"Y")</f>
        <v>24</v>
      </c>
    </row>
    <row r="410" spans="5:15" x14ac:dyDescent="0.2">
      <c r="E410" t="s">
        <v>5010</v>
      </c>
      <c r="F410" t="s">
        <v>4593</v>
      </c>
      <c r="G410" s="33">
        <v>34605</v>
      </c>
      <c r="H410">
        <f>DAY(Table2[[#This Row],[Date of Birth]])</f>
        <v>28</v>
      </c>
      <c r="I410">
        <f>WEEKDAY(Table2[[#This Row],[Date of Birth]],13)</f>
        <v>1</v>
      </c>
      <c r="J410">
        <f>WEEKDAY(Table2[[#This Row],[Date of Birth]],2)</f>
        <v>3</v>
      </c>
      <c r="K410">
        <f>MONTH(Table2[[#This Row],[Date of Birth]])</f>
        <v>9</v>
      </c>
      <c r="L410">
        <f>YEAR(Table2[[#This Row],[Date of Birth]])</f>
        <v>1994</v>
      </c>
      <c r="N410" s="131">
        <f>DATE(YEAR(Table2[[#This Row],[Date of Birth]])+50,MONTH(Table2[[#This Row],[Date of Birth]]),DAY(Table2[[#This Row],[Date of Birth]]))</f>
        <v>52868</v>
      </c>
      <c r="O410">
        <f ca="1">DATEDIF(Table2[[#This Row],[Date of Birth]],TODAY(),"Y")</f>
        <v>28</v>
      </c>
    </row>
    <row r="411" spans="5:15" x14ac:dyDescent="0.2">
      <c r="E411" t="s">
        <v>5011</v>
      </c>
      <c r="F411" t="s">
        <v>5012</v>
      </c>
      <c r="G411" s="33">
        <v>36214</v>
      </c>
      <c r="H411">
        <f>DAY(Table2[[#This Row],[Date of Birth]])</f>
        <v>23</v>
      </c>
      <c r="I411">
        <f>WEEKDAY(Table2[[#This Row],[Date of Birth]],13)</f>
        <v>7</v>
      </c>
      <c r="J411">
        <f>WEEKDAY(Table2[[#This Row],[Date of Birth]],2)</f>
        <v>2</v>
      </c>
      <c r="K411">
        <f>MONTH(Table2[[#This Row],[Date of Birth]])</f>
        <v>2</v>
      </c>
      <c r="L411">
        <f>YEAR(Table2[[#This Row],[Date of Birth]])</f>
        <v>1999</v>
      </c>
      <c r="N411" s="131">
        <f>DATE(YEAR(Table2[[#This Row],[Date of Birth]])+50,MONTH(Table2[[#This Row],[Date of Birth]]),DAY(Table2[[#This Row],[Date of Birth]]))</f>
        <v>54477</v>
      </c>
      <c r="O411">
        <f ca="1">DATEDIF(Table2[[#This Row],[Date of Birth]],TODAY(),"Y")</f>
        <v>24</v>
      </c>
    </row>
    <row r="412" spans="5:15" x14ac:dyDescent="0.2">
      <c r="E412" t="s">
        <v>5013</v>
      </c>
      <c r="F412" t="s">
        <v>4476</v>
      </c>
      <c r="G412" s="33">
        <v>36900</v>
      </c>
      <c r="H412">
        <f>DAY(Table2[[#This Row],[Date of Birth]])</f>
        <v>9</v>
      </c>
      <c r="I412">
        <f>WEEKDAY(Table2[[#This Row],[Date of Birth]],13)</f>
        <v>7</v>
      </c>
      <c r="J412">
        <f>WEEKDAY(Table2[[#This Row],[Date of Birth]],2)</f>
        <v>2</v>
      </c>
      <c r="K412">
        <f>MONTH(Table2[[#This Row],[Date of Birth]])</f>
        <v>1</v>
      </c>
      <c r="L412">
        <f>YEAR(Table2[[#This Row],[Date of Birth]])</f>
        <v>2001</v>
      </c>
      <c r="N412" s="131">
        <f>DATE(YEAR(Table2[[#This Row],[Date of Birth]])+50,MONTH(Table2[[#This Row],[Date of Birth]]),DAY(Table2[[#This Row],[Date of Birth]]))</f>
        <v>55162</v>
      </c>
      <c r="O412">
        <f ca="1">DATEDIF(Table2[[#This Row],[Date of Birth]],TODAY(),"Y")</f>
        <v>22</v>
      </c>
    </row>
    <row r="413" spans="5:15" x14ac:dyDescent="0.2">
      <c r="E413" t="s">
        <v>5014</v>
      </c>
      <c r="F413" t="s">
        <v>4547</v>
      </c>
      <c r="G413" s="33">
        <v>38618</v>
      </c>
      <c r="H413">
        <f>DAY(Table2[[#This Row],[Date of Birth]])</f>
        <v>23</v>
      </c>
      <c r="I413">
        <f>WEEKDAY(Table2[[#This Row],[Date of Birth]],13)</f>
        <v>3</v>
      </c>
      <c r="J413">
        <f>WEEKDAY(Table2[[#This Row],[Date of Birth]],2)</f>
        <v>5</v>
      </c>
      <c r="K413">
        <f>MONTH(Table2[[#This Row],[Date of Birth]])</f>
        <v>9</v>
      </c>
      <c r="L413">
        <f>YEAR(Table2[[#This Row],[Date of Birth]])</f>
        <v>2005</v>
      </c>
      <c r="N413" s="131">
        <f>DATE(YEAR(Table2[[#This Row],[Date of Birth]])+50,MONTH(Table2[[#This Row],[Date of Birth]]),DAY(Table2[[#This Row],[Date of Birth]]))</f>
        <v>56880</v>
      </c>
      <c r="O413">
        <f ca="1">DATEDIF(Table2[[#This Row],[Date of Birth]],TODAY(),"Y")</f>
        <v>17</v>
      </c>
    </row>
    <row r="414" spans="5:15" x14ac:dyDescent="0.2">
      <c r="E414" t="s">
        <v>4826</v>
      </c>
      <c r="F414" t="s">
        <v>4636</v>
      </c>
      <c r="G414" s="33">
        <v>37381</v>
      </c>
      <c r="H414">
        <f>DAY(Table2[[#This Row],[Date of Birth]])</f>
        <v>5</v>
      </c>
      <c r="I414">
        <f>WEEKDAY(Table2[[#This Row],[Date of Birth]],13)</f>
        <v>5</v>
      </c>
      <c r="J414">
        <f>WEEKDAY(Table2[[#This Row],[Date of Birth]],2)</f>
        <v>7</v>
      </c>
      <c r="K414">
        <f>MONTH(Table2[[#This Row],[Date of Birth]])</f>
        <v>5</v>
      </c>
      <c r="L414">
        <f>YEAR(Table2[[#This Row],[Date of Birth]])</f>
        <v>2002</v>
      </c>
      <c r="N414" s="131">
        <f>DATE(YEAR(Table2[[#This Row],[Date of Birth]])+50,MONTH(Table2[[#This Row],[Date of Birth]]),DAY(Table2[[#This Row],[Date of Birth]]))</f>
        <v>55644</v>
      </c>
      <c r="O414">
        <f ca="1">DATEDIF(Table2[[#This Row],[Date of Birth]],TODAY(),"Y")</f>
        <v>21</v>
      </c>
    </row>
    <row r="415" spans="5:15" x14ac:dyDescent="0.2">
      <c r="E415" t="s">
        <v>5015</v>
      </c>
      <c r="F415" t="s">
        <v>4987</v>
      </c>
      <c r="G415" s="33">
        <v>38401</v>
      </c>
      <c r="H415">
        <f>DAY(Table2[[#This Row],[Date of Birth]])</f>
        <v>18</v>
      </c>
      <c r="I415">
        <f>WEEKDAY(Table2[[#This Row],[Date of Birth]],13)</f>
        <v>3</v>
      </c>
      <c r="J415">
        <f>WEEKDAY(Table2[[#This Row],[Date of Birth]],2)</f>
        <v>5</v>
      </c>
      <c r="K415">
        <f>MONTH(Table2[[#This Row],[Date of Birth]])</f>
        <v>2</v>
      </c>
      <c r="L415">
        <f>YEAR(Table2[[#This Row],[Date of Birth]])</f>
        <v>2005</v>
      </c>
      <c r="N415" s="131">
        <f>DATE(YEAR(Table2[[#This Row],[Date of Birth]])+50,MONTH(Table2[[#This Row],[Date of Birth]]),DAY(Table2[[#This Row],[Date of Birth]]))</f>
        <v>56663</v>
      </c>
      <c r="O415">
        <f ca="1">DATEDIF(Table2[[#This Row],[Date of Birth]],TODAY(),"Y")</f>
        <v>18</v>
      </c>
    </row>
    <row r="416" spans="5:15" x14ac:dyDescent="0.2">
      <c r="E416" t="s">
        <v>4748</v>
      </c>
      <c r="F416" t="s">
        <v>5016</v>
      </c>
      <c r="G416" s="33">
        <v>37686</v>
      </c>
      <c r="H416">
        <f>DAY(Table2[[#This Row],[Date of Birth]])</f>
        <v>6</v>
      </c>
      <c r="I416">
        <f>WEEKDAY(Table2[[#This Row],[Date of Birth]],13)</f>
        <v>2</v>
      </c>
      <c r="J416">
        <f>WEEKDAY(Table2[[#This Row],[Date of Birth]],2)</f>
        <v>4</v>
      </c>
      <c r="K416">
        <f>MONTH(Table2[[#This Row],[Date of Birth]])</f>
        <v>3</v>
      </c>
      <c r="L416">
        <f>YEAR(Table2[[#This Row],[Date of Birth]])</f>
        <v>2003</v>
      </c>
      <c r="N416" s="131">
        <f>DATE(YEAR(Table2[[#This Row],[Date of Birth]])+50,MONTH(Table2[[#This Row],[Date of Birth]]),DAY(Table2[[#This Row],[Date of Birth]]))</f>
        <v>55949</v>
      </c>
      <c r="O416">
        <f ca="1">DATEDIF(Table2[[#This Row],[Date of Birth]],TODAY(),"Y")</f>
        <v>20</v>
      </c>
    </row>
    <row r="417" spans="5:15" x14ac:dyDescent="0.2">
      <c r="E417" t="s">
        <v>5017</v>
      </c>
      <c r="F417" t="s">
        <v>5018</v>
      </c>
      <c r="G417" s="33">
        <v>38898</v>
      </c>
      <c r="H417">
        <f>DAY(Table2[[#This Row],[Date of Birth]])</f>
        <v>30</v>
      </c>
      <c r="I417">
        <f>WEEKDAY(Table2[[#This Row],[Date of Birth]],13)</f>
        <v>3</v>
      </c>
      <c r="J417">
        <f>WEEKDAY(Table2[[#This Row],[Date of Birth]],2)</f>
        <v>5</v>
      </c>
      <c r="K417">
        <f>MONTH(Table2[[#This Row],[Date of Birth]])</f>
        <v>6</v>
      </c>
      <c r="L417">
        <f>YEAR(Table2[[#This Row],[Date of Birth]])</f>
        <v>2006</v>
      </c>
      <c r="N417" s="131">
        <f>DATE(YEAR(Table2[[#This Row],[Date of Birth]])+50,MONTH(Table2[[#This Row],[Date of Birth]]),DAY(Table2[[#This Row],[Date of Birth]]))</f>
        <v>57161</v>
      </c>
      <c r="O417">
        <f ca="1">DATEDIF(Table2[[#This Row],[Date of Birth]],TODAY(),"Y")</f>
        <v>17</v>
      </c>
    </row>
    <row r="418" spans="5:15" x14ac:dyDescent="0.2">
      <c r="E418" t="s">
        <v>4754</v>
      </c>
      <c r="F418" t="s">
        <v>4865</v>
      </c>
      <c r="G418" s="33">
        <v>36346</v>
      </c>
      <c r="H418">
        <f>DAY(Table2[[#This Row],[Date of Birth]])</f>
        <v>5</v>
      </c>
      <c r="I418">
        <f>WEEKDAY(Table2[[#This Row],[Date of Birth]],13)</f>
        <v>6</v>
      </c>
      <c r="J418">
        <f>WEEKDAY(Table2[[#This Row],[Date of Birth]],2)</f>
        <v>1</v>
      </c>
      <c r="K418">
        <f>MONTH(Table2[[#This Row],[Date of Birth]])</f>
        <v>7</v>
      </c>
      <c r="L418">
        <f>YEAR(Table2[[#This Row],[Date of Birth]])</f>
        <v>1999</v>
      </c>
      <c r="N418" s="131">
        <f>DATE(YEAR(Table2[[#This Row],[Date of Birth]])+50,MONTH(Table2[[#This Row],[Date of Birth]]),DAY(Table2[[#This Row],[Date of Birth]]))</f>
        <v>54609</v>
      </c>
      <c r="O418">
        <f ca="1">DATEDIF(Table2[[#This Row],[Date of Birth]],TODAY(),"Y")</f>
        <v>24</v>
      </c>
    </row>
    <row r="419" spans="5:15" x14ac:dyDescent="0.2">
      <c r="E419" t="s">
        <v>4675</v>
      </c>
      <c r="F419" t="s">
        <v>4647</v>
      </c>
      <c r="G419" s="33">
        <v>34629</v>
      </c>
      <c r="H419">
        <f>DAY(Table2[[#This Row],[Date of Birth]])</f>
        <v>22</v>
      </c>
      <c r="I419">
        <f>WEEKDAY(Table2[[#This Row],[Date of Birth]],13)</f>
        <v>4</v>
      </c>
      <c r="J419">
        <f>WEEKDAY(Table2[[#This Row],[Date of Birth]],2)</f>
        <v>6</v>
      </c>
      <c r="K419">
        <f>MONTH(Table2[[#This Row],[Date of Birth]])</f>
        <v>10</v>
      </c>
      <c r="L419">
        <f>YEAR(Table2[[#This Row],[Date of Birth]])</f>
        <v>1994</v>
      </c>
      <c r="N419" s="131">
        <f>DATE(YEAR(Table2[[#This Row],[Date of Birth]])+50,MONTH(Table2[[#This Row],[Date of Birth]]),DAY(Table2[[#This Row],[Date of Birth]]))</f>
        <v>52892</v>
      </c>
      <c r="O419">
        <f ca="1">DATEDIF(Table2[[#This Row],[Date of Birth]],TODAY(),"Y")</f>
        <v>28</v>
      </c>
    </row>
    <row r="420" spans="5:15" x14ac:dyDescent="0.2">
      <c r="E420" t="s">
        <v>5019</v>
      </c>
      <c r="F420" t="s">
        <v>5020</v>
      </c>
      <c r="G420" s="33">
        <v>35730</v>
      </c>
      <c r="H420">
        <f>DAY(Table2[[#This Row],[Date of Birth]])</f>
        <v>27</v>
      </c>
      <c r="I420">
        <f>WEEKDAY(Table2[[#This Row],[Date of Birth]],13)</f>
        <v>6</v>
      </c>
      <c r="J420">
        <f>WEEKDAY(Table2[[#This Row],[Date of Birth]],2)</f>
        <v>1</v>
      </c>
      <c r="K420">
        <f>MONTH(Table2[[#This Row],[Date of Birth]])</f>
        <v>10</v>
      </c>
      <c r="L420">
        <f>YEAR(Table2[[#This Row],[Date of Birth]])</f>
        <v>1997</v>
      </c>
      <c r="N420" s="131">
        <f>DATE(YEAR(Table2[[#This Row],[Date of Birth]])+50,MONTH(Table2[[#This Row],[Date of Birth]]),DAY(Table2[[#This Row],[Date of Birth]]))</f>
        <v>53992</v>
      </c>
      <c r="O420">
        <f ca="1">DATEDIF(Table2[[#This Row],[Date of Birth]],TODAY(),"Y")</f>
        <v>25</v>
      </c>
    </row>
    <row r="421" spans="5:15" x14ac:dyDescent="0.2">
      <c r="E421" t="s">
        <v>4493</v>
      </c>
      <c r="F421" t="s">
        <v>5021</v>
      </c>
      <c r="G421" s="33">
        <v>34460</v>
      </c>
      <c r="H421">
        <f>DAY(Table2[[#This Row],[Date of Birth]])</f>
        <v>6</v>
      </c>
      <c r="I421">
        <f>WEEKDAY(Table2[[#This Row],[Date of Birth]],13)</f>
        <v>3</v>
      </c>
      <c r="J421">
        <f>WEEKDAY(Table2[[#This Row],[Date of Birth]],2)</f>
        <v>5</v>
      </c>
      <c r="K421">
        <f>MONTH(Table2[[#This Row],[Date of Birth]])</f>
        <v>5</v>
      </c>
      <c r="L421">
        <f>YEAR(Table2[[#This Row],[Date of Birth]])</f>
        <v>1994</v>
      </c>
      <c r="N421" s="131">
        <f>DATE(YEAR(Table2[[#This Row],[Date of Birth]])+50,MONTH(Table2[[#This Row],[Date of Birth]]),DAY(Table2[[#This Row],[Date of Birth]]))</f>
        <v>52723</v>
      </c>
      <c r="O421">
        <f ca="1">DATEDIF(Table2[[#This Row],[Date of Birth]],TODAY(),"Y")</f>
        <v>29</v>
      </c>
    </row>
    <row r="422" spans="5:15" x14ac:dyDescent="0.2">
      <c r="E422" t="s">
        <v>5022</v>
      </c>
      <c r="F422" t="s">
        <v>4900</v>
      </c>
      <c r="G422" s="33">
        <v>34279</v>
      </c>
      <c r="H422">
        <f>DAY(Table2[[#This Row],[Date of Birth]])</f>
        <v>6</v>
      </c>
      <c r="I422">
        <f>WEEKDAY(Table2[[#This Row],[Date of Birth]],13)</f>
        <v>4</v>
      </c>
      <c r="J422">
        <f>WEEKDAY(Table2[[#This Row],[Date of Birth]],2)</f>
        <v>6</v>
      </c>
      <c r="K422">
        <f>MONTH(Table2[[#This Row],[Date of Birth]])</f>
        <v>11</v>
      </c>
      <c r="L422">
        <f>YEAR(Table2[[#This Row],[Date of Birth]])</f>
        <v>1993</v>
      </c>
      <c r="N422" s="131">
        <f>DATE(YEAR(Table2[[#This Row],[Date of Birth]])+50,MONTH(Table2[[#This Row],[Date of Birth]]),DAY(Table2[[#This Row],[Date of Birth]]))</f>
        <v>52541</v>
      </c>
      <c r="O422">
        <f ca="1">DATEDIF(Table2[[#This Row],[Date of Birth]],TODAY(),"Y")</f>
        <v>29</v>
      </c>
    </row>
    <row r="423" spans="5:15" x14ac:dyDescent="0.2">
      <c r="E423" t="s">
        <v>5023</v>
      </c>
      <c r="F423" t="s">
        <v>4959</v>
      </c>
      <c r="G423" s="33">
        <v>38406</v>
      </c>
      <c r="H423">
        <f>DAY(Table2[[#This Row],[Date of Birth]])</f>
        <v>23</v>
      </c>
      <c r="I423">
        <f>WEEKDAY(Table2[[#This Row],[Date of Birth]],13)</f>
        <v>1</v>
      </c>
      <c r="J423">
        <f>WEEKDAY(Table2[[#This Row],[Date of Birth]],2)</f>
        <v>3</v>
      </c>
      <c r="K423">
        <f>MONTH(Table2[[#This Row],[Date of Birth]])</f>
        <v>2</v>
      </c>
      <c r="L423">
        <f>YEAR(Table2[[#This Row],[Date of Birth]])</f>
        <v>2005</v>
      </c>
      <c r="N423" s="131">
        <f>DATE(YEAR(Table2[[#This Row],[Date of Birth]])+50,MONTH(Table2[[#This Row],[Date of Birth]]),DAY(Table2[[#This Row],[Date of Birth]]))</f>
        <v>56668</v>
      </c>
      <c r="O423">
        <f ca="1">DATEDIF(Table2[[#This Row],[Date of Birth]],TODAY(),"Y")</f>
        <v>18</v>
      </c>
    </row>
    <row r="424" spans="5:15" x14ac:dyDescent="0.2">
      <c r="E424" t="s">
        <v>5024</v>
      </c>
      <c r="F424" t="s">
        <v>5025</v>
      </c>
      <c r="G424" s="33">
        <v>34420</v>
      </c>
      <c r="H424">
        <f>DAY(Table2[[#This Row],[Date of Birth]])</f>
        <v>27</v>
      </c>
      <c r="I424">
        <f>WEEKDAY(Table2[[#This Row],[Date of Birth]],13)</f>
        <v>5</v>
      </c>
      <c r="J424">
        <f>WEEKDAY(Table2[[#This Row],[Date of Birth]],2)</f>
        <v>7</v>
      </c>
      <c r="K424">
        <f>MONTH(Table2[[#This Row],[Date of Birth]])</f>
        <v>3</v>
      </c>
      <c r="L424">
        <f>YEAR(Table2[[#This Row],[Date of Birth]])</f>
        <v>1994</v>
      </c>
      <c r="N424" s="131">
        <f>DATE(YEAR(Table2[[#This Row],[Date of Birth]])+50,MONTH(Table2[[#This Row],[Date of Birth]]),DAY(Table2[[#This Row],[Date of Birth]]))</f>
        <v>52683</v>
      </c>
      <c r="O424">
        <f ca="1">DATEDIF(Table2[[#This Row],[Date of Birth]],TODAY(),"Y")</f>
        <v>29</v>
      </c>
    </row>
    <row r="425" spans="5:15" x14ac:dyDescent="0.2">
      <c r="E425" t="s">
        <v>5026</v>
      </c>
      <c r="F425" t="s">
        <v>5010</v>
      </c>
      <c r="G425" s="33">
        <v>36434</v>
      </c>
      <c r="H425">
        <f>DAY(Table2[[#This Row],[Date of Birth]])</f>
        <v>1</v>
      </c>
      <c r="I425">
        <f>WEEKDAY(Table2[[#This Row],[Date of Birth]],13)</f>
        <v>3</v>
      </c>
      <c r="J425">
        <f>WEEKDAY(Table2[[#This Row],[Date of Birth]],2)</f>
        <v>5</v>
      </c>
      <c r="K425">
        <f>MONTH(Table2[[#This Row],[Date of Birth]])</f>
        <v>10</v>
      </c>
      <c r="L425">
        <f>YEAR(Table2[[#This Row],[Date of Birth]])</f>
        <v>1999</v>
      </c>
      <c r="N425" s="131">
        <f>DATE(YEAR(Table2[[#This Row],[Date of Birth]])+50,MONTH(Table2[[#This Row],[Date of Birth]]),DAY(Table2[[#This Row],[Date of Birth]]))</f>
        <v>54697</v>
      </c>
      <c r="O425">
        <f ca="1">DATEDIF(Table2[[#This Row],[Date of Birth]],TODAY(),"Y")</f>
        <v>23</v>
      </c>
    </row>
    <row r="426" spans="5:15" x14ac:dyDescent="0.2">
      <c r="E426" t="s">
        <v>5027</v>
      </c>
      <c r="F426" t="s">
        <v>4946</v>
      </c>
      <c r="G426" s="33">
        <v>38491</v>
      </c>
      <c r="H426">
        <f>DAY(Table2[[#This Row],[Date of Birth]])</f>
        <v>19</v>
      </c>
      <c r="I426">
        <f>WEEKDAY(Table2[[#This Row],[Date of Birth]],13)</f>
        <v>2</v>
      </c>
      <c r="J426">
        <f>WEEKDAY(Table2[[#This Row],[Date of Birth]],2)</f>
        <v>4</v>
      </c>
      <c r="K426">
        <f>MONTH(Table2[[#This Row],[Date of Birth]])</f>
        <v>5</v>
      </c>
      <c r="L426">
        <f>YEAR(Table2[[#This Row],[Date of Birth]])</f>
        <v>2005</v>
      </c>
      <c r="N426" s="131">
        <f>DATE(YEAR(Table2[[#This Row],[Date of Birth]])+50,MONTH(Table2[[#This Row],[Date of Birth]]),DAY(Table2[[#This Row],[Date of Birth]]))</f>
        <v>56753</v>
      </c>
      <c r="O426">
        <f ca="1">DATEDIF(Table2[[#This Row],[Date of Birth]],TODAY(),"Y")</f>
        <v>18</v>
      </c>
    </row>
    <row r="427" spans="5:15" x14ac:dyDescent="0.2">
      <c r="E427" t="s">
        <v>5013</v>
      </c>
      <c r="F427" t="s">
        <v>4484</v>
      </c>
      <c r="G427" s="33">
        <v>38334</v>
      </c>
      <c r="H427">
        <f>DAY(Table2[[#This Row],[Date of Birth]])</f>
        <v>13</v>
      </c>
      <c r="I427">
        <f>WEEKDAY(Table2[[#This Row],[Date of Birth]],13)</f>
        <v>6</v>
      </c>
      <c r="J427">
        <f>WEEKDAY(Table2[[#This Row],[Date of Birth]],2)</f>
        <v>1</v>
      </c>
      <c r="K427">
        <f>MONTH(Table2[[#This Row],[Date of Birth]])</f>
        <v>12</v>
      </c>
      <c r="L427">
        <f>YEAR(Table2[[#This Row],[Date of Birth]])</f>
        <v>2004</v>
      </c>
      <c r="N427" s="131">
        <f>DATE(YEAR(Table2[[#This Row],[Date of Birth]])+50,MONTH(Table2[[#This Row],[Date of Birth]]),DAY(Table2[[#This Row],[Date of Birth]]))</f>
        <v>56596</v>
      </c>
      <c r="O427">
        <f ca="1">DATEDIF(Table2[[#This Row],[Date of Birth]],TODAY(),"Y")</f>
        <v>18</v>
      </c>
    </row>
    <row r="428" spans="5:15" x14ac:dyDescent="0.2">
      <c r="E428" t="s">
        <v>5028</v>
      </c>
      <c r="F428" t="s">
        <v>5029</v>
      </c>
      <c r="G428" s="33">
        <v>37247</v>
      </c>
      <c r="H428">
        <f>DAY(Table2[[#This Row],[Date of Birth]])</f>
        <v>22</v>
      </c>
      <c r="I428">
        <f>WEEKDAY(Table2[[#This Row],[Date of Birth]],13)</f>
        <v>4</v>
      </c>
      <c r="J428">
        <f>WEEKDAY(Table2[[#This Row],[Date of Birth]],2)</f>
        <v>6</v>
      </c>
      <c r="K428">
        <f>MONTH(Table2[[#This Row],[Date of Birth]])</f>
        <v>12</v>
      </c>
      <c r="L428">
        <f>YEAR(Table2[[#This Row],[Date of Birth]])</f>
        <v>2001</v>
      </c>
      <c r="N428" s="131">
        <f>DATE(YEAR(Table2[[#This Row],[Date of Birth]])+50,MONTH(Table2[[#This Row],[Date of Birth]]),DAY(Table2[[#This Row],[Date of Birth]]))</f>
        <v>55509</v>
      </c>
      <c r="O428">
        <f ca="1">DATEDIF(Table2[[#This Row],[Date of Birth]],TODAY(),"Y")</f>
        <v>21</v>
      </c>
    </row>
    <row r="429" spans="5:15" x14ac:dyDescent="0.2">
      <c r="E429" t="s">
        <v>4686</v>
      </c>
      <c r="F429" t="s">
        <v>4836</v>
      </c>
      <c r="G429" s="33">
        <v>38947</v>
      </c>
      <c r="H429">
        <f>DAY(Table2[[#This Row],[Date of Birth]])</f>
        <v>18</v>
      </c>
      <c r="I429">
        <f>WEEKDAY(Table2[[#This Row],[Date of Birth]],13)</f>
        <v>3</v>
      </c>
      <c r="J429">
        <f>WEEKDAY(Table2[[#This Row],[Date of Birth]],2)</f>
        <v>5</v>
      </c>
      <c r="K429">
        <f>MONTH(Table2[[#This Row],[Date of Birth]])</f>
        <v>8</v>
      </c>
      <c r="L429">
        <f>YEAR(Table2[[#This Row],[Date of Birth]])</f>
        <v>2006</v>
      </c>
      <c r="N429" s="131">
        <f>DATE(YEAR(Table2[[#This Row],[Date of Birth]])+50,MONTH(Table2[[#This Row],[Date of Birth]]),DAY(Table2[[#This Row],[Date of Birth]]))</f>
        <v>57210</v>
      </c>
      <c r="O429">
        <f ca="1">DATEDIF(Table2[[#This Row],[Date of Birth]],TODAY(),"Y")</f>
        <v>16</v>
      </c>
    </row>
    <row r="430" spans="5:15" x14ac:dyDescent="0.2">
      <c r="E430" t="s">
        <v>4700</v>
      </c>
      <c r="F430" t="s">
        <v>4687</v>
      </c>
      <c r="G430" s="33">
        <v>38129</v>
      </c>
      <c r="H430">
        <f>DAY(Table2[[#This Row],[Date of Birth]])</f>
        <v>22</v>
      </c>
      <c r="I430">
        <f>WEEKDAY(Table2[[#This Row],[Date of Birth]],13)</f>
        <v>4</v>
      </c>
      <c r="J430">
        <f>WEEKDAY(Table2[[#This Row],[Date of Birth]],2)</f>
        <v>6</v>
      </c>
      <c r="K430">
        <f>MONTH(Table2[[#This Row],[Date of Birth]])</f>
        <v>5</v>
      </c>
      <c r="L430">
        <f>YEAR(Table2[[#This Row],[Date of Birth]])</f>
        <v>2004</v>
      </c>
      <c r="N430" s="131">
        <f>DATE(YEAR(Table2[[#This Row],[Date of Birth]])+50,MONTH(Table2[[#This Row],[Date of Birth]]),DAY(Table2[[#This Row],[Date of Birth]]))</f>
        <v>56391</v>
      </c>
      <c r="O430">
        <f ca="1">DATEDIF(Table2[[#This Row],[Date of Birth]],TODAY(),"Y")</f>
        <v>19</v>
      </c>
    </row>
    <row r="431" spans="5:15" x14ac:dyDescent="0.2">
      <c r="E431" t="s">
        <v>4611</v>
      </c>
      <c r="F431" t="s">
        <v>4699</v>
      </c>
      <c r="G431" s="33">
        <v>35275</v>
      </c>
      <c r="H431">
        <f>DAY(Table2[[#This Row],[Date of Birth]])</f>
        <v>29</v>
      </c>
      <c r="I431">
        <f>WEEKDAY(Table2[[#This Row],[Date of Birth]],13)</f>
        <v>6</v>
      </c>
      <c r="J431">
        <f>WEEKDAY(Table2[[#This Row],[Date of Birth]],2)</f>
        <v>1</v>
      </c>
      <c r="K431">
        <f>MONTH(Table2[[#This Row],[Date of Birth]])</f>
        <v>7</v>
      </c>
      <c r="L431">
        <f>YEAR(Table2[[#This Row],[Date of Birth]])</f>
        <v>1996</v>
      </c>
      <c r="N431" s="131">
        <f>DATE(YEAR(Table2[[#This Row],[Date of Birth]])+50,MONTH(Table2[[#This Row],[Date of Birth]]),DAY(Table2[[#This Row],[Date of Birth]]))</f>
        <v>53537</v>
      </c>
      <c r="O431">
        <f ca="1">DATEDIF(Table2[[#This Row],[Date of Birth]],TODAY(),"Y")</f>
        <v>27</v>
      </c>
    </row>
    <row r="432" spans="5:15" x14ac:dyDescent="0.2">
      <c r="E432" t="s">
        <v>4487</v>
      </c>
      <c r="F432" t="s">
        <v>5030</v>
      </c>
      <c r="G432" s="33">
        <v>35514</v>
      </c>
      <c r="H432">
        <f>DAY(Table2[[#This Row],[Date of Birth]])</f>
        <v>25</v>
      </c>
      <c r="I432">
        <f>WEEKDAY(Table2[[#This Row],[Date of Birth]],13)</f>
        <v>7</v>
      </c>
      <c r="J432">
        <f>WEEKDAY(Table2[[#This Row],[Date of Birth]],2)</f>
        <v>2</v>
      </c>
      <c r="K432">
        <f>MONTH(Table2[[#This Row],[Date of Birth]])</f>
        <v>3</v>
      </c>
      <c r="L432">
        <f>YEAR(Table2[[#This Row],[Date of Birth]])</f>
        <v>1997</v>
      </c>
      <c r="N432" s="131">
        <f>DATE(YEAR(Table2[[#This Row],[Date of Birth]])+50,MONTH(Table2[[#This Row],[Date of Birth]]),DAY(Table2[[#This Row],[Date of Birth]]))</f>
        <v>53776</v>
      </c>
      <c r="O432">
        <f ca="1">DATEDIF(Table2[[#This Row],[Date of Birth]],TODAY(),"Y")</f>
        <v>26</v>
      </c>
    </row>
    <row r="433" spans="5:15" x14ac:dyDescent="0.2">
      <c r="E433" t="s">
        <v>5031</v>
      </c>
      <c r="F433" t="s">
        <v>5032</v>
      </c>
      <c r="G433" s="33">
        <v>35883</v>
      </c>
      <c r="H433">
        <f>DAY(Table2[[#This Row],[Date of Birth]])</f>
        <v>29</v>
      </c>
      <c r="I433">
        <f>WEEKDAY(Table2[[#This Row],[Date of Birth]],13)</f>
        <v>5</v>
      </c>
      <c r="J433">
        <f>WEEKDAY(Table2[[#This Row],[Date of Birth]],2)</f>
        <v>7</v>
      </c>
      <c r="K433">
        <f>MONTH(Table2[[#This Row],[Date of Birth]])</f>
        <v>3</v>
      </c>
      <c r="L433">
        <f>YEAR(Table2[[#This Row],[Date of Birth]])</f>
        <v>1998</v>
      </c>
      <c r="N433" s="131">
        <f>DATE(YEAR(Table2[[#This Row],[Date of Birth]])+50,MONTH(Table2[[#This Row],[Date of Birth]]),DAY(Table2[[#This Row],[Date of Birth]]))</f>
        <v>54146</v>
      </c>
      <c r="O433">
        <f ca="1">DATEDIF(Table2[[#This Row],[Date of Birth]],TODAY(),"Y")</f>
        <v>25</v>
      </c>
    </row>
    <row r="434" spans="5:15" x14ac:dyDescent="0.2">
      <c r="E434" t="s">
        <v>4503</v>
      </c>
      <c r="F434" t="s">
        <v>5033</v>
      </c>
      <c r="G434" s="33">
        <v>35903</v>
      </c>
      <c r="H434">
        <f>DAY(Table2[[#This Row],[Date of Birth]])</f>
        <v>18</v>
      </c>
      <c r="I434">
        <f>WEEKDAY(Table2[[#This Row],[Date of Birth]],13)</f>
        <v>4</v>
      </c>
      <c r="J434">
        <f>WEEKDAY(Table2[[#This Row],[Date of Birth]],2)</f>
        <v>6</v>
      </c>
      <c r="K434">
        <f>MONTH(Table2[[#This Row],[Date of Birth]])</f>
        <v>4</v>
      </c>
      <c r="L434">
        <f>YEAR(Table2[[#This Row],[Date of Birth]])</f>
        <v>1998</v>
      </c>
      <c r="N434" s="131">
        <f>DATE(YEAR(Table2[[#This Row],[Date of Birth]])+50,MONTH(Table2[[#This Row],[Date of Birth]]),DAY(Table2[[#This Row],[Date of Birth]]))</f>
        <v>54166</v>
      </c>
      <c r="O434">
        <f ca="1">DATEDIF(Table2[[#This Row],[Date of Birth]],TODAY(),"Y")</f>
        <v>25</v>
      </c>
    </row>
    <row r="435" spans="5:15" x14ac:dyDescent="0.2">
      <c r="E435" t="s">
        <v>5034</v>
      </c>
      <c r="F435" t="s">
        <v>4447</v>
      </c>
      <c r="G435" s="33">
        <v>36094</v>
      </c>
      <c r="H435">
        <f>DAY(Table2[[#This Row],[Date of Birth]])</f>
        <v>26</v>
      </c>
      <c r="I435">
        <f>WEEKDAY(Table2[[#This Row],[Date of Birth]],13)</f>
        <v>6</v>
      </c>
      <c r="J435">
        <f>WEEKDAY(Table2[[#This Row],[Date of Birth]],2)</f>
        <v>1</v>
      </c>
      <c r="K435">
        <f>MONTH(Table2[[#This Row],[Date of Birth]])</f>
        <v>10</v>
      </c>
      <c r="L435">
        <f>YEAR(Table2[[#This Row],[Date of Birth]])</f>
        <v>1998</v>
      </c>
      <c r="N435" s="131">
        <f>DATE(YEAR(Table2[[#This Row],[Date of Birth]])+50,MONTH(Table2[[#This Row],[Date of Birth]]),DAY(Table2[[#This Row],[Date of Birth]]))</f>
        <v>54357</v>
      </c>
      <c r="O435">
        <f ca="1">DATEDIF(Table2[[#This Row],[Date of Birth]],TODAY(),"Y")</f>
        <v>24</v>
      </c>
    </row>
    <row r="436" spans="5:15" x14ac:dyDescent="0.2">
      <c r="E436" t="s">
        <v>5035</v>
      </c>
      <c r="F436" t="s">
        <v>5036</v>
      </c>
      <c r="G436" s="33">
        <v>34370</v>
      </c>
      <c r="H436">
        <f>DAY(Table2[[#This Row],[Date of Birth]])</f>
        <v>5</v>
      </c>
      <c r="I436">
        <f>WEEKDAY(Table2[[#This Row],[Date of Birth]],13)</f>
        <v>4</v>
      </c>
      <c r="J436">
        <f>WEEKDAY(Table2[[#This Row],[Date of Birth]],2)</f>
        <v>6</v>
      </c>
      <c r="K436">
        <f>MONTH(Table2[[#This Row],[Date of Birth]])</f>
        <v>2</v>
      </c>
      <c r="L436">
        <f>YEAR(Table2[[#This Row],[Date of Birth]])</f>
        <v>1994</v>
      </c>
      <c r="N436" s="131">
        <f>DATE(YEAR(Table2[[#This Row],[Date of Birth]])+50,MONTH(Table2[[#This Row],[Date of Birth]]),DAY(Table2[[#This Row],[Date of Birth]]))</f>
        <v>52632</v>
      </c>
      <c r="O436">
        <f ca="1">DATEDIF(Table2[[#This Row],[Date of Birth]],TODAY(),"Y")</f>
        <v>29</v>
      </c>
    </row>
    <row r="437" spans="5:15" x14ac:dyDescent="0.2">
      <c r="E437" t="s">
        <v>4794</v>
      </c>
      <c r="F437" t="s">
        <v>4959</v>
      </c>
      <c r="G437" s="33">
        <v>38929</v>
      </c>
      <c r="H437">
        <f>DAY(Table2[[#This Row],[Date of Birth]])</f>
        <v>31</v>
      </c>
      <c r="I437">
        <f>WEEKDAY(Table2[[#This Row],[Date of Birth]],13)</f>
        <v>6</v>
      </c>
      <c r="J437">
        <f>WEEKDAY(Table2[[#This Row],[Date of Birth]],2)</f>
        <v>1</v>
      </c>
      <c r="K437">
        <f>MONTH(Table2[[#This Row],[Date of Birth]])</f>
        <v>7</v>
      </c>
      <c r="L437">
        <f>YEAR(Table2[[#This Row],[Date of Birth]])</f>
        <v>2006</v>
      </c>
      <c r="N437" s="131">
        <f>DATE(YEAR(Table2[[#This Row],[Date of Birth]])+50,MONTH(Table2[[#This Row],[Date of Birth]]),DAY(Table2[[#This Row],[Date of Birth]]))</f>
        <v>57192</v>
      </c>
      <c r="O437">
        <f ca="1">DATEDIF(Table2[[#This Row],[Date of Birth]],TODAY(),"Y")</f>
        <v>17</v>
      </c>
    </row>
    <row r="438" spans="5:15" x14ac:dyDescent="0.2">
      <c r="E438" t="s">
        <v>4662</v>
      </c>
      <c r="F438" t="s">
        <v>4735</v>
      </c>
      <c r="G438" s="33">
        <v>38652</v>
      </c>
      <c r="H438">
        <f>DAY(Table2[[#This Row],[Date of Birth]])</f>
        <v>27</v>
      </c>
      <c r="I438">
        <f>WEEKDAY(Table2[[#This Row],[Date of Birth]],13)</f>
        <v>2</v>
      </c>
      <c r="J438">
        <f>WEEKDAY(Table2[[#This Row],[Date of Birth]],2)</f>
        <v>4</v>
      </c>
      <c r="K438">
        <f>MONTH(Table2[[#This Row],[Date of Birth]])</f>
        <v>10</v>
      </c>
      <c r="L438">
        <f>YEAR(Table2[[#This Row],[Date of Birth]])</f>
        <v>2005</v>
      </c>
      <c r="N438" s="131">
        <f>DATE(YEAR(Table2[[#This Row],[Date of Birth]])+50,MONTH(Table2[[#This Row],[Date of Birth]]),DAY(Table2[[#This Row],[Date of Birth]]))</f>
        <v>56914</v>
      </c>
      <c r="O438">
        <f ca="1">DATEDIF(Table2[[#This Row],[Date of Birth]],TODAY(),"Y")</f>
        <v>17</v>
      </c>
    </row>
    <row r="439" spans="5:15" x14ac:dyDescent="0.2">
      <c r="E439" t="s">
        <v>4668</v>
      </c>
      <c r="F439" t="s">
        <v>4903</v>
      </c>
      <c r="G439" s="33">
        <v>38947</v>
      </c>
      <c r="H439">
        <f>DAY(Table2[[#This Row],[Date of Birth]])</f>
        <v>18</v>
      </c>
      <c r="I439">
        <f>WEEKDAY(Table2[[#This Row],[Date of Birth]],13)</f>
        <v>3</v>
      </c>
      <c r="J439">
        <f>WEEKDAY(Table2[[#This Row],[Date of Birth]],2)</f>
        <v>5</v>
      </c>
      <c r="K439">
        <f>MONTH(Table2[[#This Row],[Date of Birth]])</f>
        <v>8</v>
      </c>
      <c r="L439">
        <f>YEAR(Table2[[#This Row],[Date of Birth]])</f>
        <v>2006</v>
      </c>
      <c r="N439" s="131">
        <f>DATE(YEAR(Table2[[#This Row],[Date of Birth]])+50,MONTH(Table2[[#This Row],[Date of Birth]]),DAY(Table2[[#This Row],[Date of Birth]]))</f>
        <v>57210</v>
      </c>
      <c r="O439">
        <f ca="1">DATEDIF(Table2[[#This Row],[Date of Birth]],TODAY(),"Y")</f>
        <v>16</v>
      </c>
    </row>
    <row r="440" spans="5:15" x14ac:dyDescent="0.2">
      <c r="E440" t="s">
        <v>5037</v>
      </c>
      <c r="F440" t="s">
        <v>5038</v>
      </c>
      <c r="G440" s="33">
        <v>38078</v>
      </c>
      <c r="H440">
        <f>DAY(Table2[[#This Row],[Date of Birth]])</f>
        <v>1</v>
      </c>
      <c r="I440">
        <f>WEEKDAY(Table2[[#This Row],[Date of Birth]],13)</f>
        <v>2</v>
      </c>
      <c r="J440">
        <f>WEEKDAY(Table2[[#This Row],[Date of Birth]],2)</f>
        <v>4</v>
      </c>
      <c r="K440">
        <f>MONTH(Table2[[#This Row],[Date of Birth]])</f>
        <v>4</v>
      </c>
      <c r="L440">
        <f>YEAR(Table2[[#This Row],[Date of Birth]])</f>
        <v>2004</v>
      </c>
      <c r="N440" s="131">
        <f>DATE(YEAR(Table2[[#This Row],[Date of Birth]])+50,MONTH(Table2[[#This Row],[Date of Birth]]),DAY(Table2[[#This Row],[Date of Birth]]))</f>
        <v>56340</v>
      </c>
      <c r="O440">
        <f ca="1">DATEDIF(Table2[[#This Row],[Date of Birth]],TODAY(),"Y")</f>
        <v>19</v>
      </c>
    </row>
    <row r="441" spans="5:15" x14ac:dyDescent="0.2">
      <c r="E441" t="s">
        <v>5039</v>
      </c>
      <c r="F441" t="s">
        <v>4566</v>
      </c>
      <c r="G441" s="33">
        <v>37605</v>
      </c>
      <c r="H441">
        <f>DAY(Table2[[#This Row],[Date of Birth]])</f>
        <v>15</v>
      </c>
      <c r="I441">
        <f>WEEKDAY(Table2[[#This Row],[Date of Birth]],13)</f>
        <v>5</v>
      </c>
      <c r="J441">
        <f>WEEKDAY(Table2[[#This Row],[Date of Birth]],2)</f>
        <v>7</v>
      </c>
      <c r="K441">
        <f>MONTH(Table2[[#This Row],[Date of Birth]])</f>
        <v>12</v>
      </c>
      <c r="L441">
        <f>YEAR(Table2[[#This Row],[Date of Birth]])</f>
        <v>2002</v>
      </c>
      <c r="N441" s="131">
        <f>DATE(YEAR(Table2[[#This Row],[Date of Birth]])+50,MONTH(Table2[[#This Row],[Date of Birth]]),DAY(Table2[[#This Row],[Date of Birth]]))</f>
        <v>55868</v>
      </c>
      <c r="O441">
        <f ca="1">DATEDIF(Table2[[#This Row],[Date of Birth]],TODAY(),"Y")</f>
        <v>20</v>
      </c>
    </row>
    <row r="442" spans="5:15" x14ac:dyDescent="0.2">
      <c r="E442" t="s">
        <v>4869</v>
      </c>
      <c r="F442" t="s">
        <v>4985</v>
      </c>
      <c r="G442" s="33">
        <v>38907</v>
      </c>
      <c r="H442">
        <f>DAY(Table2[[#This Row],[Date of Birth]])</f>
        <v>9</v>
      </c>
      <c r="I442">
        <f>WEEKDAY(Table2[[#This Row],[Date of Birth]],13)</f>
        <v>5</v>
      </c>
      <c r="J442">
        <f>WEEKDAY(Table2[[#This Row],[Date of Birth]],2)</f>
        <v>7</v>
      </c>
      <c r="K442">
        <f>MONTH(Table2[[#This Row],[Date of Birth]])</f>
        <v>7</v>
      </c>
      <c r="L442">
        <f>YEAR(Table2[[#This Row],[Date of Birth]])</f>
        <v>2006</v>
      </c>
      <c r="N442" s="131">
        <f>DATE(YEAR(Table2[[#This Row],[Date of Birth]])+50,MONTH(Table2[[#This Row],[Date of Birth]]),DAY(Table2[[#This Row],[Date of Birth]]))</f>
        <v>57170</v>
      </c>
      <c r="O442">
        <f ca="1">DATEDIF(Table2[[#This Row],[Date of Birth]],TODAY(),"Y")</f>
        <v>17</v>
      </c>
    </row>
    <row r="443" spans="5:15" x14ac:dyDescent="0.2">
      <c r="E443" t="s">
        <v>4653</v>
      </c>
      <c r="F443" t="s">
        <v>4974</v>
      </c>
      <c r="G443" s="33">
        <v>38850</v>
      </c>
      <c r="H443">
        <f>DAY(Table2[[#This Row],[Date of Birth]])</f>
        <v>13</v>
      </c>
      <c r="I443">
        <f>WEEKDAY(Table2[[#This Row],[Date of Birth]],13)</f>
        <v>4</v>
      </c>
      <c r="J443">
        <f>WEEKDAY(Table2[[#This Row],[Date of Birth]],2)</f>
        <v>6</v>
      </c>
      <c r="K443">
        <f>MONTH(Table2[[#This Row],[Date of Birth]])</f>
        <v>5</v>
      </c>
      <c r="L443">
        <f>YEAR(Table2[[#This Row],[Date of Birth]])</f>
        <v>2006</v>
      </c>
      <c r="N443" s="131">
        <f>DATE(YEAR(Table2[[#This Row],[Date of Birth]])+50,MONTH(Table2[[#This Row],[Date of Birth]]),DAY(Table2[[#This Row],[Date of Birth]]))</f>
        <v>57113</v>
      </c>
      <c r="O443">
        <f ca="1">DATEDIF(Table2[[#This Row],[Date of Birth]],TODAY(),"Y")</f>
        <v>17</v>
      </c>
    </row>
    <row r="444" spans="5:15" x14ac:dyDescent="0.2">
      <c r="E444" t="s">
        <v>4848</v>
      </c>
      <c r="F444" t="s">
        <v>4917</v>
      </c>
      <c r="G444" s="33">
        <v>37608</v>
      </c>
      <c r="H444">
        <f>DAY(Table2[[#This Row],[Date of Birth]])</f>
        <v>18</v>
      </c>
      <c r="I444">
        <f>WEEKDAY(Table2[[#This Row],[Date of Birth]],13)</f>
        <v>1</v>
      </c>
      <c r="J444">
        <f>WEEKDAY(Table2[[#This Row],[Date of Birth]],2)</f>
        <v>3</v>
      </c>
      <c r="K444">
        <f>MONTH(Table2[[#This Row],[Date of Birth]])</f>
        <v>12</v>
      </c>
      <c r="L444">
        <f>YEAR(Table2[[#This Row],[Date of Birth]])</f>
        <v>2002</v>
      </c>
      <c r="N444" s="131">
        <f>DATE(YEAR(Table2[[#This Row],[Date of Birth]])+50,MONTH(Table2[[#This Row],[Date of Birth]]),DAY(Table2[[#This Row],[Date of Birth]]))</f>
        <v>55871</v>
      </c>
      <c r="O444">
        <f ca="1">DATEDIF(Table2[[#This Row],[Date of Birth]],TODAY(),"Y")</f>
        <v>20</v>
      </c>
    </row>
    <row r="445" spans="5:15" x14ac:dyDescent="0.2">
      <c r="E445" t="s">
        <v>5040</v>
      </c>
      <c r="F445" t="s">
        <v>5041</v>
      </c>
      <c r="G445" s="33">
        <v>36475</v>
      </c>
      <c r="H445">
        <f>DAY(Table2[[#This Row],[Date of Birth]])</f>
        <v>11</v>
      </c>
      <c r="I445">
        <f>WEEKDAY(Table2[[#This Row],[Date of Birth]],13)</f>
        <v>2</v>
      </c>
      <c r="J445">
        <f>WEEKDAY(Table2[[#This Row],[Date of Birth]],2)</f>
        <v>4</v>
      </c>
      <c r="K445">
        <f>MONTH(Table2[[#This Row],[Date of Birth]])</f>
        <v>11</v>
      </c>
      <c r="L445">
        <f>YEAR(Table2[[#This Row],[Date of Birth]])</f>
        <v>1999</v>
      </c>
      <c r="N445" s="131">
        <f>DATE(YEAR(Table2[[#This Row],[Date of Birth]])+50,MONTH(Table2[[#This Row],[Date of Birth]]),DAY(Table2[[#This Row],[Date of Birth]]))</f>
        <v>54738</v>
      </c>
      <c r="O445">
        <f ca="1">DATEDIF(Table2[[#This Row],[Date of Birth]],TODAY(),"Y")</f>
        <v>23</v>
      </c>
    </row>
    <row r="446" spans="5:15" x14ac:dyDescent="0.2">
      <c r="E446" t="s">
        <v>5042</v>
      </c>
      <c r="F446" t="s">
        <v>5043</v>
      </c>
      <c r="G446" s="33">
        <v>35984</v>
      </c>
      <c r="H446">
        <f>DAY(Table2[[#This Row],[Date of Birth]])</f>
        <v>8</v>
      </c>
      <c r="I446">
        <f>WEEKDAY(Table2[[#This Row],[Date of Birth]],13)</f>
        <v>1</v>
      </c>
      <c r="J446">
        <f>WEEKDAY(Table2[[#This Row],[Date of Birth]],2)</f>
        <v>3</v>
      </c>
      <c r="K446">
        <f>MONTH(Table2[[#This Row],[Date of Birth]])</f>
        <v>7</v>
      </c>
      <c r="L446">
        <f>YEAR(Table2[[#This Row],[Date of Birth]])</f>
        <v>1998</v>
      </c>
      <c r="N446" s="131">
        <f>DATE(YEAR(Table2[[#This Row],[Date of Birth]])+50,MONTH(Table2[[#This Row],[Date of Birth]]),DAY(Table2[[#This Row],[Date of Birth]]))</f>
        <v>54247</v>
      </c>
      <c r="O446">
        <f ca="1">DATEDIF(Table2[[#This Row],[Date of Birth]],TODAY(),"Y")</f>
        <v>25</v>
      </c>
    </row>
    <row r="447" spans="5:15" x14ac:dyDescent="0.2">
      <c r="E447" t="s">
        <v>4522</v>
      </c>
      <c r="F447" t="s">
        <v>5044</v>
      </c>
      <c r="G447" s="33">
        <v>36377</v>
      </c>
      <c r="H447">
        <f>DAY(Table2[[#This Row],[Date of Birth]])</f>
        <v>5</v>
      </c>
      <c r="I447">
        <f>WEEKDAY(Table2[[#This Row],[Date of Birth]],13)</f>
        <v>2</v>
      </c>
      <c r="J447">
        <f>WEEKDAY(Table2[[#This Row],[Date of Birth]],2)</f>
        <v>4</v>
      </c>
      <c r="K447">
        <f>MONTH(Table2[[#This Row],[Date of Birth]])</f>
        <v>8</v>
      </c>
      <c r="L447">
        <f>YEAR(Table2[[#This Row],[Date of Birth]])</f>
        <v>1999</v>
      </c>
      <c r="N447" s="131">
        <f>DATE(YEAR(Table2[[#This Row],[Date of Birth]])+50,MONTH(Table2[[#This Row],[Date of Birth]]),DAY(Table2[[#This Row],[Date of Birth]]))</f>
        <v>54640</v>
      </c>
      <c r="O447">
        <f ca="1">DATEDIF(Table2[[#This Row],[Date of Birth]],TODAY(),"Y")</f>
        <v>24</v>
      </c>
    </row>
    <row r="448" spans="5:15" x14ac:dyDescent="0.2">
      <c r="E448" t="s">
        <v>4428</v>
      </c>
      <c r="F448" t="s">
        <v>4896</v>
      </c>
      <c r="G448" s="33">
        <v>34274</v>
      </c>
      <c r="H448">
        <f>DAY(Table2[[#This Row],[Date of Birth]])</f>
        <v>1</v>
      </c>
      <c r="I448">
        <f>WEEKDAY(Table2[[#This Row],[Date of Birth]],13)</f>
        <v>6</v>
      </c>
      <c r="J448">
        <f>WEEKDAY(Table2[[#This Row],[Date of Birth]],2)</f>
        <v>1</v>
      </c>
      <c r="K448">
        <f>MONTH(Table2[[#This Row],[Date of Birth]])</f>
        <v>11</v>
      </c>
      <c r="L448">
        <f>YEAR(Table2[[#This Row],[Date of Birth]])</f>
        <v>1993</v>
      </c>
      <c r="N448" s="131">
        <f>DATE(YEAR(Table2[[#This Row],[Date of Birth]])+50,MONTH(Table2[[#This Row],[Date of Birth]]),DAY(Table2[[#This Row],[Date of Birth]]))</f>
        <v>52536</v>
      </c>
      <c r="O448">
        <f ca="1">DATEDIF(Table2[[#This Row],[Date of Birth]],TODAY(),"Y")</f>
        <v>29</v>
      </c>
    </row>
    <row r="449" spans="5:15" x14ac:dyDescent="0.2">
      <c r="E449" t="s">
        <v>5045</v>
      </c>
      <c r="F449" t="s">
        <v>4432</v>
      </c>
      <c r="G449" s="33">
        <v>36092</v>
      </c>
      <c r="H449">
        <f>DAY(Table2[[#This Row],[Date of Birth]])</f>
        <v>24</v>
      </c>
      <c r="I449">
        <f>WEEKDAY(Table2[[#This Row],[Date of Birth]],13)</f>
        <v>4</v>
      </c>
      <c r="J449">
        <f>WEEKDAY(Table2[[#This Row],[Date of Birth]],2)</f>
        <v>6</v>
      </c>
      <c r="K449">
        <f>MONTH(Table2[[#This Row],[Date of Birth]])</f>
        <v>10</v>
      </c>
      <c r="L449">
        <f>YEAR(Table2[[#This Row],[Date of Birth]])</f>
        <v>1998</v>
      </c>
      <c r="N449" s="131">
        <f>DATE(YEAR(Table2[[#This Row],[Date of Birth]])+50,MONTH(Table2[[#This Row],[Date of Birth]]),DAY(Table2[[#This Row],[Date of Birth]]))</f>
        <v>54355</v>
      </c>
      <c r="O449">
        <f ca="1">DATEDIF(Table2[[#This Row],[Date of Birth]],TODAY(),"Y")</f>
        <v>24</v>
      </c>
    </row>
    <row r="450" spans="5:15" x14ac:dyDescent="0.2">
      <c r="E450" t="s">
        <v>5046</v>
      </c>
      <c r="F450" t="s">
        <v>5011</v>
      </c>
      <c r="G450" s="33">
        <v>38667</v>
      </c>
      <c r="H450">
        <f>DAY(Table2[[#This Row],[Date of Birth]])</f>
        <v>11</v>
      </c>
      <c r="I450">
        <f>WEEKDAY(Table2[[#This Row],[Date of Birth]],13)</f>
        <v>3</v>
      </c>
      <c r="J450">
        <f>WEEKDAY(Table2[[#This Row],[Date of Birth]],2)</f>
        <v>5</v>
      </c>
      <c r="K450">
        <f>MONTH(Table2[[#This Row],[Date of Birth]])</f>
        <v>11</v>
      </c>
      <c r="L450">
        <f>YEAR(Table2[[#This Row],[Date of Birth]])</f>
        <v>2005</v>
      </c>
      <c r="N450" s="131">
        <f>DATE(YEAR(Table2[[#This Row],[Date of Birth]])+50,MONTH(Table2[[#This Row],[Date of Birth]]),DAY(Table2[[#This Row],[Date of Birth]]))</f>
        <v>56929</v>
      </c>
      <c r="O450">
        <f ca="1">DATEDIF(Table2[[#This Row],[Date of Birth]],TODAY(),"Y")</f>
        <v>17</v>
      </c>
    </row>
    <row r="451" spans="5:15" x14ac:dyDescent="0.2">
      <c r="E451" t="s">
        <v>4583</v>
      </c>
      <c r="F451" t="s">
        <v>5047</v>
      </c>
      <c r="G451" s="33">
        <v>35594</v>
      </c>
      <c r="H451">
        <f>DAY(Table2[[#This Row],[Date of Birth]])</f>
        <v>13</v>
      </c>
      <c r="I451">
        <f>WEEKDAY(Table2[[#This Row],[Date of Birth]],13)</f>
        <v>3</v>
      </c>
      <c r="J451">
        <f>WEEKDAY(Table2[[#This Row],[Date of Birth]],2)</f>
        <v>5</v>
      </c>
      <c r="K451">
        <f>MONTH(Table2[[#This Row],[Date of Birth]])</f>
        <v>6</v>
      </c>
      <c r="L451">
        <f>YEAR(Table2[[#This Row],[Date of Birth]])</f>
        <v>1997</v>
      </c>
      <c r="N451" s="131">
        <f>DATE(YEAR(Table2[[#This Row],[Date of Birth]])+50,MONTH(Table2[[#This Row],[Date of Birth]]),DAY(Table2[[#This Row],[Date of Birth]]))</f>
        <v>53856</v>
      </c>
      <c r="O451">
        <f ca="1">DATEDIF(Table2[[#This Row],[Date of Birth]],TODAY(),"Y")</f>
        <v>26</v>
      </c>
    </row>
    <row r="452" spans="5:15" x14ac:dyDescent="0.2">
      <c r="E452" t="s">
        <v>4728</v>
      </c>
      <c r="F452" t="s">
        <v>4580</v>
      </c>
      <c r="G452" s="33">
        <v>38486</v>
      </c>
      <c r="H452">
        <f>DAY(Table2[[#This Row],[Date of Birth]])</f>
        <v>14</v>
      </c>
      <c r="I452">
        <f>WEEKDAY(Table2[[#This Row],[Date of Birth]],13)</f>
        <v>4</v>
      </c>
      <c r="J452">
        <f>WEEKDAY(Table2[[#This Row],[Date of Birth]],2)</f>
        <v>6</v>
      </c>
      <c r="K452">
        <f>MONTH(Table2[[#This Row],[Date of Birth]])</f>
        <v>5</v>
      </c>
      <c r="L452">
        <f>YEAR(Table2[[#This Row],[Date of Birth]])</f>
        <v>2005</v>
      </c>
      <c r="N452" s="131">
        <f>DATE(YEAR(Table2[[#This Row],[Date of Birth]])+50,MONTH(Table2[[#This Row],[Date of Birth]]),DAY(Table2[[#This Row],[Date of Birth]]))</f>
        <v>56748</v>
      </c>
      <c r="O452">
        <f ca="1">DATEDIF(Table2[[#This Row],[Date of Birth]],TODAY(),"Y")</f>
        <v>18</v>
      </c>
    </row>
    <row r="453" spans="5:15" x14ac:dyDescent="0.2">
      <c r="E453" t="s">
        <v>4495</v>
      </c>
      <c r="F453" t="s">
        <v>4966</v>
      </c>
      <c r="G453" s="33">
        <v>35471</v>
      </c>
      <c r="H453">
        <f>DAY(Table2[[#This Row],[Date of Birth]])</f>
        <v>10</v>
      </c>
      <c r="I453">
        <f>WEEKDAY(Table2[[#This Row],[Date of Birth]],13)</f>
        <v>6</v>
      </c>
      <c r="J453">
        <f>WEEKDAY(Table2[[#This Row],[Date of Birth]],2)</f>
        <v>1</v>
      </c>
      <c r="K453">
        <f>MONTH(Table2[[#This Row],[Date of Birth]])</f>
        <v>2</v>
      </c>
      <c r="L453">
        <f>YEAR(Table2[[#This Row],[Date of Birth]])</f>
        <v>1997</v>
      </c>
      <c r="N453" s="131">
        <f>DATE(YEAR(Table2[[#This Row],[Date of Birth]])+50,MONTH(Table2[[#This Row],[Date of Birth]]),DAY(Table2[[#This Row],[Date of Birth]]))</f>
        <v>53733</v>
      </c>
      <c r="O453">
        <f ca="1">DATEDIF(Table2[[#This Row],[Date of Birth]],TODAY(),"Y")</f>
        <v>26</v>
      </c>
    </row>
    <row r="454" spans="5:15" x14ac:dyDescent="0.2">
      <c r="E454" t="s">
        <v>4736</v>
      </c>
      <c r="F454" t="s">
        <v>4474</v>
      </c>
      <c r="G454" s="33">
        <v>36830</v>
      </c>
      <c r="H454">
        <f>DAY(Table2[[#This Row],[Date of Birth]])</f>
        <v>31</v>
      </c>
      <c r="I454">
        <f>WEEKDAY(Table2[[#This Row],[Date of Birth]],13)</f>
        <v>7</v>
      </c>
      <c r="J454">
        <f>WEEKDAY(Table2[[#This Row],[Date of Birth]],2)</f>
        <v>2</v>
      </c>
      <c r="K454">
        <f>MONTH(Table2[[#This Row],[Date of Birth]])</f>
        <v>10</v>
      </c>
      <c r="L454">
        <f>YEAR(Table2[[#This Row],[Date of Birth]])</f>
        <v>2000</v>
      </c>
      <c r="N454" s="131">
        <f>DATE(YEAR(Table2[[#This Row],[Date of Birth]])+50,MONTH(Table2[[#This Row],[Date of Birth]]),DAY(Table2[[#This Row],[Date of Birth]]))</f>
        <v>55092</v>
      </c>
      <c r="O454">
        <f ca="1">DATEDIF(Table2[[#This Row],[Date of Birth]],TODAY(),"Y")</f>
        <v>22</v>
      </c>
    </row>
    <row r="455" spans="5:15" x14ac:dyDescent="0.2">
      <c r="E455" t="s">
        <v>4639</v>
      </c>
      <c r="F455" t="s">
        <v>5033</v>
      </c>
      <c r="G455" s="33">
        <v>35742</v>
      </c>
      <c r="H455">
        <f>DAY(Table2[[#This Row],[Date of Birth]])</f>
        <v>8</v>
      </c>
      <c r="I455">
        <f>WEEKDAY(Table2[[#This Row],[Date of Birth]],13)</f>
        <v>4</v>
      </c>
      <c r="J455">
        <f>WEEKDAY(Table2[[#This Row],[Date of Birth]],2)</f>
        <v>6</v>
      </c>
      <c r="K455">
        <f>MONTH(Table2[[#This Row],[Date of Birth]])</f>
        <v>11</v>
      </c>
      <c r="L455">
        <f>YEAR(Table2[[#This Row],[Date of Birth]])</f>
        <v>1997</v>
      </c>
      <c r="N455" s="131">
        <f>DATE(YEAR(Table2[[#This Row],[Date of Birth]])+50,MONTH(Table2[[#This Row],[Date of Birth]]),DAY(Table2[[#This Row],[Date of Birth]]))</f>
        <v>54004</v>
      </c>
      <c r="O455">
        <f ca="1">DATEDIF(Table2[[#This Row],[Date of Birth]],TODAY(),"Y")</f>
        <v>25</v>
      </c>
    </row>
    <row r="456" spans="5:15" x14ac:dyDescent="0.2">
      <c r="E456" t="s">
        <v>5048</v>
      </c>
      <c r="F456" t="s">
        <v>4708</v>
      </c>
      <c r="G456" s="33">
        <v>38798</v>
      </c>
      <c r="H456">
        <f>DAY(Table2[[#This Row],[Date of Birth]])</f>
        <v>22</v>
      </c>
      <c r="I456">
        <f>WEEKDAY(Table2[[#This Row],[Date of Birth]],13)</f>
        <v>1</v>
      </c>
      <c r="J456">
        <f>WEEKDAY(Table2[[#This Row],[Date of Birth]],2)</f>
        <v>3</v>
      </c>
      <c r="K456">
        <f>MONTH(Table2[[#This Row],[Date of Birth]])</f>
        <v>3</v>
      </c>
      <c r="L456">
        <f>YEAR(Table2[[#This Row],[Date of Birth]])</f>
        <v>2006</v>
      </c>
      <c r="N456" s="131">
        <f>DATE(YEAR(Table2[[#This Row],[Date of Birth]])+50,MONTH(Table2[[#This Row],[Date of Birth]]),DAY(Table2[[#This Row],[Date of Birth]]))</f>
        <v>57061</v>
      </c>
      <c r="O456">
        <f ca="1">DATEDIF(Table2[[#This Row],[Date of Birth]],TODAY(),"Y")</f>
        <v>17</v>
      </c>
    </row>
    <row r="457" spans="5:15" x14ac:dyDescent="0.2">
      <c r="E457" t="s">
        <v>4930</v>
      </c>
      <c r="F457" t="s">
        <v>4747</v>
      </c>
      <c r="G457" s="33">
        <v>34481</v>
      </c>
      <c r="H457">
        <f>DAY(Table2[[#This Row],[Date of Birth]])</f>
        <v>27</v>
      </c>
      <c r="I457">
        <f>WEEKDAY(Table2[[#This Row],[Date of Birth]],13)</f>
        <v>3</v>
      </c>
      <c r="J457">
        <f>WEEKDAY(Table2[[#This Row],[Date of Birth]],2)</f>
        <v>5</v>
      </c>
      <c r="K457">
        <f>MONTH(Table2[[#This Row],[Date of Birth]])</f>
        <v>5</v>
      </c>
      <c r="L457">
        <f>YEAR(Table2[[#This Row],[Date of Birth]])</f>
        <v>1994</v>
      </c>
      <c r="N457" s="131">
        <f>DATE(YEAR(Table2[[#This Row],[Date of Birth]])+50,MONTH(Table2[[#This Row],[Date of Birth]]),DAY(Table2[[#This Row],[Date of Birth]]))</f>
        <v>52744</v>
      </c>
      <c r="O457">
        <f ca="1">DATEDIF(Table2[[#This Row],[Date of Birth]],TODAY(),"Y")</f>
        <v>29</v>
      </c>
    </row>
    <row r="458" spans="5:15" x14ac:dyDescent="0.2">
      <c r="E458" t="s">
        <v>5049</v>
      </c>
      <c r="F458" t="s">
        <v>5050</v>
      </c>
      <c r="G458" s="33">
        <v>34598</v>
      </c>
      <c r="H458">
        <f>DAY(Table2[[#This Row],[Date of Birth]])</f>
        <v>21</v>
      </c>
      <c r="I458">
        <f>WEEKDAY(Table2[[#This Row],[Date of Birth]],13)</f>
        <v>1</v>
      </c>
      <c r="J458">
        <f>WEEKDAY(Table2[[#This Row],[Date of Birth]],2)</f>
        <v>3</v>
      </c>
      <c r="K458">
        <f>MONTH(Table2[[#This Row],[Date of Birth]])</f>
        <v>9</v>
      </c>
      <c r="L458">
        <f>YEAR(Table2[[#This Row],[Date of Birth]])</f>
        <v>1994</v>
      </c>
      <c r="N458" s="131">
        <f>DATE(YEAR(Table2[[#This Row],[Date of Birth]])+50,MONTH(Table2[[#This Row],[Date of Birth]]),DAY(Table2[[#This Row],[Date of Birth]]))</f>
        <v>52861</v>
      </c>
      <c r="O458">
        <f ca="1">DATEDIF(Table2[[#This Row],[Date of Birth]],TODAY(),"Y")</f>
        <v>28</v>
      </c>
    </row>
    <row r="459" spans="5:15" x14ac:dyDescent="0.2">
      <c r="E459" t="s">
        <v>4923</v>
      </c>
      <c r="F459" t="s">
        <v>4693</v>
      </c>
      <c r="G459" s="33">
        <v>34362</v>
      </c>
      <c r="H459">
        <f>DAY(Table2[[#This Row],[Date of Birth]])</f>
        <v>28</v>
      </c>
      <c r="I459">
        <f>WEEKDAY(Table2[[#This Row],[Date of Birth]],13)</f>
        <v>3</v>
      </c>
      <c r="J459">
        <f>WEEKDAY(Table2[[#This Row],[Date of Birth]],2)</f>
        <v>5</v>
      </c>
      <c r="K459">
        <f>MONTH(Table2[[#This Row],[Date of Birth]])</f>
        <v>1</v>
      </c>
      <c r="L459">
        <f>YEAR(Table2[[#This Row],[Date of Birth]])</f>
        <v>1994</v>
      </c>
      <c r="N459" s="131">
        <f>DATE(YEAR(Table2[[#This Row],[Date of Birth]])+50,MONTH(Table2[[#This Row],[Date of Birth]]),DAY(Table2[[#This Row],[Date of Birth]]))</f>
        <v>52624</v>
      </c>
      <c r="O459">
        <f ca="1">DATEDIF(Table2[[#This Row],[Date of Birth]],TODAY(),"Y")</f>
        <v>29</v>
      </c>
    </row>
    <row r="460" spans="5:15" x14ac:dyDescent="0.2">
      <c r="E460" t="s">
        <v>4552</v>
      </c>
      <c r="F460" t="s">
        <v>5051</v>
      </c>
      <c r="G460" s="33">
        <v>37707</v>
      </c>
      <c r="H460">
        <f>DAY(Table2[[#This Row],[Date of Birth]])</f>
        <v>27</v>
      </c>
      <c r="I460">
        <f>WEEKDAY(Table2[[#This Row],[Date of Birth]],13)</f>
        <v>2</v>
      </c>
      <c r="J460">
        <f>WEEKDAY(Table2[[#This Row],[Date of Birth]],2)</f>
        <v>4</v>
      </c>
      <c r="K460">
        <f>MONTH(Table2[[#This Row],[Date of Birth]])</f>
        <v>3</v>
      </c>
      <c r="L460">
        <f>YEAR(Table2[[#This Row],[Date of Birth]])</f>
        <v>2003</v>
      </c>
      <c r="N460" s="131">
        <f>DATE(YEAR(Table2[[#This Row],[Date of Birth]])+50,MONTH(Table2[[#This Row],[Date of Birth]]),DAY(Table2[[#This Row],[Date of Birth]]))</f>
        <v>55970</v>
      </c>
      <c r="O460">
        <f ca="1">DATEDIF(Table2[[#This Row],[Date of Birth]],TODAY(),"Y")</f>
        <v>20</v>
      </c>
    </row>
    <row r="461" spans="5:15" x14ac:dyDescent="0.2">
      <c r="E461" t="s">
        <v>4925</v>
      </c>
      <c r="F461" t="s">
        <v>4953</v>
      </c>
      <c r="G461" s="33">
        <v>35173</v>
      </c>
      <c r="H461">
        <f>DAY(Table2[[#This Row],[Date of Birth]])</f>
        <v>18</v>
      </c>
      <c r="I461">
        <f>WEEKDAY(Table2[[#This Row],[Date of Birth]],13)</f>
        <v>2</v>
      </c>
      <c r="J461">
        <f>WEEKDAY(Table2[[#This Row],[Date of Birth]],2)</f>
        <v>4</v>
      </c>
      <c r="K461">
        <f>MONTH(Table2[[#This Row],[Date of Birth]])</f>
        <v>4</v>
      </c>
      <c r="L461">
        <f>YEAR(Table2[[#This Row],[Date of Birth]])</f>
        <v>1996</v>
      </c>
      <c r="N461" s="131">
        <f>DATE(YEAR(Table2[[#This Row],[Date of Birth]])+50,MONTH(Table2[[#This Row],[Date of Birth]]),DAY(Table2[[#This Row],[Date of Birth]]))</f>
        <v>53435</v>
      </c>
      <c r="O461">
        <f ca="1">DATEDIF(Table2[[#This Row],[Date of Birth]],TODAY(),"Y")</f>
        <v>27</v>
      </c>
    </row>
    <row r="462" spans="5:15" x14ac:dyDescent="0.2">
      <c r="E462" t="s">
        <v>5049</v>
      </c>
      <c r="F462" t="s">
        <v>5052</v>
      </c>
      <c r="G462" s="33">
        <v>35313</v>
      </c>
      <c r="H462">
        <f>DAY(Table2[[#This Row],[Date of Birth]])</f>
        <v>5</v>
      </c>
      <c r="I462">
        <f>WEEKDAY(Table2[[#This Row],[Date of Birth]],13)</f>
        <v>2</v>
      </c>
      <c r="J462">
        <f>WEEKDAY(Table2[[#This Row],[Date of Birth]],2)</f>
        <v>4</v>
      </c>
      <c r="K462">
        <f>MONTH(Table2[[#This Row],[Date of Birth]])</f>
        <v>9</v>
      </c>
      <c r="L462">
        <f>YEAR(Table2[[#This Row],[Date of Birth]])</f>
        <v>1996</v>
      </c>
      <c r="N462" s="131">
        <f>DATE(YEAR(Table2[[#This Row],[Date of Birth]])+50,MONTH(Table2[[#This Row],[Date of Birth]]),DAY(Table2[[#This Row],[Date of Birth]]))</f>
        <v>53575</v>
      </c>
      <c r="O462">
        <f ca="1">DATEDIF(Table2[[#This Row],[Date of Birth]],TODAY(),"Y")</f>
        <v>26</v>
      </c>
    </row>
    <row r="463" spans="5:15" x14ac:dyDescent="0.2">
      <c r="E463" t="s">
        <v>5053</v>
      </c>
      <c r="F463" t="s">
        <v>5054</v>
      </c>
      <c r="G463" s="33">
        <v>35811</v>
      </c>
      <c r="H463">
        <f>DAY(Table2[[#This Row],[Date of Birth]])</f>
        <v>16</v>
      </c>
      <c r="I463">
        <f>WEEKDAY(Table2[[#This Row],[Date of Birth]],13)</f>
        <v>3</v>
      </c>
      <c r="J463">
        <f>WEEKDAY(Table2[[#This Row],[Date of Birth]],2)</f>
        <v>5</v>
      </c>
      <c r="K463">
        <f>MONTH(Table2[[#This Row],[Date of Birth]])</f>
        <v>1</v>
      </c>
      <c r="L463">
        <f>YEAR(Table2[[#This Row],[Date of Birth]])</f>
        <v>1998</v>
      </c>
      <c r="N463" s="131">
        <f>DATE(YEAR(Table2[[#This Row],[Date of Birth]])+50,MONTH(Table2[[#This Row],[Date of Birth]]),DAY(Table2[[#This Row],[Date of Birth]]))</f>
        <v>54073</v>
      </c>
      <c r="O463">
        <f ca="1">DATEDIF(Table2[[#This Row],[Date of Birth]],TODAY(),"Y")</f>
        <v>25</v>
      </c>
    </row>
    <row r="464" spans="5:15" x14ac:dyDescent="0.2">
      <c r="E464" t="s">
        <v>5055</v>
      </c>
      <c r="F464" t="s">
        <v>4708</v>
      </c>
      <c r="G464" s="33">
        <v>38781</v>
      </c>
      <c r="H464">
        <f>DAY(Table2[[#This Row],[Date of Birth]])</f>
        <v>5</v>
      </c>
      <c r="I464">
        <f>WEEKDAY(Table2[[#This Row],[Date of Birth]],13)</f>
        <v>5</v>
      </c>
      <c r="J464">
        <f>WEEKDAY(Table2[[#This Row],[Date of Birth]],2)</f>
        <v>7</v>
      </c>
      <c r="K464">
        <f>MONTH(Table2[[#This Row],[Date of Birth]])</f>
        <v>3</v>
      </c>
      <c r="L464">
        <f>YEAR(Table2[[#This Row],[Date of Birth]])</f>
        <v>2006</v>
      </c>
      <c r="N464" s="131">
        <f>DATE(YEAR(Table2[[#This Row],[Date of Birth]])+50,MONTH(Table2[[#This Row],[Date of Birth]]),DAY(Table2[[#This Row],[Date of Birth]]))</f>
        <v>57044</v>
      </c>
      <c r="O464">
        <f ca="1">DATEDIF(Table2[[#This Row],[Date of Birth]],TODAY(),"Y")</f>
        <v>17</v>
      </c>
    </row>
    <row r="465" spans="5:15" x14ac:dyDescent="0.2">
      <c r="E465" t="s">
        <v>4514</v>
      </c>
      <c r="F465" t="s">
        <v>4614</v>
      </c>
      <c r="G465" s="33">
        <v>35219</v>
      </c>
      <c r="H465">
        <f>DAY(Table2[[#This Row],[Date of Birth]])</f>
        <v>3</v>
      </c>
      <c r="I465">
        <f>WEEKDAY(Table2[[#This Row],[Date of Birth]],13)</f>
        <v>6</v>
      </c>
      <c r="J465">
        <f>WEEKDAY(Table2[[#This Row],[Date of Birth]],2)</f>
        <v>1</v>
      </c>
      <c r="K465">
        <f>MONTH(Table2[[#This Row],[Date of Birth]])</f>
        <v>6</v>
      </c>
      <c r="L465">
        <f>YEAR(Table2[[#This Row],[Date of Birth]])</f>
        <v>1996</v>
      </c>
      <c r="N465" s="131">
        <f>DATE(YEAR(Table2[[#This Row],[Date of Birth]])+50,MONTH(Table2[[#This Row],[Date of Birth]]),DAY(Table2[[#This Row],[Date of Birth]]))</f>
        <v>53481</v>
      </c>
      <c r="O465">
        <f ca="1">DATEDIF(Table2[[#This Row],[Date of Birth]],TODAY(),"Y")</f>
        <v>27</v>
      </c>
    </row>
    <row r="466" spans="5:15" x14ac:dyDescent="0.2">
      <c r="E466" t="s">
        <v>4641</v>
      </c>
      <c r="F466" t="s">
        <v>4884</v>
      </c>
      <c r="G466" s="33">
        <v>34967</v>
      </c>
      <c r="H466">
        <f>DAY(Table2[[#This Row],[Date of Birth]])</f>
        <v>25</v>
      </c>
      <c r="I466">
        <f>WEEKDAY(Table2[[#This Row],[Date of Birth]],13)</f>
        <v>6</v>
      </c>
      <c r="J466">
        <f>WEEKDAY(Table2[[#This Row],[Date of Birth]],2)</f>
        <v>1</v>
      </c>
      <c r="K466">
        <f>MONTH(Table2[[#This Row],[Date of Birth]])</f>
        <v>9</v>
      </c>
      <c r="L466">
        <f>YEAR(Table2[[#This Row],[Date of Birth]])</f>
        <v>1995</v>
      </c>
      <c r="N466" s="131">
        <f>DATE(YEAR(Table2[[#This Row],[Date of Birth]])+50,MONTH(Table2[[#This Row],[Date of Birth]]),DAY(Table2[[#This Row],[Date of Birth]]))</f>
        <v>53230</v>
      </c>
      <c r="O466">
        <f ca="1">DATEDIF(Table2[[#This Row],[Date of Birth]],TODAY(),"Y")</f>
        <v>27</v>
      </c>
    </row>
    <row r="467" spans="5:15" x14ac:dyDescent="0.2">
      <c r="E467" t="s">
        <v>4997</v>
      </c>
      <c r="F467" t="s">
        <v>5056</v>
      </c>
      <c r="G467" s="33">
        <v>38469</v>
      </c>
      <c r="H467">
        <f>DAY(Table2[[#This Row],[Date of Birth]])</f>
        <v>27</v>
      </c>
      <c r="I467">
        <f>WEEKDAY(Table2[[#This Row],[Date of Birth]],13)</f>
        <v>1</v>
      </c>
      <c r="J467">
        <f>WEEKDAY(Table2[[#This Row],[Date of Birth]],2)</f>
        <v>3</v>
      </c>
      <c r="K467">
        <f>MONTH(Table2[[#This Row],[Date of Birth]])</f>
        <v>4</v>
      </c>
      <c r="L467">
        <f>YEAR(Table2[[#This Row],[Date of Birth]])</f>
        <v>2005</v>
      </c>
      <c r="N467" s="131">
        <f>DATE(YEAR(Table2[[#This Row],[Date of Birth]])+50,MONTH(Table2[[#This Row],[Date of Birth]]),DAY(Table2[[#This Row],[Date of Birth]]))</f>
        <v>56731</v>
      </c>
      <c r="O467">
        <f ca="1">DATEDIF(Table2[[#This Row],[Date of Birth]],TODAY(),"Y")</f>
        <v>18</v>
      </c>
    </row>
    <row r="468" spans="5:15" x14ac:dyDescent="0.2">
      <c r="E468" t="s">
        <v>5057</v>
      </c>
      <c r="F468" t="s">
        <v>5052</v>
      </c>
      <c r="G468" s="33">
        <v>34730</v>
      </c>
      <c r="H468">
        <f>DAY(Table2[[#This Row],[Date of Birth]])</f>
        <v>31</v>
      </c>
      <c r="I468">
        <f>WEEKDAY(Table2[[#This Row],[Date of Birth]],13)</f>
        <v>7</v>
      </c>
      <c r="J468">
        <f>WEEKDAY(Table2[[#This Row],[Date of Birth]],2)</f>
        <v>2</v>
      </c>
      <c r="K468">
        <f>MONTH(Table2[[#This Row],[Date of Birth]])</f>
        <v>1</v>
      </c>
      <c r="L468">
        <f>YEAR(Table2[[#This Row],[Date of Birth]])</f>
        <v>1995</v>
      </c>
      <c r="N468" s="131">
        <f>DATE(YEAR(Table2[[#This Row],[Date of Birth]])+50,MONTH(Table2[[#This Row],[Date of Birth]]),DAY(Table2[[#This Row],[Date of Birth]]))</f>
        <v>52993</v>
      </c>
      <c r="O468">
        <f ca="1">DATEDIF(Table2[[#This Row],[Date of Birth]],TODAY(),"Y")</f>
        <v>28</v>
      </c>
    </row>
    <row r="469" spans="5:15" x14ac:dyDescent="0.2">
      <c r="E469" t="s">
        <v>4533</v>
      </c>
      <c r="F469" t="s">
        <v>4871</v>
      </c>
      <c r="G469" s="33">
        <v>37790</v>
      </c>
      <c r="H469">
        <f>DAY(Table2[[#This Row],[Date of Birth]])</f>
        <v>18</v>
      </c>
      <c r="I469">
        <f>WEEKDAY(Table2[[#This Row],[Date of Birth]],13)</f>
        <v>1</v>
      </c>
      <c r="J469">
        <f>WEEKDAY(Table2[[#This Row],[Date of Birth]],2)</f>
        <v>3</v>
      </c>
      <c r="K469">
        <f>MONTH(Table2[[#This Row],[Date of Birth]])</f>
        <v>6</v>
      </c>
      <c r="L469">
        <f>YEAR(Table2[[#This Row],[Date of Birth]])</f>
        <v>2003</v>
      </c>
      <c r="N469" s="131">
        <f>DATE(YEAR(Table2[[#This Row],[Date of Birth]])+50,MONTH(Table2[[#This Row],[Date of Birth]]),DAY(Table2[[#This Row],[Date of Birth]]))</f>
        <v>56053</v>
      </c>
      <c r="O469">
        <f ca="1">DATEDIF(Table2[[#This Row],[Date of Birth]],TODAY(),"Y")</f>
        <v>20</v>
      </c>
    </row>
    <row r="470" spans="5:15" x14ac:dyDescent="0.2">
      <c r="E470" t="s">
        <v>5058</v>
      </c>
      <c r="F470" t="s">
        <v>5059</v>
      </c>
      <c r="G470" s="33">
        <v>36131</v>
      </c>
      <c r="H470">
        <f>DAY(Table2[[#This Row],[Date of Birth]])</f>
        <v>2</v>
      </c>
      <c r="I470">
        <f>WEEKDAY(Table2[[#This Row],[Date of Birth]],13)</f>
        <v>1</v>
      </c>
      <c r="J470">
        <f>WEEKDAY(Table2[[#This Row],[Date of Birth]],2)</f>
        <v>3</v>
      </c>
      <c r="K470">
        <f>MONTH(Table2[[#This Row],[Date of Birth]])</f>
        <v>12</v>
      </c>
      <c r="L470">
        <f>YEAR(Table2[[#This Row],[Date of Birth]])</f>
        <v>1998</v>
      </c>
      <c r="N470" s="131">
        <f>DATE(YEAR(Table2[[#This Row],[Date of Birth]])+50,MONTH(Table2[[#This Row],[Date of Birth]]),DAY(Table2[[#This Row],[Date of Birth]]))</f>
        <v>54394</v>
      </c>
      <c r="O470">
        <f ca="1">DATEDIF(Table2[[#This Row],[Date of Birth]],TODAY(),"Y")</f>
        <v>24</v>
      </c>
    </row>
    <row r="471" spans="5:15" x14ac:dyDescent="0.2">
      <c r="E471" t="s">
        <v>5060</v>
      </c>
      <c r="F471" t="s">
        <v>4536</v>
      </c>
      <c r="G471" s="33">
        <v>36653</v>
      </c>
      <c r="H471">
        <f>DAY(Table2[[#This Row],[Date of Birth]])</f>
        <v>7</v>
      </c>
      <c r="I471">
        <f>WEEKDAY(Table2[[#This Row],[Date of Birth]],13)</f>
        <v>5</v>
      </c>
      <c r="J471">
        <f>WEEKDAY(Table2[[#This Row],[Date of Birth]],2)</f>
        <v>7</v>
      </c>
      <c r="K471">
        <f>MONTH(Table2[[#This Row],[Date of Birth]])</f>
        <v>5</v>
      </c>
      <c r="L471">
        <f>YEAR(Table2[[#This Row],[Date of Birth]])</f>
        <v>2000</v>
      </c>
      <c r="N471" s="131">
        <f>DATE(YEAR(Table2[[#This Row],[Date of Birth]])+50,MONTH(Table2[[#This Row],[Date of Birth]]),DAY(Table2[[#This Row],[Date of Birth]]))</f>
        <v>54915</v>
      </c>
      <c r="O471">
        <f ca="1">DATEDIF(Table2[[#This Row],[Date of Birth]],TODAY(),"Y")</f>
        <v>23</v>
      </c>
    </row>
    <row r="472" spans="5:15" x14ac:dyDescent="0.2">
      <c r="E472" t="s">
        <v>5061</v>
      </c>
      <c r="F472" t="s">
        <v>4560</v>
      </c>
      <c r="G472" s="33">
        <v>39074</v>
      </c>
      <c r="H472">
        <f>DAY(Table2[[#This Row],[Date of Birth]])</f>
        <v>23</v>
      </c>
      <c r="I472">
        <f>WEEKDAY(Table2[[#This Row],[Date of Birth]],13)</f>
        <v>4</v>
      </c>
      <c r="J472">
        <f>WEEKDAY(Table2[[#This Row],[Date of Birth]],2)</f>
        <v>6</v>
      </c>
      <c r="K472">
        <f>MONTH(Table2[[#This Row],[Date of Birth]])</f>
        <v>12</v>
      </c>
      <c r="L472">
        <f>YEAR(Table2[[#This Row],[Date of Birth]])</f>
        <v>2006</v>
      </c>
      <c r="N472" s="131">
        <f>DATE(YEAR(Table2[[#This Row],[Date of Birth]])+50,MONTH(Table2[[#This Row],[Date of Birth]]),DAY(Table2[[#This Row],[Date of Birth]]))</f>
        <v>57337</v>
      </c>
      <c r="O472">
        <f ca="1">DATEDIF(Table2[[#This Row],[Date of Birth]],TODAY(),"Y")</f>
        <v>16</v>
      </c>
    </row>
    <row r="473" spans="5:15" x14ac:dyDescent="0.2">
      <c r="E473" t="s">
        <v>5062</v>
      </c>
      <c r="F473" t="s">
        <v>5063</v>
      </c>
      <c r="G473" s="33">
        <v>37147</v>
      </c>
      <c r="H473">
        <f>DAY(Table2[[#This Row],[Date of Birth]])</f>
        <v>13</v>
      </c>
      <c r="I473">
        <f>WEEKDAY(Table2[[#This Row],[Date of Birth]],13)</f>
        <v>2</v>
      </c>
      <c r="J473">
        <f>WEEKDAY(Table2[[#This Row],[Date of Birth]],2)</f>
        <v>4</v>
      </c>
      <c r="K473">
        <f>MONTH(Table2[[#This Row],[Date of Birth]])</f>
        <v>9</v>
      </c>
      <c r="L473">
        <f>YEAR(Table2[[#This Row],[Date of Birth]])</f>
        <v>2001</v>
      </c>
      <c r="N473" s="131">
        <f>DATE(YEAR(Table2[[#This Row],[Date of Birth]])+50,MONTH(Table2[[#This Row],[Date of Birth]]),DAY(Table2[[#This Row],[Date of Birth]]))</f>
        <v>55409</v>
      </c>
      <c r="O473">
        <f ca="1">DATEDIF(Table2[[#This Row],[Date of Birth]],TODAY(),"Y")</f>
        <v>21</v>
      </c>
    </row>
    <row r="474" spans="5:15" x14ac:dyDescent="0.2">
      <c r="E474" t="s">
        <v>4444</v>
      </c>
      <c r="F474" t="s">
        <v>4866</v>
      </c>
      <c r="G474" s="33">
        <v>37018</v>
      </c>
      <c r="H474">
        <f>DAY(Table2[[#This Row],[Date of Birth]])</f>
        <v>7</v>
      </c>
      <c r="I474">
        <f>WEEKDAY(Table2[[#This Row],[Date of Birth]],13)</f>
        <v>6</v>
      </c>
      <c r="J474">
        <f>WEEKDAY(Table2[[#This Row],[Date of Birth]],2)</f>
        <v>1</v>
      </c>
      <c r="K474">
        <f>MONTH(Table2[[#This Row],[Date of Birth]])</f>
        <v>5</v>
      </c>
      <c r="L474">
        <f>YEAR(Table2[[#This Row],[Date of Birth]])</f>
        <v>2001</v>
      </c>
      <c r="N474" s="131">
        <f>DATE(YEAR(Table2[[#This Row],[Date of Birth]])+50,MONTH(Table2[[#This Row],[Date of Birth]]),DAY(Table2[[#This Row],[Date of Birth]]))</f>
        <v>55280</v>
      </c>
      <c r="O474">
        <f ca="1">DATEDIF(Table2[[#This Row],[Date of Birth]],TODAY(),"Y")</f>
        <v>22</v>
      </c>
    </row>
    <row r="475" spans="5:15" x14ac:dyDescent="0.2">
      <c r="E475" t="s">
        <v>4562</v>
      </c>
      <c r="F475" t="s">
        <v>4697</v>
      </c>
      <c r="G475" s="33">
        <v>35054</v>
      </c>
      <c r="H475">
        <f>DAY(Table2[[#This Row],[Date of Birth]])</f>
        <v>21</v>
      </c>
      <c r="I475">
        <f>WEEKDAY(Table2[[#This Row],[Date of Birth]],13)</f>
        <v>2</v>
      </c>
      <c r="J475">
        <f>WEEKDAY(Table2[[#This Row],[Date of Birth]],2)</f>
        <v>4</v>
      </c>
      <c r="K475">
        <f>MONTH(Table2[[#This Row],[Date of Birth]])</f>
        <v>12</v>
      </c>
      <c r="L475">
        <f>YEAR(Table2[[#This Row],[Date of Birth]])</f>
        <v>1995</v>
      </c>
      <c r="N475" s="131">
        <f>DATE(YEAR(Table2[[#This Row],[Date of Birth]])+50,MONTH(Table2[[#This Row],[Date of Birth]]),DAY(Table2[[#This Row],[Date of Birth]]))</f>
        <v>53317</v>
      </c>
      <c r="O475">
        <f ca="1">DATEDIF(Table2[[#This Row],[Date of Birth]],TODAY(),"Y")</f>
        <v>27</v>
      </c>
    </row>
    <row r="476" spans="5:15" x14ac:dyDescent="0.2">
      <c r="E476" t="s">
        <v>5064</v>
      </c>
      <c r="F476" t="s">
        <v>4456</v>
      </c>
      <c r="G476" s="33">
        <v>34750</v>
      </c>
      <c r="H476">
        <f>DAY(Table2[[#This Row],[Date of Birth]])</f>
        <v>20</v>
      </c>
      <c r="I476">
        <f>WEEKDAY(Table2[[#This Row],[Date of Birth]],13)</f>
        <v>6</v>
      </c>
      <c r="J476">
        <f>WEEKDAY(Table2[[#This Row],[Date of Birth]],2)</f>
        <v>1</v>
      </c>
      <c r="K476">
        <f>MONTH(Table2[[#This Row],[Date of Birth]])</f>
        <v>2</v>
      </c>
      <c r="L476">
        <f>YEAR(Table2[[#This Row],[Date of Birth]])</f>
        <v>1995</v>
      </c>
      <c r="N476" s="131">
        <f>DATE(YEAR(Table2[[#This Row],[Date of Birth]])+50,MONTH(Table2[[#This Row],[Date of Birth]]),DAY(Table2[[#This Row],[Date of Birth]]))</f>
        <v>53013</v>
      </c>
      <c r="O476">
        <f ca="1">DATEDIF(Table2[[#This Row],[Date of Birth]],TODAY(),"Y")</f>
        <v>28</v>
      </c>
    </row>
    <row r="477" spans="5:15" x14ac:dyDescent="0.2">
      <c r="E477" t="s">
        <v>5065</v>
      </c>
      <c r="F477" t="s">
        <v>5066</v>
      </c>
      <c r="G477" s="33">
        <v>36809</v>
      </c>
      <c r="H477">
        <f>DAY(Table2[[#This Row],[Date of Birth]])</f>
        <v>10</v>
      </c>
      <c r="I477">
        <f>WEEKDAY(Table2[[#This Row],[Date of Birth]],13)</f>
        <v>7</v>
      </c>
      <c r="J477">
        <f>WEEKDAY(Table2[[#This Row],[Date of Birth]],2)</f>
        <v>2</v>
      </c>
      <c r="K477">
        <f>MONTH(Table2[[#This Row],[Date of Birth]])</f>
        <v>10</v>
      </c>
      <c r="L477">
        <f>YEAR(Table2[[#This Row],[Date of Birth]])</f>
        <v>2000</v>
      </c>
      <c r="N477" s="131">
        <f>DATE(YEAR(Table2[[#This Row],[Date of Birth]])+50,MONTH(Table2[[#This Row],[Date of Birth]]),DAY(Table2[[#This Row],[Date of Birth]]))</f>
        <v>55071</v>
      </c>
      <c r="O477">
        <f ca="1">DATEDIF(Table2[[#This Row],[Date of Birth]],TODAY(),"Y")</f>
        <v>22</v>
      </c>
    </row>
    <row r="478" spans="5:15" x14ac:dyDescent="0.2">
      <c r="E478" t="s">
        <v>5055</v>
      </c>
      <c r="F478" t="s">
        <v>5067</v>
      </c>
      <c r="G478" s="33">
        <v>34850</v>
      </c>
      <c r="H478">
        <f>DAY(Table2[[#This Row],[Date of Birth]])</f>
        <v>31</v>
      </c>
      <c r="I478">
        <f>WEEKDAY(Table2[[#This Row],[Date of Birth]],13)</f>
        <v>1</v>
      </c>
      <c r="J478">
        <f>WEEKDAY(Table2[[#This Row],[Date of Birth]],2)</f>
        <v>3</v>
      </c>
      <c r="K478">
        <f>MONTH(Table2[[#This Row],[Date of Birth]])</f>
        <v>5</v>
      </c>
      <c r="L478">
        <f>YEAR(Table2[[#This Row],[Date of Birth]])</f>
        <v>1995</v>
      </c>
      <c r="N478" s="131">
        <f>DATE(YEAR(Table2[[#This Row],[Date of Birth]])+50,MONTH(Table2[[#This Row],[Date of Birth]]),DAY(Table2[[#This Row],[Date of Birth]]))</f>
        <v>53113</v>
      </c>
      <c r="O478">
        <f ca="1">DATEDIF(Table2[[#This Row],[Date of Birth]],TODAY(),"Y")</f>
        <v>28</v>
      </c>
    </row>
    <row r="479" spans="5:15" x14ac:dyDescent="0.2">
      <c r="E479" t="s">
        <v>5068</v>
      </c>
      <c r="F479" t="s">
        <v>5069</v>
      </c>
      <c r="G479" s="33">
        <v>36679</v>
      </c>
      <c r="H479">
        <f>DAY(Table2[[#This Row],[Date of Birth]])</f>
        <v>2</v>
      </c>
      <c r="I479">
        <f>WEEKDAY(Table2[[#This Row],[Date of Birth]],13)</f>
        <v>3</v>
      </c>
      <c r="J479">
        <f>WEEKDAY(Table2[[#This Row],[Date of Birth]],2)</f>
        <v>5</v>
      </c>
      <c r="K479">
        <f>MONTH(Table2[[#This Row],[Date of Birth]])</f>
        <v>6</v>
      </c>
      <c r="L479">
        <f>YEAR(Table2[[#This Row],[Date of Birth]])</f>
        <v>2000</v>
      </c>
      <c r="N479" s="131">
        <f>DATE(YEAR(Table2[[#This Row],[Date of Birth]])+50,MONTH(Table2[[#This Row],[Date of Birth]]),DAY(Table2[[#This Row],[Date of Birth]]))</f>
        <v>54941</v>
      </c>
      <c r="O479">
        <f ca="1">DATEDIF(Table2[[#This Row],[Date of Birth]],TODAY(),"Y")</f>
        <v>23</v>
      </c>
    </row>
    <row r="480" spans="5:15" x14ac:dyDescent="0.2">
      <c r="E480" t="s">
        <v>4531</v>
      </c>
      <c r="F480" t="s">
        <v>4517</v>
      </c>
      <c r="G480" s="33">
        <v>37420</v>
      </c>
      <c r="H480">
        <f>DAY(Table2[[#This Row],[Date of Birth]])</f>
        <v>13</v>
      </c>
      <c r="I480">
        <f>WEEKDAY(Table2[[#This Row],[Date of Birth]],13)</f>
        <v>2</v>
      </c>
      <c r="J480">
        <f>WEEKDAY(Table2[[#This Row],[Date of Birth]],2)</f>
        <v>4</v>
      </c>
      <c r="K480">
        <f>MONTH(Table2[[#This Row],[Date of Birth]])</f>
        <v>6</v>
      </c>
      <c r="L480">
        <f>YEAR(Table2[[#This Row],[Date of Birth]])</f>
        <v>2002</v>
      </c>
      <c r="N480" s="131">
        <f>DATE(YEAR(Table2[[#This Row],[Date of Birth]])+50,MONTH(Table2[[#This Row],[Date of Birth]]),DAY(Table2[[#This Row],[Date of Birth]]))</f>
        <v>55683</v>
      </c>
      <c r="O480">
        <f ca="1">DATEDIF(Table2[[#This Row],[Date of Birth]],TODAY(),"Y")</f>
        <v>21</v>
      </c>
    </row>
    <row r="481" spans="5:15" x14ac:dyDescent="0.2">
      <c r="E481" t="s">
        <v>5070</v>
      </c>
      <c r="F481" t="s">
        <v>5071</v>
      </c>
      <c r="G481" s="33">
        <v>34882</v>
      </c>
      <c r="H481">
        <f>DAY(Table2[[#This Row],[Date of Birth]])</f>
        <v>2</v>
      </c>
      <c r="I481">
        <f>WEEKDAY(Table2[[#This Row],[Date of Birth]],13)</f>
        <v>5</v>
      </c>
      <c r="J481">
        <f>WEEKDAY(Table2[[#This Row],[Date of Birth]],2)</f>
        <v>7</v>
      </c>
      <c r="K481">
        <f>MONTH(Table2[[#This Row],[Date of Birth]])</f>
        <v>7</v>
      </c>
      <c r="L481">
        <f>YEAR(Table2[[#This Row],[Date of Birth]])</f>
        <v>1995</v>
      </c>
      <c r="N481" s="131">
        <f>DATE(YEAR(Table2[[#This Row],[Date of Birth]])+50,MONTH(Table2[[#This Row],[Date of Birth]]),DAY(Table2[[#This Row],[Date of Birth]]))</f>
        <v>53145</v>
      </c>
      <c r="O481">
        <f ca="1">DATEDIF(Table2[[#This Row],[Date of Birth]],TODAY(),"Y")</f>
        <v>28</v>
      </c>
    </row>
    <row r="482" spans="5:15" x14ac:dyDescent="0.2">
      <c r="E482" t="s">
        <v>5070</v>
      </c>
      <c r="F482" t="s">
        <v>5072</v>
      </c>
      <c r="G482" s="33">
        <v>36228</v>
      </c>
      <c r="H482">
        <f>DAY(Table2[[#This Row],[Date of Birth]])</f>
        <v>9</v>
      </c>
      <c r="I482">
        <f>WEEKDAY(Table2[[#This Row],[Date of Birth]],13)</f>
        <v>7</v>
      </c>
      <c r="J482">
        <f>WEEKDAY(Table2[[#This Row],[Date of Birth]],2)</f>
        <v>2</v>
      </c>
      <c r="K482">
        <f>MONTH(Table2[[#This Row],[Date of Birth]])</f>
        <v>3</v>
      </c>
      <c r="L482">
        <f>YEAR(Table2[[#This Row],[Date of Birth]])</f>
        <v>1999</v>
      </c>
      <c r="N482" s="131">
        <f>DATE(YEAR(Table2[[#This Row],[Date of Birth]])+50,MONTH(Table2[[#This Row],[Date of Birth]]),DAY(Table2[[#This Row],[Date of Birth]]))</f>
        <v>54491</v>
      </c>
      <c r="O482">
        <f ca="1">DATEDIF(Table2[[#This Row],[Date of Birth]],TODAY(),"Y")</f>
        <v>24</v>
      </c>
    </row>
    <row r="483" spans="5:15" x14ac:dyDescent="0.2">
      <c r="E483" t="s">
        <v>4760</v>
      </c>
      <c r="F483" t="s">
        <v>5073</v>
      </c>
      <c r="G483" s="33">
        <v>35023</v>
      </c>
      <c r="H483">
        <f>DAY(Table2[[#This Row],[Date of Birth]])</f>
        <v>20</v>
      </c>
      <c r="I483">
        <f>WEEKDAY(Table2[[#This Row],[Date of Birth]],13)</f>
        <v>6</v>
      </c>
      <c r="J483">
        <f>WEEKDAY(Table2[[#This Row],[Date of Birth]],2)</f>
        <v>1</v>
      </c>
      <c r="K483">
        <f>MONTH(Table2[[#This Row],[Date of Birth]])</f>
        <v>11</v>
      </c>
      <c r="L483">
        <f>YEAR(Table2[[#This Row],[Date of Birth]])</f>
        <v>1995</v>
      </c>
      <c r="N483" s="131">
        <f>DATE(YEAR(Table2[[#This Row],[Date of Birth]])+50,MONTH(Table2[[#This Row],[Date of Birth]]),DAY(Table2[[#This Row],[Date of Birth]]))</f>
        <v>53286</v>
      </c>
      <c r="O483">
        <f ca="1">DATEDIF(Table2[[#This Row],[Date of Birth]],TODAY(),"Y")</f>
        <v>27</v>
      </c>
    </row>
    <row r="484" spans="5:15" x14ac:dyDescent="0.2">
      <c r="E484" t="s">
        <v>5074</v>
      </c>
      <c r="F484" t="s">
        <v>4961</v>
      </c>
      <c r="G484" s="33">
        <v>36317</v>
      </c>
      <c r="H484">
        <f>DAY(Table2[[#This Row],[Date of Birth]])</f>
        <v>6</v>
      </c>
      <c r="I484">
        <f>WEEKDAY(Table2[[#This Row],[Date of Birth]],13)</f>
        <v>5</v>
      </c>
      <c r="J484">
        <f>WEEKDAY(Table2[[#This Row],[Date of Birth]],2)</f>
        <v>7</v>
      </c>
      <c r="K484">
        <f>MONTH(Table2[[#This Row],[Date of Birth]])</f>
        <v>6</v>
      </c>
      <c r="L484">
        <f>YEAR(Table2[[#This Row],[Date of Birth]])</f>
        <v>1999</v>
      </c>
      <c r="N484" s="131">
        <f>DATE(YEAR(Table2[[#This Row],[Date of Birth]])+50,MONTH(Table2[[#This Row],[Date of Birth]]),DAY(Table2[[#This Row],[Date of Birth]]))</f>
        <v>54580</v>
      </c>
      <c r="O484">
        <f ca="1">DATEDIF(Table2[[#This Row],[Date of Birth]],TODAY(),"Y")</f>
        <v>24</v>
      </c>
    </row>
    <row r="485" spans="5:15" x14ac:dyDescent="0.2">
      <c r="E485" t="s">
        <v>4577</v>
      </c>
      <c r="F485" t="s">
        <v>4981</v>
      </c>
      <c r="G485" s="33">
        <v>39216</v>
      </c>
      <c r="H485">
        <f>DAY(Table2[[#This Row],[Date of Birth]])</f>
        <v>14</v>
      </c>
      <c r="I485">
        <f>WEEKDAY(Table2[[#This Row],[Date of Birth]],13)</f>
        <v>6</v>
      </c>
      <c r="J485">
        <f>WEEKDAY(Table2[[#This Row],[Date of Birth]],2)</f>
        <v>1</v>
      </c>
      <c r="K485">
        <f>MONTH(Table2[[#This Row],[Date of Birth]])</f>
        <v>5</v>
      </c>
      <c r="L485">
        <f>YEAR(Table2[[#This Row],[Date of Birth]])</f>
        <v>2007</v>
      </c>
      <c r="N485" s="131">
        <f>DATE(YEAR(Table2[[#This Row],[Date of Birth]])+50,MONTH(Table2[[#This Row],[Date of Birth]]),DAY(Table2[[#This Row],[Date of Birth]]))</f>
        <v>57479</v>
      </c>
      <c r="O485">
        <f ca="1">DATEDIF(Table2[[#This Row],[Date of Birth]],TODAY(),"Y")</f>
        <v>16</v>
      </c>
    </row>
    <row r="486" spans="5:15" x14ac:dyDescent="0.2">
      <c r="E486" t="s">
        <v>5075</v>
      </c>
      <c r="F486" t="s">
        <v>5076</v>
      </c>
      <c r="G486" s="33">
        <v>39068</v>
      </c>
      <c r="H486">
        <f>DAY(Table2[[#This Row],[Date of Birth]])</f>
        <v>17</v>
      </c>
      <c r="I486">
        <f>WEEKDAY(Table2[[#This Row],[Date of Birth]],13)</f>
        <v>5</v>
      </c>
      <c r="J486">
        <f>WEEKDAY(Table2[[#This Row],[Date of Birth]],2)</f>
        <v>7</v>
      </c>
      <c r="K486">
        <f>MONTH(Table2[[#This Row],[Date of Birth]])</f>
        <v>12</v>
      </c>
      <c r="L486">
        <f>YEAR(Table2[[#This Row],[Date of Birth]])</f>
        <v>2006</v>
      </c>
      <c r="N486" s="131">
        <f>DATE(YEAR(Table2[[#This Row],[Date of Birth]])+50,MONTH(Table2[[#This Row],[Date of Birth]]),DAY(Table2[[#This Row],[Date of Birth]]))</f>
        <v>57331</v>
      </c>
      <c r="O486">
        <f ca="1">DATEDIF(Table2[[#This Row],[Date of Birth]],TODAY(),"Y")</f>
        <v>16</v>
      </c>
    </row>
    <row r="487" spans="5:15" x14ac:dyDescent="0.2">
      <c r="E487" t="s">
        <v>5007</v>
      </c>
      <c r="F487" t="s">
        <v>4707</v>
      </c>
      <c r="G487" s="33">
        <v>36644</v>
      </c>
      <c r="H487">
        <f>DAY(Table2[[#This Row],[Date of Birth]])</f>
        <v>28</v>
      </c>
      <c r="I487">
        <f>WEEKDAY(Table2[[#This Row],[Date of Birth]],13)</f>
        <v>3</v>
      </c>
      <c r="J487">
        <f>WEEKDAY(Table2[[#This Row],[Date of Birth]],2)</f>
        <v>5</v>
      </c>
      <c r="K487">
        <f>MONTH(Table2[[#This Row],[Date of Birth]])</f>
        <v>4</v>
      </c>
      <c r="L487">
        <f>YEAR(Table2[[#This Row],[Date of Birth]])</f>
        <v>2000</v>
      </c>
      <c r="N487" s="131">
        <f>DATE(YEAR(Table2[[#This Row],[Date of Birth]])+50,MONTH(Table2[[#This Row],[Date of Birth]]),DAY(Table2[[#This Row],[Date of Birth]]))</f>
        <v>54906</v>
      </c>
      <c r="O487">
        <f ca="1">DATEDIF(Table2[[#This Row],[Date of Birth]],TODAY(),"Y")</f>
        <v>23</v>
      </c>
    </row>
    <row r="488" spans="5:15" x14ac:dyDescent="0.2">
      <c r="E488" t="s">
        <v>5077</v>
      </c>
      <c r="F488" t="s">
        <v>5078</v>
      </c>
      <c r="G488" s="33">
        <v>35284</v>
      </c>
      <c r="H488">
        <f>DAY(Table2[[#This Row],[Date of Birth]])</f>
        <v>7</v>
      </c>
      <c r="I488">
        <f>WEEKDAY(Table2[[#This Row],[Date of Birth]],13)</f>
        <v>1</v>
      </c>
      <c r="J488">
        <f>WEEKDAY(Table2[[#This Row],[Date of Birth]],2)</f>
        <v>3</v>
      </c>
      <c r="K488">
        <f>MONTH(Table2[[#This Row],[Date of Birth]])</f>
        <v>8</v>
      </c>
      <c r="L488">
        <f>YEAR(Table2[[#This Row],[Date of Birth]])</f>
        <v>1996</v>
      </c>
      <c r="N488" s="131">
        <f>DATE(YEAR(Table2[[#This Row],[Date of Birth]])+50,MONTH(Table2[[#This Row],[Date of Birth]]),DAY(Table2[[#This Row],[Date of Birth]]))</f>
        <v>53546</v>
      </c>
      <c r="O488">
        <f ca="1">DATEDIF(Table2[[#This Row],[Date of Birth]],TODAY(),"Y")</f>
        <v>27</v>
      </c>
    </row>
    <row r="489" spans="5:15" x14ac:dyDescent="0.2">
      <c r="E489" t="s">
        <v>4495</v>
      </c>
      <c r="F489" t="s">
        <v>4750</v>
      </c>
      <c r="G489" s="33">
        <v>37529</v>
      </c>
      <c r="H489">
        <f>DAY(Table2[[#This Row],[Date of Birth]])</f>
        <v>30</v>
      </c>
      <c r="I489">
        <f>WEEKDAY(Table2[[#This Row],[Date of Birth]],13)</f>
        <v>6</v>
      </c>
      <c r="J489">
        <f>WEEKDAY(Table2[[#This Row],[Date of Birth]],2)</f>
        <v>1</v>
      </c>
      <c r="K489">
        <f>MONTH(Table2[[#This Row],[Date of Birth]])</f>
        <v>9</v>
      </c>
      <c r="L489">
        <f>YEAR(Table2[[#This Row],[Date of Birth]])</f>
        <v>2002</v>
      </c>
      <c r="N489" s="131">
        <f>DATE(YEAR(Table2[[#This Row],[Date of Birth]])+50,MONTH(Table2[[#This Row],[Date of Birth]]),DAY(Table2[[#This Row],[Date of Birth]]))</f>
        <v>55792</v>
      </c>
      <c r="O489">
        <f ca="1">DATEDIF(Table2[[#This Row],[Date of Birth]],TODAY(),"Y")</f>
        <v>20</v>
      </c>
    </row>
    <row r="490" spans="5:15" x14ac:dyDescent="0.2">
      <c r="E490" t="s">
        <v>4516</v>
      </c>
      <c r="F490" t="s">
        <v>4873</v>
      </c>
      <c r="G490" s="33">
        <v>36258</v>
      </c>
      <c r="H490">
        <f>DAY(Table2[[#This Row],[Date of Birth]])</f>
        <v>8</v>
      </c>
      <c r="I490">
        <f>WEEKDAY(Table2[[#This Row],[Date of Birth]],13)</f>
        <v>2</v>
      </c>
      <c r="J490">
        <f>WEEKDAY(Table2[[#This Row],[Date of Birth]],2)</f>
        <v>4</v>
      </c>
      <c r="K490">
        <f>MONTH(Table2[[#This Row],[Date of Birth]])</f>
        <v>4</v>
      </c>
      <c r="L490">
        <f>YEAR(Table2[[#This Row],[Date of Birth]])</f>
        <v>1999</v>
      </c>
      <c r="N490" s="131">
        <f>DATE(YEAR(Table2[[#This Row],[Date of Birth]])+50,MONTH(Table2[[#This Row],[Date of Birth]]),DAY(Table2[[#This Row],[Date of Birth]]))</f>
        <v>54521</v>
      </c>
      <c r="O490">
        <f ca="1">DATEDIF(Table2[[#This Row],[Date of Birth]],TODAY(),"Y")</f>
        <v>24</v>
      </c>
    </row>
    <row r="491" spans="5:15" x14ac:dyDescent="0.2">
      <c r="E491" t="s">
        <v>4670</v>
      </c>
      <c r="F491" t="s">
        <v>5079</v>
      </c>
      <c r="G491" s="33">
        <v>34466</v>
      </c>
      <c r="H491">
        <f>DAY(Table2[[#This Row],[Date of Birth]])</f>
        <v>12</v>
      </c>
      <c r="I491">
        <f>WEEKDAY(Table2[[#This Row],[Date of Birth]],13)</f>
        <v>2</v>
      </c>
      <c r="J491">
        <f>WEEKDAY(Table2[[#This Row],[Date of Birth]],2)</f>
        <v>4</v>
      </c>
      <c r="K491">
        <f>MONTH(Table2[[#This Row],[Date of Birth]])</f>
        <v>5</v>
      </c>
      <c r="L491">
        <f>YEAR(Table2[[#This Row],[Date of Birth]])</f>
        <v>1994</v>
      </c>
      <c r="N491" s="131">
        <f>DATE(YEAR(Table2[[#This Row],[Date of Birth]])+50,MONTH(Table2[[#This Row],[Date of Birth]]),DAY(Table2[[#This Row],[Date of Birth]]))</f>
        <v>52729</v>
      </c>
      <c r="O491">
        <f ca="1">DATEDIF(Table2[[#This Row],[Date of Birth]],TODAY(),"Y")</f>
        <v>29</v>
      </c>
    </row>
    <row r="492" spans="5:15" x14ac:dyDescent="0.2">
      <c r="E492" t="s">
        <v>4950</v>
      </c>
      <c r="F492" t="s">
        <v>4629</v>
      </c>
      <c r="G492" s="33">
        <v>37395</v>
      </c>
      <c r="H492">
        <f>DAY(Table2[[#This Row],[Date of Birth]])</f>
        <v>19</v>
      </c>
      <c r="I492">
        <f>WEEKDAY(Table2[[#This Row],[Date of Birth]],13)</f>
        <v>5</v>
      </c>
      <c r="J492">
        <f>WEEKDAY(Table2[[#This Row],[Date of Birth]],2)</f>
        <v>7</v>
      </c>
      <c r="K492">
        <f>MONTH(Table2[[#This Row],[Date of Birth]])</f>
        <v>5</v>
      </c>
      <c r="L492">
        <f>YEAR(Table2[[#This Row],[Date of Birth]])</f>
        <v>2002</v>
      </c>
      <c r="N492" s="131">
        <f>DATE(YEAR(Table2[[#This Row],[Date of Birth]])+50,MONTH(Table2[[#This Row],[Date of Birth]]),DAY(Table2[[#This Row],[Date of Birth]]))</f>
        <v>55658</v>
      </c>
      <c r="O492">
        <f ca="1">DATEDIF(Table2[[#This Row],[Date of Birth]],TODAY(),"Y")</f>
        <v>21</v>
      </c>
    </row>
    <row r="493" spans="5:15" x14ac:dyDescent="0.2">
      <c r="E493" t="s">
        <v>4605</v>
      </c>
      <c r="F493" t="s">
        <v>4432</v>
      </c>
      <c r="G493" s="33">
        <v>34756</v>
      </c>
      <c r="H493">
        <f>DAY(Table2[[#This Row],[Date of Birth]])</f>
        <v>26</v>
      </c>
      <c r="I493">
        <f>WEEKDAY(Table2[[#This Row],[Date of Birth]],13)</f>
        <v>5</v>
      </c>
      <c r="J493">
        <f>WEEKDAY(Table2[[#This Row],[Date of Birth]],2)</f>
        <v>7</v>
      </c>
      <c r="K493">
        <f>MONTH(Table2[[#This Row],[Date of Birth]])</f>
        <v>2</v>
      </c>
      <c r="L493">
        <f>YEAR(Table2[[#This Row],[Date of Birth]])</f>
        <v>1995</v>
      </c>
      <c r="N493" s="131">
        <f>DATE(YEAR(Table2[[#This Row],[Date of Birth]])+50,MONTH(Table2[[#This Row],[Date of Birth]]),DAY(Table2[[#This Row],[Date of Birth]]))</f>
        <v>53019</v>
      </c>
      <c r="O493">
        <f ca="1">DATEDIF(Table2[[#This Row],[Date of Birth]],TODAY(),"Y")</f>
        <v>28</v>
      </c>
    </row>
    <row r="494" spans="5:15" x14ac:dyDescent="0.2">
      <c r="E494" t="s">
        <v>4485</v>
      </c>
      <c r="F494" t="s">
        <v>4676</v>
      </c>
      <c r="G494" s="33">
        <v>36642</v>
      </c>
      <c r="H494">
        <f>DAY(Table2[[#This Row],[Date of Birth]])</f>
        <v>26</v>
      </c>
      <c r="I494">
        <f>WEEKDAY(Table2[[#This Row],[Date of Birth]],13)</f>
        <v>1</v>
      </c>
      <c r="J494">
        <f>WEEKDAY(Table2[[#This Row],[Date of Birth]],2)</f>
        <v>3</v>
      </c>
      <c r="K494">
        <f>MONTH(Table2[[#This Row],[Date of Birth]])</f>
        <v>4</v>
      </c>
      <c r="L494">
        <f>YEAR(Table2[[#This Row],[Date of Birth]])</f>
        <v>2000</v>
      </c>
      <c r="N494" s="131">
        <f>DATE(YEAR(Table2[[#This Row],[Date of Birth]])+50,MONTH(Table2[[#This Row],[Date of Birth]]),DAY(Table2[[#This Row],[Date of Birth]]))</f>
        <v>54904</v>
      </c>
      <c r="O494">
        <f ca="1">DATEDIF(Table2[[#This Row],[Date of Birth]],TODAY(),"Y")</f>
        <v>23</v>
      </c>
    </row>
    <row r="495" spans="5:15" x14ac:dyDescent="0.2">
      <c r="E495" t="s">
        <v>5034</v>
      </c>
      <c r="F495" t="s">
        <v>5080</v>
      </c>
      <c r="G495" s="33">
        <v>37530</v>
      </c>
      <c r="H495">
        <f>DAY(Table2[[#This Row],[Date of Birth]])</f>
        <v>1</v>
      </c>
      <c r="I495">
        <f>WEEKDAY(Table2[[#This Row],[Date of Birth]],13)</f>
        <v>7</v>
      </c>
      <c r="J495">
        <f>WEEKDAY(Table2[[#This Row],[Date of Birth]],2)</f>
        <v>2</v>
      </c>
      <c r="K495">
        <f>MONTH(Table2[[#This Row],[Date of Birth]])</f>
        <v>10</v>
      </c>
      <c r="L495">
        <f>YEAR(Table2[[#This Row],[Date of Birth]])</f>
        <v>2002</v>
      </c>
      <c r="N495" s="131">
        <f>DATE(YEAR(Table2[[#This Row],[Date of Birth]])+50,MONTH(Table2[[#This Row],[Date of Birth]]),DAY(Table2[[#This Row],[Date of Birth]]))</f>
        <v>55793</v>
      </c>
      <c r="O495">
        <f ca="1">DATEDIF(Table2[[#This Row],[Date of Birth]],TODAY(),"Y")</f>
        <v>20</v>
      </c>
    </row>
    <row r="496" spans="5:15" x14ac:dyDescent="0.2">
      <c r="E496" t="s">
        <v>5081</v>
      </c>
      <c r="F496" t="s">
        <v>4740</v>
      </c>
      <c r="G496" s="33">
        <v>38566</v>
      </c>
      <c r="H496">
        <f>DAY(Table2[[#This Row],[Date of Birth]])</f>
        <v>2</v>
      </c>
      <c r="I496">
        <f>WEEKDAY(Table2[[#This Row],[Date of Birth]],13)</f>
        <v>7</v>
      </c>
      <c r="J496">
        <f>WEEKDAY(Table2[[#This Row],[Date of Birth]],2)</f>
        <v>2</v>
      </c>
      <c r="K496">
        <f>MONTH(Table2[[#This Row],[Date of Birth]])</f>
        <v>8</v>
      </c>
      <c r="L496">
        <f>YEAR(Table2[[#This Row],[Date of Birth]])</f>
        <v>2005</v>
      </c>
      <c r="N496" s="131">
        <f>DATE(YEAR(Table2[[#This Row],[Date of Birth]])+50,MONTH(Table2[[#This Row],[Date of Birth]]),DAY(Table2[[#This Row],[Date of Birth]]))</f>
        <v>56828</v>
      </c>
      <c r="O496">
        <f ca="1">DATEDIF(Table2[[#This Row],[Date of Birth]],TODAY(),"Y")</f>
        <v>18</v>
      </c>
    </row>
    <row r="497" spans="5:15" x14ac:dyDescent="0.2">
      <c r="E497" t="s">
        <v>5082</v>
      </c>
      <c r="F497" t="s">
        <v>5083</v>
      </c>
      <c r="G497" s="33">
        <v>35402</v>
      </c>
      <c r="H497">
        <f>DAY(Table2[[#This Row],[Date of Birth]])</f>
        <v>3</v>
      </c>
      <c r="I497">
        <f>WEEKDAY(Table2[[#This Row],[Date of Birth]],13)</f>
        <v>7</v>
      </c>
      <c r="J497">
        <f>WEEKDAY(Table2[[#This Row],[Date of Birth]],2)</f>
        <v>2</v>
      </c>
      <c r="K497">
        <f>MONTH(Table2[[#This Row],[Date of Birth]])</f>
        <v>12</v>
      </c>
      <c r="L497">
        <f>YEAR(Table2[[#This Row],[Date of Birth]])</f>
        <v>1996</v>
      </c>
      <c r="N497" s="131">
        <f>DATE(YEAR(Table2[[#This Row],[Date of Birth]])+50,MONTH(Table2[[#This Row],[Date of Birth]]),DAY(Table2[[#This Row],[Date of Birth]]))</f>
        <v>53664</v>
      </c>
      <c r="O497">
        <f ca="1">DATEDIF(Table2[[#This Row],[Date of Birth]],TODAY(),"Y")</f>
        <v>26</v>
      </c>
    </row>
    <row r="498" spans="5:15" x14ac:dyDescent="0.2">
      <c r="E498" t="s">
        <v>5084</v>
      </c>
      <c r="F498" t="s">
        <v>5085</v>
      </c>
      <c r="G498" s="33">
        <v>36818</v>
      </c>
      <c r="H498">
        <f>DAY(Table2[[#This Row],[Date of Birth]])</f>
        <v>19</v>
      </c>
      <c r="I498">
        <f>WEEKDAY(Table2[[#This Row],[Date of Birth]],13)</f>
        <v>2</v>
      </c>
      <c r="J498">
        <f>WEEKDAY(Table2[[#This Row],[Date of Birth]],2)</f>
        <v>4</v>
      </c>
      <c r="K498">
        <f>MONTH(Table2[[#This Row],[Date of Birth]])</f>
        <v>10</v>
      </c>
      <c r="L498">
        <f>YEAR(Table2[[#This Row],[Date of Birth]])</f>
        <v>2000</v>
      </c>
      <c r="N498" s="131">
        <f>DATE(YEAR(Table2[[#This Row],[Date of Birth]])+50,MONTH(Table2[[#This Row],[Date of Birth]]),DAY(Table2[[#This Row],[Date of Birth]]))</f>
        <v>55080</v>
      </c>
      <c r="O498">
        <f ca="1">DATEDIF(Table2[[#This Row],[Date of Birth]],TODAY(),"Y")</f>
        <v>22</v>
      </c>
    </row>
    <row r="499" spans="5:15" x14ac:dyDescent="0.2">
      <c r="E499" t="s">
        <v>4694</v>
      </c>
      <c r="F499" t="s">
        <v>4539</v>
      </c>
      <c r="G499" s="33">
        <v>38838</v>
      </c>
      <c r="H499">
        <f>DAY(Table2[[#This Row],[Date of Birth]])</f>
        <v>1</v>
      </c>
      <c r="I499">
        <f>WEEKDAY(Table2[[#This Row],[Date of Birth]],13)</f>
        <v>6</v>
      </c>
      <c r="J499">
        <f>WEEKDAY(Table2[[#This Row],[Date of Birth]],2)</f>
        <v>1</v>
      </c>
      <c r="K499">
        <f>MONTH(Table2[[#This Row],[Date of Birth]])</f>
        <v>5</v>
      </c>
      <c r="L499">
        <f>YEAR(Table2[[#This Row],[Date of Birth]])</f>
        <v>2006</v>
      </c>
      <c r="N499" s="131">
        <f>DATE(YEAR(Table2[[#This Row],[Date of Birth]])+50,MONTH(Table2[[#This Row],[Date of Birth]]),DAY(Table2[[#This Row],[Date of Birth]]))</f>
        <v>57101</v>
      </c>
      <c r="O499">
        <f ca="1">DATEDIF(Table2[[#This Row],[Date of Birth]],TODAY(),"Y")</f>
        <v>17</v>
      </c>
    </row>
    <row r="500" spans="5:15" x14ac:dyDescent="0.2">
      <c r="E500" t="s">
        <v>4888</v>
      </c>
      <c r="F500" t="s">
        <v>5086</v>
      </c>
      <c r="G500" s="33">
        <v>35137</v>
      </c>
      <c r="H500">
        <f>DAY(Table2[[#This Row],[Date of Birth]])</f>
        <v>13</v>
      </c>
      <c r="I500">
        <f>WEEKDAY(Table2[[#This Row],[Date of Birth]],13)</f>
        <v>1</v>
      </c>
      <c r="J500">
        <f>WEEKDAY(Table2[[#This Row],[Date of Birth]],2)</f>
        <v>3</v>
      </c>
      <c r="K500">
        <f>MONTH(Table2[[#This Row],[Date of Birth]])</f>
        <v>3</v>
      </c>
      <c r="L500">
        <f>YEAR(Table2[[#This Row],[Date of Birth]])</f>
        <v>1996</v>
      </c>
      <c r="N500" s="131">
        <f>DATE(YEAR(Table2[[#This Row],[Date of Birth]])+50,MONTH(Table2[[#This Row],[Date of Birth]]),DAY(Table2[[#This Row],[Date of Birth]]))</f>
        <v>53399</v>
      </c>
      <c r="O500">
        <f ca="1">DATEDIF(Table2[[#This Row],[Date of Birth]],TODAY(),"Y")</f>
        <v>27</v>
      </c>
    </row>
    <row r="501" spans="5:15" x14ac:dyDescent="0.2">
      <c r="E501" t="s">
        <v>5087</v>
      </c>
      <c r="F501" t="s">
        <v>5088</v>
      </c>
      <c r="G501" s="33">
        <v>34352</v>
      </c>
      <c r="H501">
        <f>DAY(Table2[[#This Row],[Date of Birth]])</f>
        <v>18</v>
      </c>
      <c r="I501">
        <f>WEEKDAY(Table2[[#This Row],[Date of Birth]],13)</f>
        <v>7</v>
      </c>
      <c r="J501">
        <f>WEEKDAY(Table2[[#This Row],[Date of Birth]],2)</f>
        <v>2</v>
      </c>
      <c r="K501">
        <f>MONTH(Table2[[#This Row],[Date of Birth]])</f>
        <v>1</v>
      </c>
      <c r="L501">
        <f>YEAR(Table2[[#This Row],[Date of Birth]])</f>
        <v>1994</v>
      </c>
      <c r="N501" s="131">
        <f>DATE(YEAR(Table2[[#This Row],[Date of Birth]])+50,MONTH(Table2[[#This Row],[Date of Birth]]),DAY(Table2[[#This Row],[Date of Birth]]))</f>
        <v>52614</v>
      </c>
      <c r="O501">
        <f ca="1">DATEDIF(Table2[[#This Row],[Date of Birth]],TODAY(),"Y")</f>
        <v>29</v>
      </c>
    </row>
    <row r="502" spans="5:15" x14ac:dyDescent="0.2">
      <c r="E502" t="s">
        <v>4934</v>
      </c>
      <c r="F502" t="s">
        <v>4969</v>
      </c>
      <c r="G502" s="33">
        <v>36551</v>
      </c>
      <c r="H502">
        <f>DAY(Table2[[#This Row],[Date of Birth]])</f>
        <v>26</v>
      </c>
      <c r="I502">
        <f>WEEKDAY(Table2[[#This Row],[Date of Birth]],13)</f>
        <v>1</v>
      </c>
      <c r="J502">
        <f>WEEKDAY(Table2[[#This Row],[Date of Birth]],2)</f>
        <v>3</v>
      </c>
      <c r="K502">
        <f>MONTH(Table2[[#This Row],[Date of Birth]])</f>
        <v>1</v>
      </c>
      <c r="L502">
        <f>YEAR(Table2[[#This Row],[Date of Birth]])</f>
        <v>2000</v>
      </c>
      <c r="N502" s="131">
        <f>DATE(YEAR(Table2[[#This Row],[Date of Birth]])+50,MONTH(Table2[[#This Row],[Date of Birth]]),DAY(Table2[[#This Row],[Date of Birth]]))</f>
        <v>54814</v>
      </c>
      <c r="O502">
        <f ca="1">DATEDIF(Table2[[#This Row],[Date of Birth]],TODAY(),"Y")</f>
        <v>23</v>
      </c>
    </row>
    <row r="503" spans="5:15" x14ac:dyDescent="0.2">
      <c r="E503" t="s">
        <v>4706</v>
      </c>
      <c r="F503" t="s">
        <v>4606</v>
      </c>
      <c r="G503" s="33">
        <v>34999</v>
      </c>
      <c r="H503">
        <f>DAY(Table2[[#This Row],[Date of Birth]])</f>
        <v>27</v>
      </c>
      <c r="I503">
        <f>WEEKDAY(Table2[[#This Row],[Date of Birth]],13)</f>
        <v>3</v>
      </c>
      <c r="J503">
        <f>WEEKDAY(Table2[[#This Row],[Date of Birth]],2)</f>
        <v>5</v>
      </c>
      <c r="K503">
        <f>MONTH(Table2[[#This Row],[Date of Birth]])</f>
        <v>10</v>
      </c>
      <c r="L503">
        <f>YEAR(Table2[[#This Row],[Date of Birth]])</f>
        <v>1995</v>
      </c>
      <c r="N503" s="131">
        <f>DATE(YEAR(Table2[[#This Row],[Date of Birth]])+50,MONTH(Table2[[#This Row],[Date of Birth]]),DAY(Table2[[#This Row],[Date of Birth]]))</f>
        <v>53262</v>
      </c>
      <c r="O503">
        <f ca="1">DATEDIF(Table2[[#This Row],[Date of Birth]],TODAY(),"Y")</f>
        <v>27</v>
      </c>
    </row>
    <row r="504" spans="5:15" x14ac:dyDescent="0.2">
      <c r="E504" t="s">
        <v>4929</v>
      </c>
      <c r="F504" t="s">
        <v>5089</v>
      </c>
      <c r="G504" s="33">
        <v>38615</v>
      </c>
      <c r="H504">
        <f>DAY(Table2[[#This Row],[Date of Birth]])</f>
        <v>20</v>
      </c>
      <c r="I504">
        <f>WEEKDAY(Table2[[#This Row],[Date of Birth]],13)</f>
        <v>7</v>
      </c>
      <c r="J504">
        <f>WEEKDAY(Table2[[#This Row],[Date of Birth]],2)</f>
        <v>2</v>
      </c>
      <c r="K504">
        <f>MONTH(Table2[[#This Row],[Date of Birth]])</f>
        <v>9</v>
      </c>
      <c r="L504">
        <f>YEAR(Table2[[#This Row],[Date of Birth]])</f>
        <v>2005</v>
      </c>
      <c r="N504" s="131">
        <f>DATE(YEAR(Table2[[#This Row],[Date of Birth]])+50,MONTH(Table2[[#This Row],[Date of Birth]]),DAY(Table2[[#This Row],[Date of Birth]]))</f>
        <v>56877</v>
      </c>
      <c r="O504">
        <f ca="1">DATEDIF(Table2[[#This Row],[Date of Birth]],TODAY(),"Y")</f>
        <v>17</v>
      </c>
    </row>
    <row r="505" spans="5:15" x14ac:dyDescent="0.2">
      <c r="E505" t="s">
        <v>5090</v>
      </c>
      <c r="F505" t="s">
        <v>5091</v>
      </c>
      <c r="G505" s="33">
        <v>37999</v>
      </c>
      <c r="H505">
        <f>DAY(Table2[[#This Row],[Date of Birth]])</f>
        <v>13</v>
      </c>
      <c r="I505">
        <f>WEEKDAY(Table2[[#This Row],[Date of Birth]],13)</f>
        <v>7</v>
      </c>
      <c r="J505">
        <f>WEEKDAY(Table2[[#This Row],[Date of Birth]],2)</f>
        <v>2</v>
      </c>
      <c r="K505">
        <f>MONTH(Table2[[#This Row],[Date of Birth]])</f>
        <v>1</v>
      </c>
      <c r="L505">
        <f>YEAR(Table2[[#This Row],[Date of Birth]])</f>
        <v>2004</v>
      </c>
      <c r="N505" s="131">
        <f>DATE(YEAR(Table2[[#This Row],[Date of Birth]])+50,MONTH(Table2[[#This Row],[Date of Birth]]),DAY(Table2[[#This Row],[Date of Birth]]))</f>
        <v>56262</v>
      </c>
      <c r="O505">
        <f ca="1">DATEDIF(Table2[[#This Row],[Date of Birth]],TODAY(),"Y")</f>
        <v>19</v>
      </c>
    </row>
    <row r="506" spans="5:15" x14ac:dyDescent="0.2">
      <c r="E506" t="s">
        <v>5092</v>
      </c>
      <c r="F506" t="s">
        <v>5093</v>
      </c>
      <c r="G506" s="33">
        <v>35231</v>
      </c>
      <c r="H506">
        <f>DAY(Table2[[#This Row],[Date of Birth]])</f>
        <v>15</v>
      </c>
      <c r="I506">
        <f>WEEKDAY(Table2[[#This Row],[Date of Birth]],13)</f>
        <v>4</v>
      </c>
      <c r="J506">
        <f>WEEKDAY(Table2[[#This Row],[Date of Birth]],2)</f>
        <v>6</v>
      </c>
      <c r="K506">
        <f>MONTH(Table2[[#This Row],[Date of Birth]])</f>
        <v>6</v>
      </c>
      <c r="L506">
        <f>YEAR(Table2[[#This Row],[Date of Birth]])</f>
        <v>1996</v>
      </c>
      <c r="N506" s="131">
        <f>DATE(YEAR(Table2[[#This Row],[Date of Birth]])+50,MONTH(Table2[[#This Row],[Date of Birth]]),DAY(Table2[[#This Row],[Date of Birth]]))</f>
        <v>53493</v>
      </c>
      <c r="O506">
        <f ca="1">DATEDIF(Table2[[#This Row],[Date of Birth]],TODAY(),"Y")</f>
        <v>27</v>
      </c>
    </row>
    <row r="507" spans="5:15" x14ac:dyDescent="0.2">
      <c r="E507" t="s">
        <v>5094</v>
      </c>
      <c r="F507" t="s">
        <v>5095</v>
      </c>
      <c r="G507" s="33">
        <v>36497</v>
      </c>
      <c r="H507">
        <f>DAY(Table2[[#This Row],[Date of Birth]])</f>
        <v>3</v>
      </c>
      <c r="I507">
        <f>WEEKDAY(Table2[[#This Row],[Date of Birth]],13)</f>
        <v>3</v>
      </c>
      <c r="J507">
        <f>WEEKDAY(Table2[[#This Row],[Date of Birth]],2)</f>
        <v>5</v>
      </c>
      <c r="K507">
        <f>MONTH(Table2[[#This Row],[Date of Birth]])</f>
        <v>12</v>
      </c>
      <c r="L507">
        <f>YEAR(Table2[[#This Row],[Date of Birth]])</f>
        <v>1999</v>
      </c>
      <c r="N507" s="131">
        <f>DATE(YEAR(Table2[[#This Row],[Date of Birth]])+50,MONTH(Table2[[#This Row],[Date of Birth]]),DAY(Table2[[#This Row],[Date of Birth]]))</f>
        <v>54760</v>
      </c>
      <c r="O507">
        <f ca="1">DATEDIF(Table2[[#This Row],[Date of Birth]],TODAY(),"Y")</f>
        <v>23</v>
      </c>
    </row>
    <row r="508" spans="5:15" x14ac:dyDescent="0.2">
      <c r="E508" t="s">
        <v>4533</v>
      </c>
      <c r="F508" t="s">
        <v>4593</v>
      </c>
      <c r="G508" s="33">
        <v>36645</v>
      </c>
      <c r="H508">
        <f>DAY(Table2[[#This Row],[Date of Birth]])</f>
        <v>29</v>
      </c>
      <c r="I508">
        <f>WEEKDAY(Table2[[#This Row],[Date of Birth]],13)</f>
        <v>4</v>
      </c>
      <c r="J508">
        <f>WEEKDAY(Table2[[#This Row],[Date of Birth]],2)</f>
        <v>6</v>
      </c>
      <c r="K508">
        <f>MONTH(Table2[[#This Row],[Date of Birth]])</f>
        <v>4</v>
      </c>
      <c r="L508">
        <f>YEAR(Table2[[#This Row],[Date of Birth]])</f>
        <v>2000</v>
      </c>
      <c r="N508" s="131">
        <f>DATE(YEAR(Table2[[#This Row],[Date of Birth]])+50,MONTH(Table2[[#This Row],[Date of Birth]]),DAY(Table2[[#This Row],[Date of Birth]]))</f>
        <v>54907</v>
      </c>
      <c r="O508">
        <f ca="1">DATEDIF(Table2[[#This Row],[Date of Birth]],TODAY(),"Y")</f>
        <v>23</v>
      </c>
    </row>
    <row r="509" spans="5:15" x14ac:dyDescent="0.2">
      <c r="E509" t="s">
        <v>4989</v>
      </c>
      <c r="F509" t="s">
        <v>4616</v>
      </c>
      <c r="G509" s="33">
        <v>37513</v>
      </c>
      <c r="H509">
        <f>DAY(Table2[[#This Row],[Date of Birth]])</f>
        <v>14</v>
      </c>
      <c r="I509">
        <f>WEEKDAY(Table2[[#This Row],[Date of Birth]],13)</f>
        <v>4</v>
      </c>
      <c r="J509">
        <f>WEEKDAY(Table2[[#This Row],[Date of Birth]],2)</f>
        <v>6</v>
      </c>
      <c r="K509">
        <f>MONTH(Table2[[#This Row],[Date of Birth]])</f>
        <v>9</v>
      </c>
      <c r="L509">
        <f>YEAR(Table2[[#This Row],[Date of Birth]])</f>
        <v>2002</v>
      </c>
      <c r="N509" s="131">
        <f>DATE(YEAR(Table2[[#This Row],[Date of Birth]])+50,MONTH(Table2[[#This Row],[Date of Birth]]),DAY(Table2[[#This Row],[Date of Birth]]))</f>
        <v>55776</v>
      </c>
      <c r="O509">
        <f ca="1">DATEDIF(Table2[[#This Row],[Date of Birth]],TODAY(),"Y")</f>
        <v>20</v>
      </c>
    </row>
    <row r="510" spans="5:15" x14ac:dyDescent="0.2">
      <c r="E510" t="s">
        <v>5096</v>
      </c>
      <c r="F510" t="s">
        <v>4745</v>
      </c>
      <c r="G510" s="33">
        <v>35352</v>
      </c>
      <c r="H510">
        <f>DAY(Table2[[#This Row],[Date of Birth]])</f>
        <v>14</v>
      </c>
      <c r="I510">
        <f>WEEKDAY(Table2[[#This Row],[Date of Birth]],13)</f>
        <v>6</v>
      </c>
      <c r="J510">
        <f>WEEKDAY(Table2[[#This Row],[Date of Birth]],2)</f>
        <v>1</v>
      </c>
      <c r="K510">
        <f>MONTH(Table2[[#This Row],[Date of Birth]])</f>
        <v>10</v>
      </c>
      <c r="L510">
        <f>YEAR(Table2[[#This Row],[Date of Birth]])</f>
        <v>1996</v>
      </c>
      <c r="N510" s="131">
        <f>DATE(YEAR(Table2[[#This Row],[Date of Birth]])+50,MONTH(Table2[[#This Row],[Date of Birth]]),DAY(Table2[[#This Row],[Date of Birth]]))</f>
        <v>53614</v>
      </c>
      <c r="O510">
        <f ca="1">DATEDIF(Table2[[#This Row],[Date of Birth]],TODAY(),"Y")</f>
        <v>26</v>
      </c>
    </row>
    <row r="511" spans="5:15" x14ac:dyDescent="0.2">
      <c r="E511" t="s">
        <v>5097</v>
      </c>
      <c r="F511" t="s">
        <v>5098</v>
      </c>
      <c r="G511" s="33">
        <v>36518</v>
      </c>
      <c r="H511">
        <f>DAY(Table2[[#This Row],[Date of Birth]])</f>
        <v>24</v>
      </c>
      <c r="I511">
        <f>WEEKDAY(Table2[[#This Row],[Date of Birth]],13)</f>
        <v>3</v>
      </c>
      <c r="J511">
        <f>WEEKDAY(Table2[[#This Row],[Date of Birth]],2)</f>
        <v>5</v>
      </c>
      <c r="K511">
        <f>MONTH(Table2[[#This Row],[Date of Birth]])</f>
        <v>12</v>
      </c>
      <c r="L511">
        <f>YEAR(Table2[[#This Row],[Date of Birth]])</f>
        <v>1999</v>
      </c>
      <c r="N511" s="131">
        <f>DATE(YEAR(Table2[[#This Row],[Date of Birth]])+50,MONTH(Table2[[#This Row],[Date of Birth]]),DAY(Table2[[#This Row],[Date of Birth]]))</f>
        <v>54781</v>
      </c>
      <c r="O511">
        <f ca="1">DATEDIF(Table2[[#This Row],[Date of Birth]],TODAY(),"Y")</f>
        <v>23</v>
      </c>
    </row>
    <row r="512" spans="5:15" x14ac:dyDescent="0.2">
      <c r="E512" t="s">
        <v>5099</v>
      </c>
      <c r="F512" t="s">
        <v>5100</v>
      </c>
      <c r="G512" s="33">
        <v>36789</v>
      </c>
      <c r="H512">
        <f>DAY(Table2[[#This Row],[Date of Birth]])</f>
        <v>20</v>
      </c>
      <c r="I512">
        <f>WEEKDAY(Table2[[#This Row],[Date of Birth]],13)</f>
        <v>1</v>
      </c>
      <c r="J512">
        <f>WEEKDAY(Table2[[#This Row],[Date of Birth]],2)</f>
        <v>3</v>
      </c>
      <c r="K512">
        <f>MONTH(Table2[[#This Row],[Date of Birth]])</f>
        <v>9</v>
      </c>
      <c r="L512">
        <f>YEAR(Table2[[#This Row],[Date of Birth]])</f>
        <v>2000</v>
      </c>
      <c r="N512" s="131">
        <f>DATE(YEAR(Table2[[#This Row],[Date of Birth]])+50,MONTH(Table2[[#This Row],[Date of Birth]]),DAY(Table2[[#This Row],[Date of Birth]]))</f>
        <v>55051</v>
      </c>
      <c r="O512">
        <f ca="1">DATEDIF(Table2[[#This Row],[Date of Birth]],TODAY(),"Y")</f>
        <v>22</v>
      </c>
    </row>
    <row r="513" spans="5:15" x14ac:dyDescent="0.2">
      <c r="E513" t="s">
        <v>5101</v>
      </c>
      <c r="F513" t="s">
        <v>5102</v>
      </c>
      <c r="G513" s="33">
        <v>38904</v>
      </c>
      <c r="H513">
        <f>DAY(Table2[[#This Row],[Date of Birth]])</f>
        <v>6</v>
      </c>
      <c r="I513">
        <f>WEEKDAY(Table2[[#This Row],[Date of Birth]],13)</f>
        <v>2</v>
      </c>
      <c r="J513">
        <f>WEEKDAY(Table2[[#This Row],[Date of Birth]],2)</f>
        <v>4</v>
      </c>
      <c r="K513">
        <f>MONTH(Table2[[#This Row],[Date of Birth]])</f>
        <v>7</v>
      </c>
      <c r="L513">
        <f>YEAR(Table2[[#This Row],[Date of Birth]])</f>
        <v>2006</v>
      </c>
      <c r="N513" s="131">
        <f>DATE(YEAR(Table2[[#This Row],[Date of Birth]])+50,MONTH(Table2[[#This Row],[Date of Birth]]),DAY(Table2[[#This Row],[Date of Birth]]))</f>
        <v>57167</v>
      </c>
      <c r="O513">
        <f ca="1">DATEDIF(Table2[[#This Row],[Date of Birth]],TODAY(),"Y")</f>
        <v>17</v>
      </c>
    </row>
    <row r="514" spans="5:15" x14ac:dyDescent="0.2">
      <c r="E514" t="s">
        <v>5103</v>
      </c>
      <c r="F514" t="s">
        <v>4463</v>
      </c>
      <c r="G514" s="33">
        <v>35864</v>
      </c>
      <c r="H514">
        <f>DAY(Table2[[#This Row],[Date of Birth]])</f>
        <v>10</v>
      </c>
      <c r="I514">
        <f>WEEKDAY(Table2[[#This Row],[Date of Birth]],13)</f>
        <v>7</v>
      </c>
      <c r="J514">
        <f>WEEKDAY(Table2[[#This Row],[Date of Birth]],2)</f>
        <v>2</v>
      </c>
      <c r="K514">
        <f>MONTH(Table2[[#This Row],[Date of Birth]])</f>
        <v>3</v>
      </c>
      <c r="L514">
        <f>YEAR(Table2[[#This Row],[Date of Birth]])</f>
        <v>1998</v>
      </c>
      <c r="N514" s="131">
        <f>DATE(YEAR(Table2[[#This Row],[Date of Birth]])+50,MONTH(Table2[[#This Row],[Date of Birth]]),DAY(Table2[[#This Row],[Date of Birth]]))</f>
        <v>54127</v>
      </c>
      <c r="O514">
        <f ca="1">DATEDIF(Table2[[#This Row],[Date of Birth]],TODAY(),"Y")</f>
        <v>25</v>
      </c>
    </row>
    <row r="515" spans="5:15" x14ac:dyDescent="0.2">
      <c r="E515" t="s">
        <v>5104</v>
      </c>
      <c r="F515" t="s">
        <v>5105</v>
      </c>
      <c r="G515" s="33">
        <v>36177</v>
      </c>
      <c r="H515">
        <f>DAY(Table2[[#This Row],[Date of Birth]])</f>
        <v>17</v>
      </c>
      <c r="I515">
        <f>WEEKDAY(Table2[[#This Row],[Date of Birth]],13)</f>
        <v>5</v>
      </c>
      <c r="J515">
        <f>WEEKDAY(Table2[[#This Row],[Date of Birth]],2)</f>
        <v>7</v>
      </c>
      <c r="K515">
        <f>MONTH(Table2[[#This Row],[Date of Birth]])</f>
        <v>1</v>
      </c>
      <c r="L515">
        <f>YEAR(Table2[[#This Row],[Date of Birth]])</f>
        <v>1999</v>
      </c>
      <c r="N515" s="131">
        <f>DATE(YEAR(Table2[[#This Row],[Date of Birth]])+50,MONTH(Table2[[#This Row],[Date of Birth]]),DAY(Table2[[#This Row],[Date of Birth]]))</f>
        <v>54440</v>
      </c>
      <c r="O515">
        <f ca="1">DATEDIF(Table2[[#This Row],[Date of Birth]],TODAY(),"Y")</f>
        <v>24</v>
      </c>
    </row>
    <row r="516" spans="5:15" x14ac:dyDescent="0.2">
      <c r="E516" t="s">
        <v>4694</v>
      </c>
      <c r="F516" t="s">
        <v>5100</v>
      </c>
      <c r="G516" s="33">
        <v>39107</v>
      </c>
      <c r="H516">
        <f>DAY(Table2[[#This Row],[Date of Birth]])</f>
        <v>25</v>
      </c>
      <c r="I516">
        <f>WEEKDAY(Table2[[#This Row],[Date of Birth]],13)</f>
        <v>2</v>
      </c>
      <c r="J516">
        <f>WEEKDAY(Table2[[#This Row],[Date of Birth]],2)</f>
        <v>4</v>
      </c>
      <c r="K516">
        <f>MONTH(Table2[[#This Row],[Date of Birth]])</f>
        <v>1</v>
      </c>
      <c r="L516">
        <f>YEAR(Table2[[#This Row],[Date of Birth]])</f>
        <v>2007</v>
      </c>
      <c r="N516" s="131">
        <f>DATE(YEAR(Table2[[#This Row],[Date of Birth]])+50,MONTH(Table2[[#This Row],[Date of Birth]]),DAY(Table2[[#This Row],[Date of Birth]]))</f>
        <v>57370</v>
      </c>
      <c r="O516">
        <f ca="1">DATEDIF(Table2[[#This Row],[Date of Birth]],TODAY(),"Y")</f>
        <v>16</v>
      </c>
    </row>
    <row r="517" spans="5:15" x14ac:dyDescent="0.2">
      <c r="E517" t="s">
        <v>5106</v>
      </c>
      <c r="F517" t="s">
        <v>4825</v>
      </c>
      <c r="G517" s="33">
        <v>36944</v>
      </c>
      <c r="H517">
        <f>DAY(Table2[[#This Row],[Date of Birth]])</f>
        <v>22</v>
      </c>
      <c r="I517">
        <f>WEEKDAY(Table2[[#This Row],[Date of Birth]],13)</f>
        <v>2</v>
      </c>
      <c r="J517">
        <f>WEEKDAY(Table2[[#This Row],[Date of Birth]],2)</f>
        <v>4</v>
      </c>
      <c r="K517">
        <f>MONTH(Table2[[#This Row],[Date of Birth]])</f>
        <v>2</v>
      </c>
      <c r="L517">
        <f>YEAR(Table2[[#This Row],[Date of Birth]])</f>
        <v>2001</v>
      </c>
      <c r="N517" s="131">
        <f>DATE(YEAR(Table2[[#This Row],[Date of Birth]])+50,MONTH(Table2[[#This Row],[Date of Birth]]),DAY(Table2[[#This Row],[Date of Birth]]))</f>
        <v>55206</v>
      </c>
      <c r="O517">
        <f ca="1">DATEDIF(Table2[[#This Row],[Date of Birth]],TODAY(),"Y")</f>
        <v>22</v>
      </c>
    </row>
    <row r="518" spans="5:15" x14ac:dyDescent="0.2">
      <c r="E518" t="s">
        <v>5107</v>
      </c>
      <c r="F518" t="s">
        <v>4953</v>
      </c>
      <c r="G518" s="33">
        <v>36289</v>
      </c>
      <c r="H518">
        <f>DAY(Table2[[#This Row],[Date of Birth]])</f>
        <v>9</v>
      </c>
      <c r="I518">
        <f>WEEKDAY(Table2[[#This Row],[Date of Birth]],13)</f>
        <v>5</v>
      </c>
      <c r="J518">
        <f>WEEKDAY(Table2[[#This Row],[Date of Birth]],2)</f>
        <v>7</v>
      </c>
      <c r="K518">
        <f>MONTH(Table2[[#This Row],[Date of Birth]])</f>
        <v>5</v>
      </c>
      <c r="L518">
        <f>YEAR(Table2[[#This Row],[Date of Birth]])</f>
        <v>1999</v>
      </c>
      <c r="N518" s="131">
        <f>DATE(YEAR(Table2[[#This Row],[Date of Birth]])+50,MONTH(Table2[[#This Row],[Date of Birth]]),DAY(Table2[[#This Row],[Date of Birth]]))</f>
        <v>54552</v>
      </c>
      <c r="O518">
        <f ca="1">DATEDIF(Table2[[#This Row],[Date of Birth]],TODAY(),"Y")</f>
        <v>24</v>
      </c>
    </row>
    <row r="519" spans="5:15" x14ac:dyDescent="0.2">
      <c r="E519" t="s">
        <v>4495</v>
      </c>
      <c r="F519" t="s">
        <v>5108</v>
      </c>
      <c r="G519" s="33">
        <v>34660</v>
      </c>
      <c r="H519">
        <f>DAY(Table2[[#This Row],[Date of Birth]])</f>
        <v>22</v>
      </c>
      <c r="I519">
        <f>WEEKDAY(Table2[[#This Row],[Date of Birth]],13)</f>
        <v>7</v>
      </c>
      <c r="J519">
        <f>WEEKDAY(Table2[[#This Row],[Date of Birth]],2)</f>
        <v>2</v>
      </c>
      <c r="K519">
        <f>MONTH(Table2[[#This Row],[Date of Birth]])</f>
        <v>11</v>
      </c>
      <c r="L519">
        <f>YEAR(Table2[[#This Row],[Date of Birth]])</f>
        <v>1994</v>
      </c>
      <c r="N519" s="131">
        <f>DATE(YEAR(Table2[[#This Row],[Date of Birth]])+50,MONTH(Table2[[#This Row],[Date of Birth]]),DAY(Table2[[#This Row],[Date of Birth]]))</f>
        <v>52923</v>
      </c>
      <c r="O519">
        <f ca="1">DATEDIF(Table2[[#This Row],[Date of Birth]],TODAY(),"Y")</f>
        <v>28</v>
      </c>
    </row>
    <row r="520" spans="5:15" x14ac:dyDescent="0.2">
      <c r="E520" t="s">
        <v>5109</v>
      </c>
      <c r="F520" t="s">
        <v>4568</v>
      </c>
      <c r="G520" s="33">
        <v>38655</v>
      </c>
      <c r="H520">
        <f>DAY(Table2[[#This Row],[Date of Birth]])</f>
        <v>30</v>
      </c>
      <c r="I520">
        <f>WEEKDAY(Table2[[#This Row],[Date of Birth]],13)</f>
        <v>5</v>
      </c>
      <c r="J520">
        <f>WEEKDAY(Table2[[#This Row],[Date of Birth]],2)</f>
        <v>7</v>
      </c>
      <c r="K520">
        <f>MONTH(Table2[[#This Row],[Date of Birth]])</f>
        <v>10</v>
      </c>
      <c r="L520">
        <f>YEAR(Table2[[#This Row],[Date of Birth]])</f>
        <v>2005</v>
      </c>
      <c r="N520" s="131">
        <f>DATE(YEAR(Table2[[#This Row],[Date of Birth]])+50,MONTH(Table2[[#This Row],[Date of Birth]]),DAY(Table2[[#This Row],[Date of Birth]]))</f>
        <v>56917</v>
      </c>
      <c r="O520">
        <f ca="1">DATEDIF(Table2[[#This Row],[Date of Birth]],TODAY(),"Y")</f>
        <v>17</v>
      </c>
    </row>
    <row r="521" spans="5:15" x14ac:dyDescent="0.2">
      <c r="E521" t="s">
        <v>5101</v>
      </c>
      <c r="F521" t="s">
        <v>5110</v>
      </c>
      <c r="G521" s="33">
        <v>35838</v>
      </c>
      <c r="H521">
        <f>DAY(Table2[[#This Row],[Date of Birth]])</f>
        <v>12</v>
      </c>
      <c r="I521">
        <f>WEEKDAY(Table2[[#This Row],[Date of Birth]],13)</f>
        <v>2</v>
      </c>
      <c r="J521">
        <f>WEEKDAY(Table2[[#This Row],[Date of Birth]],2)</f>
        <v>4</v>
      </c>
      <c r="K521">
        <f>MONTH(Table2[[#This Row],[Date of Birth]])</f>
        <v>2</v>
      </c>
      <c r="L521">
        <f>YEAR(Table2[[#This Row],[Date of Birth]])</f>
        <v>1998</v>
      </c>
      <c r="N521" s="131">
        <f>DATE(YEAR(Table2[[#This Row],[Date of Birth]])+50,MONTH(Table2[[#This Row],[Date of Birth]]),DAY(Table2[[#This Row],[Date of Birth]]))</f>
        <v>54100</v>
      </c>
      <c r="O521">
        <f ca="1">DATEDIF(Table2[[#This Row],[Date of Birth]],TODAY(),"Y")</f>
        <v>25</v>
      </c>
    </row>
    <row r="522" spans="5:15" x14ac:dyDescent="0.2">
      <c r="E522" t="s">
        <v>4665</v>
      </c>
      <c r="F522" t="s">
        <v>4687</v>
      </c>
      <c r="G522" s="33">
        <v>36733</v>
      </c>
      <c r="H522">
        <f>DAY(Table2[[#This Row],[Date of Birth]])</f>
        <v>26</v>
      </c>
      <c r="I522">
        <f>WEEKDAY(Table2[[#This Row],[Date of Birth]],13)</f>
        <v>1</v>
      </c>
      <c r="J522">
        <f>WEEKDAY(Table2[[#This Row],[Date of Birth]],2)</f>
        <v>3</v>
      </c>
      <c r="K522">
        <f>MONTH(Table2[[#This Row],[Date of Birth]])</f>
        <v>7</v>
      </c>
      <c r="L522">
        <f>YEAR(Table2[[#This Row],[Date of Birth]])</f>
        <v>2000</v>
      </c>
      <c r="N522" s="131">
        <f>DATE(YEAR(Table2[[#This Row],[Date of Birth]])+50,MONTH(Table2[[#This Row],[Date of Birth]]),DAY(Table2[[#This Row],[Date of Birth]]))</f>
        <v>54995</v>
      </c>
      <c r="O522">
        <f ca="1">DATEDIF(Table2[[#This Row],[Date of Birth]],TODAY(),"Y")</f>
        <v>23</v>
      </c>
    </row>
    <row r="523" spans="5:15" x14ac:dyDescent="0.2">
      <c r="E523" t="s">
        <v>4489</v>
      </c>
      <c r="F523" t="s">
        <v>5111</v>
      </c>
      <c r="G523" s="33">
        <v>34554</v>
      </c>
      <c r="H523">
        <f>DAY(Table2[[#This Row],[Date of Birth]])</f>
        <v>8</v>
      </c>
      <c r="I523">
        <f>WEEKDAY(Table2[[#This Row],[Date of Birth]],13)</f>
        <v>6</v>
      </c>
      <c r="J523">
        <f>WEEKDAY(Table2[[#This Row],[Date of Birth]],2)</f>
        <v>1</v>
      </c>
      <c r="K523">
        <f>MONTH(Table2[[#This Row],[Date of Birth]])</f>
        <v>8</v>
      </c>
      <c r="L523">
        <f>YEAR(Table2[[#This Row],[Date of Birth]])</f>
        <v>1994</v>
      </c>
      <c r="N523" s="131">
        <f>DATE(YEAR(Table2[[#This Row],[Date of Birth]])+50,MONTH(Table2[[#This Row],[Date of Birth]]),DAY(Table2[[#This Row],[Date of Birth]]))</f>
        <v>52817</v>
      </c>
      <c r="O523">
        <f ca="1">DATEDIF(Table2[[#This Row],[Date of Birth]],TODAY(),"Y")</f>
        <v>29</v>
      </c>
    </row>
    <row r="524" spans="5:15" x14ac:dyDescent="0.2">
      <c r="E524" t="s">
        <v>5112</v>
      </c>
      <c r="F524" t="s">
        <v>5113</v>
      </c>
      <c r="G524" s="33">
        <v>35689</v>
      </c>
      <c r="H524">
        <f>DAY(Table2[[#This Row],[Date of Birth]])</f>
        <v>16</v>
      </c>
      <c r="I524">
        <f>WEEKDAY(Table2[[#This Row],[Date of Birth]],13)</f>
        <v>7</v>
      </c>
      <c r="J524">
        <f>WEEKDAY(Table2[[#This Row],[Date of Birth]],2)</f>
        <v>2</v>
      </c>
      <c r="K524">
        <f>MONTH(Table2[[#This Row],[Date of Birth]])</f>
        <v>9</v>
      </c>
      <c r="L524">
        <f>YEAR(Table2[[#This Row],[Date of Birth]])</f>
        <v>1997</v>
      </c>
      <c r="N524" s="131">
        <f>DATE(YEAR(Table2[[#This Row],[Date of Birth]])+50,MONTH(Table2[[#This Row],[Date of Birth]]),DAY(Table2[[#This Row],[Date of Birth]]))</f>
        <v>53951</v>
      </c>
      <c r="O524">
        <f ca="1">DATEDIF(Table2[[#This Row],[Date of Birth]],TODAY(),"Y")</f>
        <v>25</v>
      </c>
    </row>
    <row r="525" spans="5:15" x14ac:dyDescent="0.2">
      <c r="E525" t="s">
        <v>4886</v>
      </c>
      <c r="F525" t="s">
        <v>4609</v>
      </c>
      <c r="G525" s="33">
        <v>37476</v>
      </c>
      <c r="H525">
        <f>DAY(Table2[[#This Row],[Date of Birth]])</f>
        <v>8</v>
      </c>
      <c r="I525">
        <f>WEEKDAY(Table2[[#This Row],[Date of Birth]],13)</f>
        <v>2</v>
      </c>
      <c r="J525">
        <f>WEEKDAY(Table2[[#This Row],[Date of Birth]],2)</f>
        <v>4</v>
      </c>
      <c r="K525">
        <f>MONTH(Table2[[#This Row],[Date of Birth]])</f>
        <v>8</v>
      </c>
      <c r="L525">
        <f>YEAR(Table2[[#This Row],[Date of Birth]])</f>
        <v>2002</v>
      </c>
      <c r="N525" s="131">
        <f>DATE(YEAR(Table2[[#This Row],[Date of Birth]])+50,MONTH(Table2[[#This Row],[Date of Birth]]),DAY(Table2[[#This Row],[Date of Birth]]))</f>
        <v>55739</v>
      </c>
      <c r="O525">
        <f ca="1">DATEDIF(Table2[[#This Row],[Date of Birth]],TODAY(),"Y")</f>
        <v>21</v>
      </c>
    </row>
    <row r="526" spans="5:15" x14ac:dyDescent="0.2">
      <c r="E526" t="s">
        <v>4573</v>
      </c>
      <c r="F526" t="s">
        <v>4551</v>
      </c>
      <c r="G526" s="33">
        <v>35858</v>
      </c>
      <c r="H526">
        <f>DAY(Table2[[#This Row],[Date of Birth]])</f>
        <v>4</v>
      </c>
      <c r="I526">
        <f>WEEKDAY(Table2[[#This Row],[Date of Birth]],13)</f>
        <v>1</v>
      </c>
      <c r="J526">
        <f>WEEKDAY(Table2[[#This Row],[Date of Birth]],2)</f>
        <v>3</v>
      </c>
      <c r="K526">
        <f>MONTH(Table2[[#This Row],[Date of Birth]])</f>
        <v>3</v>
      </c>
      <c r="L526">
        <f>YEAR(Table2[[#This Row],[Date of Birth]])</f>
        <v>1998</v>
      </c>
      <c r="N526" s="131">
        <f>DATE(YEAR(Table2[[#This Row],[Date of Birth]])+50,MONTH(Table2[[#This Row],[Date of Birth]]),DAY(Table2[[#This Row],[Date of Birth]]))</f>
        <v>54121</v>
      </c>
      <c r="O526">
        <f ca="1">DATEDIF(Table2[[#This Row],[Date of Birth]],TODAY(),"Y")</f>
        <v>25</v>
      </c>
    </row>
    <row r="527" spans="5:15" x14ac:dyDescent="0.2">
      <c r="E527" t="s">
        <v>5114</v>
      </c>
      <c r="F527" t="s">
        <v>5115</v>
      </c>
      <c r="G527" s="33">
        <v>38490</v>
      </c>
      <c r="H527">
        <f>DAY(Table2[[#This Row],[Date of Birth]])</f>
        <v>18</v>
      </c>
      <c r="I527">
        <f>WEEKDAY(Table2[[#This Row],[Date of Birth]],13)</f>
        <v>1</v>
      </c>
      <c r="J527">
        <f>WEEKDAY(Table2[[#This Row],[Date of Birth]],2)</f>
        <v>3</v>
      </c>
      <c r="K527">
        <f>MONTH(Table2[[#This Row],[Date of Birth]])</f>
        <v>5</v>
      </c>
      <c r="L527">
        <f>YEAR(Table2[[#This Row],[Date of Birth]])</f>
        <v>2005</v>
      </c>
      <c r="N527" s="131">
        <f>DATE(YEAR(Table2[[#This Row],[Date of Birth]])+50,MONTH(Table2[[#This Row],[Date of Birth]]),DAY(Table2[[#This Row],[Date of Birth]]))</f>
        <v>56752</v>
      </c>
      <c r="O527">
        <f ca="1">DATEDIF(Table2[[#This Row],[Date of Birth]],TODAY(),"Y")</f>
        <v>18</v>
      </c>
    </row>
    <row r="528" spans="5:15" x14ac:dyDescent="0.2">
      <c r="E528" t="s">
        <v>4697</v>
      </c>
      <c r="F528" t="s">
        <v>4519</v>
      </c>
      <c r="G528" s="33">
        <v>37738</v>
      </c>
      <c r="H528">
        <f>DAY(Table2[[#This Row],[Date of Birth]])</f>
        <v>27</v>
      </c>
      <c r="I528">
        <f>WEEKDAY(Table2[[#This Row],[Date of Birth]],13)</f>
        <v>5</v>
      </c>
      <c r="J528">
        <f>WEEKDAY(Table2[[#This Row],[Date of Birth]],2)</f>
        <v>7</v>
      </c>
      <c r="K528">
        <f>MONTH(Table2[[#This Row],[Date of Birth]])</f>
        <v>4</v>
      </c>
      <c r="L528">
        <f>YEAR(Table2[[#This Row],[Date of Birth]])</f>
        <v>2003</v>
      </c>
      <c r="N528" s="131">
        <f>DATE(YEAR(Table2[[#This Row],[Date of Birth]])+50,MONTH(Table2[[#This Row],[Date of Birth]]),DAY(Table2[[#This Row],[Date of Birth]]))</f>
        <v>56001</v>
      </c>
      <c r="O528">
        <f ca="1">DATEDIF(Table2[[#This Row],[Date of Birth]],TODAY(),"Y")</f>
        <v>20</v>
      </c>
    </row>
    <row r="529" spans="5:15" x14ac:dyDescent="0.2">
      <c r="E529" t="s">
        <v>4820</v>
      </c>
      <c r="F529" t="s">
        <v>5116</v>
      </c>
      <c r="G529" s="33">
        <v>37958</v>
      </c>
      <c r="H529">
        <f>DAY(Table2[[#This Row],[Date of Birth]])</f>
        <v>3</v>
      </c>
      <c r="I529">
        <f>WEEKDAY(Table2[[#This Row],[Date of Birth]],13)</f>
        <v>1</v>
      </c>
      <c r="J529">
        <f>WEEKDAY(Table2[[#This Row],[Date of Birth]],2)</f>
        <v>3</v>
      </c>
      <c r="K529">
        <f>MONTH(Table2[[#This Row],[Date of Birth]])</f>
        <v>12</v>
      </c>
      <c r="L529">
        <f>YEAR(Table2[[#This Row],[Date of Birth]])</f>
        <v>2003</v>
      </c>
      <c r="N529" s="131">
        <f>DATE(YEAR(Table2[[#This Row],[Date of Birth]])+50,MONTH(Table2[[#This Row],[Date of Birth]]),DAY(Table2[[#This Row],[Date of Birth]]))</f>
        <v>56221</v>
      </c>
      <c r="O529">
        <f ca="1">DATEDIF(Table2[[#This Row],[Date of Birth]],TODAY(),"Y")</f>
        <v>19</v>
      </c>
    </row>
    <row r="530" spans="5:15" x14ac:dyDescent="0.2">
      <c r="E530" t="s">
        <v>5117</v>
      </c>
      <c r="F530" t="s">
        <v>4511</v>
      </c>
      <c r="G530" s="33">
        <v>35540</v>
      </c>
      <c r="H530">
        <f>DAY(Table2[[#This Row],[Date of Birth]])</f>
        <v>20</v>
      </c>
      <c r="I530">
        <f>WEEKDAY(Table2[[#This Row],[Date of Birth]],13)</f>
        <v>5</v>
      </c>
      <c r="J530">
        <f>WEEKDAY(Table2[[#This Row],[Date of Birth]],2)</f>
        <v>7</v>
      </c>
      <c r="K530">
        <f>MONTH(Table2[[#This Row],[Date of Birth]])</f>
        <v>4</v>
      </c>
      <c r="L530">
        <f>YEAR(Table2[[#This Row],[Date of Birth]])</f>
        <v>1997</v>
      </c>
      <c r="N530" s="131">
        <f>DATE(YEAR(Table2[[#This Row],[Date of Birth]])+50,MONTH(Table2[[#This Row],[Date of Birth]]),DAY(Table2[[#This Row],[Date of Birth]]))</f>
        <v>53802</v>
      </c>
      <c r="O530">
        <f ca="1">DATEDIF(Table2[[#This Row],[Date of Birth]],TODAY(),"Y")</f>
        <v>26</v>
      </c>
    </row>
    <row r="531" spans="5:15" x14ac:dyDescent="0.2">
      <c r="E531" t="s">
        <v>5099</v>
      </c>
      <c r="F531" t="s">
        <v>5118</v>
      </c>
      <c r="G531" s="33">
        <v>35545</v>
      </c>
      <c r="H531">
        <f>DAY(Table2[[#This Row],[Date of Birth]])</f>
        <v>25</v>
      </c>
      <c r="I531">
        <f>WEEKDAY(Table2[[#This Row],[Date of Birth]],13)</f>
        <v>3</v>
      </c>
      <c r="J531">
        <f>WEEKDAY(Table2[[#This Row],[Date of Birth]],2)</f>
        <v>5</v>
      </c>
      <c r="K531">
        <f>MONTH(Table2[[#This Row],[Date of Birth]])</f>
        <v>4</v>
      </c>
      <c r="L531">
        <f>YEAR(Table2[[#This Row],[Date of Birth]])</f>
        <v>1997</v>
      </c>
      <c r="N531" s="131">
        <f>DATE(YEAR(Table2[[#This Row],[Date of Birth]])+50,MONTH(Table2[[#This Row],[Date of Birth]]),DAY(Table2[[#This Row],[Date of Birth]]))</f>
        <v>53807</v>
      </c>
      <c r="O531">
        <f ca="1">DATEDIF(Table2[[#This Row],[Date of Birth]],TODAY(),"Y")</f>
        <v>26</v>
      </c>
    </row>
    <row r="532" spans="5:15" x14ac:dyDescent="0.2">
      <c r="E532" t="s">
        <v>5119</v>
      </c>
      <c r="F532" t="s">
        <v>4822</v>
      </c>
      <c r="G532" s="33">
        <v>38244</v>
      </c>
      <c r="H532">
        <f>DAY(Table2[[#This Row],[Date of Birth]])</f>
        <v>14</v>
      </c>
      <c r="I532">
        <f>WEEKDAY(Table2[[#This Row],[Date of Birth]],13)</f>
        <v>7</v>
      </c>
      <c r="J532">
        <f>WEEKDAY(Table2[[#This Row],[Date of Birth]],2)</f>
        <v>2</v>
      </c>
      <c r="K532">
        <f>MONTH(Table2[[#This Row],[Date of Birth]])</f>
        <v>9</v>
      </c>
      <c r="L532">
        <f>YEAR(Table2[[#This Row],[Date of Birth]])</f>
        <v>2004</v>
      </c>
      <c r="N532" s="131">
        <f>DATE(YEAR(Table2[[#This Row],[Date of Birth]])+50,MONTH(Table2[[#This Row],[Date of Birth]]),DAY(Table2[[#This Row],[Date of Birth]]))</f>
        <v>56506</v>
      </c>
      <c r="O532">
        <f ca="1">DATEDIF(Table2[[#This Row],[Date of Birth]],TODAY(),"Y")</f>
        <v>18</v>
      </c>
    </row>
    <row r="533" spans="5:15" x14ac:dyDescent="0.2">
      <c r="E533" t="s">
        <v>5120</v>
      </c>
      <c r="F533" t="s">
        <v>4602</v>
      </c>
      <c r="G533" s="33">
        <v>38572</v>
      </c>
      <c r="H533">
        <f>DAY(Table2[[#This Row],[Date of Birth]])</f>
        <v>8</v>
      </c>
      <c r="I533">
        <f>WEEKDAY(Table2[[#This Row],[Date of Birth]],13)</f>
        <v>6</v>
      </c>
      <c r="J533">
        <f>WEEKDAY(Table2[[#This Row],[Date of Birth]],2)</f>
        <v>1</v>
      </c>
      <c r="K533">
        <f>MONTH(Table2[[#This Row],[Date of Birth]])</f>
        <v>8</v>
      </c>
      <c r="L533">
        <f>YEAR(Table2[[#This Row],[Date of Birth]])</f>
        <v>2005</v>
      </c>
      <c r="N533" s="131">
        <f>DATE(YEAR(Table2[[#This Row],[Date of Birth]])+50,MONTH(Table2[[#This Row],[Date of Birth]]),DAY(Table2[[#This Row],[Date of Birth]]))</f>
        <v>56834</v>
      </c>
      <c r="O533">
        <f ca="1">DATEDIF(Table2[[#This Row],[Date of Birth]],TODAY(),"Y")</f>
        <v>18</v>
      </c>
    </row>
    <row r="534" spans="5:15" x14ac:dyDescent="0.2">
      <c r="E534" t="s">
        <v>5121</v>
      </c>
      <c r="F534" t="s">
        <v>5122</v>
      </c>
      <c r="G534" s="33">
        <v>36521</v>
      </c>
      <c r="H534">
        <f>DAY(Table2[[#This Row],[Date of Birth]])</f>
        <v>27</v>
      </c>
      <c r="I534">
        <f>WEEKDAY(Table2[[#This Row],[Date of Birth]],13)</f>
        <v>6</v>
      </c>
      <c r="J534">
        <f>WEEKDAY(Table2[[#This Row],[Date of Birth]],2)</f>
        <v>1</v>
      </c>
      <c r="K534">
        <f>MONTH(Table2[[#This Row],[Date of Birth]])</f>
        <v>12</v>
      </c>
      <c r="L534">
        <f>YEAR(Table2[[#This Row],[Date of Birth]])</f>
        <v>1999</v>
      </c>
      <c r="N534" s="131">
        <f>DATE(YEAR(Table2[[#This Row],[Date of Birth]])+50,MONTH(Table2[[#This Row],[Date of Birth]]),DAY(Table2[[#This Row],[Date of Birth]]))</f>
        <v>54784</v>
      </c>
      <c r="O534">
        <f ca="1">DATEDIF(Table2[[#This Row],[Date of Birth]],TODAY(),"Y")</f>
        <v>23</v>
      </c>
    </row>
    <row r="535" spans="5:15" x14ac:dyDescent="0.2">
      <c r="E535" t="s">
        <v>5034</v>
      </c>
      <c r="F535" t="s">
        <v>21</v>
      </c>
      <c r="G535" s="33">
        <v>38077</v>
      </c>
      <c r="H535">
        <f>DAY(Table2[[#This Row],[Date of Birth]])</f>
        <v>31</v>
      </c>
      <c r="I535">
        <f>WEEKDAY(Table2[[#This Row],[Date of Birth]],13)</f>
        <v>1</v>
      </c>
      <c r="J535">
        <f>WEEKDAY(Table2[[#This Row],[Date of Birth]],2)</f>
        <v>3</v>
      </c>
      <c r="K535">
        <f>MONTH(Table2[[#This Row],[Date of Birth]])</f>
        <v>3</v>
      </c>
      <c r="L535">
        <f>YEAR(Table2[[#This Row],[Date of Birth]])</f>
        <v>2004</v>
      </c>
      <c r="N535" s="131">
        <f>DATE(YEAR(Table2[[#This Row],[Date of Birth]])+50,MONTH(Table2[[#This Row],[Date of Birth]]),DAY(Table2[[#This Row],[Date of Birth]]))</f>
        <v>56339</v>
      </c>
      <c r="O535">
        <f ca="1">DATEDIF(Table2[[#This Row],[Date of Birth]],TODAY(),"Y")</f>
        <v>19</v>
      </c>
    </row>
    <row r="536" spans="5:15" x14ac:dyDescent="0.2">
      <c r="E536" t="s">
        <v>5123</v>
      </c>
      <c r="F536" t="s">
        <v>4580</v>
      </c>
      <c r="G536" s="33">
        <v>38704</v>
      </c>
      <c r="H536">
        <f>DAY(Table2[[#This Row],[Date of Birth]])</f>
        <v>18</v>
      </c>
      <c r="I536">
        <f>WEEKDAY(Table2[[#This Row],[Date of Birth]],13)</f>
        <v>5</v>
      </c>
      <c r="J536">
        <f>WEEKDAY(Table2[[#This Row],[Date of Birth]],2)</f>
        <v>7</v>
      </c>
      <c r="K536">
        <f>MONTH(Table2[[#This Row],[Date of Birth]])</f>
        <v>12</v>
      </c>
      <c r="L536">
        <f>YEAR(Table2[[#This Row],[Date of Birth]])</f>
        <v>2005</v>
      </c>
      <c r="N536" s="131">
        <f>DATE(YEAR(Table2[[#This Row],[Date of Birth]])+50,MONTH(Table2[[#This Row],[Date of Birth]]),DAY(Table2[[#This Row],[Date of Birth]]))</f>
        <v>56966</v>
      </c>
      <c r="O536">
        <f ca="1">DATEDIF(Table2[[#This Row],[Date of Birth]],TODAY(),"Y")</f>
        <v>17</v>
      </c>
    </row>
    <row r="537" spans="5:15" x14ac:dyDescent="0.2">
      <c r="E537" t="s">
        <v>5124</v>
      </c>
      <c r="F537" t="s">
        <v>4621</v>
      </c>
      <c r="G537" s="33">
        <v>35292</v>
      </c>
      <c r="H537">
        <f>DAY(Table2[[#This Row],[Date of Birth]])</f>
        <v>15</v>
      </c>
      <c r="I537">
        <f>WEEKDAY(Table2[[#This Row],[Date of Birth]],13)</f>
        <v>2</v>
      </c>
      <c r="J537">
        <f>WEEKDAY(Table2[[#This Row],[Date of Birth]],2)</f>
        <v>4</v>
      </c>
      <c r="K537">
        <f>MONTH(Table2[[#This Row],[Date of Birth]])</f>
        <v>8</v>
      </c>
      <c r="L537">
        <f>YEAR(Table2[[#This Row],[Date of Birth]])</f>
        <v>1996</v>
      </c>
      <c r="N537" s="131">
        <f>DATE(YEAR(Table2[[#This Row],[Date of Birth]])+50,MONTH(Table2[[#This Row],[Date of Birth]]),DAY(Table2[[#This Row],[Date of Birth]]))</f>
        <v>53554</v>
      </c>
      <c r="O537">
        <f ca="1">DATEDIF(Table2[[#This Row],[Date of Birth]],TODAY(),"Y")</f>
        <v>27</v>
      </c>
    </row>
    <row r="538" spans="5:15" x14ac:dyDescent="0.2">
      <c r="E538" t="s">
        <v>5065</v>
      </c>
      <c r="F538" t="s">
        <v>4544</v>
      </c>
      <c r="G538" s="33">
        <v>38497</v>
      </c>
      <c r="H538">
        <f>DAY(Table2[[#This Row],[Date of Birth]])</f>
        <v>25</v>
      </c>
      <c r="I538">
        <f>WEEKDAY(Table2[[#This Row],[Date of Birth]],13)</f>
        <v>1</v>
      </c>
      <c r="J538">
        <f>WEEKDAY(Table2[[#This Row],[Date of Birth]],2)</f>
        <v>3</v>
      </c>
      <c r="K538">
        <f>MONTH(Table2[[#This Row],[Date of Birth]])</f>
        <v>5</v>
      </c>
      <c r="L538">
        <f>YEAR(Table2[[#This Row],[Date of Birth]])</f>
        <v>2005</v>
      </c>
      <c r="N538" s="131">
        <f>DATE(YEAR(Table2[[#This Row],[Date of Birth]])+50,MONTH(Table2[[#This Row],[Date of Birth]]),DAY(Table2[[#This Row],[Date of Birth]]))</f>
        <v>56759</v>
      </c>
      <c r="O538">
        <f ca="1">DATEDIF(Table2[[#This Row],[Date of Birth]],TODAY(),"Y")</f>
        <v>18</v>
      </c>
    </row>
    <row r="539" spans="5:15" x14ac:dyDescent="0.2">
      <c r="E539" t="s">
        <v>5097</v>
      </c>
      <c r="F539" t="s">
        <v>5125</v>
      </c>
      <c r="G539" s="33">
        <v>36668</v>
      </c>
      <c r="H539">
        <f>DAY(Table2[[#This Row],[Date of Birth]])</f>
        <v>22</v>
      </c>
      <c r="I539">
        <f>WEEKDAY(Table2[[#This Row],[Date of Birth]],13)</f>
        <v>6</v>
      </c>
      <c r="J539">
        <f>WEEKDAY(Table2[[#This Row],[Date of Birth]],2)</f>
        <v>1</v>
      </c>
      <c r="K539">
        <f>MONTH(Table2[[#This Row],[Date of Birth]])</f>
        <v>5</v>
      </c>
      <c r="L539">
        <f>YEAR(Table2[[#This Row],[Date of Birth]])</f>
        <v>2000</v>
      </c>
      <c r="N539" s="131">
        <f>DATE(YEAR(Table2[[#This Row],[Date of Birth]])+50,MONTH(Table2[[#This Row],[Date of Birth]]),DAY(Table2[[#This Row],[Date of Birth]]))</f>
        <v>54930</v>
      </c>
      <c r="O539">
        <f ca="1">DATEDIF(Table2[[#This Row],[Date of Birth]],TODAY(),"Y")</f>
        <v>23</v>
      </c>
    </row>
    <row r="540" spans="5:15" x14ac:dyDescent="0.2">
      <c r="E540" t="s">
        <v>4906</v>
      </c>
      <c r="F540" t="s">
        <v>5126</v>
      </c>
      <c r="G540" s="33">
        <v>36784</v>
      </c>
      <c r="H540">
        <f>DAY(Table2[[#This Row],[Date of Birth]])</f>
        <v>15</v>
      </c>
      <c r="I540">
        <f>WEEKDAY(Table2[[#This Row],[Date of Birth]],13)</f>
        <v>3</v>
      </c>
      <c r="J540">
        <f>WEEKDAY(Table2[[#This Row],[Date of Birth]],2)</f>
        <v>5</v>
      </c>
      <c r="K540">
        <f>MONTH(Table2[[#This Row],[Date of Birth]])</f>
        <v>9</v>
      </c>
      <c r="L540">
        <f>YEAR(Table2[[#This Row],[Date of Birth]])</f>
        <v>2000</v>
      </c>
      <c r="N540" s="131">
        <f>DATE(YEAR(Table2[[#This Row],[Date of Birth]])+50,MONTH(Table2[[#This Row],[Date of Birth]]),DAY(Table2[[#This Row],[Date of Birth]]))</f>
        <v>55046</v>
      </c>
      <c r="O540">
        <f ca="1">DATEDIF(Table2[[#This Row],[Date of Birth]],TODAY(),"Y")</f>
        <v>22</v>
      </c>
    </row>
    <row r="541" spans="5:15" x14ac:dyDescent="0.2">
      <c r="E541" t="s">
        <v>4700</v>
      </c>
      <c r="F541" t="s">
        <v>4887</v>
      </c>
      <c r="G541" s="33">
        <v>34554</v>
      </c>
      <c r="H541">
        <f>DAY(Table2[[#This Row],[Date of Birth]])</f>
        <v>8</v>
      </c>
      <c r="I541">
        <f>WEEKDAY(Table2[[#This Row],[Date of Birth]],13)</f>
        <v>6</v>
      </c>
      <c r="J541">
        <f>WEEKDAY(Table2[[#This Row],[Date of Birth]],2)</f>
        <v>1</v>
      </c>
      <c r="K541">
        <f>MONTH(Table2[[#This Row],[Date of Birth]])</f>
        <v>8</v>
      </c>
      <c r="L541">
        <f>YEAR(Table2[[#This Row],[Date of Birth]])</f>
        <v>1994</v>
      </c>
      <c r="N541" s="131">
        <f>DATE(YEAR(Table2[[#This Row],[Date of Birth]])+50,MONTH(Table2[[#This Row],[Date of Birth]]),DAY(Table2[[#This Row],[Date of Birth]]))</f>
        <v>52817</v>
      </c>
      <c r="O541">
        <f ca="1">DATEDIF(Table2[[#This Row],[Date of Birth]],TODAY(),"Y")</f>
        <v>29</v>
      </c>
    </row>
    <row r="542" spans="5:15" x14ac:dyDescent="0.2">
      <c r="E542" t="s">
        <v>4875</v>
      </c>
      <c r="F542" t="s">
        <v>5127</v>
      </c>
      <c r="G542" s="33">
        <v>37686</v>
      </c>
      <c r="H542">
        <f>DAY(Table2[[#This Row],[Date of Birth]])</f>
        <v>6</v>
      </c>
      <c r="I542">
        <f>WEEKDAY(Table2[[#This Row],[Date of Birth]],13)</f>
        <v>2</v>
      </c>
      <c r="J542">
        <f>WEEKDAY(Table2[[#This Row],[Date of Birth]],2)</f>
        <v>4</v>
      </c>
      <c r="K542">
        <f>MONTH(Table2[[#This Row],[Date of Birth]])</f>
        <v>3</v>
      </c>
      <c r="L542">
        <f>YEAR(Table2[[#This Row],[Date of Birth]])</f>
        <v>2003</v>
      </c>
      <c r="N542" s="131">
        <f>DATE(YEAR(Table2[[#This Row],[Date of Birth]])+50,MONTH(Table2[[#This Row],[Date of Birth]]),DAY(Table2[[#This Row],[Date of Birth]]))</f>
        <v>55949</v>
      </c>
      <c r="O542">
        <f ca="1">DATEDIF(Table2[[#This Row],[Date of Birth]],TODAY(),"Y")</f>
        <v>20</v>
      </c>
    </row>
    <row r="543" spans="5:15" x14ac:dyDescent="0.2">
      <c r="E543" t="s">
        <v>4915</v>
      </c>
      <c r="F543" t="s">
        <v>5128</v>
      </c>
      <c r="G543" s="33">
        <v>35944</v>
      </c>
      <c r="H543">
        <f>DAY(Table2[[#This Row],[Date of Birth]])</f>
        <v>29</v>
      </c>
      <c r="I543">
        <f>WEEKDAY(Table2[[#This Row],[Date of Birth]],13)</f>
        <v>3</v>
      </c>
      <c r="J543">
        <f>WEEKDAY(Table2[[#This Row],[Date of Birth]],2)</f>
        <v>5</v>
      </c>
      <c r="K543">
        <f>MONTH(Table2[[#This Row],[Date of Birth]])</f>
        <v>5</v>
      </c>
      <c r="L543">
        <f>YEAR(Table2[[#This Row],[Date of Birth]])</f>
        <v>1998</v>
      </c>
      <c r="N543" s="131">
        <f>DATE(YEAR(Table2[[#This Row],[Date of Birth]])+50,MONTH(Table2[[#This Row],[Date of Birth]]),DAY(Table2[[#This Row],[Date of Birth]]))</f>
        <v>54207</v>
      </c>
      <c r="O543">
        <f ca="1">DATEDIF(Table2[[#This Row],[Date of Birth]],TODAY(),"Y")</f>
        <v>25</v>
      </c>
    </row>
    <row r="544" spans="5:15" x14ac:dyDescent="0.2">
      <c r="E544" t="s">
        <v>4462</v>
      </c>
      <c r="F544" t="s">
        <v>5043</v>
      </c>
      <c r="G544" s="33">
        <v>37963</v>
      </c>
      <c r="H544">
        <f>DAY(Table2[[#This Row],[Date of Birth]])</f>
        <v>8</v>
      </c>
      <c r="I544">
        <f>WEEKDAY(Table2[[#This Row],[Date of Birth]],13)</f>
        <v>6</v>
      </c>
      <c r="J544">
        <f>WEEKDAY(Table2[[#This Row],[Date of Birth]],2)</f>
        <v>1</v>
      </c>
      <c r="K544">
        <f>MONTH(Table2[[#This Row],[Date of Birth]])</f>
        <v>12</v>
      </c>
      <c r="L544">
        <f>YEAR(Table2[[#This Row],[Date of Birth]])</f>
        <v>2003</v>
      </c>
      <c r="N544" s="131">
        <f>DATE(YEAR(Table2[[#This Row],[Date of Birth]])+50,MONTH(Table2[[#This Row],[Date of Birth]]),DAY(Table2[[#This Row],[Date of Birth]]))</f>
        <v>56226</v>
      </c>
      <c r="O544">
        <f ca="1">DATEDIF(Table2[[#This Row],[Date of Birth]],TODAY(),"Y")</f>
        <v>19</v>
      </c>
    </row>
    <row r="545" spans="5:15" x14ac:dyDescent="0.2">
      <c r="E545" t="s">
        <v>4543</v>
      </c>
      <c r="F545" t="s">
        <v>4486</v>
      </c>
      <c r="G545" s="33">
        <v>38117</v>
      </c>
      <c r="H545">
        <f>DAY(Table2[[#This Row],[Date of Birth]])</f>
        <v>10</v>
      </c>
      <c r="I545">
        <f>WEEKDAY(Table2[[#This Row],[Date of Birth]],13)</f>
        <v>6</v>
      </c>
      <c r="J545">
        <f>WEEKDAY(Table2[[#This Row],[Date of Birth]],2)</f>
        <v>1</v>
      </c>
      <c r="K545">
        <f>MONTH(Table2[[#This Row],[Date of Birth]])</f>
        <v>5</v>
      </c>
      <c r="L545">
        <f>YEAR(Table2[[#This Row],[Date of Birth]])</f>
        <v>2004</v>
      </c>
      <c r="N545" s="131">
        <f>DATE(YEAR(Table2[[#This Row],[Date of Birth]])+50,MONTH(Table2[[#This Row],[Date of Birth]]),DAY(Table2[[#This Row],[Date of Birth]]))</f>
        <v>56379</v>
      </c>
      <c r="O545">
        <f ca="1">DATEDIF(Table2[[#This Row],[Date of Birth]],TODAY(),"Y")</f>
        <v>19</v>
      </c>
    </row>
    <row r="546" spans="5:15" x14ac:dyDescent="0.2">
      <c r="E546" t="s">
        <v>5090</v>
      </c>
      <c r="F546" t="s">
        <v>5129</v>
      </c>
      <c r="G546" s="33">
        <v>38975</v>
      </c>
      <c r="H546">
        <f>DAY(Table2[[#This Row],[Date of Birth]])</f>
        <v>15</v>
      </c>
      <c r="I546">
        <f>WEEKDAY(Table2[[#This Row],[Date of Birth]],13)</f>
        <v>3</v>
      </c>
      <c r="J546">
        <f>WEEKDAY(Table2[[#This Row],[Date of Birth]],2)</f>
        <v>5</v>
      </c>
      <c r="K546">
        <f>MONTH(Table2[[#This Row],[Date of Birth]])</f>
        <v>9</v>
      </c>
      <c r="L546">
        <f>YEAR(Table2[[#This Row],[Date of Birth]])</f>
        <v>2006</v>
      </c>
      <c r="N546" s="131">
        <f>DATE(YEAR(Table2[[#This Row],[Date of Birth]])+50,MONTH(Table2[[#This Row],[Date of Birth]]),DAY(Table2[[#This Row],[Date of Birth]]))</f>
        <v>57238</v>
      </c>
      <c r="O546">
        <f ca="1">DATEDIF(Table2[[#This Row],[Date of Birth]],TODAY(),"Y")</f>
        <v>16</v>
      </c>
    </row>
    <row r="547" spans="5:15" x14ac:dyDescent="0.2">
      <c r="E547" t="s">
        <v>5130</v>
      </c>
      <c r="F547" t="s">
        <v>5131</v>
      </c>
      <c r="G547" s="33">
        <v>36975</v>
      </c>
      <c r="H547">
        <f>DAY(Table2[[#This Row],[Date of Birth]])</f>
        <v>25</v>
      </c>
      <c r="I547">
        <f>WEEKDAY(Table2[[#This Row],[Date of Birth]],13)</f>
        <v>5</v>
      </c>
      <c r="J547">
        <f>WEEKDAY(Table2[[#This Row],[Date of Birth]],2)</f>
        <v>7</v>
      </c>
      <c r="K547">
        <f>MONTH(Table2[[#This Row],[Date of Birth]])</f>
        <v>3</v>
      </c>
      <c r="L547">
        <f>YEAR(Table2[[#This Row],[Date of Birth]])</f>
        <v>2001</v>
      </c>
      <c r="N547" s="131">
        <f>DATE(YEAR(Table2[[#This Row],[Date of Birth]])+50,MONTH(Table2[[#This Row],[Date of Birth]]),DAY(Table2[[#This Row],[Date of Birth]]))</f>
        <v>55237</v>
      </c>
      <c r="O547">
        <f ca="1">DATEDIF(Table2[[#This Row],[Date of Birth]],TODAY(),"Y")</f>
        <v>22</v>
      </c>
    </row>
    <row r="548" spans="5:15" x14ac:dyDescent="0.2">
      <c r="E548" t="s">
        <v>4450</v>
      </c>
      <c r="F548" t="s">
        <v>5132</v>
      </c>
      <c r="G548" s="33">
        <v>36273</v>
      </c>
      <c r="H548">
        <f>DAY(Table2[[#This Row],[Date of Birth]])</f>
        <v>23</v>
      </c>
      <c r="I548">
        <f>WEEKDAY(Table2[[#This Row],[Date of Birth]],13)</f>
        <v>3</v>
      </c>
      <c r="J548">
        <f>WEEKDAY(Table2[[#This Row],[Date of Birth]],2)</f>
        <v>5</v>
      </c>
      <c r="K548">
        <f>MONTH(Table2[[#This Row],[Date of Birth]])</f>
        <v>4</v>
      </c>
      <c r="L548">
        <f>YEAR(Table2[[#This Row],[Date of Birth]])</f>
        <v>1999</v>
      </c>
      <c r="N548" s="131">
        <f>DATE(YEAR(Table2[[#This Row],[Date of Birth]])+50,MONTH(Table2[[#This Row],[Date of Birth]]),DAY(Table2[[#This Row],[Date of Birth]]))</f>
        <v>54536</v>
      </c>
      <c r="O548">
        <f ca="1">DATEDIF(Table2[[#This Row],[Date of Birth]],TODAY(),"Y")</f>
        <v>24</v>
      </c>
    </row>
    <row r="549" spans="5:15" x14ac:dyDescent="0.2">
      <c r="E549" t="s">
        <v>5133</v>
      </c>
      <c r="F549" t="s">
        <v>5018</v>
      </c>
      <c r="G549" s="33">
        <v>37811</v>
      </c>
      <c r="H549">
        <f>DAY(Table2[[#This Row],[Date of Birth]])</f>
        <v>9</v>
      </c>
      <c r="I549">
        <f>WEEKDAY(Table2[[#This Row],[Date of Birth]],13)</f>
        <v>1</v>
      </c>
      <c r="J549">
        <f>WEEKDAY(Table2[[#This Row],[Date of Birth]],2)</f>
        <v>3</v>
      </c>
      <c r="K549">
        <f>MONTH(Table2[[#This Row],[Date of Birth]])</f>
        <v>7</v>
      </c>
      <c r="L549">
        <f>YEAR(Table2[[#This Row],[Date of Birth]])</f>
        <v>2003</v>
      </c>
      <c r="N549" s="131">
        <f>DATE(YEAR(Table2[[#This Row],[Date of Birth]])+50,MONTH(Table2[[#This Row],[Date of Birth]]),DAY(Table2[[#This Row],[Date of Birth]]))</f>
        <v>56074</v>
      </c>
      <c r="O549">
        <f ca="1">DATEDIF(Table2[[#This Row],[Date of Birth]],TODAY(),"Y")</f>
        <v>20</v>
      </c>
    </row>
    <row r="550" spans="5:15" x14ac:dyDescent="0.2">
      <c r="E550" t="s">
        <v>4598</v>
      </c>
      <c r="F550" t="s">
        <v>5134</v>
      </c>
      <c r="G550" s="33">
        <v>38491</v>
      </c>
      <c r="H550">
        <f>DAY(Table2[[#This Row],[Date of Birth]])</f>
        <v>19</v>
      </c>
      <c r="I550">
        <f>WEEKDAY(Table2[[#This Row],[Date of Birth]],13)</f>
        <v>2</v>
      </c>
      <c r="J550">
        <f>WEEKDAY(Table2[[#This Row],[Date of Birth]],2)</f>
        <v>4</v>
      </c>
      <c r="K550">
        <f>MONTH(Table2[[#This Row],[Date of Birth]])</f>
        <v>5</v>
      </c>
      <c r="L550">
        <f>YEAR(Table2[[#This Row],[Date of Birth]])</f>
        <v>2005</v>
      </c>
      <c r="N550" s="131">
        <f>DATE(YEAR(Table2[[#This Row],[Date of Birth]])+50,MONTH(Table2[[#This Row],[Date of Birth]]),DAY(Table2[[#This Row],[Date of Birth]]))</f>
        <v>56753</v>
      </c>
      <c r="O550">
        <f ca="1">DATEDIF(Table2[[#This Row],[Date of Birth]],TODAY(),"Y")</f>
        <v>18</v>
      </c>
    </row>
    <row r="551" spans="5:15" x14ac:dyDescent="0.2">
      <c r="E551" t="s">
        <v>5135</v>
      </c>
      <c r="F551" t="s">
        <v>5136</v>
      </c>
      <c r="G551" s="33">
        <v>35084</v>
      </c>
      <c r="H551">
        <f>DAY(Table2[[#This Row],[Date of Birth]])</f>
        <v>20</v>
      </c>
      <c r="I551">
        <f>WEEKDAY(Table2[[#This Row],[Date of Birth]],13)</f>
        <v>4</v>
      </c>
      <c r="J551">
        <f>WEEKDAY(Table2[[#This Row],[Date of Birth]],2)</f>
        <v>6</v>
      </c>
      <c r="K551">
        <f>MONTH(Table2[[#This Row],[Date of Birth]])</f>
        <v>1</v>
      </c>
      <c r="L551">
        <f>YEAR(Table2[[#This Row],[Date of Birth]])</f>
        <v>1996</v>
      </c>
      <c r="N551" s="131">
        <f>DATE(YEAR(Table2[[#This Row],[Date of Birth]])+50,MONTH(Table2[[#This Row],[Date of Birth]]),DAY(Table2[[#This Row],[Date of Birth]]))</f>
        <v>53347</v>
      </c>
      <c r="O551">
        <f ca="1">DATEDIF(Table2[[#This Row],[Date of Birth]],TODAY(),"Y")</f>
        <v>27</v>
      </c>
    </row>
    <row r="552" spans="5:15" x14ac:dyDescent="0.2">
      <c r="E552" t="s">
        <v>4662</v>
      </c>
      <c r="F552" t="s">
        <v>5137</v>
      </c>
      <c r="G552" s="33">
        <v>38273</v>
      </c>
      <c r="H552">
        <f>DAY(Table2[[#This Row],[Date of Birth]])</f>
        <v>13</v>
      </c>
      <c r="I552">
        <f>WEEKDAY(Table2[[#This Row],[Date of Birth]],13)</f>
        <v>1</v>
      </c>
      <c r="J552">
        <f>WEEKDAY(Table2[[#This Row],[Date of Birth]],2)</f>
        <v>3</v>
      </c>
      <c r="K552">
        <f>MONTH(Table2[[#This Row],[Date of Birth]])</f>
        <v>10</v>
      </c>
      <c r="L552">
        <f>YEAR(Table2[[#This Row],[Date of Birth]])</f>
        <v>2004</v>
      </c>
      <c r="N552" s="131">
        <f>DATE(YEAR(Table2[[#This Row],[Date of Birth]])+50,MONTH(Table2[[#This Row],[Date of Birth]]),DAY(Table2[[#This Row],[Date of Birth]]))</f>
        <v>56535</v>
      </c>
      <c r="O552">
        <f ca="1">DATEDIF(Table2[[#This Row],[Date of Birth]],TODAY(),"Y")</f>
        <v>18</v>
      </c>
    </row>
    <row r="553" spans="5:15" x14ac:dyDescent="0.2">
      <c r="E553" t="s">
        <v>5138</v>
      </c>
      <c r="F553" t="s">
        <v>4659</v>
      </c>
      <c r="G553" s="33">
        <v>37977</v>
      </c>
      <c r="H553">
        <f>DAY(Table2[[#This Row],[Date of Birth]])</f>
        <v>22</v>
      </c>
      <c r="I553">
        <f>WEEKDAY(Table2[[#This Row],[Date of Birth]],13)</f>
        <v>6</v>
      </c>
      <c r="J553">
        <f>WEEKDAY(Table2[[#This Row],[Date of Birth]],2)</f>
        <v>1</v>
      </c>
      <c r="K553">
        <f>MONTH(Table2[[#This Row],[Date of Birth]])</f>
        <v>12</v>
      </c>
      <c r="L553">
        <f>YEAR(Table2[[#This Row],[Date of Birth]])</f>
        <v>2003</v>
      </c>
      <c r="N553" s="131">
        <f>DATE(YEAR(Table2[[#This Row],[Date of Birth]])+50,MONTH(Table2[[#This Row],[Date of Birth]]),DAY(Table2[[#This Row],[Date of Birth]]))</f>
        <v>56240</v>
      </c>
      <c r="O553">
        <f ca="1">DATEDIF(Table2[[#This Row],[Date of Birth]],TODAY(),"Y")</f>
        <v>19</v>
      </c>
    </row>
    <row r="554" spans="5:15" x14ac:dyDescent="0.2">
      <c r="E554" t="s">
        <v>4995</v>
      </c>
      <c r="F554" t="s">
        <v>5018</v>
      </c>
      <c r="G554" s="33">
        <v>34932</v>
      </c>
      <c r="H554">
        <f>DAY(Table2[[#This Row],[Date of Birth]])</f>
        <v>21</v>
      </c>
      <c r="I554">
        <f>WEEKDAY(Table2[[#This Row],[Date of Birth]],13)</f>
        <v>6</v>
      </c>
      <c r="J554">
        <f>WEEKDAY(Table2[[#This Row],[Date of Birth]],2)</f>
        <v>1</v>
      </c>
      <c r="K554">
        <f>MONTH(Table2[[#This Row],[Date of Birth]])</f>
        <v>8</v>
      </c>
      <c r="L554">
        <f>YEAR(Table2[[#This Row],[Date of Birth]])</f>
        <v>1995</v>
      </c>
      <c r="N554" s="131">
        <f>DATE(YEAR(Table2[[#This Row],[Date of Birth]])+50,MONTH(Table2[[#This Row],[Date of Birth]]),DAY(Table2[[#This Row],[Date of Birth]]))</f>
        <v>53195</v>
      </c>
      <c r="O554">
        <f ca="1">DATEDIF(Table2[[#This Row],[Date of Birth]],TODAY(),"Y")</f>
        <v>27</v>
      </c>
    </row>
    <row r="555" spans="5:15" x14ac:dyDescent="0.2">
      <c r="E555" t="s">
        <v>5123</v>
      </c>
      <c r="F555" t="s">
        <v>4467</v>
      </c>
      <c r="G555" s="33">
        <v>36885</v>
      </c>
      <c r="H555">
        <f>DAY(Table2[[#This Row],[Date of Birth]])</f>
        <v>25</v>
      </c>
      <c r="I555">
        <f>WEEKDAY(Table2[[#This Row],[Date of Birth]],13)</f>
        <v>6</v>
      </c>
      <c r="J555">
        <f>WEEKDAY(Table2[[#This Row],[Date of Birth]],2)</f>
        <v>1</v>
      </c>
      <c r="K555">
        <f>MONTH(Table2[[#This Row],[Date of Birth]])</f>
        <v>12</v>
      </c>
      <c r="L555">
        <f>YEAR(Table2[[#This Row],[Date of Birth]])</f>
        <v>2000</v>
      </c>
      <c r="N555" s="131">
        <f>DATE(YEAR(Table2[[#This Row],[Date of Birth]])+50,MONTH(Table2[[#This Row],[Date of Birth]]),DAY(Table2[[#This Row],[Date of Birth]]))</f>
        <v>55147</v>
      </c>
      <c r="O555">
        <f ca="1">DATEDIF(Table2[[#This Row],[Date of Birth]],TODAY(),"Y")</f>
        <v>22</v>
      </c>
    </row>
    <row r="556" spans="5:15" x14ac:dyDescent="0.2">
      <c r="E556" t="s">
        <v>4561</v>
      </c>
      <c r="F556" t="s">
        <v>5139</v>
      </c>
      <c r="G556" s="33">
        <v>35980</v>
      </c>
      <c r="H556">
        <f>DAY(Table2[[#This Row],[Date of Birth]])</f>
        <v>4</v>
      </c>
      <c r="I556">
        <f>WEEKDAY(Table2[[#This Row],[Date of Birth]],13)</f>
        <v>4</v>
      </c>
      <c r="J556">
        <f>WEEKDAY(Table2[[#This Row],[Date of Birth]],2)</f>
        <v>6</v>
      </c>
      <c r="K556">
        <f>MONTH(Table2[[#This Row],[Date of Birth]])</f>
        <v>7</v>
      </c>
      <c r="L556">
        <f>YEAR(Table2[[#This Row],[Date of Birth]])</f>
        <v>1998</v>
      </c>
      <c r="N556" s="131">
        <f>DATE(YEAR(Table2[[#This Row],[Date of Birth]])+50,MONTH(Table2[[#This Row],[Date of Birth]]),DAY(Table2[[#This Row],[Date of Birth]]))</f>
        <v>54243</v>
      </c>
      <c r="O556">
        <f ca="1">DATEDIF(Table2[[#This Row],[Date of Birth]],TODAY(),"Y")</f>
        <v>25</v>
      </c>
    </row>
    <row r="557" spans="5:15" x14ac:dyDescent="0.2">
      <c r="E557" t="s">
        <v>4732</v>
      </c>
      <c r="F557" t="s">
        <v>4614</v>
      </c>
      <c r="G557" s="33">
        <v>34783</v>
      </c>
      <c r="H557">
        <f>DAY(Table2[[#This Row],[Date of Birth]])</f>
        <v>25</v>
      </c>
      <c r="I557">
        <f>WEEKDAY(Table2[[#This Row],[Date of Birth]],13)</f>
        <v>4</v>
      </c>
      <c r="J557">
        <f>WEEKDAY(Table2[[#This Row],[Date of Birth]],2)</f>
        <v>6</v>
      </c>
      <c r="K557">
        <f>MONTH(Table2[[#This Row],[Date of Birth]])</f>
        <v>3</v>
      </c>
      <c r="L557">
        <f>YEAR(Table2[[#This Row],[Date of Birth]])</f>
        <v>1995</v>
      </c>
      <c r="N557" s="131">
        <f>DATE(YEAR(Table2[[#This Row],[Date of Birth]])+50,MONTH(Table2[[#This Row],[Date of Birth]]),DAY(Table2[[#This Row],[Date of Birth]]))</f>
        <v>53046</v>
      </c>
      <c r="O557">
        <f ca="1">DATEDIF(Table2[[#This Row],[Date of Birth]],TODAY(),"Y")</f>
        <v>28</v>
      </c>
    </row>
    <row r="558" spans="5:15" x14ac:dyDescent="0.2">
      <c r="E558" t="s">
        <v>5011</v>
      </c>
      <c r="F558" t="s">
        <v>5140</v>
      </c>
      <c r="G558" s="33">
        <v>35734</v>
      </c>
      <c r="H558">
        <f>DAY(Table2[[#This Row],[Date of Birth]])</f>
        <v>31</v>
      </c>
      <c r="I558">
        <f>WEEKDAY(Table2[[#This Row],[Date of Birth]],13)</f>
        <v>3</v>
      </c>
      <c r="J558">
        <f>WEEKDAY(Table2[[#This Row],[Date of Birth]],2)</f>
        <v>5</v>
      </c>
      <c r="K558">
        <f>MONTH(Table2[[#This Row],[Date of Birth]])</f>
        <v>10</v>
      </c>
      <c r="L558">
        <f>YEAR(Table2[[#This Row],[Date of Birth]])</f>
        <v>1997</v>
      </c>
      <c r="N558" s="131">
        <f>DATE(YEAR(Table2[[#This Row],[Date of Birth]])+50,MONTH(Table2[[#This Row],[Date of Birth]]),DAY(Table2[[#This Row],[Date of Birth]]))</f>
        <v>53996</v>
      </c>
      <c r="O558">
        <f ca="1">DATEDIF(Table2[[#This Row],[Date of Birth]],TODAY(),"Y")</f>
        <v>25</v>
      </c>
    </row>
    <row r="559" spans="5:15" x14ac:dyDescent="0.2">
      <c r="E559" t="s">
        <v>4554</v>
      </c>
      <c r="F559" t="s">
        <v>5141</v>
      </c>
      <c r="G559" s="33">
        <v>35376</v>
      </c>
      <c r="H559">
        <f>DAY(Table2[[#This Row],[Date of Birth]])</f>
        <v>7</v>
      </c>
      <c r="I559">
        <f>WEEKDAY(Table2[[#This Row],[Date of Birth]],13)</f>
        <v>2</v>
      </c>
      <c r="J559">
        <f>WEEKDAY(Table2[[#This Row],[Date of Birth]],2)</f>
        <v>4</v>
      </c>
      <c r="K559">
        <f>MONTH(Table2[[#This Row],[Date of Birth]])</f>
        <v>11</v>
      </c>
      <c r="L559">
        <f>YEAR(Table2[[#This Row],[Date of Birth]])</f>
        <v>1996</v>
      </c>
      <c r="N559" s="131">
        <f>DATE(YEAR(Table2[[#This Row],[Date of Birth]])+50,MONTH(Table2[[#This Row],[Date of Birth]]),DAY(Table2[[#This Row],[Date of Birth]]))</f>
        <v>53638</v>
      </c>
      <c r="O559">
        <f ca="1">DATEDIF(Table2[[#This Row],[Date of Birth]],TODAY(),"Y")</f>
        <v>26</v>
      </c>
    </row>
    <row r="560" spans="5:15" x14ac:dyDescent="0.2">
      <c r="E560" t="s">
        <v>4489</v>
      </c>
      <c r="F560" t="s">
        <v>5110</v>
      </c>
      <c r="G560" s="33">
        <v>35128</v>
      </c>
      <c r="H560">
        <f>DAY(Table2[[#This Row],[Date of Birth]])</f>
        <v>4</v>
      </c>
      <c r="I560">
        <f>WEEKDAY(Table2[[#This Row],[Date of Birth]],13)</f>
        <v>6</v>
      </c>
      <c r="J560">
        <f>WEEKDAY(Table2[[#This Row],[Date of Birth]],2)</f>
        <v>1</v>
      </c>
      <c r="K560">
        <f>MONTH(Table2[[#This Row],[Date of Birth]])</f>
        <v>3</v>
      </c>
      <c r="L560">
        <f>YEAR(Table2[[#This Row],[Date of Birth]])</f>
        <v>1996</v>
      </c>
      <c r="N560" s="131">
        <f>DATE(YEAR(Table2[[#This Row],[Date of Birth]])+50,MONTH(Table2[[#This Row],[Date of Birth]]),DAY(Table2[[#This Row],[Date of Birth]]))</f>
        <v>53390</v>
      </c>
      <c r="O560">
        <f ca="1">DATEDIF(Table2[[#This Row],[Date of Birth]],TODAY(),"Y")</f>
        <v>27</v>
      </c>
    </row>
    <row r="561" spans="5:15" x14ac:dyDescent="0.2">
      <c r="E561" t="s">
        <v>4783</v>
      </c>
      <c r="F561" t="s">
        <v>5142</v>
      </c>
      <c r="G561" s="33">
        <v>37211</v>
      </c>
      <c r="H561">
        <f>DAY(Table2[[#This Row],[Date of Birth]])</f>
        <v>16</v>
      </c>
      <c r="I561">
        <f>WEEKDAY(Table2[[#This Row],[Date of Birth]],13)</f>
        <v>3</v>
      </c>
      <c r="J561">
        <f>WEEKDAY(Table2[[#This Row],[Date of Birth]],2)</f>
        <v>5</v>
      </c>
      <c r="K561">
        <f>MONTH(Table2[[#This Row],[Date of Birth]])</f>
        <v>11</v>
      </c>
      <c r="L561">
        <f>YEAR(Table2[[#This Row],[Date of Birth]])</f>
        <v>2001</v>
      </c>
      <c r="N561" s="131">
        <f>DATE(YEAR(Table2[[#This Row],[Date of Birth]])+50,MONTH(Table2[[#This Row],[Date of Birth]]),DAY(Table2[[#This Row],[Date of Birth]]))</f>
        <v>55473</v>
      </c>
      <c r="O561">
        <f ca="1">DATEDIF(Table2[[#This Row],[Date of Birth]],TODAY(),"Y")</f>
        <v>21</v>
      </c>
    </row>
    <row r="562" spans="5:15" x14ac:dyDescent="0.2">
      <c r="E562" t="s">
        <v>4659</v>
      </c>
      <c r="F562" t="s">
        <v>4884</v>
      </c>
      <c r="G562" s="33">
        <v>38976</v>
      </c>
      <c r="H562">
        <f>DAY(Table2[[#This Row],[Date of Birth]])</f>
        <v>16</v>
      </c>
      <c r="I562">
        <f>WEEKDAY(Table2[[#This Row],[Date of Birth]],13)</f>
        <v>4</v>
      </c>
      <c r="J562">
        <f>WEEKDAY(Table2[[#This Row],[Date of Birth]],2)</f>
        <v>6</v>
      </c>
      <c r="K562">
        <f>MONTH(Table2[[#This Row],[Date of Birth]])</f>
        <v>9</v>
      </c>
      <c r="L562">
        <f>YEAR(Table2[[#This Row],[Date of Birth]])</f>
        <v>2006</v>
      </c>
      <c r="N562" s="131">
        <f>DATE(YEAR(Table2[[#This Row],[Date of Birth]])+50,MONTH(Table2[[#This Row],[Date of Birth]]),DAY(Table2[[#This Row],[Date of Birth]]))</f>
        <v>57239</v>
      </c>
      <c r="O562">
        <f ca="1">DATEDIF(Table2[[#This Row],[Date of Birth]],TODAY(),"Y")</f>
        <v>16</v>
      </c>
    </row>
    <row r="563" spans="5:15" x14ac:dyDescent="0.2">
      <c r="E563" t="s">
        <v>4569</v>
      </c>
      <c r="F563" t="s">
        <v>5143</v>
      </c>
      <c r="G563" s="33">
        <v>35986</v>
      </c>
      <c r="H563">
        <f>DAY(Table2[[#This Row],[Date of Birth]])</f>
        <v>10</v>
      </c>
      <c r="I563">
        <f>WEEKDAY(Table2[[#This Row],[Date of Birth]],13)</f>
        <v>3</v>
      </c>
      <c r="J563">
        <f>WEEKDAY(Table2[[#This Row],[Date of Birth]],2)</f>
        <v>5</v>
      </c>
      <c r="K563">
        <f>MONTH(Table2[[#This Row],[Date of Birth]])</f>
        <v>7</v>
      </c>
      <c r="L563">
        <f>YEAR(Table2[[#This Row],[Date of Birth]])</f>
        <v>1998</v>
      </c>
      <c r="N563" s="131">
        <f>DATE(YEAR(Table2[[#This Row],[Date of Birth]])+50,MONTH(Table2[[#This Row],[Date of Birth]]),DAY(Table2[[#This Row],[Date of Birth]]))</f>
        <v>54249</v>
      </c>
      <c r="O563">
        <f ca="1">DATEDIF(Table2[[#This Row],[Date of Birth]],TODAY(),"Y")</f>
        <v>25</v>
      </c>
    </row>
    <row r="564" spans="5:15" x14ac:dyDescent="0.2">
      <c r="E564" t="s">
        <v>5120</v>
      </c>
      <c r="F564" t="s">
        <v>4654</v>
      </c>
      <c r="G564" s="33">
        <v>39151</v>
      </c>
      <c r="H564">
        <f>DAY(Table2[[#This Row],[Date of Birth]])</f>
        <v>10</v>
      </c>
      <c r="I564">
        <f>WEEKDAY(Table2[[#This Row],[Date of Birth]],13)</f>
        <v>4</v>
      </c>
      <c r="J564">
        <f>WEEKDAY(Table2[[#This Row],[Date of Birth]],2)</f>
        <v>6</v>
      </c>
      <c r="K564">
        <f>MONTH(Table2[[#This Row],[Date of Birth]])</f>
        <v>3</v>
      </c>
      <c r="L564">
        <f>YEAR(Table2[[#This Row],[Date of Birth]])</f>
        <v>2007</v>
      </c>
      <c r="N564" s="131">
        <f>DATE(YEAR(Table2[[#This Row],[Date of Birth]])+50,MONTH(Table2[[#This Row],[Date of Birth]]),DAY(Table2[[#This Row],[Date of Birth]]))</f>
        <v>57414</v>
      </c>
      <c r="O564">
        <f ca="1">DATEDIF(Table2[[#This Row],[Date of Birth]],TODAY(),"Y")</f>
        <v>16</v>
      </c>
    </row>
    <row r="565" spans="5:15" x14ac:dyDescent="0.2">
      <c r="E565" t="s">
        <v>4665</v>
      </c>
      <c r="F565" t="s">
        <v>5088</v>
      </c>
      <c r="G565" s="33">
        <v>37180</v>
      </c>
      <c r="H565">
        <f>DAY(Table2[[#This Row],[Date of Birth]])</f>
        <v>16</v>
      </c>
      <c r="I565">
        <f>WEEKDAY(Table2[[#This Row],[Date of Birth]],13)</f>
        <v>7</v>
      </c>
      <c r="J565">
        <f>WEEKDAY(Table2[[#This Row],[Date of Birth]],2)</f>
        <v>2</v>
      </c>
      <c r="K565">
        <f>MONTH(Table2[[#This Row],[Date of Birth]])</f>
        <v>10</v>
      </c>
      <c r="L565">
        <f>YEAR(Table2[[#This Row],[Date of Birth]])</f>
        <v>2001</v>
      </c>
      <c r="N565" s="131">
        <f>DATE(YEAR(Table2[[#This Row],[Date of Birth]])+50,MONTH(Table2[[#This Row],[Date of Birth]]),DAY(Table2[[#This Row],[Date of Birth]]))</f>
        <v>55442</v>
      </c>
      <c r="O565">
        <f ca="1">DATEDIF(Table2[[#This Row],[Date of Birth]],TODAY(),"Y")</f>
        <v>21</v>
      </c>
    </row>
    <row r="566" spans="5:15" x14ac:dyDescent="0.2">
      <c r="E566" t="s">
        <v>5144</v>
      </c>
      <c r="F566" t="s">
        <v>4463</v>
      </c>
      <c r="G566" s="33">
        <v>34954</v>
      </c>
      <c r="H566">
        <f>DAY(Table2[[#This Row],[Date of Birth]])</f>
        <v>12</v>
      </c>
      <c r="I566">
        <f>WEEKDAY(Table2[[#This Row],[Date of Birth]],13)</f>
        <v>7</v>
      </c>
      <c r="J566">
        <f>WEEKDAY(Table2[[#This Row],[Date of Birth]],2)</f>
        <v>2</v>
      </c>
      <c r="K566">
        <f>MONTH(Table2[[#This Row],[Date of Birth]])</f>
        <v>9</v>
      </c>
      <c r="L566">
        <f>YEAR(Table2[[#This Row],[Date of Birth]])</f>
        <v>1995</v>
      </c>
      <c r="N566" s="131">
        <f>DATE(YEAR(Table2[[#This Row],[Date of Birth]])+50,MONTH(Table2[[#This Row],[Date of Birth]]),DAY(Table2[[#This Row],[Date of Birth]]))</f>
        <v>53217</v>
      </c>
      <c r="O566">
        <f ca="1">DATEDIF(Table2[[#This Row],[Date of Birth]],TODAY(),"Y")</f>
        <v>27</v>
      </c>
    </row>
    <row r="567" spans="5:15" x14ac:dyDescent="0.2">
      <c r="E567" t="s">
        <v>4696</v>
      </c>
      <c r="F567" t="s">
        <v>4771</v>
      </c>
      <c r="G567" s="33">
        <v>37895</v>
      </c>
      <c r="H567">
        <f>DAY(Table2[[#This Row],[Date of Birth]])</f>
        <v>1</v>
      </c>
      <c r="I567">
        <f>WEEKDAY(Table2[[#This Row],[Date of Birth]],13)</f>
        <v>1</v>
      </c>
      <c r="J567">
        <f>WEEKDAY(Table2[[#This Row],[Date of Birth]],2)</f>
        <v>3</v>
      </c>
      <c r="K567">
        <f>MONTH(Table2[[#This Row],[Date of Birth]])</f>
        <v>10</v>
      </c>
      <c r="L567">
        <f>YEAR(Table2[[#This Row],[Date of Birth]])</f>
        <v>2003</v>
      </c>
      <c r="N567" s="131">
        <f>DATE(YEAR(Table2[[#This Row],[Date of Birth]])+50,MONTH(Table2[[#This Row],[Date of Birth]]),DAY(Table2[[#This Row],[Date of Birth]]))</f>
        <v>56158</v>
      </c>
      <c r="O567">
        <f ca="1">DATEDIF(Table2[[#This Row],[Date of Birth]],TODAY(),"Y")</f>
        <v>19</v>
      </c>
    </row>
    <row r="568" spans="5:15" x14ac:dyDescent="0.2">
      <c r="E568" t="s">
        <v>5145</v>
      </c>
      <c r="F568" t="s">
        <v>4496</v>
      </c>
      <c r="G568" s="33">
        <v>34248</v>
      </c>
      <c r="H568">
        <f>DAY(Table2[[#This Row],[Date of Birth]])</f>
        <v>6</v>
      </c>
      <c r="I568">
        <f>WEEKDAY(Table2[[#This Row],[Date of Birth]],13)</f>
        <v>1</v>
      </c>
      <c r="J568">
        <f>WEEKDAY(Table2[[#This Row],[Date of Birth]],2)</f>
        <v>3</v>
      </c>
      <c r="K568">
        <f>MONTH(Table2[[#This Row],[Date of Birth]])</f>
        <v>10</v>
      </c>
      <c r="L568">
        <f>YEAR(Table2[[#This Row],[Date of Birth]])</f>
        <v>1993</v>
      </c>
      <c r="N568" s="131">
        <f>DATE(YEAR(Table2[[#This Row],[Date of Birth]])+50,MONTH(Table2[[#This Row],[Date of Birth]]),DAY(Table2[[#This Row],[Date of Birth]]))</f>
        <v>52510</v>
      </c>
      <c r="O568">
        <f ca="1">DATEDIF(Table2[[#This Row],[Date of Birth]],TODAY(),"Y")</f>
        <v>29</v>
      </c>
    </row>
    <row r="569" spans="5:15" x14ac:dyDescent="0.2">
      <c r="E569" t="s">
        <v>5146</v>
      </c>
      <c r="F569" t="s">
        <v>4677</v>
      </c>
      <c r="G569" s="33">
        <v>35943</v>
      </c>
      <c r="H569">
        <f>DAY(Table2[[#This Row],[Date of Birth]])</f>
        <v>28</v>
      </c>
      <c r="I569">
        <f>WEEKDAY(Table2[[#This Row],[Date of Birth]],13)</f>
        <v>2</v>
      </c>
      <c r="J569">
        <f>WEEKDAY(Table2[[#This Row],[Date of Birth]],2)</f>
        <v>4</v>
      </c>
      <c r="K569">
        <f>MONTH(Table2[[#This Row],[Date of Birth]])</f>
        <v>5</v>
      </c>
      <c r="L569">
        <f>YEAR(Table2[[#This Row],[Date of Birth]])</f>
        <v>1998</v>
      </c>
      <c r="N569" s="131">
        <f>DATE(YEAR(Table2[[#This Row],[Date of Birth]])+50,MONTH(Table2[[#This Row],[Date of Birth]]),DAY(Table2[[#This Row],[Date of Birth]]))</f>
        <v>54206</v>
      </c>
      <c r="O569">
        <f ca="1">DATEDIF(Table2[[#This Row],[Date of Birth]],TODAY(),"Y")</f>
        <v>25</v>
      </c>
    </row>
    <row r="570" spans="5:15" x14ac:dyDescent="0.2">
      <c r="E570" t="s">
        <v>4765</v>
      </c>
      <c r="F570" t="s">
        <v>5147</v>
      </c>
      <c r="G570" s="33">
        <v>37050</v>
      </c>
      <c r="H570">
        <f>DAY(Table2[[#This Row],[Date of Birth]])</f>
        <v>8</v>
      </c>
      <c r="I570">
        <f>WEEKDAY(Table2[[#This Row],[Date of Birth]],13)</f>
        <v>3</v>
      </c>
      <c r="J570">
        <f>WEEKDAY(Table2[[#This Row],[Date of Birth]],2)</f>
        <v>5</v>
      </c>
      <c r="K570">
        <f>MONTH(Table2[[#This Row],[Date of Birth]])</f>
        <v>6</v>
      </c>
      <c r="L570">
        <f>YEAR(Table2[[#This Row],[Date of Birth]])</f>
        <v>2001</v>
      </c>
      <c r="N570" s="131">
        <f>DATE(YEAR(Table2[[#This Row],[Date of Birth]])+50,MONTH(Table2[[#This Row],[Date of Birth]]),DAY(Table2[[#This Row],[Date of Birth]]))</f>
        <v>55312</v>
      </c>
      <c r="O570">
        <f ca="1">DATEDIF(Table2[[#This Row],[Date of Birth]],TODAY(),"Y")</f>
        <v>22</v>
      </c>
    </row>
    <row r="571" spans="5:15" x14ac:dyDescent="0.2">
      <c r="E571" t="s">
        <v>5148</v>
      </c>
      <c r="F571" t="s">
        <v>4922</v>
      </c>
      <c r="G571" s="33">
        <v>34962</v>
      </c>
      <c r="H571">
        <f>DAY(Table2[[#This Row],[Date of Birth]])</f>
        <v>20</v>
      </c>
      <c r="I571">
        <f>WEEKDAY(Table2[[#This Row],[Date of Birth]],13)</f>
        <v>1</v>
      </c>
      <c r="J571">
        <f>WEEKDAY(Table2[[#This Row],[Date of Birth]],2)</f>
        <v>3</v>
      </c>
      <c r="K571">
        <f>MONTH(Table2[[#This Row],[Date of Birth]])</f>
        <v>9</v>
      </c>
      <c r="L571">
        <f>YEAR(Table2[[#This Row],[Date of Birth]])</f>
        <v>1995</v>
      </c>
      <c r="N571" s="131">
        <f>DATE(YEAR(Table2[[#This Row],[Date of Birth]])+50,MONTH(Table2[[#This Row],[Date of Birth]]),DAY(Table2[[#This Row],[Date of Birth]]))</f>
        <v>53225</v>
      </c>
      <c r="O571">
        <f ca="1">DATEDIF(Table2[[#This Row],[Date of Birth]],TODAY(),"Y")</f>
        <v>27</v>
      </c>
    </row>
    <row r="572" spans="5:15" x14ac:dyDescent="0.2">
      <c r="E572" t="s">
        <v>5149</v>
      </c>
      <c r="F572" t="s">
        <v>4494</v>
      </c>
      <c r="G572" s="33">
        <v>39238</v>
      </c>
      <c r="H572">
        <f>DAY(Table2[[#This Row],[Date of Birth]])</f>
        <v>5</v>
      </c>
      <c r="I572">
        <f>WEEKDAY(Table2[[#This Row],[Date of Birth]],13)</f>
        <v>7</v>
      </c>
      <c r="J572">
        <f>WEEKDAY(Table2[[#This Row],[Date of Birth]],2)</f>
        <v>2</v>
      </c>
      <c r="K572">
        <f>MONTH(Table2[[#This Row],[Date of Birth]])</f>
        <v>6</v>
      </c>
      <c r="L572">
        <f>YEAR(Table2[[#This Row],[Date of Birth]])</f>
        <v>2007</v>
      </c>
      <c r="N572" s="131">
        <f>DATE(YEAR(Table2[[#This Row],[Date of Birth]])+50,MONTH(Table2[[#This Row],[Date of Birth]]),DAY(Table2[[#This Row],[Date of Birth]]))</f>
        <v>57501</v>
      </c>
      <c r="O572">
        <f ca="1">DATEDIF(Table2[[#This Row],[Date of Birth]],TODAY(),"Y")</f>
        <v>16</v>
      </c>
    </row>
    <row r="573" spans="5:15" x14ac:dyDescent="0.2">
      <c r="E573" t="s">
        <v>5150</v>
      </c>
      <c r="F573" t="s">
        <v>4650</v>
      </c>
      <c r="G573" s="33">
        <v>36842</v>
      </c>
      <c r="H573">
        <f>DAY(Table2[[#This Row],[Date of Birth]])</f>
        <v>12</v>
      </c>
      <c r="I573">
        <f>WEEKDAY(Table2[[#This Row],[Date of Birth]],13)</f>
        <v>5</v>
      </c>
      <c r="J573">
        <f>WEEKDAY(Table2[[#This Row],[Date of Birth]],2)</f>
        <v>7</v>
      </c>
      <c r="K573">
        <f>MONTH(Table2[[#This Row],[Date of Birth]])</f>
        <v>11</v>
      </c>
      <c r="L573">
        <f>YEAR(Table2[[#This Row],[Date of Birth]])</f>
        <v>2000</v>
      </c>
      <c r="N573" s="131">
        <f>DATE(YEAR(Table2[[#This Row],[Date of Birth]])+50,MONTH(Table2[[#This Row],[Date of Birth]]),DAY(Table2[[#This Row],[Date of Birth]]))</f>
        <v>55104</v>
      </c>
      <c r="O573">
        <f ca="1">DATEDIF(Table2[[#This Row],[Date of Birth]],TODAY(),"Y")</f>
        <v>22</v>
      </c>
    </row>
    <row r="574" spans="5:15" x14ac:dyDescent="0.2">
      <c r="E574" t="s">
        <v>4858</v>
      </c>
      <c r="F574" t="s">
        <v>5151</v>
      </c>
      <c r="G574" s="33">
        <v>37605</v>
      </c>
      <c r="H574">
        <f>DAY(Table2[[#This Row],[Date of Birth]])</f>
        <v>15</v>
      </c>
      <c r="I574">
        <f>WEEKDAY(Table2[[#This Row],[Date of Birth]],13)</f>
        <v>5</v>
      </c>
      <c r="J574">
        <f>WEEKDAY(Table2[[#This Row],[Date of Birth]],2)</f>
        <v>7</v>
      </c>
      <c r="K574">
        <f>MONTH(Table2[[#This Row],[Date of Birth]])</f>
        <v>12</v>
      </c>
      <c r="L574">
        <f>YEAR(Table2[[#This Row],[Date of Birth]])</f>
        <v>2002</v>
      </c>
      <c r="N574" s="131">
        <f>DATE(YEAR(Table2[[#This Row],[Date of Birth]])+50,MONTH(Table2[[#This Row],[Date of Birth]]),DAY(Table2[[#This Row],[Date of Birth]]))</f>
        <v>55868</v>
      </c>
      <c r="O574">
        <f ca="1">DATEDIF(Table2[[#This Row],[Date of Birth]],TODAY(),"Y")</f>
        <v>20</v>
      </c>
    </row>
    <row r="575" spans="5:15" x14ac:dyDescent="0.2">
      <c r="E575" t="s">
        <v>4795</v>
      </c>
      <c r="F575" t="s">
        <v>5152</v>
      </c>
      <c r="G575" s="33">
        <v>39035</v>
      </c>
      <c r="H575">
        <f>DAY(Table2[[#This Row],[Date of Birth]])</f>
        <v>14</v>
      </c>
      <c r="I575">
        <f>WEEKDAY(Table2[[#This Row],[Date of Birth]],13)</f>
        <v>7</v>
      </c>
      <c r="J575">
        <f>WEEKDAY(Table2[[#This Row],[Date of Birth]],2)</f>
        <v>2</v>
      </c>
      <c r="K575">
        <f>MONTH(Table2[[#This Row],[Date of Birth]])</f>
        <v>11</v>
      </c>
      <c r="L575">
        <f>YEAR(Table2[[#This Row],[Date of Birth]])</f>
        <v>2006</v>
      </c>
      <c r="N575" s="131">
        <f>DATE(YEAR(Table2[[#This Row],[Date of Birth]])+50,MONTH(Table2[[#This Row],[Date of Birth]]),DAY(Table2[[#This Row],[Date of Birth]]))</f>
        <v>57298</v>
      </c>
      <c r="O575">
        <f ca="1">DATEDIF(Table2[[#This Row],[Date of Birth]],TODAY(),"Y")</f>
        <v>16</v>
      </c>
    </row>
    <row r="576" spans="5:15" x14ac:dyDescent="0.2">
      <c r="E576" t="s">
        <v>5153</v>
      </c>
      <c r="F576" t="s">
        <v>5151</v>
      </c>
      <c r="G576" s="33">
        <v>35614</v>
      </c>
      <c r="H576">
        <f>DAY(Table2[[#This Row],[Date of Birth]])</f>
        <v>3</v>
      </c>
      <c r="I576">
        <f>WEEKDAY(Table2[[#This Row],[Date of Birth]],13)</f>
        <v>2</v>
      </c>
      <c r="J576">
        <f>WEEKDAY(Table2[[#This Row],[Date of Birth]],2)</f>
        <v>4</v>
      </c>
      <c r="K576">
        <f>MONTH(Table2[[#This Row],[Date of Birth]])</f>
        <v>7</v>
      </c>
      <c r="L576">
        <f>YEAR(Table2[[#This Row],[Date of Birth]])</f>
        <v>1997</v>
      </c>
      <c r="N576" s="131">
        <f>DATE(YEAR(Table2[[#This Row],[Date of Birth]])+50,MONTH(Table2[[#This Row],[Date of Birth]]),DAY(Table2[[#This Row],[Date of Birth]]))</f>
        <v>53876</v>
      </c>
      <c r="O576">
        <f ca="1">DATEDIF(Table2[[#This Row],[Date of Birth]],TODAY(),"Y")</f>
        <v>26</v>
      </c>
    </row>
    <row r="577" spans="5:15" x14ac:dyDescent="0.2">
      <c r="E577" t="s">
        <v>5154</v>
      </c>
      <c r="F577" t="s">
        <v>5155</v>
      </c>
      <c r="G577" s="33">
        <v>36260</v>
      </c>
      <c r="H577">
        <f>DAY(Table2[[#This Row],[Date of Birth]])</f>
        <v>10</v>
      </c>
      <c r="I577">
        <f>WEEKDAY(Table2[[#This Row],[Date of Birth]],13)</f>
        <v>4</v>
      </c>
      <c r="J577">
        <f>WEEKDAY(Table2[[#This Row],[Date of Birth]],2)</f>
        <v>6</v>
      </c>
      <c r="K577">
        <f>MONTH(Table2[[#This Row],[Date of Birth]])</f>
        <v>4</v>
      </c>
      <c r="L577">
        <f>YEAR(Table2[[#This Row],[Date of Birth]])</f>
        <v>1999</v>
      </c>
      <c r="N577" s="131">
        <f>DATE(YEAR(Table2[[#This Row],[Date of Birth]])+50,MONTH(Table2[[#This Row],[Date of Birth]]),DAY(Table2[[#This Row],[Date of Birth]]))</f>
        <v>54523</v>
      </c>
      <c r="O577">
        <f ca="1">DATEDIF(Table2[[#This Row],[Date of Birth]],TODAY(),"Y")</f>
        <v>24</v>
      </c>
    </row>
    <row r="578" spans="5:15" x14ac:dyDescent="0.2">
      <c r="E578" t="s">
        <v>4466</v>
      </c>
      <c r="F578" t="s">
        <v>4839</v>
      </c>
      <c r="G578" s="33">
        <v>36801</v>
      </c>
      <c r="H578">
        <f>DAY(Table2[[#This Row],[Date of Birth]])</f>
        <v>2</v>
      </c>
      <c r="I578">
        <f>WEEKDAY(Table2[[#This Row],[Date of Birth]],13)</f>
        <v>6</v>
      </c>
      <c r="J578">
        <f>WEEKDAY(Table2[[#This Row],[Date of Birth]],2)</f>
        <v>1</v>
      </c>
      <c r="K578">
        <f>MONTH(Table2[[#This Row],[Date of Birth]])</f>
        <v>10</v>
      </c>
      <c r="L578">
        <f>YEAR(Table2[[#This Row],[Date of Birth]])</f>
        <v>2000</v>
      </c>
      <c r="N578" s="131">
        <f>DATE(YEAR(Table2[[#This Row],[Date of Birth]])+50,MONTH(Table2[[#This Row],[Date of Birth]]),DAY(Table2[[#This Row],[Date of Birth]]))</f>
        <v>55063</v>
      </c>
      <c r="O578">
        <f ca="1">DATEDIF(Table2[[#This Row],[Date of Birth]],TODAY(),"Y")</f>
        <v>22</v>
      </c>
    </row>
    <row r="579" spans="5:15" x14ac:dyDescent="0.2">
      <c r="E579" t="s">
        <v>5156</v>
      </c>
      <c r="F579" t="s">
        <v>5010</v>
      </c>
      <c r="G579" s="33">
        <v>35960</v>
      </c>
      <c r="H579">
        <f>DAY(Table2[[#This Row],[Date of Birth]])</f>
        <v>14</v>
      </c>
      <c r="I579">
        <f>WEEKDAY(Table2[[#This Row],[Date of Birth]],13)</f>
        <v>5</v>
      </c>
      <c r="J579">
        <f>WEEKDAY(Table2[[#This Row],[Date of Birth]],2)</f>
        <v>7</v>
      </c>
      <c r="K579">
        <f>MONTH(Table2[[#This Row],[Date of Birth]])</f>
        <v>6</v>
      </c>
      <c r="L579">
        <f>YEAR(Table2[[#This Row],[Date of Birth]])</f>
        <v>1998</v>
      </c>
      <c r="N579" s="131">
        <f>DATE(YEAR(Table2[[#This Row],[Date of Birth]])+50,MONTH(Table2[[#This Row],[Date of Birth]]),DAY(Table2[[#This Row],[Date of Birth]]))</f>
        <v>54223</v>
      </c>
      <c r="O579">
        <f ca="1">DATEDIF(Table2[[#This Row],[Date of Birth]],TODAY(),"Y")</f>
        <v>25</v>
      </c>
    </row>
    <row r="580" spans="5:15" x14ac:dyDescent="0.2">
      <c r="E580" t="s">
        <v>4723</v>
      </c>
      <c r="F580" t="s">
        <v>4887</v>
      </c>
      <c r="G580" s="33">
        <v>35287</v>
      </c>
      <c r="H580">
        <f>DAY(Table2[[#This Row],[Date of Birth]])</f>
        <v>10</v>
      </c>
      <c r="I580">
        <f>WEEKDAY(Table2[[#This Row],[Date of Birth]],13)</f>
        <v>4</v>
      </c>
      <c r="J580">
        <f>WEEKDAY(Table2[[#This Row],[Date of Birth]],2)</f>
        <v>6</v>
      </c>
      <c r="K580">
        <f>MONTH(Table2[[#This Row],[Date of Birth]])</f>
        <v>8</v>
      </c>
      <c r="L580">
        <f>YEAR(Table2[[#This Row],[Date of Birth]])</f>
        <v>1996</v>
      </c>
      <c r="N580" s="131">
        <f>DATE(YEAR(Table2[[#This Row],[Date of Birth]])+50,MONTH(Table2[[#This Row],[Date of Birth]]),DAY(Table2[[#This Row],[Date of Birth]]))</f>
        <v>53549</v>
      </c>
      <c r="O580">
        <f ca="1">DATEDIF(Table2[[#This Row],[Date of Birth]],TODAY(),"Y")</f>
        <v>27</v>
      </c>
    </row>
    <row r="581" spans="5:15" x14ac:dyDescent="0.2">
      <c r="E581" t="s">
        <v>4774</v>
      </c>
      <c r="F581" t="s">
        <v>4595</v>
      </c>
      <c r="G581" s="33">
        <v>39014</v>
      </c>
      <c r="H581">
        <f>DAY(Table2[[#This Row],[Date of Birth]])</f>
        <v>24</v>
      </c>
      <c r="I581">
        <f>WEEKDAY(Table2[[#This Row],[Date of Birth]],13)</f>
        <v>7</v>
      </c>
      <c r="J581">
        <f>WEEKDAY(Table2[[#This Row],[Date of Birth]],2)</f>
        <v>2</v>
      </c>
      <c r="K581">
        <f>MONTH(Table2[[#This Row],[Date of Birth]])</f>
        <v>10</v>
      </c>
      <c r="L581">
        <f>YEAR(Table2[[#This Row],[Date of Birth]])</f>
        <v>2006</v>
      </c>
      <c r="N581" s="131">
        <f>DATE(YEAR(Table2[[#This Row],[Date of Birth]])+50,MONTH(Table2[[#This Row],[Date of Birth]]),DAY(Table2[[#This Row],[Date of Birth]]))</f>
        <v>57277</v>
      </c>
      <c r="O581">
        <f ca="1">DATEDIF(Table2[[#This Row],[Date of Birth]],TODAY(),"Y")</f>
        <v>16</v>
      </c>
    </row>
    <row r="582" spans="5:15" x14ac:dyDescent="0.2">
      <c r="E582" t="s">
        <v>4820</v>
      </c>
      <c r="F582" t="s">
        <v>4819</v>
      </c>
      <c r="G582" s="33">
        <v>35628</v>
      </c>
      <c r="H582">
        <f>DAY(Table2[[#This Row],[Date of Birth]])</f>
        <v>17</v>
      </c>
      <c r="I582">
        <f>WEEKDAY(Table2[[#This Row],[Date of Birth]],13)</f>
        <v>2</v>
      </c>
      <c r="J582">
        <f>WEEKDAY(Table2[[#This Row],[Date of Birth]],2)</f>
        <v>4</v>
      </c>
      <c r="K582">
        <f>MONTH(Table2[[#This Row],[Date of Birth]])</f>
        <v>7</v>
      </c>
      <c r="L582">
        <f>YEAR(Table2[[#This Row],[Date of Birth]])</f>
        <v>1997</v>
      </c>
      <c r="N582" s="131">
        <f>DATE(YEAR(Table2[[#This Row],[Date of Birth]])+50,MONTH(Table2[[#This Row],[Date of Birth]]),DAY(Table2[[#This Row],[Date of Birth]]))</f>
        <v>53890</v>
      </c>
      <c r="O582">
        <f ca="1">DATEDIF(Table2[[#This Row],[Date of Birth]],TODAY(),"Y")</f>
        <v>26</v>
      </c>
    </row>
    <row r="583" spans="5:15" x14ac:dyDescent="0.2">
      <c r="E583" t="s">
        <v>5157</v>
      </c>
      <c r="F583" t="s">
        <v>4519</v>
      </c>
      <c r="G583" s="33">
        <v>35167</v>
      </c>
      <c r="H583">
        <f>DAY(Table2[[#This Row],[Date of Birth]])</f>
        <v>12</v>
      </c>
      <c r="I583">
        <f>WEEKDAY(Table2[[#This Row],[Date of Birth]],13)</f>
        <v>3</v>
      </c>
      <c r="J583">
        <f>WEEKDAY(Table2[[#This Row],[Date of Birth]],2)</f>
        <v>5</v>
      </c>
      <c r="K583">
        <f>MONTH(Table2[[#This Row],[Date of Birth]])</f>
        <v>4</v>
      </c>
      <c r="L583">
        <f>YEAR(Table2[[#This Row],[Date of Birth]])</f>
        <v>1996</v>
      </c>
      <c r="N583" s="131">
        <f>DATE(YEAR(Table2[[#This Row],[Date of Birth]])+50,MONTH(Table2[[#This Row],[Date of Birth]]),DAY(Table2[[#This Row],[Date of Birth]]))</f>
        <v>53429</v>
      </c>
      <c r="O583">
        <f ca="1">DATEDIF(Table2[[#This Row],[Date of Birth]],TODAY(),"Y")</f>
        <v>27</v>
      </c>
    </row>
    <row r="584" spans="5:15" x14ac:dyDescent="0.2">
      <c r="E584" t="s">
        <v>4950</v>
      </c>
      <c r="F584" t="s">
        <v>4576</v>
      </c>
      <c r="G584" s="33">
        <v>37406</v>
      </c>
      <c r="H584">
        <f>DAY(Table2[[#This Row],[Date of Birth]])</f>
        <v>30</v>
      </c>
      <c r="I584">
        <f>WEEKDAY(Table2[[#This Row],[Date of Birth]],13)</f>
        <v>2</v>
      </c>
      <c r="J584">
        <f>WEEKDAY(Table2[[#This Row],[Date of Birth]],2)</f>
        <v>4</v>
      </c>
      <c r="K584">
        <f>MONTH(Table2[[#This Row],[Date of Birth]])</f>
        <v>5</v>
      </c>
      <c r="L584">
        <f>YEAR(Table2[[#This Row],[Date of Birth]])</f>
        <v>2002</v>
      </c>
      <c r="N584" s="131">
        <f>DATE(YEAR(Table2[[#This Row],[Date of Birth]])+50,MONTH(Table2[[#This Row],[Date of Birth]]),DAY(Table2[[#This Row],[Date of Birth]]))</f>
        <v>55669</v>
      </c>
      <c r="O584">
        <f ca="1">DATEDIF(Table2[[#This Row],[Date of Birth]],TODAY(),"Y")</f>
        <v>21</v>
      </c>
    </row>
    <row r="585" spans="5:15" x14ac:dyDescent="0.2">
      <c r="E585" t="s">
        <v>5158</v>
      </c>
      <c r="F585" t="s">
        <v>5071</v>
      </c>
      <c r="G585" s="33">
        <v>38117</v>
      </c>
      <c r="H585">
        <f>DAY(Table2[[#This Row],[Date of Birth]])</f>
        <v>10</v>
      </c>
      <c r="I585">
        <f>WEEKDAY(Table2[[#This Row],[Date of Birth]],13)</f>
        <v>6</v>
      </c>
      <c r="J585">
        <f>WEEKDAY(Table2[[#This Row],[Date of Birth]],2)</f>
        <v>1</v>
      </c>
      <c r="K585">
        <f>MONTH(Table2[[#This Row],[Date of Birth]])</f>
        <v>5</v>
      </c>
      <c r="L585">
        <f>YEAR(Table2[[#This Row],[Date of Birth]])</f>
        <v>2004</v>
      </c>
      <c r="N585" s="131">
        <f>DATE(YEAR(Table2[[#This Row],[Date of Birth]])+50,MONTH(Table2[[#This Row],[Date of Birth]]),DAY(Table2[[#This Row],[Date of Birth]]))</f>
        <v>56379</v>
      </c>
      <c r="O585">
        <f ca="1">DATEDIF(Table2[[#This Row],[Date of Birth]],TODAY(),"Y")</f>
        <v>19</v>
      </c>
    </row>
    <row r="586" spans="5:15" x14ac:dyDescent="0.2">
      <c r="E586" t="s">
        <v>5159</v>
      </c>
      <c r="F586" t="s">
        <v>5160</v>
      </c>
      <c r="G586" s="33">
        <v>38623</v>
      </c>
      <c r="H586">
        <f>DAY(Table2[[#This Row],[Date of Birth]])</f>
        <v>28</v>
      </c>
      <c r="I586">
        <f>WEEKDAY(Table2[[#This Row],[Date of Birth]],13)</f>
        <v>1</v>
      </c>
      <c r="J586">
        <f>WEEKDAY(Table2[[#This Row],[Date of Birth]],2)</f>
        <v>3</v>
      </c>
      <c r="K586">
        <f>MONTH(Table2[[#This Row],[Date of Birth]])</f>
        <v>9</v>
      </c>
      <c r="L586">
        <f>YEAR(Table2[[#This Row],[Date of Birth]])</f>
        <v>2005</v>
      </c>
      <c r="N586" s="131">
        <f>DATE(YEAR(Table2[[#This Row],[Date of Birth]])+50,MONTH(Table2[[#This Row],[Date of Birth]]),DAY(Table2[[#This Row],[Date of Birth]]))</f>
        <v>56885</v>
      </c>
      <c r="O586">
        <f ca="1">DATEDIF(Table2[[#This Row],[Date of Birth]],TODAY(),"Y")</f>
        <v>17</v>
      </c>
    </row>
    <row r="587" spans="5:15" x14ac:dyDescent="0.2">
      <c r="E587" t="s">
        <v>4668</v>
      </c>
      <c r="F587" t="s">
        <v>4780</v>
      </c>
      <c r="G587" s="33">
        <v>36199</v>
      </c>
      <c r="H587">
        <f>DAY(Table2[[#This Row],[Date of Birth]])</f>
        <v>8</v>
      </c>
      <c r="I587">
        <f>WEEKDAY(Table2[[#This Row],[Date of Birth]],13)</f>
        <v>6</v>
      </c>
      <c r="J587">
        <f>WEEKDAY(Table2[[#This Row],[Date of Birth]],2)</f>
        <v>1</v>
      </c>
      <c r="K587">
        <f>MONTH(Table2[[#This Row],[Date of Birth]])</f>
        <v>2</v>
      </c>
      <c r="L587">
        <f>YEAR(Table2[[#This Row],[Date of Birth]])</f>
        <v>1999</v>
      </c>
      <c r="N587" s="131">
        <f>DATE(YEAR(Table2[[#This Row],[Date of Birth]])+50,MONTH(Table2[[#This Row],[Date of Birth]]),DAY(Table2[[#This Row],[Date of Birth]]))</f>
        <v>54462</v>
      </c>
      <c r="O587">
        <f ca="1">DATEDIF(Table2[[#This Row],[Date of Birth]],TODAY(),"Y")</f>
        <v>24</v>
      </c>
    </row>
    <row r="588" spans="5:15" x14ac:dyDescent="0.2">
      <c r="E588" t="s">
        <v>4804</v>
      </c>
      <c r="F588" t="s">
        <v>4486</v>
      </c>
      <c r="G588" s="33">
        <v>39125</v>
      </c>
      <c r="H588">
        <f>DAY(Table2[[#This Row],[Date of Birth]])</f>
        <v>12</v>
      </c>
      <c r="I588">
        <f>WEEKDAY(Table2[[#This Row],[Date of Birth]],13)</f>
        <v>6</v>
      </c>
      <c r="J588">
        <f>WEEKDAY(Table2[[#This Row],[Date of Birth]],2)</f>
        <v>1</v>
      </c>
      <c r="K588">
        <f>MONTH(Table2[[#This Row],[Date of Birth]])</f>
        <v>2</v>
      </c>
      <c r="L588">
        <f>YEAR(Table2[[#This Row],[Date of Birth]])</f>
        <v>2007</v>
      </c>
      <c r="N588" s="131">
        <f>DATE(YEAR(Table2[[#This Row],[Date of Birth]])+50,MONTH(Table2[[#This Row],[Date of Birth]]),DAY(Table2[[#This Row],[Date of Birth]]))</f>
        <v>57388</v>
      </c>
      <c r="O588">
        <f ca="1">DATEDIF(Table2[[#This Row],[Date of Birth]],TODAY(),"Y")</f>
        <v>16</v>
      </c>
    </row>
    <row r="589" spans="5:15" x14ac:dyDescent="0.2">
      <c r="E589" t="s">
        <v>5161</v>
      </c>
      <c r="F589" t="s">
        <v>4860</v>
      </c>
      <c r="G589" s="33">
        <v>36325</v>
      </c>
      <c r="H589">
        <f>DAY(Table2[[#This Row],[Date of Birth]])</f>
        <v>14</v>
      </c>
      <c r="I589">
        <f>WEEKDAY(Table2[[#This Row],[Date of Birth]],13)</f>
        <v>6</v>
      </c>
      <c r="J589">
        <f>WEEKDAY(Table2[[#This Row],[Date of Birth]],2)</f>
        <v>1</v>
      </c>
      <c r="K589">
        <f>MONTH(Table2[[#This Row],[Date of Birth]])</f>
        <v>6</v>
      </c>
      <c r="L589">
        <f>YEAR(Table2[[#This Row],[Date of Birth]])</f>
        <v>1999</v>
      </c>
      <c r="N589" s="131">
        <f>DATE(YEAR(Table2[[#This Row],[Date of Birth]])+50,MONTH(Table2[[#This Row],[Date of Birth]]),DAY(Table2[[#This Row],[Date of Birth]]))</f>
        <v>54588</v>
      </c>
      <c r="O589">
        <f ca="1">DATEDIF(Table2[[#This Row],[Date of Birth]],TODAY(),"Y")</f>
        <v>24</v>
      </c>
    </row>
    <row r="590" spans="5:15" x14ac:dyDescent="0.2">
      <c r="E590" t="s">
        <v>5077</v>
      </c>
      <c r="F590" t="s">
        <v>5127</v>
      </c>
      <c r="G590" s="33">
        <v>38648</v>
      </c>
      <c r="H590">
        <f>DAY(Table2[[#This Row],[Date of Birth]])</f>
        <v>23</v>
      </c>
      <c r="I590">
        <f>WEEKDAY(Table2[[#This Row],[Date of Birth]],13)</f>
        <v>5</v>
      </c>
      <c r="J590">
        <f>WEEKDAY(Table2[[#This Row],[Date of Birth]],2)</f>
        <v>7</v>
      </c>
      <c r="K590">
        <f>MONTH(Table2[[#This Row],[Date of Birth]])</f>
        <v>10</v>
      </c>
      <c r="L590">
        <f>YEAR(Table2[[#This Row],[Date of Birth]])</f>
        <v>2005</v>
      </c>
      <c r="N590" s="131">
        <f>DATE(YEAR(Table2[[#This Row],[Date of Birth]])+50,MONTH(Table2[[#This Row],[Date of Birth]]),DAY(Table2[[#This Row],[Date of Birth]]))</f>
        <v>56910</v>
      </c>
      <c r="O590">
        <f ca="1">DATEDIF(Table2[[#This Row],[Date of Birth]],TODAY(),"Y")</f>
        <v>17</v>
      </c>
    </row>
    <row r="591" spans="5:15" x14ac:dyDescent="0.2">
      <c r="E591" t="s">
        <v>5144</v>
      </c>
      <c r="F591" t="s">
        <v>5162</v>
      </c>
      <c r="G591" s="33">
        <v>34615</v>
      </c>
      <c r="H591">
        <f>DAY(Table2[[#This Row],[Date of Birth]])</f>
        <v>8</v>
      </c>
      <c r="I591">
        <f>WEEKDAY(Table2[[#This Row],[Date of Birth]],13)</f>
        <v>4</v>
      </c>
      <c r="J591">
        <f>WEEKDAY(Table2[[#This Row],[Date of Birth]],2)</f>
        <v>6</v>
      </c>
      <c r="K591">
        <f>MONTH(Table2[[#This Row],[Date of Birth]])</f>
        <v>10</v>
      </c>
      <c r="L591">
        <f>YEAR(Table2[[#This Row],[Date of Birth]])</f>
        <v>1994</v>
      </c>
      <c r="N591" s="131">
        <f>DATE(YEAR(Table2[[#This Row],[Date of Birth]])+50,MONTH(Table2[[#This Row],[Date of Birth]]),DAY(Table2[[#This Row],[Date of Birth]]))</f>
        <v>52878</v>
      </c>
      <c r="O591">
        <f ca="1">DATEDIF(Table2[[#This Row],[Date of Birth]],TODAY(),"Y")</f>
        <v>28</v>
      </c>
    </row>
    <row r="592" spans="5:15" x14ac:dyDescent="0.2">
      <c r="E592" t="s">
        <v>5163</v>
      </c>
      <c r="F592" t="s">
        <v>5164</v>
      </c>
      <c r="G592" s="33">
        <v>38847</v>
      </c>
      <c r="H592">
        <f>DAY(Table2[[#This Row],[Date of Birth]])</f>
        <v>10</v>
      </c>
      <c r="I592">
        <f>WEEKDAY(Table2[[#This Row],[Date of Birth]],13)</f>
        <v>1</v>
      </c>
      <c r="J592">
        <f>WEEKDAY(Table2[[#This Row],[Date of Birth]],2)</f>
        <v>3</v>
      </c>
      <c r="K592">
        <f>MONTH(Table2[[#This Row],[Date of Birth]])</f>
        <v>5</v>
      </c>
      <c r="L592">
        <f>YEAR(Table2[[#This Row],[Date of Birth]])</f>
        <v>2006</v>
      </c>
      <c r="N592" s="131">
        <f>DATE(YEAR(Table2[[#This Row],[Date of Birth]])+50,MONTH(Table2[[#This Row],[Date of Birth]]),DAY(Table2[[#This Row],[Date of Birth]]))</f>
        <v>57110</v>
      </c>
      <c r="O592">
        <f ca="1">DATEDIF(Table2[[#This Row],[Date of Birth]],TODAY(),"Y")</f>
        <v>17</v>
      </c>
    </row>
    <row r="593" spans="5:15" x14ac:dyDescent="0.2">
      <c r="E593" t="s">
        <v>4810</v>
      </c>
      <c r="F593" t="s">
        <v>4758</v>
      </c>
      <c r="G593" s="33">
        <v>37481</v>
      </c>
      <c r="H593">
        <f>DAY(Table2[[#This Row],[Date of Birth]])</f>
        <v>13</v>
      </c>
      <c r="I593">
        <f>WEEKDAY(Table2[[#This Row],[Date of Birth]],13)</f>
        <v>7</v>
      </c>
      <c r="J593">
        <f>WEEKDAY(Table2[[#This Row],[Date of Birth]],2)</f>
        <v>2</v>
      </c>
      <c r="K593">
        <f>MONTH(Table2[[#This Row],[Date of Birth]])</f>
        <v>8</v>
      </c>
      <c r="L593">
        <f>YEAR(Table2[[#This Row],[Date of Birth]])</f>
        <v>2002</v>
      </c>
      <c r="N593" s="131">
        <f>DATE(YEAR(Table2[[#This Row],[Date of Birth]])+50,MONTH(Table2[[#This Row],[Date of Birth]]),DAY(Table2[[#This Row],[Date of Birth]]))</f>
        <v>55744</v>
      </c>
      <c r="O593">
        <f ca="1">DATEDIF(Table2[[#This Row],[Date of Birth]],TODAY(),"Y")</f>
        <v>21</v>
      </c>
    </row>
    <row r="594" spans="5:15" x14ac:dyDescent="0.2">
      <c r="E594" t="s">
        <v>5165</v>
      </c>
      <c r="F594" t="s">
        <v>5166</v>
      </c>
      <c r="G594" s="33">
        <v>36334</v>
      </c>
      <c r="H594">
        <f>DAY(Table2[[#This Row],[Date of Birth]])</f>
        <v>23</v>
      </c>
      <c r="I594">
        <f>WEEKDAY(Table2[[#This Row],[Date of Birth]],13)</f>
        <v>1</v>
      </c>
      <c r="J594">
        <f>WEEKDAY(Table2[[#This Row],[Date of Birth]],2)</f>
        <v>3</v>
      </c>
      <c r="K594">
        <f>MONTH(Table2[[#This Row],[Date of Birth]])</f>
        <v>6</v>
      </c>
      <c r="L594">
        <f>YEAR(Table2[[#This Row],[Date of Birth]])</f>
        <v>1999</v>
      </c>
      <c r="N594" s="131">
        <f>DATE(YEAR(Table2[[#This Row],[Date of Birth]])+50,MONTH(Table2[[#This Row],[Date of Birth]]),DAY(Table2[[#This Row],[Date of Birth]]))</f>
        <v>54597</v>
      </c>
      <c r="O594">
        <f ca="1">DATEDIF(Table2[[#This Row],[Date of Birth]],TODAY(),"Y")</f>
        <v>24</v>
      </c>
    </row>
    <row r="595" spans="5:15" x14ac:dyDescent="0.2">
      <c r="E595" t="s">
        <v>5119</v>
      </c>
      <c r="F595" t="s">
        <v>4691</v>
      </c>
      <c r="G595" s="33">
        <v>35365</v>
      </c>
      <c r="H595">
        <f>DAY(Table2[[#This Row],[Date of Birth]])</f>
        <v>27</v>
      </c>
      <c r="I595">
        <f>WEEKDAY(Table2[[#This Row],[Date of Birth]],13)</f>
        <v>5</v>
      </c>
      <c r="J595">
        <f>WEEKDAY(Table2[[#This Row],[Date of Birth]],2)</f>
        <v>7</v>
      </c>
      <c r="K595">
        <f>MONTH(Table2[[#This Row],[Date of Birth]])</f>
        <v>10</v>
      </c>
      <c r="L595">
        <f>YEAR(Table2[[#This Row],[Date of Birth]])</f>
        <v>1996</v>
      </c>
      <c r="N595" s="131">
        <f>DATE(YEAR(Table2[[#This Row],[Date of Birth]])+50,MONTH(Table2[[#This Row],[Date of Birth]]),DAY(Table2[[#This Row],[Date of Birth]]))</f>
        <v>53627</v>
      </c>
      <c r="O595">
        <f ca="1">DATEDIF(Table2[[#This Row],[Date of Birth]],TODAY(),"Y")</f>
        <v>26</v>
      </c>
    </row>
    <row r="596" spans="5:15" x14ac:dyDescent="0.2">
      <c r="E596" t="s">
        <v>5053</v>
      </c>
      <c r="F596" t="s">
        <v>5167</v>
      </c>
      <c r="G596" s="33">
        <v>38093</v>
      </c>
      <c r="H596">
        <f>DAY(Table2[[#This Row],[Date of Birth]])</f>
        <v>16</v>
      </c>
      <c r="I596">
        <f>WEEKDAY(Table2[[#This Row],[Date of Birth]],13)</f>
        <v>3</v>
      </c>
      <c r="J596">
        <f>WEEKDAY(Table2[[#This Row],[Date of Birth]],2)</f>
        <v>5</v>
      </c>
      <c r="K596">
        <f>MONTH(Table2[[#This Row],[Date of Birth]])</f>
        <v>4</v>
      </c>
      <c r="L596">
        <f>YEAR(Table2[[#This Row],[Date of Birth]])</f>
        <v>2004</v>
      </c>
      <c r="N596" s="131">
        <f>DATE(YEAR(Table2[[#This Row],[Date of Birth]])+50,MONTH(Table2[[#This Row],[Date of Birth]]),DAY(Table2[[#This Row],[Date of Birth]]))</f>
        <v>56355</v>
      </c>
      <c r="O596">
        <f ca="1">DATEDIF(Table2[[#This Row],[Date of Birth]],TODAY(),"Y")</f>
        <v>19</v>
      </c>
    </row>
    <row r="597" spans="5:15" x14ac:dyDescent="0.2">
      <c r="E597" t="s">
        <v>5168</v>
      </c>
      <c r="F597" t="s">
        <v>5169</v>
      </c>
      <c r="G597" s="33">
        <v>39081</v>
      </c>
      <c r="H597">
        <f>DAY(Table2[[#This Row],[Date of Birth]])</f>
        <v>30</v>
      </c>
      <c r="I597">
        <f>WEEKDAY(Table2[[#This Row],[Date of Birth]],13)</f>
        <v>4</v>
      </c>
      <c r="J597">
        <f>WEEKDAY(Table2[[#This Row],[Date of Birth]],2)</f>
        <v>6</v>
      </c>
      <c r="K597">
        <f>MONTH(Table2[[#This Row],[Date of Birth]])</f>
        <v>12</v>
      </c>
      <c r="L597">
        <f>YEAR(Table2[[#This Row],[Date of Birth]])</f>
        <v>2006</v>
      </c>
      <c r="N597" s="131">
        <f>DATE(YEAR(Table2[[#This Row],[Date of Birth]])+50,MONTH(Table2[[#This Row],[Date of Birth]]),DAY(Table2[[#This Row],[Date of Birth]]))</f>
        <v>57344</v>
      </c>
      <c r="O597">
        <f ca="1">DATEDIF(Table2[[#This Row],[Date of Birth]],TODAY(),"Y")</f>
        <v>16</v>
      </c>
    </row>
    <row r="598" spans="5:15" x14ac:dyDescent="0.2">
      <c r="E598" t="s">
        <v>4569</v>
      </c>
      <c r="F598" t="s">
        <v>4966</v>
      </c>
      <c r="G598" s="33">
        <v>37851</v>
      </c>
      <c r="H598">
        <f>DAY(Table2[[#This Row],[Date of Birth]])</f>
        <v>18</v>
      </c>
      <c r="I598">
        <f>WEEKDAY(Table2[[#This Row],[Date of Birth]],13)</f>
        <v>6</v>
      </c>
      <c r="J598">
        <f>WEEKDAY(Table2[[#This Row],[Date of Birth]],2)</f>
        <v>1</v>
      </c>
      <c r="K598">
        <f>MONTH(Table2[[#This Row],[Date of Birth]])</f>
        <v>8</v>
      </c>
      <c r="L598">
        <f>YEAR(Table2[[#This Row],[Date of Birth]])</f>
        <v>2003</v>
      </c>
      <c r="N598" s="131">
        <f>DATE(YEAR(Table2[[#This Row],[Date of Birth]])+50,MONTH(Table2[[#This Row],[Date of Birth]]),DAY(Table2[[#This Row],[Date of Birth]]))</f>
        <v>56114</v>
      </c>
      <c r="O598">
        <f ca="1">DATEDIF(Table2[[#This Row],[Date of Birth]],TODAY(),"Y")</f>
        <v>19</v>
      </c>
    </row>
    <row r="599" spans="5:15" x14ac:dyDescent="0.2">
      <c r="E599" t="s">
        <v>5170</v>
      </c>
      <c r="F599" t="s">
        <v>4969</v>
      </c>
      <c r="G599" s="33">
        <v>34343</v>
      </c>
      <c r="H599">
        <f>DAY(Table2[[#This Row],[Date of Birth]])</f>
        <v>9</v>
      </c>
      <c r="I599">
        <f>WEEKDAY(Table2[[#This Row],[Date of Birth]],13)</f>
        <v>5</v>
      </c>
      <c r="J599">
        <f>WEEKDAY(Table2[[#This Row],[Date of Birth]],2)</f>
        <v>7</v>
      </c>
      <c r="K599">
        <f>MONTH(Table2[[#This Row],[Date of Birth]])</f>
        <v>1</v>
      </c>
      <c r="L599">
        <f>YEAR(Table2[[#This Row],[Date of Birth]])</f>
        <v>1994</v>
      </c>
      <c r="N599" s="131">
        <f>DATE(YEAR(Table2[[#This Row],[Date of Birth]])+50,MONTH(Table2[[#This Row],[Date of Birth]]),DAY(Table2[[#This Row],[Date of Birth]]))</f>
        <v>52605</v>
      </c>
      <c r="O599">
        <f ca="1">DATEDIF(Table2[[#This Row],[Date of Birth]],TODAY(),"Y")</f>
        <v>29</v>
      </c>
    </row>
    <row r="600" spans="5:15" x14ac:dyDescent="0.2">
      <c r="E600" t="s">
        <v>5171</v>
      </c>
      <c r="F600" t="s">
        <v>4623</v>
      </c>
      <c r="G600" s="33">
        <v>35895</v>
      </c>
      <c r="H600">
        <f>DAY(Table2[[#This Row],[Date of Birth]])</f>
        <v>10</v>
      </c>
      <c r="I600">
        <f>WEEKDAY(Table2[[#This Row],[Date of Birth]],13)</f>
        <v>3</v>
      </c>
      <c r="J600">
        <f>WEEKDAY(Table2[[#This Row],[Date of Birth]],2)</f>
        <v>5</v>
      </c>
      <c r="K600">
        <f>MONTH(Table2[[#This Row],[Date of Birth]])</f>
        <v>4</v>
      </c>
      <c r="L600">
        <f>YEAR(Table2[[#This Row],[Date of Birth]])</f>
        <v>1998</v>
      </c>
      <c r="N600" s="131">
        <f>DATE(YEAR(Table2[[#This Row],[Date of Birth]])+50,MONTH(Table2[[#This Row],[Date of Birth]]),DAY(Table2[[#This Row],[Date of Birth]]))</f>
        <v>54158</v>
      </c>
      <c r="O600">
        <f ca="1">DATEDIF(Table2[[#This Row],[Date of Birth]],TODAY(),"Y")</f>
        <v>25</v>
      </c>
    </row>
    <row r="601" spans="5:15" x14ac:dyDescent="0.2">
      <c r="E601" t="s">
        <v>4713</v>
      </c>
      <c r="F601" t="s">
        <v>5172</v>
      </c>
      <c r="G601" s="33">
        <v>37256</v>
      </c>
      <c r="H601">
        <f>DAY(Table2[[#This Row],[Date of Birth]])</f>
        <v>31</v>
      </c>
      <c r="I601">
        <f>WEEKDAY(Table2[[#This Row],[Date of Birth]],13)</f>
        <v>6</v>
      </c>
      <c r="J601">
        <f>WEEKDAY(Table2[[#This Row],[Date of Birth]],2)</f>
        <v>1</v>
      </c>
      <c r="K601">
        <f>MONTH(Table2[[#This Row],[Date of Birth]])</f>
        <v>12</v>
      </c>
      <c r="L601">
        <f>YEAR(Table2[[#This Row],[Date of Birth]])</f>
        <v>2001</v>
      </c>
      <c r="N601" s="131">
        <f>DATE(YEAR(Table2[[#This Row],[Date of Birth]])+50,MONTH(Table2[[#This Row],[Date of Birth]]),DAY(Table2[[#This Row],[Date of Birth]]))</f>
        <v>55518</v>
      </c>
      <c r="O601">
        <f ca="1">DATEDIF(Table2[[#This Row],[Date of Birth]],TODAY(),"Y")</f>
        <v>21</v>
      </c>
    </row>
    <row r="602" spans="5:15" x14ac:dyDescent="0.2">
      <c r="E602" t="s">
        <v>5173</v>
      </c>
      <c r="F602" t="s">
        <v>5174</v>
      </c>
      <c r="G602" s="33">
        <v>35169</v>
      </c>
      <c r="H602">
        <f>DAY(Table2[[#This Row],[Date of Birth]])</f>
        <v>14</v>
      </c>
      <c r="I602">
        <f>WEEKDAY(Table2[[#This Row],[Date of Birth]],13)</f>
        <v>5</v>
      </c>
      <c r="J602">
        <f>WEEKDAY(Table2[[#This Row],[Date of Birth]],2)</f>
        <v>7</v>
      </c>
      <c r="K602">
        <f>MONTH(Table2[[#This Row],[Date of Birth]])</f>
        <v>4</v>
      </c>
      <c r="L602">
        <f>YEAR(Table2[[#This Row],[Date of Birth]])</f>
        <v>1996</v>
      </c>
      <c r="N602" s="131">
        <f>DATE(YEAR(Table2[[#This Row],[Date of Birth]])+50,MONTH(Table2[[#This Row],[Date of Birth]]),DAY(Table2[[#This Row],[Date of Birth]]))</f>
        <v>53431</v>
      </c>
      <c r="O602">
        <f ca="1">DATEDIF(Table2[[#This Row],[Date of Birth]],TODAY(),"Y")</f>
        <v>27</v>
      </c>
    </row>
    <row r="603" spans="5:15" x14ac:dyDescent="0.2">
      <c r="E603" t="s">
        <v>5175</v>
      </c>
      <c r="F603" t="s">
        <v>4698</v>
      </c>
      <c r="G603" s="33">
        <v>36746</v>
      </c>
      <c r="H603">
        <f>DAY(Table2[[#This Row],[Date of Birth]])</f>
        <v>8</v>
      </c>
      <c r="I603">
        <f>WEEKDAY(Table2[[#This Row],[Date of Birth]],13)</f>
        <v>7</v>
      </c>
      <c r="J603">
        <f>WEEKDAY(Table2[[#This Row],[Date of Birth]],2)</f>
        <v>2</v>
      </c>
      <c r="K603">
        <f>MONTH(Table2[[#This Row],[Date of Birth]])</f>
        <v>8</v>
      </c>
      <c r="L603">
        <f>YEAR(Table2[[#This Row],[Date of Birth]])</f>
        <v>2000</v>
      </c>
      <c r="N603" s="131">
        <f>DATE(YEAR(Table2[[#This Row],[Date of Birth]])+50,MONTH(Table2[[#This Row],[Date of Birth]]),DAY(Table2[[#This Row],[Date of Birth]]))</f>
        <v>55008</v>
      </c>
      <c r="O603">
        <f ca="1">DATEDIF(Table2[[#This Row],[Date of Birth]],TODAY(),"Y")</f>
        <v>23</v>
      </c>
    </row>
    <row r="604" spans="5:15" x14ac:dyDescent="0.2">
      <c r="E604" t="s">
        <v>5176</v>
      </c>
      <c r="F604" t="s">
        <v>4496</v>
      </c>
      <c r="G604" s="33">
        <v>37057</v>
      </c>
      <c r="H604">
        <f>DAY(Table2[[#This Row],[Date of Birth]])</f>
        <v>15</v>
      </c>
      <c r="I604">
        <f>WEEKDAY(Table2[[#This Row],[Date of Birth]],13)</f>
        <v>3</v>
      </c>
      <c r="J604">
        <f>WEEKDAY(Table2[[#This Row],[Date of Birth]],2)</f>
        <v>5</v>
      </c>
      <c r="K604">
        <f>MONTH(Table2[[#This Row],[Date of Birth]])</f>
        <v>6</v>
      </c>
      <c r="L604">
        <f>YEAR(Table2[[#This Row],[Date of Birth]])</f>
        <v>2001</v>
      </c>
      <c r="N604" s="131">
        <f>DATE(YEAR(Table2[[#This Row],[Date of Birth]])+50,MONTH(Table2[[#This Row],[Date of Birth]]),DAY(Table2[[#This Row],[Date of Birth]]))</f>
        <v>55319</v>
      </c>
      <c r="O604">
        <f ca="1">DATEDIF(Table2[[#This Row],[Date of Birth]],TODAY(),"Y")</f>
        <v>22</v>
      </c>
    </row>
    <row r="605" spans="5:15" x14ac:dyDescent="0.2">
      <c r="E605" t="s">
        <v>5084</v>
      </c>
      <c r="F605" t="s">
        <v>5073</v>
      </c>
      <c r="G605" s="33">
        <v>37341</v>
      </c>
      <c r="H605">
        <f>DAY(Table2[[#This Row],[Date of Birth]])</f>
        <v>26</v>
      </c>
      <c r="I605">
        <f>WEEKDAY(Table2[[#This Row],[Date of Birth]],13)</f>
        <v>7</v>
      </c>
      <c r="J605">
        <f>WEEKDAY(Table2[[#This Row],[Date of Birth]],2)</f>
        <v>2</v>
      </c>
      <c r="K605">
        <f>MONTH(Table2[[#This Row],[Date of Birth]])</f>
        <v>3</v>
      </c>
      <c r="L605">
        <f>YEAR(Table2[[#This Row],[Date of Birth]])</f>
        <v>2002</v>
      </c>
      <c r="N605" s="131">
        <f>DATE(YEAR(Table2[[#This Row],[Date of Birth]])+50,MONTH(Table2[[#This Row],[Date of Birth]]),DAY(Table2[[#This Row],[Date of Birth]]))</f>
        <v>55604</v>
      </c>
      <c r="O605">
        <f ca="1">DATEDIF(Table2[[#This Row],[Date of Birth]],TODAY(),"Y")</f>
        <v>21</v>
      </c>
    </row>
    <row r="606" spans="5:15" x14ac:dyDescent="0.2">
      <c r="E606" t="s">
        <v>5053</v>
      </c>
      <c r="F606" t="s">
        <v>4822</v>
      </c>
      <c r="G606" s="33">
        <v>35179</v>
      </c>
      <c r="H606">
        <f>DAY(Table2[[#This Row],[Date of Birth]])</f>
        <v>24</v>
      </c>
      <c r="I606">
        <f>WEEKDAY(Table2[[#This Row],[Date of Birth]],13)</f>
        <v>1</v>
      </c>
      <c r="J606">
        <f>WEEKDAY(Table2[[#This Row],[Date of Birth]],2)</f>
        <v>3</v>
      </c>
      <c r="K606">
        <f>MONTH(Table2[[#This Row],[Date of Birth]])</f>
        <v>4</v>
      </c>
      <c r="L606">
        <f>YEAR(Table2[[#This Row],[Date of Birth]])</f>
        <v>1996</v>
      </c>
      <c r="N606" s="131">
        <f>DATE(YEAR(Table2[[#This Row],[Date of Birth]])+50,MONTH(Table2[[#This Row],[Date of Birth]]),DAY(Table2[[#This Row],[Date of Birth]]))</f>
        <v>53441</v>
      </c>
      <c r="O606">
        <f ca="1">DATEDIF(Table2[[#This Row],[Date of Birth]],TODAY(),"Y")</f>
        <v>27</v>
      </c>
    </row>
    <row r="607" spans="5:15" x14ac:dyDescent="0.2">
      <c r="E607" t="s">
        <v>4615</v>
      </c>
      <c r="F607" t="s">
        <v>4847</v>
      </c>
      <c r="G607" s="33">
        <v>35235</v>
      </c>
      <c r="H607">
        <f>DAY(Table2[[#This Row],[Date of Birth]])</f>
        <v>19</v>
      </c>
      <c r="I607">
        <f>WEEKDAY(Table2[[#This Row],[Date of Birth]],13)</f>
        <v>1</v>
      </c>
      <c r="J607">
        <f>WEEKDAY(Table2[[#This Row],[Date of Birth]],2)</f>
        <v>3</v>
      </c>
      <c r="K607">
        <f>MONTH(Table2[[#This Row],[Date of Birth]])</f>
        <v>6</v>
      </c>
      <c r="L607">
        <f>YEAR(Table2[[#This Row],[Date of Birth]])</f>
        <v>1996</v>
      </c>
      <c r="N607" s="131">
        <f>DATE(YEAR(Table2[[#This Row],[Date of Birth]])+50,MONTH(Table2[[#This Row],[Date of Birth]]),DAY(Table2[[#This Row],[Date of Birth]]))</f>
        <v>53497</v>
      </c>
      <c r="O607">
        <f ca="1">DATEDIF(Table2[[#This Row],[Date of Birth]],TODAY(),"Y")</f>
        <v>27</v>
      </c>
    </row>
    <row r="608" spans="5:15" x14ac:dyDescent="0.2">
      <c r="E608" t="s">
        <v>4732</v>
      </c>
      <c r="F608" t="s">
        <v>5177</v>
      </c>
      <c r="G608" s="33">
        <v>35909</v>
      </c>
      <c r="H608">
        <f>DAY(Table2[[#This Row],[Date of Birth]])</f>
        <v>24</v>
      </c>
      <c r="I608">
        <f>WEEKDAY(Table2[[#This Row],[Date of Birth]],13)</f>
        <v>3</v>
      </c>
      <c r="J608">
        <f>WEEKDAY(Table2[[#This Row],[Date of Birth]],2)</f>
        <v>5</v>
      </c>
      <c r="K608">
        <f>MONTH(Table2[[#This Row],[Date of Birth]])</f>
        <v>4</v>
      </c>
      <c r="L608">
        <f>YEAR(Table2[[#This Row],[Date of Birth]])</f>
        <v>1998</v>
      </c>
      <c r="N608" s="131">
        <f>DATE(YEAR(Table2[[#This Row],[Date of Birth]])+50,MONTH(Table2[[#This Row],[Date of Birth]]),DAY(Table2[[#This Row],[Date of Birth]]))</f>
        <v>54172</v>
      </c>
      <c r="O608">
        <f ca="1">DATEDIF(Table2[[#This Row],[Date of Birth]],TODAY(),"Y")</f>
        <v>25</v>
      </c>
    </row>
    <row r="609" spans="5:15" x14ac:dyDescent="0.2">
      <c r="E609" t="s">
        <v>4554</v>
      </c>
      <c r="F609" t="s">
        <v>4705</v>
      </c>
      <c r="G609" s="33">
        <v>35715</v>
      </c>
      <c r="H609">
        <f>DAY(Table2[[#This Row],[Date of Birth]])</f>
        <v>12</v>
      </c>
      <c r="I609">
        <f>WEEKDAY(Table2[[#This Row],[Date of Birth]],13)</f>
        <v>5</v>
      </c>
      <c r="J609">
        <f>WEEKDAY(Table2[[#This Row],[Date of Birth]],2)</f>
        <v>7</v>
      </c>
      <c r="K609">
        <f>MONTH(Table2[[#This Row],[Date of Birth]])</f>
        <v>10</v>
      </c>
      <c r="L609">
        <f>YEAR(Table2[[#This Row],[Date of Birth]])</f>
        <v>1997</v>
      </c>
      <c r="N609" s="131">
        <f>DATE(YEAR(Table2[[#This Row],[Date of Birth]])+50,MONTH(Table2[[#This Row],[Date of Birth]]),DAY(Table2[[#This Row],[Date of Birth]]))</f>
        <v>53977</v>
      </c>
      <c r="O609">
        <f ca="1">DATEDIF(Table2[[#This Row],[Date of Birth]],TODAY(),"Y")</f>
        <v>25</v>
      </c>
    </row>
    <row r="610" spans="5:15" x14ac:dyDescent="0.2">
      <c r="E610" t="s">
        <v>4520</v>
      </c>
      <c r="F610" t="s">
        <v>4758</v>
      </c>
      <c r="G610" s="33">
        <v>35743</v>
      </c>
      <c r="H610">
        <f>DAY(Table2[[#This Row],[Date of Birth]])</f>
        <v>9</v>
      </c>
      <c r="I610">
        <f>WEEKDAY(Table2[[#This Row],[Date of Birth]],13)</f>
        <v>5</v>
      </c>
      <c r="J610">
        <f>WEEKDAY(Table2[[#This Row],[Date of Birth]],2)</f>
        <v>7</v>
      </c>
      <c r="K610">
        <f>MONTH(Table2[[#This Row],[Date of Birth]])</f>
        <v>11</v>
      </c>
      <c r="L610">
        <f>YEAR(Table2[[#This Row],[Date of Birth]])</f>
        <v>1997</v>
      </c>
      <c r="N610" s="131">
        <f>DATE(YEAR(Table2[[#This Row],[Date of Birth]])+50,MONTH(Table2[[#This Row],[Date of Birth]]),DAY(Table2[[#This Row],[Date of Birth]]))</f>
        <v>54005</v>
      </c>
      <c r="O610">
        <f ca="1">DATEDIF(Table2[[#This Row],[Date of Birth]],TODAY(),"Y")</f>
        <v>25</v>
      </c>
    </row>
    <row r="611" spans="5:15" x14ac:dyDescent="0.2">
      <c r="E611" t="s">
        <v>3415</v>
      </c>
      <c r="F611" t="s">
        <v>4931</v>
      </c>
      <c r="G611" s="33">
        <v>38809</v>
      </c>
      <c r="H611">
        <f>DAY(Table2[[#This Row],[Date of Birth]])</f>
        <v>2</v>
      </c>
      <c r="I611">
        <f>WEEKDAY(Table2[[#This Row],[Date of Birth]],13)</f>
        <v>5</v>
      </c>
      <c r="J611">
        <f>WEEKDAY(Table2[[#This Row],[Date of Birth]],2)</f>
        <v>7</v>
      </c>
      <c r="K611">
        <f>MONTH(Table2[[#This Row],[Date of Birth]])</f>
        <v>4</v>
      </c>
      <c r="L611">
        <f>YEAR(Table2[[#This Row],[Date of Birth]])</f>
        <v>2006</v>
      </c>
      <c r="N611" s="131">
        <f>DATE(YEAR(Table2[[#This Row],[Date of Birth]])+50,MONTH(Table2[[#This Row],[Date of Birth]]),DAY(Table2[[#This Row],[Date of Birth]]))</f>
        <v>57072</v>
      </c>
      <c r="O611">
        <f ca="1">DATEDIF(Table2[[#This Row],[Date of Birth]],TODAY(),"Y")</f>
        <v>17</v>
      </c>
    </row>
    <row r="612" spans="5:15" x14ac:dyDescent="0.2">
      <c r="E612" t="s">
        <v>5107</v>
      </c>
      <c r="F612" t="s">
        <v>5178</v>
      </c>
      <c r="G612" s="33">
        <v>34905</v>
      </c>
      <c r="H612">
        <f>DAY(Table2[[#This Row],[Date of Birth]])</f>
        <v>25</v>
      </c>
      <c r="I612">
        <f>WEEKDAY(Table2[[#This Row],[Date of Birth]],13)</f>
        <v>7</v>
      </c>
      <c r="J612">
        <f>WEEKDAY(Table2[[#This Row],[Date of Birth]],2)</f>
        <v>2</v>
      </c>
      <c r="K612">
        <f>MONTH(Table2[[#This Row],[Date of Birth]])</f>
        <v>7</v>
      </c>
      <c r="L612">
        <f>YEAR(Table2[[#This Row],[Date of Birth]])</f>
        <v>1995</v>
      </c>
      <c r="N612" s="131">
        <f>DATE(YEAR(Table2[[#This Row],[Date of Birth]])+50,MONTH(Table2[[#This Row],[Date of Birth]]),DAY(Table2[[#This Row],[Date of Birth]]))</f>
        <v>53168</v>
      </c>
      <c r="O612">
        <f ca="1">DATEDIF(Table2[[#This Row],[Date of Birth]],TODAY(),"Y")</f>
        <v>28</v>
      </c>
    </row>
    <row r="613" spans="5:15" x14ac:dyDescent="0.2">
      <c r="E613" t="s">
        <v>4905</v>
      </c>
      <c r="F613" t="s">
        <v>4553</v>
      </c>
      <c r="G613" s="33">
        <v>36095</v>
      </c>
      <c r="H613">
        <f>DAY(Table2[[#This Row],[Date of Birth]])</f>
        <v>27</v>
      </c>
      <c r="I613">
        <f>WEEKDAY(Table2[[#This Row],[Date of Birth]],13)</f>
        <v>7</v>
      </c>
      <c r="J613">
        <f>WEEKDAY(Table2[[#This Row],[Date of Birth]],2)</f>
        <v>2</v>
      </c>
      <c r="K613">
        <f>MONTH(Table2[[#This Row],[Date of Birth]])</f>
        <v>10</v>
      </c>
      <c r="L613">
        <f>YEAR(Table2[[#This Row],[Date of Birth]])</f>
        <v>1998</v>
      </c>
      <c r="N613" s="131">
        <f>DATE(YEAR(Table2[[#This Row],[Date of Birth]])+50,MONTH(Table2[[#This Row],[Date of Birth]]),DAY(Table2[[#This Row],[Date of Birth]]))</f>
        <v>54358</v>
      </c>
      <c r="O613">
        <f ca="1">DATEDIF(Table2[[#This Row],[Date of Birth]],TODAY(),"Y")</f>
        <v>24</v>
      </c>
    </row>
    <row r="614" spans="5:15" x14ac:dyDescent="0.2">
      <c r="E614" t="s">
        <v>5179</v>
      </c>
      <c r="F614" t="s">
        <v>4650</v>
      </c>
      <c r="G614" s="33">
        <v>37209</v>
      </c>
      <c r="H614">
        <f>DAY(Table2[[#This Row],[Date of Birth]])</f>
        <v>14</v>
      </c>
      <c r="I614">
        <f>WEEKDAY(Table2[[#This Row],[Date of Birth]],13)</f>
        <v>1</v>
      </c>
      <c r="J614">
        <f>WEEKDAY(Table2[[#This Row],[Date of Birth]],2)</f>
        <v>3</v>
      </c>
      <c r="K614">
        <f>MONTH(Table2[[#This Row],[Date of Birth]])</f>
        <v>11</v>
      </c>
      <c r="L614">
        <f>YEAR(Table2[[#This Row],[Date of Birth]])</f>
        <v>2001</v>
      </c>
      <c r="N614" s="131">
        <f>DATE(YEAR(Table2[[#This Row],[Date of Birth]])+50,MONTH(Table2[[#This Row],[Date of Birth]]),DAY(Table2[[#This Row],[Date of Birth]]))</f>
        <v>55471</v>
      </c>
      <c r="O614">
        <f ca="1">DATEDIF(Table2[[#This Row],[Date of Birth]],TODAY(),"Y")</f>
        <v>21</v>
      </c>
    </row>
    <row r="615" spans="5:15" x14ac:dyDescent="0.2">
      <c r="E615" t="s">
        <v>4950</v>
      </c>
      <c r="F615" t="s">
        <v>5180</v>
      </c>
      <c r="G615" s="33">
        <v>37735</v>
      </c>
      <c r="H615">
        <f>DAY(Table2[[#This Row],[Date of Birth]])</f>
        <v>24</v>
      </c>
      <c r="I615">
        <f>WEEKDAY(Table2[[#This Row],[Date of Birth]],13)</f>
        <v>2</v>
      </c>
      <c r="J615">
        <f>WEEKDAY(Table2[[#This Row],[Date of Birth]],2)</f>
        <v>4</v>
      </c>
      <c r="K615">
        <f>MONTH(Table2[[#This Row],[Date of Birth]])</f>
        <v>4</v>
      </c>
      <c r="L615">
        <f>YEAR(Table2[[#This Row],[Date of Birth]])</f>
        <v>2003</v>
      </c>
      <c r="N615" s="131">
        <f>DATE(YEAR(Table2[[#This Row],[Date of Birth]])+50,MONTH(Table2[[#This Row],[Date of Birth]]),DAY(Table2[[#This Row],[Date of Birth]]))</f>
        <v>55998</v>
      </c>
      <c r="O615">
        <f ca="1">DATEDIF(Table2[[#This Row],[Date of Birth]],TODAY(),"Y")</f>
        <v>20</v>
      </c>
    </row>
    <row r="616" spans="5:15" x14ac:dyDescent="0.2">
      <c r="E616" t="s">
        <v>5055</v>
      </c>
      <c r="F616" t="s">
        <v>4633</v>
      </c>
      <c r="G616" s="33">
        <v>35656</v>
      </c>
      <c r="H616">
        <f>DAY(Table2[[#This Row],[Date of Birth]])</f>
        <v>14</v>
      </c>
      <c r="I616">
        <f>WEEKDAY(Table2[[#This Row],[Date of Birth]],13)</f>
        <v>2</v>
      </c>
      <c r="J616">
        <f>WEEKDAY(Table2[[#This Row],[Date of Birth]],2)</f>
        <v>4</v>
      </c>
      <c r="K616">
        <f>MONTH(Table2[[#This Row],[Date of Birth]])</f>
        <v>8</v>
      </c>
      <c r="L616">
        <f>YEAR(Table2[[#This Row],[Date of Birth]])</f>
        <v>1997</v>
      </c>
      <c r="N616" s="131">
        <f>DATE(YEAR(Table2[[#This Row],[Date of Birth]])+50,MONTH(Table2[[#This Row],[Date of Birth]]),DAY(Table2[[#This Row],[Date of Birth]]))</f>
        <v>53918</v>
      </c>
      <c r="O616">
        <f ca="1">DATEDIF(Table2[[#This Row],[Date of Birth]],TODAY(),"Y")</f>
        <v>26</v>
      </c>
    </row>
    <row r="617" spans="5:15" x14ac:dyDescent="0.2">
      <c r="E617" t="s">
        <v>5097</v>
      </c>
      <c r="F617" t="s">
        <v>4441</v>
      </c>
      <c r="G617" s="33">
        <v>35039</v>
      </c>
      <c r="H617">
        <f>DAY(Table2[[#This Row],[Date of Birth]])</f>
        <v>6</v>
      </c>
      <c r="I617">
        <f>WEEKDAY(Table2[[#This Row],[Date of Birth]],13)</f>
        <v>1</v>
      </c>
      <c r="J617">
        <f>WEEKDAY(Table2[[#This Row],[Date of Birth]],2)</f>
        <v>3</v>
      </c>
      <c r="K617">
        <f>MONTH(Table2[[#This Row],[Date of Birth]])</f>
        <v>12</v>
      </c>
      <c r="L617">
        <f>YEAR(Table2[[#This Row],[Date of Birth]])</f>
        <v>1995</v>
      </c>
      <c r="N617" s="131">
        <f>DATE(YEAR(Table2[[#This Row],[Date of Birth]])+50,MONTH(Table2[[#This Row],[Date of Birth]]),DAY(Table2[[#This Row],[Date of Birth]]))</f>
        <v>53302</v>
      </c>
      <c r="O617">
        <f ca="1">DATEDIF(Table2[[#This Row],[Date of Birth]],TODAY(),"Y")</f>
        <v>27</v>
      </c>
    </row>
    <row r="618" spans="5:15" x14ac:dyDescent="0.2">
      <c r="E618" t="s">
        <v>4736</v>
      </c>
      <c r="F618" t="s">
        <v>16</v>
      </c>
      <c r="G618" s="33">
        <v>37537</v>
      </c>
      <c r="H618">
        <f>DAY(Table2[[#This Row],[Date of Birth]])</f>
        <v>8</v>
      </c>
      <c r="I618">
        <f>WEEKDAY(Table2[[#This Row],[Date of Birth]],13)</f>
        <v>7</v>
      </c>
      <c r="J618">
        <f>WEEKDAY(Table2[[#This Row],[Date of Birth]],2)</f>
        <v>2</v>
      </c>
      <c r="K618">
        <f>MONTH(Table2[[#This Row],[Date of Birth]])</f>
        <v>10</v>
      </c>
      <c r="L618">
        <f>YEAR(Table2[[#This Row],[Date of Birth]])</f>
        <v>2002</v>
      </c>
      <c r="N618" s="131">
        <f>DATE(YEAR(Table2[[#This Row],[Date of Birth]])+50,MONTH(Table2[[#This Row],[Date of Birth]]),DAY(Table2[[#This Row],[Date of Birth]]))</f>
        <v>55800</v>
      </c>
      <c r="O618">
        <f ca="1">DATEDIF(Table2[[#This Row],[Date of Birth]],TODAY(),"Y")</f>
        <v>20</v>
      </c>
    </row>
    <row r="619" spans="5:15" x14ac:dyDescent="0.2">
      <c r="E619" t="s">
        <v>5039</v>
      </c>
      <c r="F619" t="s">
        <v>4602</v>
      </c>
      <c r="G619" s="33">
        <v>37679</v>
      </c>
      <c r="H619">
        <f>DAY(Table2[[#This Row],[Date of Birth]])</f>
        <v>27</v>
      </c>
      <c r="I619">
        <f>WEEKDAY(Table2[[#This Row],[Date of Birth]],13)</f>
        <v>2</v>
      </c>
      <c r="J619">
        <f>WEEKDAY(Table2[[#This Row],[Date of Birth]],2)</f>
        <v>4</v>
      </c>
      <c r="K619">
        <f>MONTH(Table2[[#This Row],[Date of Birth]])</f>
        <v>2</v>
      </c>
      <c r="L619">
        <f>YEAR(Table2[[#This Row],[Date of Birth]])</f>
        <v>2003</v>
      </c>
      <c r="N619" s="131">
        <f>DATE(YEAR(Table2[[#This Row],[Date of Birth]])+50,MONTH(Table2[[#This Row],[Date of Birth]]),DAY(Table2[[#This Row],[Date of Birth]]))</f>
        <v>55942</v>
      </c>
      <c r="O619">
        <f ca="1">DATEDIF(Table2[[#This Row],[Date of Birth]],TODAY(),"Y")</f>
        <v>20</v>
      </c>
    </row>
    <row r="620" spans="5:15" x14ac:dyDescent="0.2">
      <c r="E620" t="s">
        <v>5181</v>
      </c>
      <c r="F620" t="s">
        <v>5182</v>
      </c>
      <c r="G620" s="33">
        <v>34836</v>
      </c>
      <c r="H620">
        <f>DAY(Table2[[#This Row],[Date of Birth]])</f>
        <v>17</v>
      </c>
      <c r="I620">
        <f>WEEKDAY(Table2[[#This Row],[Date of Birth]],13)</f>
        <v>1</v>
      </c>
      <c r="J620">
        <f>WEEKDAY(Table2[[#This Row],[Date of Birth]],2)</f>
        <v>3</v>
      </c>
      <c r="K620">
        <f>MONTH(Table2[[#This Row],[Date of Birth]])</f>
        <v>5</v>
      </c>
      <c r="L620">
        <f>YEAR(Table2[[#This Row],[Date of Birth]])</f>
        <v>1995</v>
      </c>
      <c r="N620" s="131">
        <f>DATE(YEAR(Table2[[#This Row],[Date of Birth]])+50,MONTH(Table2[[#This Row],[Date of Birth]]),DAY(Table2[[#This Row],[Date of Birth]]))</f>
        <v>53099</v>
      </c>
      <c r="O620">
        <f ca="1">DATEDIF(Table2[[#This Row],[Date of Birth]],TODAY(),"Y")</f>
        <v>28</v>
      </c>
    </row>
    <row r="621" spans="5:15" x14ac:dyDescent="0.2">
      <c r="E621" t="s">
        <v>5161</v>
      </c>
      <c r="F621" t="s">
        <v>4574</v>
      </c>
      <c r="G621" s="33">
        <v>38324</v>
      </c>
      <c r="H621">
        <f>DAY(Table2[[#This Row],[Date of Birth]])</f>
        <v>3</v>
      </c>
      <c r="I621">
        <f>WEEKDAY(Table2[[#This Row],[Date of Birth]],13)</f>
        <v>3</v>
      </c>
      <c r="J621">
        <f>WEEKDAY(Table2[[#This Row],[Date of Birth]],2)</f>
        <v>5</v>
      </c>
      <c r="K621">
        <f>MONTH(Table2[[#This Row],[Date of Birth]])</f>
        <v>12</v>
      </c>
      <c r="L621">
        <f>YEAR(Table2[[#This Row],[Date of Birth]])</f>
        <v>2004</v>
      </c>
      <c r="N621" s="131">
        <f>DATE(YEAR(Table2[[#This Row],[Date of Birth]])+50,MONTH(Table2[[#This Row],[Date of Birth]]),DAY(Table2[[#This Row],[Date of Birth]]))</f>
        <v>56586</v>
      </c>
      <c r="O621">
        <f ca="1">DATEDIF(Table2[[#This Row],[Date of Birth]],TODAY(),"Y")</f>
        <v>18</v>
      </c>
    </row>
    <row r="622" spans="5:15" x14ac:dyDescent="0.2">
      <c r="E622" t="s">
        <v>5097</v>
      </c>
      <c r="F622" t="s">
        <v>5183</v>
      </c>
      <c r="G622" s="33">
        <v>36087</v>
      </c>
      <c r="H622">
        <f>DAY(Table2[[#This Row],[Date of Birth]])</f>
        <v>19</v>
      </c>
      <c r="I622">
        <f>WEEKDAY(Table2[[#This Row],[Date of Birth]],13)</f>
        <v>6</v>
      </c>
      <c r="J622">
        <f>WEEKDAY(Table2[[#This Row],[Date of Birth]],2)</f>
        <v>1</v>
      </c>
      <c r="K622">
        <f>MONTH(Table2[[#This Row],[Date of Birth]])</f>
        <v>10</v>
      </c>
      <c r="L622">
        <f>YEAR(Table2[[#This Row],[Date of Birth]])</f>
        <v>1998</v>
      </c>
      <c r="N622" s="131">
        <f>DATE(YEAR(Table2[[#This Row],[Date of Birth]])+50,MONTH(Table2[[#This Row],[Date of Birth]]),DAY(Table2[[#This Row],[Date of Birth]]))</f>
        <v>54350</v>
      </c>
      <c r="O622">
        <f ca="1">DATEDIF(Table2[[#This Row],[Date of Birth]],TODAY(),"Y")</f>
        <v>24</v>
      </c>
    </row>
    <row r="623" spans="5:15" x14ac:dyDescent="0.2">
      <c r="E623" t="s">
        <v>4973</v>
      </c>
      <c r="F623" t="s">
        <v>5184</v>
      </c>
      <c r="G623" s="33">
        <v>37818</v>
      </c>
      <c r="H623">
        <f>DAY(Table2[[#This Row],[Date of Birth]])</f>
        <v>16</v>
      </c>
      <c r="I623">
        <f>WEEKDAY(Table2[[#This Row],[Date of Birth]],13)</f>
        <v>1</v>
      </c>
      <c r="J623">
        <f>WEEKDAY(Table2[[#This Row],[Date of Birth]],2)</f>
        <v>3</v>
      </c>
      <c r="K623">
        <f>MONTH(Table2[[#This Row],[Date of Birth]])</f>
        <v>7</v>
      </c>
      <c r="L623">
        <f>YEAR(Table2[[#This Row],[Date of Birth]])</f>
        <v>2003</v>
      </c>
      <c r="N623" s="131">
        <f>DATE(YEAR(Table2[[#This Row],[Date of Birth]])+50,MONTH(Table2[[#This Row],[Date of Birth]]),DAY(Table2[[#This Row],[Date of Birth]]))</f>
        <v>56081</v>
      </c>
      <c r="O623">
        <f ca="1">DATEDIF(Table2[[#This Row],[Date of Birth]],TODAY(),"Y")</f>
        <v>20</v>
      </c>
    </row>
    <row r="624" spans="5:15" x14ac:dyDescent="0.2">
      <c r="E624" t="s">
        <v>5185</v>
      </c>
      <c r="F624" t="s">
        <v>5186</v>
      </c>
      <c r="G624" s="33">
        <v>37729</v>
      </c>
      <c r="H624">
        <f>DAY(Table2[[#This Row],[Date of Birth]])</f>
        <v>18</v>
      </c>
      <c r="I624">
        <f>WEEKDAY(Table2[[#This Row],[Date of Birth]],13)</f>
        <v>3</v>
      </c>
      <c r="J624">
        <f>WEEKDAY(Table2[[#This Row],[Date of Birth]],2)</f>
        <v>5</v>
      </c>
      <c r="K624">
        <f>MONTH(Table2[[#This Row],[Date of Birth]])</f>
        <v>4</v>
      </c>
      <c r="L624">
        <f>YEAR(Table2[[#This Row],[Date of Birth]])</f>
        <v>2003</v>
      </c>
      <c r="N624" s="131">
        <f>DATE(YEAR(Table2[[#This Row],[Date of Birth]])+50,MONTH(Table2[[#This Row],[Date of Birth]]),DAY(Table2[[#This Row],[Date of Birth]]))</f>
        <v>55992</v>
      </c>
      <c r="O624">
        <f ca="1">DATEDIF(Table2[[#This Row],[Date of Birth]],TODAY(),"Y")</f>
        <v>20</v>
      </c>
    </row>
    <row r="625" spans="5:15" x14ac:dyDescent="0.2">
      <c r="E625" t="s">
        <v>5157</v>
      </c>
      <c r="F625" t="s">
        <v>4980</v>
      </c>
      <c r="G625" s="33">
        <v>34836</v>
      </c>
      <c r="H625">
        <f>DAY(Table2[[#This Row],[Date of Birth]])</f>
        <v>17</v>
      </c>
      <c r="I625">
        <f>WEEKDAY(Table2[[#This Row],[Date of Birth]],13)</f>
        <v>1</v>
      </c>
      <c r="J625">
        <f>WEEKDAY(Table2[[#This Row],[Date of Birth]],2)</f>
        <v>3</v>
      </c>
      <c r="K625">
        <f>MONTH(Table2[[#This Row],[Date of Birth]])</f>
        <v>5</v>
      </c>
      <c r="L625">
        <f>YEAR(Table2[[#This Row],[Date of Birth]])</f>
        <v>1995</v>
      </c>
      <c r="N625" s="131">
        <f>DATE(YEAR(Table2[[#This Row],[Date of Birth]])+50,MONTH(Table2[[#This Row],[Date of Birth]]),DAY(Table2[[#This Row],[Date of Birth]]))</f>
        <v>53099</v>
      </c>
      <c r="O625">
        <f ca="1">DATEDIF(Table2[[#This Row],[Date of Birth]],TODAY(),"Y")</f>
        <v>28</v>
      </c>
    </row>
    <row r="626" spans="5:15" x14ac:dyDescent="0.2">
      <c r="E626" t="s">
        <v>5187</v>
      </c>
      <c r="F626" t="s">
        <v>4609</v>
      </c>
      <c r="G626" s="33">
        <v>35034</v>
      </c>
      <c r="H626">
        <f>DAY(Table2[[#This Row],[Date of Birth]])</f>
        <v>1</v>
      </c>
      <c r="I626">
        <f>WEEKDAY(Table2[[#This Row],[Date of Birth]],13)</f>
        <v>3</v>
      </c>
      <c r="J626">
        <f>WEEKDAY(Table2[[#This Row],[Date of Birth]],2)</f>
        <v>5</v>
      </c>
      <c r="K626">
        <f>MONTH(Table2[[#This Row],[Date of Birth]])</f>
        <v>12</v>
      </c>
      <c r="L626">
        <f>YEAR(Table2[[#This Row],[Date of Birth]])</f>
        <v>1995</v>
      </c>
      <c r="N626" s="131">
        <f>DATE(YEAR(Table2[[#This Row],[Date of Birth]])+50,MONTH(Table2[[#This Row],[Date of Birth]]),DAY(Table2[[#This Row],[Date of Birth]]))</f>
        <v>53297</v>
      </c>
      <c r="O626">
        <f ca="1">DATEDIF(Table2[[#This Row],[Date of Birth]],TODAY(),"Y")</f>
        <v>27</v>
      </c>
    </row>
    <row r="627" spans="5:15" x14ac:dyDescent="0.2">
      <c r="E627" t="s">
        <v>4642</v>
      </c>
      <c r="F627" t="s">
        <v>4883</v>
      </c>
      <c r="G627" s="33">
        <v>34892</v>
      </c>
      <c r="H627">
        <f>DAY(Table2[[#This Row],[Date of Birth]])</f>
        <v>12</v>
      </c>
      <c r="I627">
        <f>WEEKDAY(Table2[[#This Row],[Date of Birth]],13)</f>
        <v>1</v>
      </c>
      <c r="J627">
        <f>WEEKDAY(Table2[[#This Row],[Date of Birth]],2)</f>
        <v>3</v>
      </c>
      <c r="K627">
        <f>MONTH(Table2[[#This Row],[Date of Birth]])</f>
        <v>7</v>
      </c>
      <c r="L627">
        <f>YEAR(Table2[[#This Row],[Date of Birth]])</f>
        <v>1995</v>
      </c>
      <c r="N627" s="131">
        <f>DATE(YEAR(Table2[[#This Row],[Date of Birth]])+50,MONTH(Table2[[#This Row],[Date of Birth]]),DAY(Table2[[#This Row],[Date of Birth]]))</f>
        <v>53155</v>
      </c>
      <c r="O627">
        <f ca="1">DATEDIF(Table2[[#This Row],[Date of Birth]],TODAY(),"Y")</f>
        <v>28</v>
      </c>
    </row>
    <row r="628" spans="5:15" x14ac:dyDescent="0.2">
      <c r="E628" t="s">
        <v>5188</v>
      </c>
      <c r="F628" t="s">
        <v>5189</v>
      </c>
      <c r="G628" s="33">
        <v>37135</v>
      </c>
      <c r="H628">
        <f>DAY(Table2[[#This Row],[Date of Birth]])</f>
        <v>1</v>
      </c>
      <c r="I628">
        <f>WEEKDAY(Table2[[#This Row],[Date of Birth]],13)</f>
        <v>4</v>
      </c>
      <c r="J628">
        <f>WEEKDAY(Table2[[#This Row],[Date of Birth]],2)</f>
        <v>6</v>
      </c>
      <c r="K628">
        <f>MONTH(Table2[[#This Row],[Date of Birth]])</f>
        <v>9</v>
      </c>
      <c r="L628">
        <f>YEAR(Table2[[#This Row],[Date of Birth]])</f>
        <v>2001</v>
      </c>
      <c r="N628" s="131">
        <f>DATE(YEAR(Table2[[#This Row],[Date of Birth]])+50,MONTH(Table2[[#This Row],[Date of Birth]]),DAY(Table2[[#This Row],[Date of Birth]]))</f>
        <v>55397</v>
      </c>
      <c r="O628">
        <f ca="1">DATEDIF(Table2[[#This Row],[Date of Birth]],TODAY(),"Y")</f>
        <v>21</v>
      </c>
    </row>
    <row r="629" spans="5:15" x14ac:dyDescent="0.2">
      <c r="E629" t="s">
        <v>4954</v>
      </c>
      <c r="F629" t="s">
        <v>4790</v>
      </c>
      <c r="G629" s="33">
        <v>38866</v>
      </c>
      <c r="H629">
        <f>DAY(Table2[[#This Row],[Date of Birth]])</f>
        <v>29</v>
      </c>
      <c r="I629">
        <f>WEEKDAY(Table2[[#This Row],[Date of Birth]],13)</f>
        <v>6</v>
      </c>
      <c r="J629">
        <f>WEEKDAY(Table2[[#This Row],[Date of Birth]],2)</f>
        <v>1</v>
      </c>
      <c r="K629">
        <f>MONTH(Table2[[#This Row],[Date of Birth]])</f>
        <v>5</v>
      </c>
      <c r="L629">
        <f>YEAR(Table2[[#This Row],[Date of Birth]])</f>
        <v>2006</v>
      </c>
      <c r="N629" s="131">
        <f>DATE(YEAR(Table2[[#This Row],[Date of Birth]])+50,MONTH(Table2[[#This Row],[Date of Birth]]),DAY(Table2[[#This Row],[Date of Birth]]))</f>
        <v>57129</v>
      </c>
      <c r="O629">
        <f ca="1">DATEDIF(Table2[[#This Row],[Date of Birth]],TODAY(),"Y")</f>
        <v>17</v>
      </c>
    </row>
    <row r="630" spans="5:15" x14ac:dyDescent="0.2">
      <c r="E630" t="s">
        <v>5170</v>
      </c>
      <c r="F630" t="s">
        <v>4722</v>
      </c>
      <c r="G630" s="33">
        <v>37811</v>
      </c>
      <c r="H630">
        <f>DAY(Table2[[#This Row],[Date of Birth]])</f>
        <v>9</v>
      </c>
      <c r="I630">
        <f>WEEKDAY(Table2[[#This Row],[Date of Birth]],13)</f>
        <v>1</v>
      </c>
      <c r="J630">
        <f>WEEKDAY(Table2[[#This Row],[Date of Birth]],2)</f>
        <v>3</v>
      </c>
      <c r="K630">
        <f>MONTH(Table2[[#This Row],[Date of Birth]])</f>
        <v>7</v>
      </c>
      <c r="L630">
        <f>YEAR(Table2[[#This Row],[Date of Birth]])</f>
        <v>2003</v>
      </c>
      <c r="N630" s="131">
        <f>DATE(YEAR(Table2[[#This Row],[Date of Birth]])+50,MONTH(Table2[[#This Row],[Date of Birth]]),DAY(Table2[[#This Row],[Date of Birth]]))</f>
        <v>56074</v>
      </c>
      <c r="O630">
        <f ca="1">DATEDIF(Table2[[#This Row],[Date of Birth]],TODAY(),"Y")</f>
        <v>20</v>
      </c>
    </row>
    <row r="631" spans="5:15" x14ac:dyDescent="0.2">
      <c r="E631" t="s">
        <v>5190</v>
      </c>
      <c r="F631" t="s">
        <v>5095</v>
      </c>
      <c r="G631" s="33">
        <v>37746</v>
      </c>
      <c r="H631">
        <f>DAY(Table2[[#This Row],[Date of Birth]])</f>
        <v>5</v>
      </c>
      <c r="I631">
        <f>WEEKDAY(Table2[[#This Row],[Date of Birth]],13)</f>
        <v>6</v>
      </c>
      <c r="J631">
        <f>WEEKDAY(Table2[[#This Row],[Date of Birth]],2)</f>
        <v>1</v>
      </c>
      <c r="K631">
        <f>MONTH(Table2[[#This Row],[Date of Birth]])</f>
        <v>5</v>
      </c>
      <c r="L631">
        <f>YEAR(Table2[[#This Row],[Date of Birth]])</f>
        <v>2003</v>
      </c>
      <c r="N631" s="131">
        <f>DATE(YEAR(Table2[[#This Row],[Date of Birth]])+50,MONTH(Table2[[#This Row],[Date of Birth]]),DAY(Table2[[#This Row],[Date of Birth]]))</f>
        <v>56009</v>
      </c>
      <c r="O631">
        <f ca="1">DATEDIF(Table2[[#This Row],[Date of Birth]],TODAY(),"Y")</f>
        <v>20</v>
      </c>
    </row>
    <row r="632" spans="5:15" x14ac:dyDescent="0.2">
      <c r="E632" t="s">
        <v>4628</v>
      </c>
      <c r="F632" t="s">
        <v>5191</v>
      </c>
      <c r="G632" s="33">
        <v>37029</v>
      </c>
      <c r="H632">
        <f>DAY(Table2[[#This Row],[Date of Birth]])</f>
        <v>18</v>
      </c>
      <c r="I632">
        <f>WEEKDAY(Table2[[#This Row],[Date of Birth]],13)</f>
        <v>3</v>
      </c>
      <c r="J632">
        <f>WEEKDAY(Table2[[#This Row],[Date of Birth]],2)</f>
        <v>5</v>
      </c>
      <c r="K632">
        <f>MONTH(Table2[[#This Row],[Date of Birth]])</f>
        <v>5</v>
      </c>
      <c r="L632">
        <f>YEAR(Table2[[#This Row],[Date of Birth]])</f>
        <v>2001</v>
      </c>
      <c r="N632" s="131">
        <f>DATE(YEAR(Table2[[#This Row],[Date of Birth]])+50,MONTH(Table2[[#This Row],[Date of Birth]]),DAY(Table2[[#This Row],[Date of Birth]]))</f>
        <v>55291</v>
      </c>
      <c r="O632">
        <f ca="1">DATEDIF(Table2[[#This Row],[Date of Birth]],TODAY(),"Y")</f>
        <v>22</v>
      </c>
    </row>
    <row r="633" spans="5:15" x14ac:dyDescent="0.2">
      <c r="E633" t="s">
        <v>2913</v>
      </c>
      <c r="F633" t="s">
        <v>4842</v>
      </c>
      <c r="G633" s="33">
        <v>36782</v>
      </c>
      <c r="H633">
        <f>DAY(Table2[[#This Row],[Date of Birth]])</f>
        <v>13</v>
      </c>
      <c r="I633">
        <f>WEEKDAY(Table2[[#This Row],[Date of Birth]],13)</f>
        <v>1</v>
      </c>
      <c r="J633">
        <f>WEEKDAY(Table2[[#This Row],[Date of Birth]],2)</f>
        <v>3</v>
      </c>
      <c r="K633">
        <f>MONTH(Table2[[#This Row],[Date of Birth]])</f>
        <v>9</v>
      </c>
      <c r="L633">
        <f>YEAR(Table2[[#This Row],[Date of Birth]])</f>
        <v>2000</v>
      </c>
      <c r="N633" s="131">
        <f>DATE(YEAR(Table2[[#This Row],[Date of Birth]])+50,MONTH(Table2[[#This Row],[Date of Birth]]),DAY(Table2[[#This Row],[Date of Birth]]))</f>
        <v>55044</v>
      </c>
      <c r="O633">
        <f ca="1">DATEDIF(Table2[[#This Row],[Date of Birth]],TODAY(),"Y")</f>
        <v>22</v>
      </c>
    </row>
    <row r="634" spans="5:15" x14ac:dyDescent="0.2">
      <c r="E634" t="s">
        <v>5192</v>
      </c>
      <c r="F634" t="s">
        <v>4474</v>
      </c>
      <c r="G634" s="33">
        <v>35129</v>
      </c>
      <c r="H634">
        <f>DAY(Table2[[#This Row],[Date of Birth]])</f>
        <v>5</v>
      </c>
      <c r="I634">
        <f>WEEKDAY(Table2[[#This Row],[Date of Birth]],13)</f>
        <v>7</v>
      </c>
      <c r="J634">
        <f>WEEKDAY(Table2[[#This Row],[Date of Birth]],2)</f>
        <v>2</v>
      </c>
      <c r="K634">
        <f>MONTH(Table2[[#This Row],[Date of Birth]])</f>
        <v>3</v>
      </c>
      <c r="L634">
        <f>YEAR(Table2[[#This Row],[Date of Birth]])</f>
        <v>1996</v>
      </c>
      <c r="N634" s="131">
        <f>DATE(YEAR(Table2[[#This Row],[Date of Birth]])+50,MONTH(Table2[[#This Row],[Date of Birth]]),DAY(Table2[[#This Row],[Date of Birth]]))</f>
        <v>53391</v>
      </c>
      <c r="O634">
        <f ca="1">DATEDIF(Table2[[#This Row],[Date of Birth]],TODAY(),"Y")</f>
        <v>27</v>
      </c>
    </row>
    <row r="635" spans="5:15" x14ac:dyDescent="0.2">
      <c r="E635" t="s">
        <v>2913</v>
      </c>
      <c r="F635" t="s">
        <v>4895</v>
      </c>
      <c r="G635" s="33">
        <v>38720</v>
      </c>
      <c r="H635">
        <f>DAY(Table2[[#This Row],[Date of Birth]])</f>
        <v>3</v>
      </c>
      <c r="I635">
        <f>WEEKDAY(Table2[[#This Row],[Date of Birth]],13)</f>
        <v>7</v>
      </c>
      <c r="J635">
        <f>WEEKDAY(Table2[[#This Row],[Date of Birth]],2)</f>
        <v>2</v>
      </c>
      <c r="K635">
        <f>MONTH(Table2[[#This Row],[Date of Birth]])</f>
        <v>1</v>
      </c>
      <c r="L635">
        <f>YEAR(Table2[[#This Row],[Date of Birth]])</f>
        <v>2006</v>
      </c>
      <c r="N635" s="131">
        <f>DATE(YEAR(Table2[[#This Row],[Date of Birth]])+50,MONTH(Table2[[#This Row],[Date of Birth]]),DAY(Table2[[#This Row],[Date of Birth]]))</f>
        <v>56982</v>
      </c>
      <c r="O635">
        <f ca="1">DATEDIF(Table2[[#This Row],[Date of Birth]],TODAY(),"Y")</f>
        <v>17</v>
      </c>
    </row>
    <row r="636" spans="5:15" x14ac:dyDescent="0.2">
      <c r="E636" t="s">
        <v>4914</v>
      </c>
      <c r="F636" t="s">
        <v>4511</v>
      </c>
      <c r="G636" s="33">
        <v>35285</v>
      </c>
      <c r="H636">
        <f>DAY(Table2[[#This Row],[Date of Birth]])</f>
        <v>8</v>
      </c>
      <c r="I636">
        <f>WEEKDAY(Table2[[#This Row],[Date of Birth]],13)</f>
        <v>2</v>
      </c>
      <c r="J636">
        <f>WEEKDAY(Table2[[#This Row],[Date of Birth]],2)</f>
        <v>4</v>
      </c>
      <c r="K636">
        <f>MONTH(Table2[[#This Row],[Date of Birth]])</f>
        <v>8</v>
      </c>
      <c r="L636">
        <f>YEAR(Table2[[#This Row],[Date of Birth]])</f>
        <v>1996</v>
      </c>
      <c r="N636" s="131">
        <f>DATE(YEAR(Table2[[#This Row],[Date of Birth]])+50,MONTH(Table2[[#This Row],[Date of Birth]]),DAY(Table2[[#This Row],[Date of Birth]]))</f>
        <v>53547</v>
      </c>
      <c r="O636">
        <f ca="1">DATEDIF(Table2[[#This Row],[Date of Birth]],TODAY(),"Y")</f>
        <v>27</v>
      </c>
    </row>
    <row r="637" spans="5:15" x14ac:dyDescent="0.2">
      <c r="E637" t="s">
        <v>5193</v>
      </c>
      <c r="F637" t="s">
        <v>4656</v>
      </c>
      <c r="G637" s="33">
        <v>36273</v>
      </c>
      <c r="H637">
        <f>DAY(Table2[[#This Row],[Date of Birth]])</f>
        <v>23</v>
      </c>
      <c r="I637">
        <f>WEEKDAY(Table2[[#This Row],[Date of Birth]],13)</f>
        <v>3</v>
      </c>
      <c r="J637">
        <f>WEEKDAY(Table2[[#This Row],[Date of Birth]],2)</f>
        <v>5</v>
      </c>
      <c r="K637">
        <f>MONTH(Table2[[#This Row],[Date of Birth]])</f>
        <v>4</v>
      </c>
      <c r="L637">
        <f>YEAR(Table2[[#This Row],[Date of Birth]])</f>
        <v>1999</v>
      </c>
      <c r="N637" s="131">
        <f>DATE(YEAR(Table2[[#This Row],[Date of Birth]])+50,MONTH(Table2[[#This Row],[Date of Birth]]),DAY(Table2[[#This Row],[Date of Birth]]))</f>
        <v>54536</v>
      </c>
      <c r="O637">
        <f ca="1">DATEDIF(Table2[[#This Row],[Date of Birth]],TODAY(),"Y")</f>
        <v>24</v>
      </c>
    </row>
    <row r="638" spans="5:15" x14ac:dyDescent="0.2">
      <c r="E638" t="s">
        <v>5194</v>
      </c>
      <c r="F638" t="s">
        <v>5195</v>
      </c>
      <c r="G638" s="33">
        <v>39058</v>
      </c>
      <c r="H638">
        <f>DAY(Table2[[#This Row],[Date of Birth]])</f>
        <v>7</v>
      </c>
      <c r="I638">
        <f>WEEKDAY(Table2[[#This Row],[Date of Birth]],13)</f>
        <v>2</v>
      </c>
      <c r="J638">
        <f>WEEKDAY(Table2[[#This Row],[Date of Birth]],2)</f>
        <v>4</v>
      </c>
      <c r="K638">
        <f>MONTH(Table2[[#This Row],[Date of Birth]])</f>
        <v>12</v>
      </c>
      <c r="L638">
        <f>YEAR(Table2[[#This Row],[Date of Birth]])</f>
        <v>2006</v>
      </c>
      <c r="N638" s="131">
        <f>DATE(YEAR(Table2[[#This Row],[Date of Birth]])+50,MONTH(Table2[[#This Row],[Date of Birth]]),DAY(Table2[[#This Row],[Date of Birth]]))</f>
        <v>57321</v>
      </c>
      <c r="O638">
        <f ca="1">DATEDIF(Table2[[#This Row],[Date of Birth]],TODAY(),"Y")</f>
        <v>16</v>
      </c>
    </row>
    <row r="639" spans="5:15" x14ac:dyDescent="0.2">
      <c r="E639" t="s">
        <v>5196</v>
      </c>
      <c r="F639" t="s">
        <v>5197</v>
      </c>
      <c r="G639" s="33">
        <v>36648</v>
      </c>
      <c r="H639">
        <f>DAY(Table2[[#This Row],[Date of Birth]])</f>
        <v>2</v>
      </c>
      <c r="I639">
        <f>WEEKDAY(Table2[[#This Row],[Date of Birth]],13)</f>
        <v>7</v>
      </c>
      <c r="J639">
        <f>WEEKDAY(Table2[[#This Row],[Date of Birth]],2)</f>
        <v>2</v>
      </c>
      <c r="K639">
        <f>MONTH(Table2[[#This Row],[Date of Birth]])</f>
        <v>5</v>
      </c>
      <c r="L639">
        <f>YEAR(Table2[[#This Row],[Date of Birth]])</f>
        <v>2000</v>
      </c>
      <c r="N639" s="131">
        <f>DATE(YEAR(Table2[[#This Row],[Date of Birth]])+50,MONTH(Table2[[#This Row],[Date of Birth]]),DAY(Table2[[#This Row],[Date of Birth]]))</f>
        <v>54910</v>
      </c>
      <c r="O639">
        <f ca="1">DATEDIF(Table2[[#This Row],[Date of Birth]],TODAY(),"Y")</f>
        <v>23</v>
      </c>
    </row>
    <row r="640" spans="5:15" x14ac:dyDescent="0.2">
      <c r="E640" t="s">
        <v>5198</v>
      </c>
      <c r="F640" t="s">
        <v>4841</v>
      </c>
      <c r="G640" s="33">
        <v>37091</v>
      </c>
      <c r="H640">
        <f>DAY(Table2[[#This Row],[Date of Birth]])</f>
        <v>19</v>
      </c>
      <c r="I640">
        <f>WEEKDAY(Table2[[#This Row],[Date of Birth]],13)</f>
        <v>2</v>
      </c>
      <c r="J640">
        <f>WEEKDAY(Table2[[#This Row],[Date of Birth]],2)</f>
        <v>4</v>
      </c>
      <c r="K640">
        <f>MONTH(Table2[[#This Row],[Date of Birth]])</f>
        <v>7</v>
      </c>
      <c r="L640">
        <f>YEAR(Table2[[#This Row],[Date of Birth]])</f>
        <v>2001</v>
      </c>
      <c r="N640" s="131">
        <f>DATE(YEAR(Table2[[#This Row],[Date of Birth]])+50,MONTH(Table2[[#This Row],[Date of Birth]]),DAY(Table2[[#This Row],[Date of Birth]]))</f>
        <v>55353</v>
      </c>
      <c r="O640">
        <f ca="1">DATEDIF(Table2[[#This Row],[Date of Birth]],TODAY(),"Y")</f>
        <v>22</v>
      </c>
    </row>
    <row r="641" spans="5:15" x14ac:dyDescent="0.2">
      <c r="E641" t="s">
        <v>4454</v>
      </c>
      <c r="F641" t="s">
        <v>4844</v>
      </c>
      <c r="G641" s="33">
        <v>36580</v>
      </c>
      <c r="H641">
        <f>DAY(Table2[[#This Row],[Date of Birth]])</f>
        <v>24</v>
      </c>
      <c r="I641">
        <f>WEEKDAY(Table2[[#This Row],[Date of Birth]],13)</f>
        <v>2</v>
      </c>
      <c r="J641">
        <f>WEEKDAY(Table2[[#This Row],[Date of Birth]],2)</f>
        <v>4</v>
      </c>
      <c r="K641">
        <f>MONTH(Table2[[#This Row],[Date of Birth]])</f>
        <v>2</v>
      </c>
      <c r="L641">
        <f>YEAR(Table2[[#This Row],[Date of Birth]])</f>
        <v>2000</v>
      </c>
      <c r="N641" s="131">
        <f>DATE(YEAR(Table2[[#This Row],[Date of Birth]])+50,MONTH(Table2[[#This Row],[Date of Birth]]),DAY(Table2[[#This Row],[Date of Birth]]))</f>
        <v>54843</v>
      </c>
      <c r="O641">
        <f ca="1">DATEDIF(Table2[[#This Row],[Date of Birth]],TODAY(),"Y")</f>
        <v>23</v>
      </c>
    </row>
    <row r="642" spans="5:15" x14ac:dyDescent="0.2">
      <c r="E642" t="s">
        <v>5199</v>
      </c>
      <c r="F642" t="s">
        <v>5080</v>
      </c>
      <c r="G642" s="33">
        <v>38641</v>
      </c>
      <c r="H642">
        <f>DAY(Table2[[#This Row],[Date of Birth]])</f>
        <v>16</v>
      </c>
      <c r="I642">
        <f>WEEKDAY(Table2[[#This Row],[Date of Birth]],13)</f>
        <v>5</v>
      </c>
      <c r="J642">
        <f>WEEKDAY(Table2[[#This Row],[Date of Birth]],2)</f>
        <v>7</v>
      </c>
      <c r="K642">
        <f>MONTH(Table2[[#This Row],[Date of Birth]])</f>
        <v>10</v>
      </c>
      <c r="L642">
        <f>YEAR(Table2[[#This Row],[Date of Birth]])</f>
        <v>2005</v>
      </c>
      <c r="N642" s="131">
        <f>DATE(YEAR(Table2[[#This Row],[Date of Birth]])+50,MONTH(Table2[[#This Row],[Date of Birth]]),DAY(Table2[[#This Row],[Date of Birth]]))</f>
        <v>56903</v>
      </c>
      <c r="O642">
        <f ca="1">DATEDIF(Table2[[#This Row],[Date of Birth]],TODAY(),"Y")</f>
        <v>17</v>
      </c>
    </row>
    <row r="643" spans="5:15" x14ac:dyDescent="0.2">
      <c r="E643" t="s">
        <v>4965</v>
      </c>
      <c r="F643" t="s">
        <v>4465</v>
      </c>
      <c r="G643" s="33">
        <v>36135</v>
      </c>
      <c r="H643">
        <f>DAY(Table2[[#This Row],[Date of Birth]])</f>
        <v>6</v>
      </c>
      <c r="I643">
        <f>WEEKDAY(Table2[[#This Row],[Date of Birth]],13)</f>
        <v>5</v>
      </c>
      <c r="J643">
        <f>WEEKDAY(Table2[[#This Row],[Date of Birth]],2)</f>
        <v>7</v>
      </c>
      <c r="K643">
        <f>MONTH(Table2[[#This Row],[Date of Birth]])</f>
        <v>12</v>
      </c>
      <c r="L643">
        <f>YEAR(Table2[[#This Row],[Date of Birth]])</f>
        <v>1998</v>
      </c>
      <c r="N643" s="131">
        <f>DATE(YEAR(Table2[[#This Row],[Date of Birth]])+50,MONTH(Table2[[#This Row],[Date of Birth]]),DAY(Table2[[#This Row],[Date of Birth]]))</f>
        <v>54398</v>
      </c>
      <c r="O643">
        <f ca="1">DATEDIF(Table2[[#This Row],[Date of Birth]],TODAY(),"Y")</f>
        <v>24</v>
      </c>
    </row>
    <row r="644" spans="5:15" x14ac:dyDescent="0.2">
      <c r="E644" t="s">
        <v>5200</v>
      </c>
      <c r="F644" t="s">
        <v>5201</v>
      </c>
      <c r="G644" s="33">
        <v>34764</v>
      </c>
      <c r="H644">
        <f>DAY(Table2[[#This Row],[Date of Birth]])</f>
        <v>6</v>
      </c>
      <c r="I644">
        <f>WEEKDAY(Table2[[#This Row],[Date of Birth]],13)</f>
        <v>6</v>
      </c>
      <c r="J644">
        <f>WEEKDAY(Table2[[#This Row],[Date of Birth]],2)</f>
        <v>1</v>
      </c>
      <c r="K644">
        <f>MONTH(Table2[[#This Row],[Date of Birth]])</f>
        <v>3</v>
      </c>
      <c r="L644">
        <f>YEAR(Table2[[#This Row],[Date of Birth]])</f>
        <v>1995</v>
      </c>
      <c r="N644" s="131">
        <f>DATE(YEAR(Table2[[#This Row],[Date of Birth]])+50,MONTH(Table2[[#This Row],[Date of Birth]]),DAY(Table2[[#This Row],[Date of Birth]]))</f>
        <v>53027</v>
      </c>
      <c r="O644">
        <f ca="1">DATEDIF(Table2[[#This Row],[Date of Birth]],TODAY(),"Y")</f>
        <v>28</v>
      </c>
    </row>
    <row r="645" spans="5:15" x14ac:dyDescent="0.2">
      <c r="E645" t="s">
        <v>5202</v>
      </c>
      <c r="F645" t="s">
        <v>4642</v>
      </c>
      <c r="G645" s="33">
        <v>34745</v>
      </c>
      <c r="H645">
        <f>DAY(Table2[[#This Row],[Date of Birth]])</f>
        <v>15</v>
      </c>
      <c r="I645">
        <f>WEEKDAY(Table2[[#This Row],[Date of Birth]],13)</f>
        <v>1</v>
      </c>
      <c r="J645">
        <f>WEEKDAY(Table2[[#This Row],[Date of Birth]],2)</f>
        <v>3</v>
      </c>
      <c r="K645">
        <f>MONTH(Table2[[#This Row],[Date of Birth]])</f>
        <v>2</v>
      </c>
      <c r="L645">
        <f>YEAR(Table2[[#This Row],[Date of Birth]])</f>
        <v>1995</v>
      </c>
      <c r="N645" s="131">
        <f>DATE(YEAR(Table2[[#This Row],[Date of Birth]])+50,MONTH(Table2[[#This Row],[Date of Birth]]),DAY(Table2[[#This Row],[Date of Birth]]))</f>
        <v>53008</v>
      </c>
      <c r="O645">
        <f ca="1">DATEDIF(Table2[[#This Row],[Date of Birth]],TODAY(),"Y")</f>
        <v>28</v>
      </c>
    </row>
    <row r="646" spans="5:15" x14ac:dyDescent="0.2">
      <c r="E646" t="s">
        <v>5203</v>
      </c>
      <c r="F646" t="s">
        <v>4873</v>
      </c>
      <c r="G646" s="33">
        <v>38808</v>
      </c>
      <c r="H646">
        <f>DAY(Table2[[#This Row],[Date of Birth]])</f>
        <v>1</v>
      </c>
      <c r="I646">
        <f>WEEKDAY(Table2[[#This Row],[Date of Birth]],13)</f>
        <v>4</v>
      </c>
      <c r="J646">
        <f>WEEKDAY(Table2[[#This Row],[Date of Birth]],2)</f>
        <v>6</v>
      </c>
      <c r="K646">
        <f>MONTH(Table2[[#This Row],[Date of Birth]])</f>
        <v>4</v>
      </c>
      <c r="L646">
        <f>YEAR(Table2[[#This Row],[Date of Birth]])</f>
        <v>2006</v>
      </c>
      <c r="N646" s="131">
        <f>DATE(YEAR(Table2[[#This Row],[Date of Birth]])+50,MONTH(Table2[[#This Row],[Date of Birth]]),DAY(Table2[[#This Row],[Date of Birth]]))</f>
        <v>57071</v>
      </c>
      <c r="O646">
        <f ca="1">DATEDIF(Table2[[#This Row],[Date of Birth]],TODAY(),"Y")</f>
        <v>17</v>
      </c>
    </row>
    <row r="647" spans="5:15" x14ac:dyDescent="0.2">
      <c r="E647" t="s">
        <v>5204</v>
      </c>
      <c r="F647" t="s">
        <v>4643</v>
      </c>
      <c r="G647" s="33">
        <v>35640</v>
      </c>
      <c r="H647">
        <f>DAY(Table2[[#This Row],[Date of Birth]])</f>
        <v>29</v>
      </c>
      <c r="I647">
        <f>WEEKDAY(Table2[[#This Row],[Date of Birth]],13)</f>
        <v>7</v>
      </c>
      <c r="J647">
        <f>WEEKDAY(Table2[[#This Row],[Date of Birth]],2)</f>
        <v>2</v>
      </c>
      <c r="K647">
        <f>MONTH(Table2[[#This Row],[Date of Birth]])</f>
        <v>7</v>
      </c>
      <c r="L647">
        <f>YEAR(Table2[[#This Row],[Date of Birth]])</f>
        <v>1997</v>
      </c>
      <c r="N647" s="131">
        <f>DATE(YEAR(Table2[[#This Row],[Date of Birth]])+50,MONTH(Table2[[#This Row],[Date of Birth]]),DAY(Table2[[#This Row],[Date of Birth]]))</f>
        <v>53902</v>
      </c>
      <c r="O647">
        <f ca="1">DATEDIF(Table2[[#This Row],[Date of Birth]],TODAY(),"Y")</f>
        <v>26</v>
      </c>
    </row>
    <row r="648" spans="5:15" x14ac:dyDescent="0.2">
      <c r="E648" t="s">
        <v>4812</v>
      </c>
      <c r="F648" t="s">
        <v>5205</v>
      </c>
      <c r="G648" s="33">
        <v>38124</v>
      </c>
      <c r="H648">
        <f>DAY(Table2[[#This Row],[Date of Birth]])</f>
        <v>17</v>
      </c>
      <c r="I648">
        <f>WEEKDAY(Table2[[#This Row],[Date of Birth]],13)</f>
        <v>6</v>
      </c>
      <c r="J648">
        <f>WEEKDAY(Table2[[#This Row],[Date of Birth]],2)</f>
        <v>1</v>
      </c>
      <c r="K648">
        <f>MONTH(Table2[[#This Row],[Date of Birth]])</f>
        <v>5</v>
      </c>
      <c r="L648">
        <f>YEAR(Table2[[#This Row],[Date of Birth]])</f>
        <v>2004</v>
      </c>
      <c r="N648" s="131">
        <f>DATE(YEAR(Table2[[#This Row],[Date of Birth]])+50,MONTH(Table2[[#This Row],[Date of Birth]]),DAY(Table2[[#This Row],[Date of Birth]]))</f>
        <v>56386</v>
      </c>
      <c r="O648">
        <f ca="1">DATEDIF(Table2[[#This Row],[Date of Birth]],TODAY(),"Y")</f>
        <v>19</v>
      </c>
    </row>
    <row r="649" spans="5:15" x14ac:dyDescent="0.2">
      <c r="E649" t="s">
        <v>5206</v>
      </c>
      <c r="F649" t="s">
        <v>5207</v>
      </c>
      <c r="G649" s="33">
        <v>38074</v>
      </c>
      <c r="H649">
        <f>DAY(Table2[[#This Row],[Date of Birth]])</f>
        <v>28</v>
      </c>
      <c r="I649">
        <f>WEEKDAY(Table2[[#This Row],[Date of Birth]],13)</f>
        <v>5</v>
      </c>
      <c r="J649">
        <f>WEEKDAY(Table2[[#This Row],[Date of Birth]],2)</f>
        <v>7</v>
      </c>
      <c r="K649">
        <f>MONTH(Table2[[#This Row],[Date of Birth]])</f>
        <v>3</v>
      </c>
      <c r="L649">
        <f>YEAR(Table2[[#This Row],[Date of Birth]])</f>
        <v>2004</v>
      </c>
      <c r="N649" s="131">
        <f>DATE(YEAR(Table2[[#This Row],[Date of Birth]])+50,MONTH(Table2[[#This Row],[Date of Birth]]),DAY(Table2[[#This Row],[Date of Birth]]))</f>
        <v>56336</v>
      </c>
      <c r="O649">
        <f ca="1">DATEDIF(Table2[[#This Row],[Date of Birth]],TODAY(),"Y")</f>
        <v>19</v>
      </c>
    </row>
    <row r="650" spans="5:15" x14ac:dyDescent="0.2">
      <c r="E650" t="s">
        <v>5165</v>
      </c>
      <c r="F650" t="s">
        <v>5025</v>
      </c>
      <c r="G650" s="33">
        <v>34901</v>
      </c>
      <c r="H650">
        <f>DAY(Table2[[#This Row],[Date of Birth]])</f>
        <v>21</v>
      </c>
      <c r="I650">
        <f>WEEKDAY(Table2[[#This Row],[Date of Birth]],13)</f>
        <v>3</v>
      </c>
      <c r="J650">
        <f>WEEKDAY(Table2[[#This Row],[Date of Birth]],2)</f>
        <v>5</v>
      </c>
      <c r="K650">
        <f>MONTH(Table2[[#This Row],[Date of Birth]])</f>
        <v>7</v>
      </c>
      <c r="L650">
        <f>YEAR(Table2[[#This Row],[Date of Birth]])</f>
        <v>1995</v>
      </c>
      <c r="N650" s="131">
        <f>DATE(YEAR(Table2[[#This Row],[Date of Birth]])+50,MONTH(Table2[[#This Row],[Date of Birth]]),DAY(Table2[[#This Row],[Date of Birth]]))</f>
        <v>53164</v>
      </c>
      <c r="O650">
        <f ca="1">DATEDIF(Table2[[#This Row],[Date of Birth]],TODAY(),"Y")</f>
        <v>28</v>
      </c>
    </row>
    <row r="651" spans="5:15" x14ac:dyDescent="0.2">
      <c r="E651" t="s">
        <v>4947</v>
      </c>
      <c r="F651" t="s">
        <v>5102</v>
      </c>
      <c r="G651" s="33">
        <v>35626</v>
      </c>
      <c r="H651">
        <f>DAY(Table2[[#This Row],[Date of Birth]])</f>
        <v>15</v>
      </c>
      <c r="I651">
        <f>WEEKDAY(Table2[[#This Row],[Date of Birth]],13)</f>
        <v>7</v>
      </c>
      <c r="J651">
        <f>WEEKDAY(Table2[[#This Row],[Date of Birth]],2)</f>
        <v>2</v>
      </c>
      <c r="K651">
        <f>MONTH(Table2[[#This Row],[Date of Birth]])</f>
        <v>7</v>
      </c>
      <c r="L651">
        <f>YEAR(Table2[[#This Row],[Date of Birth]])</f>
        <v>1997</v>
      </c>
      <c r="N651" s="131">
        <f>DATE(YEAR(Table2[[#This Row],[Date of Birth]])+50,MONTH(Table2[[#This Row],[Date of Birth]]),DAY(Table2[[#This Row],[Date of Birth]]))</f>
        <v>53888</v>
      </c>
      <c r="O651">
        <f ca="1">DATEDIF(Table2[[#This Row],[Date of Birth]],TODAY(),"Y")</f>
        <v>26</v>
      </c>
    </row>
    <row r="652" spans="5:15" x14ac:dyDescent="0.2">
      <c r="E652" t="s">
        <v>4583</v>
      </c>
      <c r="F652" t="s">
        <v>4727</v>
      </c>
      <c r="G652" s="33">
        <v>36606</v>
      </c>
      <c r="H652">
        <f>DAY(Table2[[#This Row],[Date of Birth]])</f>
        <v>21</v>
      </c>
      <c r="I652">
        <f>WEEKDAY(Table2[[#This Row],[Date of Birth]],13)</f>
        <v>7</v>
      </c>
      <c r="J652">
        <f>WEEKDAY(Table2[[#This Row],[Date of Birth]],2)</f>
        <v>2</v>
      </c>
      <c r="K652">
        <f>MONTH(Table2[[#This Row],[Date of Birth]])</f>
        <v>3</v>
      </c>
      <c r="L652">
        <f>YEAR(Table2[[#This Row],[Date of Birth]])</f>
        <v>2000</v>
      </c>
      <c r="N652" s="131">
        <f>DATE(YEAR(Table2[[#This Row],[Date of Birth]])+50,MONTH(Table2[[#This Row],[Date of Birth]]),DAY(Table2[[#This Row],[Date of Birth]]))</f>
        <v>54868</v>
      </c>
      <c r="O652">
        <f ca="1">DATEDIF(Table2[[#This Row],[Date of Birth]],TODAY(),"Y")</f>
        <v>23</v>
      </c>
    </row>
    <row r="653" spans="5:15" x14ac:dyDescent="0.2">
      <c r="E653" t="s">
        <v>5208</v>
      </c>
      <c r="F653" t="s">
        <v>4647</v>
      </c>
      <c r="G653" s="33">
        <v>37896</v>
      </c>
      <c r="H653">
        <f>DAY(Table2[[#This Row],[Date of Birth]])</f>
        <v>2</v>
      </c>
      <c r="I653">
        <f>WEEKDAY(Table2[[#This Row],[Date of Birth]],13)</f>
        <v>2</v>
      </c>
      <c r="J653">
        <f>WEEKDAY(Table2[[#This Row],[Date of Birth]],2)</f>
        <v>4</v>
      </c>
      <c r="K653">
        <f>MONTH(Table2[[#This Row],[Date of Birth]])</f>
        <v>10</v>
      </c>
      <c r="L653">
        <f>YEAR(Table2[[#This Row],[Date of Birth]])</f>
        <v>2003</v>
      </c>
      <c r="N653" s="131">
        <f>DATE(YEAR(Table2[[#This Row],[Date of Birth]])+50,MONTH(Table2[[#This Row],[Date of Birth]]),DAY(Table2[[#This Row],[Date of Birth]]))</f>
        <v>56159</v>
      </c>
      <c r="O653">
        <f ca="1">DATEDIF(Table2[[#This Row],[Date of Birth]],TODAY(),"Y")</f>
        <v>19</v>
      </c>
    </row>
    <row r="654" spans="5:15" x14ac:dyDescent="0.2">
      <c r="E654" t="s">
        <v>4506</v>
      </c>
      <c r="F654" t="s">
        <v>4987</v>
      </c>
      <c r="G654" s="33">
        <v>35930</v>
      </c>
      <c r="H654">
        <f>DAY(Table2[[#This Row],[Date of Birth]])</f>
        <v>15</v>
      </c>
      <c r="I654">
        <f>WEEKDAY(Table2[[#This Row],[Date of Birth]],13)</f>
        <v>3</v>
      </c>
      <c r="J654">
        <f>WEEKDAY(Table2[[#This Row],[Date of Birth]],2)</f>
        <v>5</v>
      </c>
      <c r="K654">
        <f>MONTH(Table2[[#This Row],[Date of Birth]])</f>
        <v>5</v>
      </c>
      <c r="L654">
        <f>YEAR(Table2[[#This Row],[Date of Birth]])</f>
        <v>1998</v>
      </c>
      <c r="N654" s="131">
        <f>DATE(YEAR(Table2[[#This Row],[Date of Birth]])+50,MONTH(Table2[[#This Row],[Date of Birth]]),DAY(Table2[[#This Row],[Date of Birth]]))</f>
        <v>54193</v>
      </c>
      <c r="O654">
        <f ca="1">DATEDIF(Table2[[#This Row],[Date of Birth]],TODAY(),"Y")</f>
        <v>25</v>
      </c>
    </row>
    <row r="655" spans="5:15" x14ac:dyDescent="0.2">
      <c r="E655" t="s">
        <v>4925</v>
      </c>
      <c r="F655" t="s">
        <v>5209</v>
      </c>
      <c r="G655" s="33">
        <v>37719</v>
      </c>
      <c r="H655">
        <f>DAY(Table2[[#This Row],[Date of Birth]])</f>
        <v>8</v>
      </c>
      <c r="I655">
        <f>WEEKDAY(Table2[[#This Row],[Date of Birth]],13)</f>
        <v>7</v>
      </c>
      <c r="J655">
        <f>WEEKDAY(Table2[[#This Row],[Date of Birth]],2)</f>
        <v>2</v>
      </c>
      <c r="K655">
        <f>MONTH(Table2[[#This Row],[Date of Birth]])</f>
        <v>4</v>
      </c>
      <c r="L655">
        <f>YEAR(Table2[[#This Row],[Date of Birth]])</f>
        <v>2003</v>
      </c>
      <c r="N655" s="131">
        <f>DATE(YEAR(Table2[[#This Row],[Date of Birth]])+50,MONTH(Table2[[#This Row],[Date of Birth]]),DAY(Table2[[#This Row],[Date of Birth]]))</f>
        <v>55982</v>
      </c>
      <c r="O655">
        <f ca="1">DATEDIF(Table2[[#This Row],[Date of Birth]],TODAY(),"Y")</f>
        <v>20</v>
      </c>
    </row>
    <row r="656" spans="5:15" x14ac:dyDescent="0.2">
      <c r="E656" t="s">
        <v>5210</v>
      </c>
      <c r="F656" t="s">
        <v>4566</v>
      </c>
      <c r="G656" s="33">
        <v>38952</v>
      </c>
      <c r="H656">
        <f>DAY(Table2[[#This Row],[Date of Birth]])</f>
        <v>23</v>
      </c>
      <c r="I656">
        <f>WEEKDAY(Table2[[#This Row],[Date of Birth]],13)</f>
        <v>1</v>
      </c>
      <c r="J656">
        <f>WEEKDAY(Table2[[#This Row],[Date of Birth]],2)</f>
        <v>3</v>
      </c>
      <c r="K656">
        <f>MONTH(Table2[[#This Row],[Date of Birth]])</f>
        <v>8</v>
      </c>
      <c r="L656">
        <f>YEAR(Table2[[#This Row],[Date of Birth]])</f>
        <v>2006</v>
      </c>
      <c r="N656" s="131">
        <f>DATE(YEAR(Table2[[#This Row],[Date of Birth]])+50,MONTH(Table2[[#This Row],[Date of Birth]]),DAY(Table2[[#This Row],[Date of Birth]]))</f>
        <v>57215</v>
      </c>
      <c r="O656">
        <f ca="1">DATEDIF(Table2[[#This Row],[Date of Birth]],TODAY(),"Y")</f>
        <v>16</v>
      </c>
    </row>
    <row r="657" spans="5:15" x14ac:dyDescent="0.2">
      <c r="E657" t="s">
        <v>5211</v>
      </c>
      <c r="F657" t="s">
        <v>4445</v>
      </c>
      <c r="G657" s="33">
        <v>36261</v>
      </c>
      <c r="H657">
        <f>DAY(Table2[[#This Row],[Date of Birth]])</f>
        <v>11</v>
      </c>
      <c r="I657">
        <f>WEEKDAY(Table2[[#This Row],[Date of Birth]],13)</f>
        <v>5</v>
      </c>
      <c r="J657">
        <f>WEEKDAY(Table2[[#This Row],[Date of Birth]],2)</f>
        <v>7</v>
      </c>
      <c r="K657">
        <f>MONTH(Table2[[#This Row],[Date of Birth]])</f>
        <v>4</v>
      </c>
      <c r="L657">
        <f>YEAR(Table2[[#This Row],[Date of Birth]])</f>
        <v>1999</v>
      </c>
      <c r="N657" s="131">
        <f>DATE(YEAR(Table2[[#This Row],[Date of Birth]])+50,MONTH(Table2[[#This Row],[Date of Birth]]),DAY(Table2[[#This Row],[Date of Birth]]))</f>
        <v>54524</v>
      </c>
      <c r="O657">
        <f ca="1">DATEDIF(Table2[[#This Row],[Date of Birth]],TODAY(),"Y")</f>
        <v>24</v>
      </c>
    </row>
    <row r="658" spans="5:15" x14ac:dyDescent="0.2">
      <c r="E658" t="s">
        <v>5022</v>
      </c>
      <c r="F658" t="s">
        <v>4480</v>
      </c>
      <c r="G658" s="33">
        <v>35467</v>
      </c>
      <c r="H658">
        <f>DAY(Table2[[#This Row],[Date of Birth]])</f>
        <v>6</v>
      </c>
      <c r="I658">
        <f>WEEKDAY(Table2[[#This Row],[Date of Birth]],13)</f>
        <v>2</v>
      </c>
      <c r="J658">
        <f>WEEKDAY(Table2[[#This Row],[Date of Birth]],2)</f>
        <v>4</v>
      </c>
      <c r="K658">
        <f>MONTH(Table2[[#This Row],[Date of Birth]])</f>
        <v>2</v>
      </c>
      <c r="L658">
        <f>YEAR(Table2[[#This Row],[Date of Birth]])</f>
        <v>1997</v>
      </c>
      <c r="N658" s="131">
        <f>DATE(YEAR(Table2[[#This Row],[Date of Birth]])+50,MONTH(Table2[[#This Row],[Date of Birth]]),DAY(Table2[[#This Row],[Date of Birth]]))</f>
        <v>53729</v>
      </c>
      <c r="O658">
        <f ca="1">DATEDIF(Table2[[#This Row],[Date of Birth]],TODAY(),"Y")</f>
        <v>26</v>
      </c>
    </row>
    <row r="659" spans="5:15" x14ac:dyDescent="0.2">
      <c r="E659" t="s">
        <v>5212</v>
      </c>
      <c r="F659" t="s">
        <v>5213</v>
      </c>
      <c r="G659" s="33">
        <v>38294</v>
      </c>
      <c r="H659">
        <f>DAY(Table2[[#This Row],[Date of Birth]])</f>
        <v>3</v>
      </c>
      <c r="I659">
        <f>WEEKDAY(Table2[[#This Row],[Date of Birth]],13)</f>
        <v>1</v>
      </c>
      <c r="J659">
        <f>WEEKDAY(Table2[[#This Row],[Date of Birth]],2)</f>
        <v>3</v>
      </c>
      <c r="K659">
        <f>MONTH(Table2[[#This Row],[Date of Birth]])</f>
        <v>11</v>
      </c>
      <c r="L659">
        <f>YEAR(Table2[[#This Row],[Date of Birth]])</f>
        <v>2004</v>
      </c>
      <c r="N659" s="131">
        <f>DATE(YEAR(Table2[[#This Row],[Date of Birth]])+50,MONTH(Table2[[#This Row],[Date of Birth]]),DAY(Table2[[#This Row],[Date of Birth]]))</f>
        <v>56556</v>
      </c>
      <c r="O659">
        <f ca="1">DATEDIF(Table2[[#This Row],[Date of Birth]],TODAY(),"Y")</f>
        <v>18</v>
      </c>
    </row>
    <row r="660" spans="5:15" x14ac:dyDescent="0.2">
      <c r="E660" t="s">
        <v>4872</v>
      </c>
      <c r="F660" t="s">
        <v>5214</v>
      </c>
      <c r="G660" s="33">
        <v>38919</v>
      </c>
      <c r="H660">
        <f>DAY(Table2[[#This Row],[Date of Birth]])</f>
        <v>21</v>
      </c>
      <c r="I660">
        <f>WEEKDAY(Table2[[#This Row],[Date of Birth]],13)</f>
        <v>3</v>
      </c>
      <c r="J660">
        <f>WEEKDAY(Table2[[#This Row],[Date of Birth]],2)</f>
        <v>5</v>
      </c>
      <c r="K660">
        <f>MONTH(Table2[[#This Row],[Date of Birth]])</f>
        <v>7</v>
      </c>
      <c r="L660">
        <f>YEAR(Table2[[#This Row],[Date of Birth]])</f>
        <v>2006</v>
      </c>
      <c r="N660" s="131">
        <f>DATE(YEAR(Table2[[#This Row],[Date of Birth]])+50,MONTH(Table2[[#This Row],[Date of Birth]]),DAY(Table2[[#This Row],[Date of Birth]]))</f>
        <v>57182</v>
      </c>
      <c r="O660">
        <f ca="1">DATEDIF(Table2[[#This Row],[Date of Birth]],TODAY(),"Y")</f>
        <v>17</v>
      </c>
    </row>
    <row r="661" spans="5:15" x14ac:dyDescent="0.2">
      <c r="E661" t="s">
        <v>4458</v>
      </c>
      <c r="F661" t="s">
        <v>5215</v>
      </c>
      <c r="G661" s="33">
        <v>36345</v>
      </c>
      <c r="H661">
        <f>DAY(Table2[[#This Row],[Date of Birth]])</f>
        <v>4</v>
      </c>
      <c r="I661">
        <f>WEEKDAY(Table2[[#This Row],[Date of Birth]],13)</f>
        <v>5</v>
      </c>
      <c r="J661">
        <f>WEEKDAY(Table2[[#This Row],[Date of Birth]],2)</f>
        <v>7</v>
      </c>
      <c r="K661">
        <f>MONTH(Table2[[#This Row],[Date of Birth]])</f>
        <v>7</v>
      </c>
      <c r="L661">
        <f>YEAR(Table2[[#This Row],[Date of Birth]])</f>
        <v>1999</v>
      </c>
      <c r="N661" s="131">
        <f>DATE(YEAR(Table2[[#This Row],[Date of Birth]])+50,MONTH(Table2[[#This Row],[Date of Birth]]),DAY(Table2[[#This Row],[Date of Birth]]))</f>
        <v>54608</v>
      </c>
      <c r="O661">
        <f ca="1">DATEDIF(Table2[[#This Row],[Date of Birth]],TODAY(),"Y")</f>
        <v>24</v>
      </c>
    </row>
    <row r="662" spans="5:15" x14ac:dyDescent="0.2">
      <c r="E662" t="s">
        <v>5200</v>
      </c>
      <c r="F662" t="s">
        <v>4455</v>
      </c>
      <c r="G662" s="33">
        <v>34606</v>
      </c>
      <c r="H662">
        <f>DAY(Table2[[#This Row],[Date of Birth]])</f>
        <v>29</v>
      </c>
      <c r="I662">
        <f>WEEKDAY(Table2[[#This Row],[Date of Birth]],13)</f>
        <v>2</v>
      </c>
      <c r="J662">
        <f>WEEKDAY(Table2[[#This Row],[Date of Birth]],2)</f>
        <v>4</v>
      </c>
      <c r="K662">
        <f>MONTH(Table2[[#This Row],[Date of Birth]])</f>
        <v>9</v>
      </c>
      <c r="L662">
        <f>YEAR(Table2[[#This Row],[Date of Birth]])</f>
        <v>1994</v>
      </c>
      <c r="N662" s="131">
        <f>DATE(YEAR(Table2[[#This Row],[Date of Birth]])+50,MONTH(Table2[[#This Row],[Date of Birth]]),DAY(Table2[[#This Row],[Date of Birth]]))</f>
        <v>52869</v>
      </c>
      <c r="O662">
        <f ca="1">DATEDIF(Table2[[#This Row],[Date of Birth]],TODAY(),"Y")</f>
        <v>28</v>
      </c>
    </row>
    <row r="663" spans="5:15" x14ac:dyDescent="0.2">
      <c r="E663" t="s">
        <v>4668</v>
      </c>
      <c r="F663" t="s">
        <v>5216</v>
      </c>
      <c r="G663" s="33">
        <v>37326</v>
      </c>
      <c r="H663">
        <f>DAY(Table2[[#This Row],[Date of Birth]])</f>
        <v>11</v>
      </c>
      <c r="I663">
        <f>WEEKDAY(Table2[[#This Row],[Date of Birth]],13)</f>
        <v>6</v>
      </c>
      <c r="J663">
        <f>WEEKDAY(Table2[[#This Row],[Date of Birth]],2)</f>
        <v>1</v>
      </c>
      <c r="K663">
        <f>MONTH(Table2[[#This Row],[Date of Birth]])</f>
        <v>3</v>
      </c>
      <c r="L663">
        <f>YEAR(Table2[[#This Row],[Date of Birth]])</f>
        <v>2002</v>
      </c>
      <c r="N663" s="131">
        <f>DATE(YEAR(Table2[[#This Row],[Date of Birth]])+50,MONTH(Table2[[#This Row],[Date of Birth]]),DAY(Table2[[#This Row],[Date of Birth]]))</f>
        <v>55589</v>
      </c>
      <c r="O663">
        <f ca="1">DATEDIF(Table2[[#This Row],[Date of Birth]],TODAY(),"Y")</f>
        <v>21</v>
      </c>
    </row>
    <row r="664" spans="5:15" x14ac:dyDescent="0.2">
      <c r="E664" t="s">
        <v>4950</v>
      </c>
      <c r="F664" t="s">
        <v>4787</v>
      </c>
      <c r="G664" s="33">
        <v>36085</v>
      </c>
      <c r="H664">
        <f>DAY(Table2[[#This Row],[Date of Birth]])</f>
        <v>17</v>
      </c>
      <c r="I664">
        <f>WEEKDAY(Table2[[#This Row],[Date of Birth]],13)</f>
        <v>4</v>
      </c>
      <c r="J664">
        <f>WEEKDAY(Table2[[#This Row],[Date of Birth]],2)</f>
        <v>6</v>
      </c>
      <c r="K664">
        <f>MONTH(Table2[[#This Row],[Date of Birth]])</f>
        <v>10</v>
      </c>
      <c r="L664">
        <f>YEAR(Table2[[#This Row],[Date of Birth]])</f>
        <v>1998</v>
      </c>
      <c r="N664" s="131">
        <f>DATE(YEAR(Table2[[#This Row],[Date of Birth]])+50,MONTH(Table2[[#This Row],[Date of Birth]]),DAY(Table2[[#This Row],[Date of Birth]]))</f>
        <v>54348</v>
      </c>
      <c r="O664">
        <f ca="1">DATEDIF(Table2[[#This Row],[Date of Birth]],TODAY(),"Y")</f>
        <v>24</v>
      </c>
    </row>
    <row r="665" spans="5:15" x14ac:dyDescent="0.2">
      <c r="E665" t="s">
        <v>4882</v>
      </c>
      <c r="F665" t="s">
        <v>5182</v>
      </c>
      <c r="G665" s="33">
        <v>34363</v>
      </c>
      <c r="H665">
        <f>DAY(Table2[[#This Row],[Date of Birth]])</f>
        <v>29</v>
      </c>
      <c r="I665">
        <f>WEEKDAY(Table2[[#This Row],[Date of Birth]],13)</f>
        <v>4</v>
      </c>
      <c r="J665">
        <f>WEEKDAY(Table2[[#This Row],[Date of Birth]],2)</f>
        <v>6</v>
      </c>
      <c r="K665">
        <f>MONTH(Table2[[#This Row],[Date of Birth]])</f>
        <v>1</v>
      </c>
      <c r="L665">
        <f>YEAR(Table2[[#This Row],[Date of Birth]])</f>
        <v>1994</v>
      </c>
      <c r="N665" s="131">
        <f>DATE(YEAR(Table2[[#This Row],[Date of Birth]])+50,MONTH(Table2[[#This Row],[Date of Birth]]),DAY(Table2[[#This Row],[Date of Birth]]))</f>
        <v>52625</v>
      </c>
      <c r="O665">
        <f ca="1">DATEDIF(Table2[[#This Row],[Date of Birth]],TODAY(),"Y")</f>
        <v>29</v>
      </c>
    </row>
    <row r="666" spans="5:15" x14ac:dyDescent="0.2">
      <c r="E666" t="s">
        <v>5097</v>
      </c>
      <c r="F666" t="s">
        <v>4939</v>
      </c>
      <c r="G666" s="33">
        <v>37466</v>
      </c>
      <c r="H666">
        <f>DAY(Table2[[#This Row],[Date of Birth]])</f>
        <v>29</v>
      </c>
      <c r="I666">
        <f>WEEKDAY(Table2[[#This Row],[Date of Birth]],13)</f>
        <v>6</v>
      </c>
      <c r="J666">
        <f>WEEKDAY(Table2[[#This Row],[Date of Birth]],2)</f>
        <v>1</v>
      </c>
      <c r="K666">
        <f>MONTH(Table2[[#This Row],[Date of Birth]])</f>
        <v>7</v>
      </c>
      <c r="L666">
        <f>YEAR(Table2[[#This Row],[Date of Birth]])</f>
        <v>2002</v>
      </c>
      <c r="N666" s="131">
        <f>DATE(YEAR(Table2[[#This Row],[Date of Birth]])+50,MONTH(Table2[[#This Row],[Date of Birth]]),DAY(Table2[[#This Row],[Date of Birth]]))</f>
        <v>55729</v>
      </c>
      <c r="O666">
        <f ca="1">DATEDIF(Table2[[#This Row],[Date of Birth]],TODAY(),"Y")</f>
        <v>21</v>
      </c>
    </row>
    <row r="667" spans="5:15" x14ac:dyDescent="0.2">
      <c r="E667" t="s">
        <v>4736</v>
      </c>
      <c r="F667" t="s">
        <v>5217</v>
      </c>
      <c r="G667" s="33">
        <v>35173</v>
      </c>
      <c r="H667">
        <f>DAY(Table2[[#This Row],[Date of Birth]])</f>
        <v>18</v>
      </c>
      <c r="I667">
        <f>WEEKDAY(Table2[[#This Row],[Date of Birth]],13)</f>
        <v>2</v>
      </c>
      <c r="J667">
        <f>WEEKDAY(Table2[[#This Row],[Date of Birth]],2)</f>
        <v>4</v>
      </c>
      <c r="K667">
        <f>MONTH(Table2[[#This Row],[Date of Birth]])</f>
        <v>4</v>
      </c>
      <c r="L667">
        <f>YEAR(Table2[[#This Row],[Date of Birth]])</f>
        <v>1996</v>
      </c>
      <c r="N667" s="131">
        <f>DATE(YEAR(Table2[[#This Row],[Date of Birth]])+50,MONTH(Table2[[#This Row],[Date of Birth]]),DAY(Table2[[#This Row],[Date of Birth]]))</f>
        <v>53435</v>
      </c>
      <c r="O667">
        <f ca="1">DATEDIF(Table2[[#This Row],[Date of Birth]],TODAY(),"Y")</f>
        <v>27</v>
      </c>
    </row>
    <row r="668" spans="5:15" x14ac:dyDescent="0.2">
      <c r="E668" t="s">
        <v>5218</v>
      </c>
      <c r="F668" t="s">
        <v>4642</v>
      </c>
      <c r="G668" s="33">
        <v>35685</v>
      </c>
      <c r="H668">
        <f>DAY(Table2[[#This Row],[Date of Birth]])</f>
        <v>12</v>
      </c>
      <c r="I668">
        <f>WEEKDAY(Table2[[#This Row],[Date of Birth]],13)</f>
        <v>3</v>
      </c>
      <c r="J668">
        <f>WEEKDAY(Table2[[#This Row],[Date of Birth]],2)</f>
        <v>5</v>
      </c>
      <c r="K668">
        <f>MONTH(Table2[[#This Row],[Date of Birth]])</f>
        <v>9</v>
      </c>
      <c r="L668">
        <f>YEAR(Table2[[#This Row],[Date of Birth]])</f>
        <v>1997</v>
      </c>
      <c r="N668" s="131">
        <f>DATE(YEAR(Table2[[#This Row],[Date of Birth]])+50,MONTH(Table2[[#This Row],[Date of Birth]]),DAY(Table2[[#This Row],[Date of Birth]]))</f>
        <v>53947</v>
      </c>
      <c r="O668">
        <f ca="1">DATEDIF(Table2[[#This Row],[Date of Birth]],TODAY(),"Y")</f>
        <v>25</v>
      </c>
    </row>
    <row r="669" spans="5:15" x14ac:dyDescent="0.2">
      <c r="E669" t="s">
        <v>4516</v>
      </c>
      <c r="F669" t="s">
        <v>5219</v>
      </c>
      <c r="G669" s="33">
        <v>34667</v>
      </c>
      <c r="H669">
        <f>DAY(Table2[[#This Row],[Date of Birth]])</f>
        <v>29</v>
      </c>
      <c r="I669">
        <f>WEEKDAY(Table2[[#This Row],[Date of Birth]],13)</f>
        <v>7</v>
      </c>
      <c r="J669">
        <f>WEEKDAY(Table2[[#This Row],[Date of Birth]],2)</f>
        <v>2</v>
      </c>
      <c r="K669">
        <f>MONTH(Table2[[#This Row],[Date of Birth]])</f>
        <v>11</v>
      </c>
      <c r="L669">
        <f>YEAR(Table2[[#This Row],[Date of Birth]])</f>
        <v>1994</v>
      </c>
      <c r="N669" s="131">
        <f>DATE(YEAR(Table2[[#This Row],[Date of Birth]])+50,MONTH(Table2[[#This Row],[Date of Birth]]),DAY(Table2[[#This Row],[Date of Birth]]))</f>
        <v>52930</v>
      </c>
      <c r="O669">
        <f ca="1">DATEDIF(Table2[[#This Row],[Date of Birth]],TODAY(),"Y")</f>
        <v>28</v>
      </c>
    </row>
    <row r="670" spans="5:15" x14ac:dyDescent="0.2">
      <c r="E670" t="s">
        <v>5220</v>
      </c>
      <c r="F670" t="s">
        <v>5169</v>
      </c>
      <c r="G670" s="33">
        <v>37213</v>
      </c>
      <c r="H670">
        <f>DAY(Table2[[#This Row],[Date of Birth]])</f>
        <v>18</v>
      </c>
      <c r="I670">
        <f>WEEKDAY(Table2[[#This Row],[Date of Birth]],13)</f>
        <v>5</v>
      </c>
      <c r="J670">
        <f>WEEKDAY(Table2[[#This Row],[Date of Birth]],2)</f>
        <v>7</v>
      </c>
      <c r="K670">
        <f>MONTH(Table2[[#This Row],[Date of Birth]])</f>
        <v>11</v>
      </c>
      <c r="L670">
        <f>YEAR(Table2[[#This Row],[Date of Birth]])</f>
        <v>2001</v>
      </c>
      <c r="N670" s="131">
        <f>DATE(YEAR(Table2[[#This Row],[Date of Birth]])+50,MONTH(Table2[[#This Row],[Date of Birth]]),DAY(Table2[[#This Row],[Date of Birth]]))</f>
        <v>55475</v>
      </c>
      <c r="O670">
        <f ca="1">DATEDIF(Table2[[#This Row],[Date of Birth]],TODAY(),"Y")</f>
        <v>21</v>
      </c>
    </row>
    <row r="671" spans="5:15" x14ac:dyDescent="0.2">
      <c r="E671" t="s">
        <v>5221</v>
      </c>
      <c r="F671" t="s">
        <v>4993</v>
      </c>
      <c r="G671" s="33">
        <v>35521</v>
      </c>
      <c r="H671">
        <f>DAY(Table2[[#This Row],[Date of Birth]])</f>
        <v>1</v>
      </c>
      <c r="I671">
        <f>WEEKDAY(Table2[[#This Row],[Date of Birth]],13)</f>
        <v>7</v>
      </c>
      <c r="J671">
        <f>WEEKDAY(Table2[[#This Row],[Date of Birth]],2)</f>
        <v>2</v>
      </c>
      <c r="K671">
        <f>MONTH(Table2[[#This Row],[Date of Birth]])</f>
        <v>4</v>
      </c>
      <c r="L671">
        <f>YEAR(Table2[[#This Row],[Date of Birth]])</f>
        <v>1997</v>
      </c>
      <c r="N671" s="131">
        <f>DATE(YEAR(Table2[[#This Row],[Date of Birth]])+50,MONTH(Table2[[#This Row],[Date of Birth]]),DAY(Table2[[#This Row],[Date of Birth]]))</f>
        <v>53783</v>
      </c>
      <c r="O671">
        <f ca="1">DATEDIF(Table2[[#This Row],[Date of Birth]],TODAY(),"Y")</f>
        <v>26</v>
      </c>
    </row>
    <row r="672" spans="5:15" x14ac:dyDescent="0.2">
      <c r="E672" t="s">
        <v>5222</v>
      </c>
      <c r="F672" t="s">
        <v>5223</v>
      </c>
      <c r="G672" s="33">
        <v>34658</v>
      </c>
      <c r="H672">
        <f>DAY(Table2[[#This Row],[Date of Birth]])</f>
        <v>20</v>
      </c>
      <c r="I672">
        <f>WEEKDAY(Table2[[#This Row],[Date of Birth]],13)</f>
        <v>5</v>
      </c>
      <c r="J672">
        <f>WEEKDAY(Table2[[#This Row],[Date of Birth]],2)</f>
        <v>7</v>
      </c>
      <c r="K672">
        <f>MONTH(Table2[[#This Row],[Date of Birth]])</f>
        <v>11</v>
      </c>
      <c r="L672">
        <f>YEAR(Table2[[#This Row],[Date of Birth]])</f>
        <v>1994</v>
      </c>
      <c r="N672" s="131">
        <f>DATE(YEAR(Table2[[#This Row],[Date of Birth]])+50,MONTH(Table2[[#This Row],[Date of Birth]]),DAY(Table2[[#This Row],[Date of Birth]]))</f>
        <v>52921</v>
      </c>
      <c r="O672">
        <f ca="1">DATEDIF(Table2[[#This Row],[Date of Birth]],TODAY(),"Y")</f>
        <v>28</v>
      </c>
    </row>
    <row r="673" spans="5:15" x14ac:dyDescent="0.2">
      <c r="E673" t="s">
        <v>5224</v>
      </c>
      <c r="F673" t="s">
        <v>5225</v>
      </c>
      <c r="G673" s="33">
        <v>37952</v>
      </c>
      <c r="H673">
        <f>DAY(Table2[[#This Row],[Date of Birth]])</f>
        <v>27</v>
      </c>
      <c r="I673">
        <f>WEEKDAY(Table2[[#This Row],[Date of Birth]],13)</f>
        <v>2</v>
      </c>
      <c r="J673">
        <f>WEEKDAY(Table2[[#This Row],[Date of Birth]],2)</f>
        <v>4</v>
      </c>
      <c r="K673">
        <f>MONTH(Table2[[#This Row],[Date of Birth]])</f>
        <v>11</v>
      </c>
      <c r="L673">
        <f>YEAR(Table2[[#This Row],[Date of Birth]])</f>
        <v>2003</v>
      </c>
      <c r="N673" s="131">
        <f>DATE(YEAR(Table2[[#This Row],[Date of Birth]])+50,MONTH(Table2[[#This Row],[Date of Birth]]),DAY(Table2[[#This Row],[Date of Birth]]))</f>
        <v>56215</v>
      </c>
      <c r="O673">
        <f ca="1">DATEDIF(Table2[[#This Row],[Date of Birth]],TODAY(),"Y")</f>
        <v>19</v>
      </c>
    </row>
    <row r="674" spans="5:15" x14ac:dyDescent="0.2">
      <c r="E674" t="s">
        <v>5226</v>
      </c>
      <c r="F674" t="s">
        <v>4607</v>
      </c>
      <c r="G674" s="33">
        <v>36433</v>
      </c>
      <c r="H674">
        <f>DAY(Table2[[#This Row],[Date of Birth]])</f>
        <v>30</v>
      </c>
      <c r="I674">
        <f>WEEKDAY(Table2[[#This Row],[Date of Birth]],13)</f>
        <v>2</v>
      </c>
      <c r="J674">
        <f>WEEKDAY(Table2[[#This Row],[Date of Birth]],2)</f>
        <v>4</v>
      </c>
      <c r="K674">
        <f>MONTH(Table2[[#This Row],[Date of Birth]])</f>
        <v>9</v>
      </c>
      <c r="L674">
        <f>YEAR(Table2[[#This Row],[Date of Birth]])</f>
        <v>1999</v>
      </c>
      <c r="N674" s="131">
        <f>DATE(YEAR(Table2[[#This Row],[Date of Birth]])+50,MONTH(Table2[[#This Row],[Date of Birth]]),DAY(Table2[[#This Row],[Date of Birth]]))</f>
        <v>54696</v>
      </c>
      <c r="O674">
        <f ca="1">DATEDIF(Table2[[#This Row],[Date of Birth]],TODAY(),"Y")</f>
        <v>23</v>
      </c>
    </row>
    <row r="675" spans="5:15" x14ac:dyDescent="0.2">
      <c r="E675" t="s">
        <v>4905</v>
      </c>
      <c r="F675" t="s">
        <v>5086</v>
      </c>
      <c r="G675" s="33">
        <v>35916</v>
      </c>
      <c r="H675">
        <f>DAY(Table2[[#This Row],[Date of Birth]])</f>
        <v>1</v>
      </c>
      <c r="I675">
        <f>WEEKDAY(Table2[[#This Row],[Date of Birth]],13)</f>
        <v>3</v>
      </c>
      <c r="J675">
        <f>WEEKDAY(Table2[[#This Row],[Date of Birth]],2)</f>
        <v>5</v>
      </c>
      <c r="K675">
        <f>MONTH(Table2[[#This Row],[Date of Birth]])</f>
        <v>5</v>
      </c>
      <c r="L675">
        <f>YEAR(Table2[[#This Row],[Date of Birth]])</f>
        <v>1998</v>
      </c>
      <c r="N675" s="131">
        <f>DATE(YEAR(Table2[[#This Row],[Date of Birth]])+50,MONTH(Table2[[#This Row],[Date of Birth]]),DAY(Table2[[#This Row],[Date of Birth]]))</f>
        <v>54179</v>
      </c>
      <c r="O675">
        <f ca="1">DATEDIF(Table2[[#This Row],[Date of Birth]],TODAY(),"Y")</f>
        <v>25</v>
      </c>
    </row>
    <row r="676" spans="5:15" x14ac:dyDescent="0.2">
      <c r="E676" t="s">
        <v>5227</v>
      </c>
      <c r="F676" t="s">
        <v>4530</v>
      </c>
      <c r="G676" s="33">
        <v>38711</v>
      </c>
      <c r="H676">
        <f>DAY(Table2[[#This Row],[Date of Birth]])</f>
        <v>25</v>
      </c>
      <c r="I676">
        <f>WEEKDAY(Table2[[#This Row],[Date of Birth]],13)</f>
        <v>5</v>
      </c>
      <c r="J676">
        <f>WEEKDAY(Table2[[#This Row],[Date of Birth]],2)</f>
        <v>7</v>
      </c>
      <c r="K676">
        <f>MONTH(Table2[[#This Row],[Date of Birth]])</f>
        <v>12</v>
      </c>
      <c r="L676">
        <f>YEAR(Table2[[#This Row],[Date of Birth]])</f>
        <v>2005</v>
      </c>
      <c r="N676" s="131">
        <f>DATE(YEAR(Table2[[#This Row],[Date of Birth]])+50,MONTH(Table2[[#This Row],[Date of Birth]]),DAY(Table2[[#This Row],[Date of Birth]]))</f>
        <v>56973</v>
      </c>
      <c r="O676">
        <f ca="1">DATEDIF(Table2[[#This Row],[Date of Birth]],TODAY(),"Y")</f>
        <v>17</v>
      </c>
    </row>
    <row r="677" spans="5:15" x14ac:dyDescent="0.2">
      <c r="E677" t="s">
        <v>4603</v>
      </c>
      <c r="F677" t="s">
        <v>5228</v>
      </c>
      <c r="G677" s="33">
        <v>37340</v>
      </c>
      <c r="H677">
        <f>DAY(Table2[[#This Row],[Date of Birth]])</f>
        <v>25</v>
      </c>
      <c r="I677">
        <f>WEEKDAY(Table2[[#This Row],[Date of Birth]],13)</f>
        <v>6</v>
      </c>
      <c r="J677">
        <f>WEEKDAY(Table2[[#This Row],[Date of Birth]],2)</f>
        <v>1</v>
      </c>
      <c r="K677">
        <f>MONTH(Table2[[#This Row],[Date of Birth]])</f>
        <v>3</v>
      </c>
      <c r="L677">
        <f>YEAR(Table2[[#This Row],[Date of Birth]])</f>
        <v>2002</v>
      </c>
      <c r="N677" s="131">
        <f>DATE(YEAR(Table2[[#This Row],[Date of Birth]])+50,MONTH(Table2[[#This Row],[Date of Birth]]),DAY(Table2[[#This Row],[Date of Birth]]))</f>
        <v>55603</v>
      </c>
      <c r="O677">
        <f ca="1">DATEDIF(Table2[[#This Row],[Date of Birth]],TODAY(),"Y")</f>
        <v>21</v>
      </c>
    </row>
    <row r="678" spans="5:15" x14ac:dyDescent="0.2">
      <c r="E678" t="s">
        <v>5229</v>
      </c>
      <c r="F678" t="s">
        <v>5110</v>
      </c>
      <c r="G678" s="33">
        <v>35280</v>
      </c>
      <c r="H678">
        <f>DAY(Table2[[#This Row],[Date of Birth]])</f>
        <v>3</v>
      </c>
      <c r="I678">
        <f>WEEKDAY(Table2[[#This Row],[Date of Birth]],13)</f>
        <v>4</v>
      </c>
      <c r="J678">
        <f>WEEKDAY(Table2[[#This Row],[Date of Birth]],2)</f>
        <v>6</v>
      </c>
      <c r="K678">
        <f>MONTH(Table2[[#This Row],[Date of Birth]])</f>
        <v>8</v>
      </c>
      <c r="L678">
        <f>YEAR(Table2[[#This Row],[Date of Birth]])</f>
        <v>1996</v>
      </c>
      <c r="N678" s="131">
        <f>DATE(YEAR(Table2[[#This Row],[Date of Birth]])+50,MONTH(Table2[[#This Row],[Date of Birth]]),DAY(Table2[[#This Row],[Date of Birth]]))</f>
        <v>53542</v>
      </c>
      <c r="O678">
        <f ca="1">DATEDIF(Table2[[#This Row],[Date of Birth]],TODAY(),"Y")</f>
        <v>27</v>
      </c>
    </row>
    <row r="679" spans="5:15" x14ac:dyDescent="0.2">
      <c r="E679" t="s">
        <v>5004</v>
      </c>
      <c r="F679" t="s">
        <v>3014</v>
      </c>
      <c r="G679" s="33">
        <v>38736</v>
      </c>
      <c r="H679">
        <f>DAY(Table2[[#This Row],[Date of Birth]])</f>
        <v>19</v>
      </c>
      <c r="I679">
        <f>WEEKDAY(Table2[[#This Row],[Date of Birth]],13)</f>
        <v>2</v>
      </c>
      <c r="J679">
        <f>WEEKDAY(Table2[[#This Row],[Date of Birth]],2)</f>
        <v>4</v>
      </c>
      <c r="K679">
        <f>MONTH(Table2[[#This Row],[Date of Birth]])</f>
        <v>1</v>
      </c>
      <c r="L679">
        <f>YEAR(Table2[[#This Row],[Date of Birth]])</f>
        <v>2006</v>
      </c>
      <c r="N679" s="131">
        <f>DATE(YEAR(Table2[[#This Row],[Date of Birth]])+50,MONTH(Table2[[#This Row],[Date of Birth]]),DAY(Table2[[#This Row],[Date of Birth]]))</f>
        <v>56998</v>
      </c>
      <c r="O679">
        <f ca="1">DATEDIF(Table2[[#This Row],[Date of Birth]],TODAY(),"Y")</f>
        <v>17</v>
      </c>
    </row>
    <row r="680" spans="5:15" x14ac:dyDescent="0.2">
      <c r="E680" t="s">
        <v>4955</v>
      </c>
      <c r="F680" t="s">
        <v>5230</v>
      </c>
      <c r="G680" s="33">
        <v>36248</v>
      </c>
      <c r="H680">
        <f>DAY(Table2[[#This Row],[Date of Birth]])</f>
        <v>29</v>
      </c>
      <c r="I680">
        <f>WEEKDAY(Table2[[#This Row],[Date of Birth]],13)</f>
        <v>6</v>
      </c>
      <c r="J680">
        <f>WEEKDAY(Table2[[#This Row],[Date of Birth]],2)</f>
        <v>1</v>
      </c>
      <c r="K680">
        <f>MONTH(Table2[[#This Row],[Date of Birth]])</f>
        <v>3</v>
      </c>
      <c r="L680">
        <f>YEAR(Table2[[#This Row],[Date of Birth]])</f>
        <v>1999</v>
      </c>
      <c r="N680" s="131">
        <f>DATE(YEAR(Table2[[#This Row],[Date of Birth]])+50,MONTH(Table2[[#This Row],[Date of Birth]]),DAY(Table2[[#This Row],[Date of Birth]]))</f>
        <v>54511</v>
      </c>
      <c r="O680">
        <f ca="1">DATEDIF(Table2[[#This Row],[Date of Birth]],TODAY(),"Y")</f>
        <v>24</v>
      </c>
    </row>
    <row r="681" spans="5:15" x14ac:dyDescent="0.2">
      <c r="E681" t="s">
        <v>4683</v>
      </c>
      <c r="F681" t="s">
        <v>4623</v>
      </c>
      <c r="G681" s="33">
        <v>35528</v>
      </c>
      <c r="H681">
        <f>DAY(Table2[[#This Row],[Date of Birth]])</f>
        <v>8</v>
      </c>
      <c r="I681">
        <f>WEEKDAY(Table2[[#This Row],[Date of Birth]],13)</f>
        <v>7</v>
      </c>
      <c r="J681">
        <f>WEEKDAY(Table2[[#This Row],[Date of Birth]],2)</f>
        <v>2</v>
      </c>
      <c r="K681">
        <f>MONTH(Table2[[#This Row],[Date of Birth]])</f>
        <v>4</v>
      </c>
      <c r="L681">
        <f>YEAR(Table2[[#This Row],[Date of Birth]])</f>
        <v>1997</v>
      </c>
      <c r="N681" s="131">
        <f>DATE(YEAR(Table2[[#This Row],[Date of Birth]])+50,MONTH(Table2[[#This Row],[Date of Birth]]),DAY(Table2[[#This Row],[Date of Birth]]))</f>
        <v>53790</v>
      </c>
      <c r="O681">
        <f ca="1">DATEDIF(Table2[[#This Row],[Date of Birth]],TODAY(),"Y")</f>
        <v>26</v>
      </c>
    </row>
    <row r="682" spans="5:15" x14ac:dyDescent="0.2">
      <c r="E682" t="s">
        <v>5231</v>
      </c>
      <c r="F682" t="s">
        <v>5232</v>
      </c>
      <c r="G682" s="33">
        <v>36028</v>
      </c>
      <c r="H682">
        <f>DAY(Table2[[#This Row],[Date of Birth]])</f>
        <v>21</v>
      </c>
      <c r="I682">
        <f>WEEKDAY(Table2[[#This Row],[Date of Birth]],13)</f>
        <v>3</v>
      </c>
      <c r="J682">
        <f>WEEKDAY(Table2[[#This Row],[Date of Birth]],2)</f>
        <v>5</v>
      </c>
      <c r="K682">
        <f>MONTH(Table2[[#This Row],[Date of Birth]])</f>
        <v>8</v>
      </c>
      <c r="L682">
        <f>YEAR(Table2[[#This Row],[Date of Birth]])</f>
        <v>1998</v>
      </c>
      <c r="N682" s="131">
        <f>DATE(YEAR(Table2[[#This Row],[Date of Birth]])+50,MONTH(Table2[[#This Row],[Date of Birth]]),DAY(Table2[[#This Row],[Date of Birth]]))</f>
        <v>54291</v>
      </c>
      <c r="O682">
        <f ca="1">DATEDIF(Table2[[#This Row],[Date of Birth]],TODAY(),"Y")</f>
        <v>24</v>
      </c>
    </row>
    <row r="683" spans="5:15" x14ac:dyDescent="0.2">
      <c r="E683" t="s">
        <v>5233</v>
      </c>
      <c r="F683" t="s">
        <v>21</v>
      </c>
      <c r="G683" s="33">
        <v>36391</v>
      </c>
      <c r="H683">
        <f>DAY(Table2[[#This Row],[Date of Birth]])</f>
        <v>19</v>
      </c>
      <c r="I683">
        <f>WEEKDAY(Table2[[#This Row],[Date of Birth]],13)</f>
        <v>2</v>
      </c>
      <c r="J683">
        <f>WEEKDAY(Table2[[#This Row],[Date of Birth]],2)</f>
        <v>4</v>
      </c>
      <c r="K683">
        <f>MONTH(Table2[[#This Row],[Date of Birth]])</f>
        <v>8</v>
      </c>
      <c r="L683">
        <f>YEAR(Table2[[#This Row],[Date of Birth]])</f>
        <v>1999</v>
      </c>
      <c r="N683" s="131">
        <f>DATE(YEAR(Table2[[#This Row],[Date of Birth]])+50,MONTH(Table2[[#This Row],[Date of Birth]]),DAY(Table2[[#This Row],[Date of Birth]]))</f>
        <v>54654</v>
      </c>
      <c r="O683">
        <f ca="1">DATEDIF(Table2[[#This Row],[Date of Birth]],TODAY(),"Y")</f>
        <v>23</v>
      </c>
    </row>
    <row r="684" spans="5:15" x14ac:dyDescent="0.2">
      <c r="E684" t="s">
        <v>5234</v>
      </c>
      <c r="F684" t="s">
        <v>5235</v>
      </c>
      <c r="G684" s="33">
        <v>36067</v>
      </c>
      <c r="H684">
        <f>DAY(Table2[[#This Row],[Date of Birth]])</f>
        <v>29</v>
      </c>
      <c r="I684">
        <f>WEEKDAY(Table2[[#This Row],[Date of Birth]],13)</f>
        <v>7</v>
      </c>
      <c r="J684">
        <f>WEEKDAY(Table2[[#This Row],[Date of Birth]],2)</f>
        <v>2</v>
      </c>
      <c r="K684">
        <f>MONTH(Table2[[#This Row],[Date of Birth]])</f>
        <v>9</v>
      </c>
      <c r="L684">
        <f>YEAR(Table2[[#This Row],[Date of Birth]])</f>
        <v>1998</v>
      </c>
      <c r="N684" s="131">
        <f>DATE(YEAR(Table2[[#This Row],[Date of Birth]])+50,MONTH(Table2[[#This Row],[Date of Birth]]),DAY(Table2[[#This Row],[Date of Birth]]))</f>
        <v>54330</v>
      </c>
      <c r="O684">
        <f ca="1">DATEDIF(Table2[[#This Row],[Date of Birth]],TODAY(),"Y")</f>
        <v>24</v>
      </c>
    </row>
    <row r="685" spans="5:15" x14ac:dyDescent="0.2">
      <c r="E685" t="s">
        <v>5163</v>
      </c>
      <c r="F685" t="s">
        <v>4935</v>
      </c>
      <c r="G685" s="33">
        <v>38593</v>
      </c>
      <c r="H685">
        <f>DAY(Table2[[#This Row],[Date of Birth]])</f>
        <v>29</v>
      </c>
      <c r="I685">
        <f>WEEKDAY(Table2[[#This Row],[Date of Birth]],13)</f>
        <v>6</v>
      </c>
      <c r="J685">
        <f>WEEKDAY(Table2[[#This Row],[Date of Birth]],2)</f>
        <v>1</v>
      </c>
      <c r="K685">
        <f>MONTH(Table2[[#This Row],[Date of Birth]])</f>
        <v>8</v>
      </c>
      <c r="L685">
        <f>YEAR(Table2[[#This Row],[Date of Birth]])</f>
        <v>2005</v>
      </c>
      <c r="N685" s="131">
        <f>DATE(YEAR(Table2[[#This Row],[Date of Birth]])+50,MONTH(Table2[[#This Row],[Date of Birth]]),DAY(Table2[[#This Row],[Date of Birth]]))</f>
        <v>56855</v>
      </c>
      <c r="O685">
        <f ca="1">DATEDIF(Table2[[#This Row],[Date of Birth]],TODAY(),"Y")</f>
        <v>17</v>
      </c>
    </row>
    <row r="686" spans="5:15" x14ac:dyDescent="0.2">
      <c r="E686" t="s">
        <v>5236</v>
      </c>
      <c r="F686" t="s">
        <v>5178</v>
      </c>
      <c r="G686" s="33">
        <v>39201</v>
      </c>
      <c r="H686">
        <f>DAY(Table2[[#This Row],[Date of Birth]])</f>
        <v>29</v>
      </c>
      <c r="I686">
        <f>WEEKDAY(Table2[[#This Row],[Date of Birth]],13)</f>
        <v>5</v>
      </c>
      <c r="J686">
        <f>WEEKDAY(Table2[[#This Row],[Date of Birth]],2)</f>
        <v>7</v>
      </c>
      <c r="K686">
        <f>MONTH(Table2[[#This Row],[Date of Birth]])</f>
        <v>4</v>
      </c>
      <c r="L686">
        <f>YEAR(Table2[[#This Row],[Date of Birth]])</f>
        <v>2007</v>
      </c>
      <c r="N686" s="131">
        <f>DATE(YEAR(Table2[[#This Row],[Date of Birth]])+50,MONTH(Table2[[#This Row],[Date of Birth]]),DAY(Table2[[#This Row],[Date of Birth]]))</f>
        <v>57464</v>
      </c>
      <c r="O686">
        <f ca="1">DATEDIF(Table2[[#This Row],[Date of Birth]],TODAY(),"Y")</f>
        <v>16</v>
      </c>
    </row>
    <row r="687" spans="5:15" x14ac:dyDescent="0.2">
      <c r="E687" t="s">
        <v>5237</v>
      </c>
      <c r="F687" t="s">
        <v>5238</v>
      </c>
      <c r="G687" s="33">
        <v>35598</v>
      </c>
      <c r="H687">
        <f>DAY(Table2[[#This Row],[Date of Birth]])</f>
        <v>17</v>
      </c>
      <c r="I687">
        <f>WEEKDAY(Table2[[#This Row],[Date of Birth]],13)</f>
        <v>7</v>
      </c>
      <c r="J687">
        <f>WEEKDAY(Table2[[#This Row],[Date of Birth]],2)</f>
        <v>2</v>
      </c>
      <c r="K687">
        <f>MONTH(Table2[[#This Row],[Date of Birth]])</f>
        <v>6</v>
      </c>
      <c r="L687">
        <f>YEAR(Table2[[#This Row],[Date of Birth]])</f>
        <v>1997</v>
      </c>
      <c r="N687" s="131">
        <f>DATE(YEAR(Table2[[#This Row],[Date of Birth]])+50,MONTH(Table2[[#This Row],[Date of Birth]]),DAY(Table2[[#This Row],[Date of Birth]]))</f>
        <v>53860</v>
      </c>
      <c r="O687">
        <f ca="1">DATEDIF(Table2[[#This Row],[Date of Birth]],TODAY(),"Y")</f>
        <v>26</v>
      </c>
    </row>
    <row r="688" spans="5:15" x14ac:dyDescent="0.2">
      <c r="E688" t="s">
        <v>4888</v>
      </c>
      <c r="F688" t="s">
        <v>4800</v>
      </c>
      <c r="G688" s="33">
        <v>35363</v>
      </c>
      <c r="H688">
        <f>DAY(Table2[[#This Row],[Date of Birth]])</f>
        <v>25</v>
      </c>
      <c r="I688">
        <f>WEEKDAY(Table2[[#This Row],[Date of Birth]],13)</f>
        <v>3</v>
      </c>
      <c r="J688">
        <f>WEEKDAY(Table2[[#This Row],[Date of Birth]],2)</f>
        <v>5</v>
      </c>
      <c r="K688">
        <f>MONTH(Table2[[#This Row],[Date of Birth]])</f>
        <v>10</v>
      </c>
      <c r="L688">
        <f>YEAR(Table2[[#This Row],[Date of Birth]])</f>
        <v>1996</v>
      </c>
      <c r="N688" s="131">
        <f>DATE(YEAR(Table2[[#This Row],[Date of Birth]])+50,MONTH(Table2[[#This Row],[Date of Birth]]),DAY(Table2[[#This Row],[Date of Birth]]))</f>
        <v>53625</v>
      </c>
      <c r="O688">
        <f ca="1">DATEDIF(Table2[[#This Row],[Date of Birth]],TODAY(),"Y")</f>
        <v>26</v>
      </c>
    </row>
    <row r="689" spans="5:15" x14ac:dyDescent="0.2">
      <c r="E689" t="s">
        <v>4535</v>
      </c>
      <c r="F689" t="s">
        <v>4619</v>
      </c>
      <c r="G689" s="33">
        <v>38335</v>
      </c>
      <c r="H689">
        <f>DAY(Table2[[#This Row],[Date of Birth]])</f>
        <v>14</v>
      </c>
      <c r="I689">
        <f>WEEKDAY(Table2[[#This Row],[Date of Birth]],13)</f>
        <v>7</v>
      </c>
      <c r="J689">
        <f>WEEKDAY(Table2[[#This Row],[Date of Birth]],2)</f>
        <v>2</v>
      </c>
      <c r="K689">
        <f>MONTH(Table2[[#This Row],[Date of Birth]])</f>
        <v>12</v>
      </c>
      <c r="L689">
        <f>YEAR(Table2[[#This Row],[Date of Birth]])</f>
        <v>2004</v>
      </c>
      <c r="N689" s="131">
        <f>DATE(YEAR(Table2[[#This Row],[Date of Birth]])+50,MONTH(Table2[[#This Row],[Date of Birth]]),DAY(Table2[[#This Row],[Date of Birth]]))</f>
        <v>56597</v>
      </c>
      <c r="O689">
        <f ca="1">DATEDIF(Table2[[#This Row],[Date of Birth]],TODAY(),"Y")</f>
        <v>18</v>
      </c>
    </row>
    <row r="690" spans="5:15" x14ac:dyDescent="0.2">
      <c r="E690" t="s">
        <v>4662</v>
      </c>
      <c r="F690" t="s">
        <v>5239</v>
      </c>
      <c r="G690" s="33">
        <v>35662</v>
      </c>
      <c r="H690">
        <f>DAY(Table2[[#This Row],[Date of Birth]])</f>
        <v>20</v>
      </c>
      <c r="I690">
        <f>WEEKDAY(Table2[[#This Row],[Date of Birth]],13)</f>
        <v>1</v>
      </c>
      <c r="J690">
        <f>WEEKDAY(Table2[[#This Row],[Date of Birth]],2)</f>
        <v>3</v>
      </c>
      <c r="K690">
        <f>MONTH(Table2[[#This Row],[Date of Birth]])</f>
        <v>8</v>
      </c>
      <c r="L690">
        <f>YEAR(Table2[[#This Row],[Date of Birth]])</f>
        <v>1997</v>
      </c>
      <c r="N690" s="131">
        <f>DATE(YEAR(Table2[[#This Row],[Date of Birth]])+50,MONTH(Table2[[#This Row],[Date of Birth]]),DAY(Table2[[#This Row],[Date of Birth]]))</f>
        <v>53924</v>
      </c>
      <c r="O690">
        <f ca="1">DATEDIF(Table2[[#This Row],[Date of Birth]],TODAY(),"Y")</f>
        <v>25</v>
      </c>
    </row>
    <row r="691" spans="5:15" x14ac:dyDescent="0.2">
      <c r="E691" t="s">
        <v>5157</v>
      </c>
      <c r="F691" t="s">
        <v>5240</v>
      </c>
      <c r="G691" s="33">
        <v>37254</v>
      </c>
      <c r="H691">
        <f>DAY(Table2[[#This Row],[Date of Birth]])</f>
        <v>29</v>
      </c>
      <c r="I691">
        <f>WEEKDAY(Table2[[#This Row],[Date of Birth]],13)</f>
        <v>4</v>
      </c>
      <c r="J691">
        <f>WEEKDAY(Table2[[#This Row],[Date of Birth]],2)</f>
        <v>6</v>
      </c>
      <c r="K691">
        <f>MONTH(Table2[[#This Row],[Date of Birth]])</f>
        <v>12</v>
      </c>
      <c r="L691">
        <f>YEAR(Table2[[#This Row],[Date of Birth]])</f>
        <v>2001</v>
      </c>
      <c r="N691" s="131">
        <f>DATE(YEAR(Table2[[#This Row],[Date of Birth]])+50,MONTH(Table2[[#This Row],[Date of Birth]]),DAY(Table2[[#This Row],[Date of Birth]]))</f>
        <v>55516</v>
      </c>
      <c r="O691">
        <f ca="1">DATEDIF(Table2[[#This Row],[Date of Birth]],TODAY(),"Y")</f>
        <v>21</v>
      </c>
    </row>
    <row r="692" spans="5:15" x14ac:dyDescent="0.2">
      <c r="E692" t="s">
        <v>4618</v>
      </c>
      <c r="F692" t="s">
        <v>5217</v>
      </c>
      <c r="G692" s="33">
        <v>34899</v>
      </c>
      <c r="H692">
        <f>DAY(Table2[[#This Row],[Date of Birth]])</f>
        <v>19</v>
      </c>
      <c r="I692">
        <f>WEEKDAY(Table2[[#This Row],[Date of Birth]],13)</f>
        <v>1</v>
      </c>
      <c r="J692">
        <f>WEEKDAY(Table2[[#This Row],[Date of Birth]],2)</f>
        <v>3</v>
      </c>
      <c r="K692">
        <f>MONTH(Table2[[#This Row],[Date of Birth]])</f>
        <v>7</v>
      </c>
      <c r="L692">
        <f>YEAR(Table2[[#This Row],[Date of Birth]])</f>
        <v>1995</v>
      </c>
      <c r="N692" s="131">
        <f>DATE(YEAR(Table2[[#This Row],[Date of Birth]])+50,MONTH(Table2[[#This Row],[Date of Birth]]),DAY(Table2[[#This Row],[Date of Birth]]))</f>
        <v>53162</v>
      </c>
      <c r="O692">
        <f ca="1">DATEDIF(Table2[[#This Row],[Date of Birth]],TODAY(),"Y")</f>
        <v>28</v>
      </c>
    </row>
    <row r="693" spans="5:15" x14ac:dyDescent="0.2">
      <c r="E693" t="s">
        <v>5084</v>
      </c>
      <c r="F693" t="s">
        <v>4528</v>
      </c>
      <c r="G693" s="33">
        <v>37637</v>
      </c>
      <c r="H693">
        <f>DAY(Table2[[#This Row],[Date of Birth]])</f>
        <v>16</v>
      </c>
      <c r="I693">
        <f>WEEKDAY(Table2[[#This Row],[Date of Birth]],13)</f>
        <v>2</v>
      </c>
      <c r="J693">
        <f>WEEKDAY(Table2[[#This Row],[Date of Birth]],2)</f>
        <v>4</v>
      </c>
      <c r="K693">
        <f>MONTH(Table2[[#This Row],[Date of Birth]])</f>
        <v>1</v>
      </c>
      <c r="L693">
        <f>YEAR(Table2[[#This Row],[Date of Birth]])</f>
        <v>2003</v>
      </c>
      <c r="N693" s="131">
        <f>DATE(YEAR(Table2[[#This Row],[Date of Birth]])+50,MONTH(Table2[[#This Row],[Date of Birth]]),DAY(Table2[[#This Row],[Date of Birth]]))</f>
        <v>55900</v>
      </c>
      <c r="O693">
        <f ca="1">DATEDIF(Table2[[#This Row],[Date of Birth]],TODAY(),"Y")</f>
        <v>20</v>
      </c>
    </row>
    <row r="694" spans="5:15" x14ac:dyDescent="0.2">
      <c r="E694" t="s">
        <v>5241</v>
      </c>
      <c r="F694" t="s">
        <v>4680</v>
      </c>
      <c r="G694" s="33">
        <v>37702</v>
      </c>
      <c r="H694">
        <f>DAY(Table2[[#This Row],[Date of Birth]])</f>
        <v>22</v>
      </c>
      <c r="I694">
        <f>WEEKDAY(Table2[[#This Row],[Date of Birth]],13)</f>
        <v>4</v>
      </c>
      <c r="J694">
        <f>WEEKDAY(Table2[[#This Row],[Date of Birth]],2)</f>
        <v>6</v>
      </c>
      <c r="K694">
        <f>MONTH(Table2[[#This Row],[Date of Birth]])</f>
        <v>3</v>
      </c>
      <c r="L694">
        <f>YEAR(Table2[[#This Row],[Date of Birth]])</f>
        <v>2003</v>
      </c>
      <c r="N694" s="131">
        <f>DATE(YEAR(Table2[[#This Row],[Date of Birth]])+50,MONTH(Table2[[#This Row],[Date of Birth]]),DAY(Table2[[#This Row],[Date of Birth]]))</f>
        <v>55965</v>
      </c>
      <c r="O694">
        <f ca="1">DATEDIF(Table2[[#This Row],[Date of Birth]],TODAY(),"Y")</f>
        <v>20</v>
      </c>
    </row>
    <row r="695" spans="5:15" x14ac:dyDescent="0.2">
      <c r="E695" t="s">
        <v>5242</v>
      </c>
      <c r="F695" t="s">
        <v>4536</v>
      </c>
      <c r="G695" s="33">
        <v>38370</v>
      </c>
      <c r="H695">
        <f>DAY(Table2[[#This Row],[Date of Birth]])</f>
        <v>18</v>
      </c>
      <c r="I695">
        <f>WEEKDAY(Table2[[#This Row],[Date of Birth]],13)</f>
        <v>7</v>
      </c>
      <c r="J695">
        <f>WEEKDAY(Table2[[#This Row],[Date of Birth]],2)</f>
        <v>2</v>
      </c>
      <c r="K695">
        <f>MONTH(Table2[[#This Row],[Date of Birth]])</f>
        <v>1</v>
      </c>
      <c r="L695">
        <f>YEAR(Table2[[#This Row],[Date of Birth]])</f>
        <v>2005</v>
      </c>
      <c r="N695" s="131">
        <f>DATE(YEAR(Table2[[#This Row],[Date of Birth]])+50,MONTH(Table2[[#This Row],[Date of Birth]]),DAY(Table2[[#This Row],[Date of Birth]]))</f>
        <v>56632</v>
      </c>
      <c r="O695">
        <f ca="1">DATEDIF(Table2[[#This Row],[Date of Birth]],TODAY(),"Y")</f>
        <v>18</v>
      </c>
    </row>
    <row r="696" spans="5:15" x14ac:dyDescent="0.2">
      <c r="E696" t="s">
        <v>5243</v>
      </c>
      <c r="F696" t="s">
        <v>4509</v>
      </c>
      <c r="G696" s="33">
        <v>35633</v>
      </c>
      <c r="H696">
        <f>DAY(Table2[[#This Row],[Date of Birth]])</f>
        <v>22</v>
      </c>
      <c r="I696">
        <f>WEEKDAY(Table2[[#This Row],[Date of Birth]],13)</f>
        <v>7</v>
      </c>
      <c r="J696">
        <f>WEEKDAY(Table2[[#This Row],[Date of Birth]],2)</f>
        <v>2</v>
      </c>
      <c r="K696">
        <f>MONTH(Table2[[#This Row],[Date of Birth]])</f>
        <v>7</v>
      </c>
      <c r="L696">
        <f>YEAR(Table2[[#This Row],[Date of Birth]])</f>
        <v>1997</v>
      </c>
      <c r="N696" s="131">
        <f>DATE(YEAR(Table2[[#This Row],[Date of Birth]])+50,MONTH(Table2[[#This Row],[Date of Birth]]),DAY(Table2[[#This Row],[Date of Birth]]))</f>
        <v>53895</v>
      </c>
      <c r="O696">
        <f ca="1">DATEDIF(Table2[[#This Row],[Date of Birth]],TODAY(),"Y")</f>
        <v>26</v>
      </c>
    </row>
    <row r="697" spans="5:15" x14ac:dyDescent="0.2">
      <c r="E697" t="s">
        <v>4475</v>
      </c>
      <c r="F697" t="s">
        <v>5244</v>
      </c>
      <c r="G697" s="33">
        <v>37227</v>
      </c>
      <c r="H697">
        <f>DAY(Table2[[#This Row],[Date of Birth]])</f>
        <v>2</v>
      </c>
      <c r="I697">
        <f>WEEKDAY(Table2[[#This Row],[Date of Birth]],13)</f>
        <v>5</v>
      </c>
      <c r="J697">
        <f>WEEKDAY(Table2[[#This Row],[Date of Birth]],2)</f>
        <v>7</v>
      </c>
      <c r="K697">
        <f>MONTH(Table2[[#This Row],[Date of Birth]])</f>
        <v>12</v>
      </c>
      <c r="L697">
        <f>YEAR(Table2[[#This Row],[Date of Birth]])</f>
        <v>2001</v>
      </c>
      <c r="N697" s="131">
        <f>DATE(YEAR(Table2[[#This Row],[Date of Birth]])+50,MONTH(Table2[[#This Row],[Date of Birth]]),DAY(Table2[[#This Row],[Date of Birth]]))</f>
        <v>55489</v>
      </c>
      <c r="O697">
        <f ca="1">DATEDIF(Table2[[#This Row],[Date of Birth]],TODAY(),"Y")</f>
        <v>21</v>
      </c>
    </row>
    <row r="698" spans="5:15" x14ac:dyDescent="0.2">
      <c r="E698" t="s">
        <v>4690</v>
      </c>
      <c r="F698" t="s">
        <v>5141</v>
      </c>
      <c r="G698" s="33">
        <v>35528</v>
      </c>
      <c r="H698">
        <f>DAY(Table2[[#This Row],[Date of Birth]])</f>
        <v>8</v>
      </c>
      <c r="I698">
        <f>WEEKDAY(Table2[[#This Row],[Date of Birth]],13)</f>
        <v>7</v>
      </c>
      <c r="J698">
        <f>WEEKDAY(Table2[[#This Row],[Date of Birth]],2)</f>
        <v>2</v>
      </c>
      <c r="K698">
        <f>MONTH(Table2[[#This Row],[Date of Birth]])</f>
        <v>4</v>
      </c>
      <c r="L698">
        <f>YEAR(Table2[[#This Row],[Date of Birth]])</f>
        <v>1997</v>
      </c>
      <c r="N698" s="131">
        <f>DATE(YEAR(Table2[[#This Row],[Date of Birth]])+50,MONTH(Table2[[#This Row],[Date of Birth]]),DAY(Table2[[#This Row],[Date of Birth]]))</f>
        <v>53790</v>
      </c>
      <c r="O698">
        <f ca="1">DATEDIF(Table2[[#This Row],[Date of Birth]],TODAY(),"Y")</f>
        <v>26</v>
      </c>
    </row>
    <row r="699" spans="5:15" x14ac:dyDescent="0.2">
      <c r="E699" t="s">
        <v>5245</v>
      </c>
      <c r="F699" t="s">
        <v>4752</v>
      </c>
      <c r="G699" s="33">
        <v>36229</v>
      </c>
      <c r="H699">
        <f>DAY(Table2[[#This Row],[Date of Birth]])</f>
        <v>10</v>
      </c>
      <c r="I699">
        <f>WEEKDAY(Table2[[#This Row],[Date of Birth]],13)</f>
        <v>1</v>
      </c>
      <c r="J699">
        <f>WEEKDAY(Table2[[#This Row],[Date of Birth]],2)</f>
        <v>3</v>
      </c>
      <c r="K699">
        <f>MONTH(Table2[[#This Row],[Date of Birth]])</f>
        <v>3</v>
      </c>
      <c r="L699">
        <f>YEAR(Table2[[#This Row],[Date of Birth]])</f>
        <v>1999</v>
      </c>
      <c r="N699" s="131">
        <f>DATE(YEAR(Table2[[#This Row],[Date of Birth]])+50,MONTH(Table2[[#This Row],[Date of Birth]]),DAY(Table2[[#This Row],[Date of Birth]]))</f>
        <v>54492</v>
      </c>
      <c r="O699">
        <f ca="1">DATEDIF(Table2[[#This Row],[Date of Birth]],TODAY(),"Y")</f>
        <v>24</v>
      </c>
    </row>
    <row r="700" spans="5:15" x14ac:dyDescent="0.2">
      <c r="E700" t="s">
        <v>5246</v>
      </c>
      <c r="F700" t="s">
        <v>4625</v>
      </c>
      <c r="G700" s="33">
        <v>35310</v>
      </c>
      <c r="H700">
        <f>DAY(Table2[[#This Row],[Date of Birth]])</f>
        <v>2</v>
      </c>
      <c r="I700">
        <f>WEEKDAY(Table2[[#This Row],[Date of Birth]],13)</f>
        <v>6</v>
      </c>
      <c r="J700">
        <f>WEEKDAY(Table2[[#This Row],[Date of Birth]],2)</f>
        <v>1</v>
      </c>
      <c r="K700">
        <f>MONTH(Table2[[#This Row],[Date of Birth]])</f>
        <v>9</v>
      </c>
      <c r="L700">
        <f>YEAR(Table2[[#This Row],[Date of Birth]])</f>
        <v>1996</v>
      </c>
      <c r="N700" s="131">
        <f>DATE(YEAR(Table2[[#This Row],[Date of Birth]])+50,MONTH(Table2[[#This Row],[Date of Birth]]),DAY(Table2[[#This Row],[Date of Birth]]))</f>
        <v>53572</v>
      </c>
      <c r="O700">
        <f ca="1">DATEDIF(Table2[[#This Row],[Date of Birth]],TODAY(),"Y")</f>
        <v>26</v>
      </c>
    </row>
    <row r="701" spans="5:15" x14ac:dyDescent="0.2">
      <c r="E701" t="s">
        <v>4817</v>
      </c>
      <c r="F701" t="s">
        <v>5240</v>
      </c>
      <c r="G701" s="33">
        <v>36949</v>
      </c>
      <c r="H701">
        <f>DAY(Table2[[#This Row],[Date of Birth]])</f>
        <v>27</v>
      </c>
      <c r="I701">
        <f>WEEKDAY(Table2[[#This Row],[Date of Birth]],13)</f>
        <v>7</v>
      </c>
      <c r="J701">
        <f>WEEKDAY(Table2[[#This Row],[Date of Birth]],2)</f>
        <v>2</v>
      </c>
      <c r="K701">
        <f>MONTH(Table2[[#This Row],[Date of Birth]])</f>
        <v>2</v>
      </c>
      <c r="L701">
        <f>YEAR(Table2[[#This Row],[Date of Birth]])</f>
        <v>2001</v>
      </c>
      <c r="N701" s="131">
        <f>DATE(YEAR(Table2[[#This Row],[Date of Birth]])+50,MONTH(Table2[[#This Row],[Date of Birth]]),DAY(Table2[[#This Row],[Date of Birth]]))</f>
        <v>55211</v>
      </c>
      <c r="O701">
        <f ca="1">DATEDIF(Table2[[#This Row],[Date of Birth]],TODAY(),"Y")</f>
        <v>22</v>
      </c>
    </row>
    <row r="702" spans="5:15" x14ac:dyDescent="0.2">
      <c r="E702" t="s">
        <v>5159</v>
      </c>
      <c r="F702" t="s">
        <v>5247</v>
      </c>
      <c r="G702" s="33">
        <v>36909</v>
      </c>
      <c r="H702">
        <f>DAY(Table2[[#This Row],[Date of Birth]])</f>
        <v>18</v>
      </c>
      <c r="I702">
        <f>WEEKDAY(Table2[[#This Row],[Date of Birth]],13)</f>
        <v>2</v>
      </c>
      <c r="J702">
        <f>WEEKDAY(Table2[[#This Row],[Date of Birth]],2)</f>
        <v>4</v>
      </c>
      <c r="K702">
        <f>MONTH(Table2[[#This Row],[Date of Birth]])</f>
        <v>1</v>
      </c>
      <c r="L702">
        <f>YEAR(Table2[[#This Row],[Date of Birth]])</f>
        <v>2001</v>
      </c>
      <c r="N702" s="131">
        <f>DATE(YEAR(Table2[[#This Row],[Date of Birth]])+50,MONTH(Table2[[#This Row],[Date of Birth]]),DAY(Table2[[#This Row],[Date of Birth]]))</f>
        <v>55171</v>
      </c>
      <c r="O702">
        <f ca="1">DATEDIF(Table2[[#This Row],[Date of Birth]],TODAY(),"Y")</f>
        <v>22</v>
      </c>
    </row>
    <row r="703" spans="5:15" x14ac:dyDescent="0.2">
      <c r="E703" t="s">
        <v>4754</v>
      </c>
      <c r="F703" t="s">
        <v>5248</v>
      </c>
      <c r="G703" s="33">
        <v>38409</v>
      </c>
      <c r="H703">
        <f>DAY(Table2[[#This Row],[Date of Birth]])</f>
        <v>26</v>
      </c>
      <c r="I703">
        <f>WEEKDAY(Table2[[#This Row],[Date of Birth]],13)</f>
        <v>4</v>
      </c>
      <c r="J703">
        <f>WEEKDAY(Table2[[#This Row],[Date of Birth]],2)</f>
        <v>6</v>
      </c>
      <c r="K703">
        <f>MONTH(Table2[[#This Row],[Date of Birth]])</f>
        <v>2</v>
      </c>
      <c r="L703">
        <f>YEAR(Table2[[#This Row],[Date of Birth]])</f>
        <v>2005</v>
      </c>
      <c r="N703" s="131">
        <f>DATE(YEAR(Table2[[#This Row],[Date of Birth]])+50,MONTH(Table2[[#This Row],[Date of Birth]]),DAY(Table2[[#This Row],[Date of Birth]]))</f>
        <v>56671</v>
      </c>
      <c r="O703">
        <f ca="1">DATEDIF(Table2[[#This Row],[Date of Birth]],TODAY(),"Y")</f>
        <v>18</v>
      </c>
    </row>
    <row r="704" spans="5:15" x14ac:dyDescent="0.2">
      <c r="E704" t="s">
        <v>5109</v>
      </c>
      <c r="F704" t="s">
        <v>4540</v>
      </c>
      <c r="G704" s="33">
        <v>37399</v>
      </c>
      <c r="H704">
        <f>DAY(Table2[[#This Row],[Date of Birth]])</f>
        <v>23</v>
      </c>
      <c r="I704">
        <f>WEEKDAY(Table2[[#This Row],[Date of Birth]],13)</f>
        <v>2</v>
      </c>
      <c r="J704">
        <f>WEEKDAY(Table2[[#This Row],[Date of Birth]],2)</f>
        <v>4</v>
      </c>
      <c r="K704">
        <f>MONTH(Table2[[#This Row],[Date of Birth]])</f>
        <v>5</v>
      </c>
      <c r="L704">
        <f>YEAR(Table2[[#This Row],[Date of Birth]])</f>
        <v>2002</v>
      </c>
      <c r="N704" s="131">
        <f>DATE(YEAR(Table2[[#This Row],[Date of Birth]])+50,MONTH(Table2[[#This Row],[Date of Birth]]),DAY(Table2[[#This Row],[Date of Birth]]))</f>
        <v>55662</v>
      </c>
      <c r="O704">
        <f ca="1">DATEDIF(Table2[[#This Row],[Date of Birth]],TODAY(),"Y")</f>
        <v>21</v>
      </c>
    </row>
    <row r="705" spans="5:15" x14ac:dyDescent="0.2">
      <c r="E705" t="s">
        <v>5249</v>
      </c>
      <c r="F705" t="s">
        <v>4657</v>
      </c>
      <c r="G705" s="33">
        <v>37703</v>
      </c>
      <c r="H705">
        <f>DAY(Table2[[#This Row],[Date of Birth]])</f>
        <v>23</v>
      </c>
      <c r="I705">
        <f>WEEKDAY(Table2[[#This Row],[Date of Birth]],13)</f>
        <v>5</v>
      </c>
      <c r="J705">
        <f>WEEKDAY(Table2[[#This Row],[Date of Birth]],2)</f>
        <v>7</v>
      </c>
      <c r="K705">
        <f>MONTH(Table2[[#This Row],[Date of Birth]])</f>
        <v>3</v>
      </c>
      <c r="L705">
        <f>YEAR(Table2[[#This Row],[Date of Birth]])</f>
        <v>2003</v>
      </c>
      <c r="N705" s="131">
        <f>DATE(YEAR(Table2[[#This Row],[Date of Birth]])+50,MONTH(Table2[[#This Row],[Date of Birth]]),DAY(Table2[[#This Row],[Date of Birth]]))</f>
        <v>55966</v>
      </c>
      <c r="O705">
        <f ca="1">DATEDIF(Table2[[#This Row],[Date of Birth]],TODAY(),"Y")</f>
        <v>20</v>
      </c>
    </row>
    <row r="706" spans="5:15" x14ac:dyDescent="0.2">
      <c r="E706" t="s">
        <v>4732</v>
      </c>
      <c r="F706" t="s">
        <v>4874</v>
      </c>
      <c r="G706" s="33">
        <v>38993</v>
      </c>
      <c r="H706">
        <f>DAY(Table2[[#This Row],[Date of Birth]])</f>
        <v>3</v>
      </c>
      <c r="I706">
        <f>WEEKDAY(Table2[[#This Row],[Date of Birth]],13)</f>
        <v>7</v>
      </c>
      <c r="J706">
        <f>WEEKDAY(Table2[[#This Row],[Date of Birth]],2)</f>
        <v>2</v>
      </c>
      <c r="K706">
        <f>MONTH(Table2[[#This Row],[Date of Birth]])</f>
        <v>10</v>
      </c>
      <c r="L706">
        <f>YEAR(Table2[[#This Row],[Date of Birth]])</f>
        <v>2006</v>
      </c>
      <c r="N706" s="131">
        <f>DATE(YEAR(Table2[[#This Row],[Date of Birth]])+50,MONTH(Table2[[#This Row],[Date of Birth]]),DAY(Table2[[#This Row],[Date of Birth]]))</f>
        <v>57256</v>
      </c>
      <c r="O706">
        <f ca="1">DATEDIF(Table2[[#This Row],[Date of Birth]],TODAY(),"Y")</f>
        <v>16</v>
      </c>
    </row>
    <row r="707" spans="5:15" x14ac:dyDescent="0.2">
      <c r="E707" t="s">
        <v>5094</v>
      </c>
      <c r="F707" t="s">
        <v>5000</v>
      </c>
      <c r="G707" s="33">
        <v>35495</v>
      </c>
      <c r="H707">
        <f>DAY(Table2[[#This Row],[Date of Birth]])</f>
        <v>6</v>
      </c>
      <c r="I707">
        <f>WEEKDAY(Table2[[#This Row],[Date of Birth]],13)</f>
        <v>2</v>
      </c>
      <c r="J707">
        <f>WEEKDAY(Table2[[#This Row],[Date of Birth]],2)</f>
        <v>4</v>
      </c>
      <c r="K707">
        <f>MONTH(Table2[[#This Row],[Date of Birth]])</f>
        <v>3</v>
      </c>
      <c r="L707">
        <f>YEAR(Table2[[#This Row],[Date of Birth]])</f>
        <v>1997</v>
      </c>
      <c r="N707" s="131">
        <f>DATE(YEAR(Table2[[#This Row],[Date of Birth]])+50,MONTH(Table2[[#This Row],[Date of Birth]]),DAY(Table2[[#This Row],[Date of Birth]]))</f>
        <v>53757</v>
      </c>
      <c r="O707">
        <f ca="1">DATEDIF(Table2[[#This Row],[Date of Birth]],TODAY(),"Y")</f>
        <v>26</v>
      </c>
    </row>
    <row r="708" spans="5:15" x14ac:dyDescent="0.2">
      <c r="E708" t="s">
        <v>4759</v>
      </c>
      <c r="F708" t="s">
        <v>4593</v>
      </c>
      <c r="G708" s="33">
        <v>36885</v>
      </c>
      <c r="H708">
        <f>DAY(Table2[[#This Row],[Date of Birth]])</f>
        <v>25</v>
      </c>
      <c r="I708">
        <f>WEEKDAY(Table2[[#This Row],[Date of Birth]],13)</f>
        <v>6</v>
      </c>
      <c r="J708">
        <f>WEEKDAY(Table2[[#This Row],[Date of Birth]],2)</f>
        <v>1</v>
      </c>
      <c r="K708">
        <f>MONTH(Table2[[#This Row],[Date of Birth]])</f>
        <v>12</v>
      </c>
      <c r="L708">
        <f>YEAR(Table2[[#This Row],[Date of Birth]])</f>
        <v>2000</v>
      </c>
      <c r="N708" s="131">
        <f>DATE(YEAR(Table2[[#This Row],[Date of Birth]])+50,MONTH(Table2[[#This Row],[Date of Birth]]),DAY(Table2[[#This Row],[Date of Birth]]))</f>
        <v>55147</v>
      </c>
      <c r="O708">
        <f ca="1">DATEDIF(Table2[[#This Row],[Date of Birth]],TODAY(),"Y")</f>
        <v>22</v>
      </c>
    </row>
    <row r="709" spans="5:15" x14ac:dyDescent="0.2">
      <c r="E709" t="s">
        <v>5250</v>
      </c>
      <c r="F709" t="s">
        <v>4956</v>
      </c>
      <c r="G709" s="33">
        <v>35079</v>
      </c>
      <c r="H709">
        <f>DAY(Table2[[#This Row],[Date of Birth]])</f>
        <v>15</v>
      </c>
      <c r="I709">
        <f>WEEKDAY(Table2[[#This Row],[Date of Birth]],13)</f>
        <v>6</v>
      </c>
      <c r="J709">
        <f>WEEKDAY(Table2[[#This Row],[Date of Birth]],2)</f>
        <v>1</v>
      </c>
      <c r="K709">
        <f>MONTH(Table2[[#This Row],[Date of Birth]])</f>
        <v>1</v>
      </c>
      <c r="L709">
        <f>YEAR(Table2[[#This Row],[Date of Birth]])</f>
        <v>1996</v>
      </c>
      <c r="N709" s="131">
        <f>DATE(YEAR(Table2[[#This Row],[Date of Birth]])+50,MONTH(Table2[[#This Row],[Date of Birth]]),DAY(Table2[[#This Row],[Date of Birth]]))</f>
        <v>53342</v>
      </c>
      <c r="O709">
        <f ca="1">DATEDIF(Table2[[#This Row],[Date of Birth]],TODAY(),"Y")</f>
        <v>27</v>
      </c>
    </row>
    <row r="710" spans="5:15" x14ac:dyDescent="0.2">
      <c r="E710" t="s">
        <v>5251</v>
      </c>
      <c r="F710" t="s">
        <v>5167</v>
      </c>
      <c r="G710" s="33">
        <v>38168</v>
      </c>
      <c r="H710">
        <f>DAY(Table2[[#This Row],[Date of Birth]])</f>
        <v>30</v>
      </c>
      <c r="I710">
        <f>WEEKDAY(Table2[[#This Row],[Date of Birth]],13)</f>
        <v>1</v>
      </c>
      <c r="J710">
        <f>WEEKDAY(Table2[[#This Row],[Date of Birth]],2)</f>
        <v>3</v>
      </c>
      <c r="K710">
        <f>MONTH(Table2[[#This Row],[Date of Birth]])</f>
        <v>6</v>
      </c>
      <c r="L710">
        <f>YEAR(Table2[[#This Row],[Date of Birth]])</f>
        <v>2004</v>
      </c>
      <c r="N710" s="131">
        <f>DATE(YEAR(Table2[[#This Row],[Date of Birth]])+50,MONTH(Table2[[#This Row],[Date of Birth]]),DAY(Table2[[#This Row],[Date of Birth]]))</f>
        <v>56430</v>
      </c>
      <c r="O710">
        <f ca="1">DATEDIF(Table2[[#This Row],[Date of Birth]],TODAY(),"Y")</f>
        <v>19</v>
      </c>
    </row>
    <row r="711" spans="5:15" x14ac:dyDescent="0.2">
      <c r="E711" t="s">
        <v>4692</v>
      </c>
      <c r="F711" t="s">
        <v>5252</v>
      </c>
      <c r="G711" s="33">
        <v>37993</v>
      </c>
      <c r="H711">
        <f>DAY(Table2[[#This Row],[Date of Birth]])</f>
        <v>7</v>
      </c>
      <c r="I711">
        <f>WEEKDAY(Table2[[#This Row],[Date of Birth]],13)</f>
        <v>1</v>
      </c>
      <c r="J711">
        <f>WEEKDAY(Table2[[#This Row],[Date of Birth]],2)</f>
        <v>3</v>
      </c>
      <c r="K711">
        <f>MONTH(Table2[[#This Row],[Date of Birth]])</f>
        <v>1</v>
      </c>
      <c r="L711">
        <f>YEAR(Table2[[#This Row],[Date of Birth]])</f>
        <v>2004</v>
      </c>
      <c r="N711" s="131">
        <f>DATE(YEAR(Table2[[#This Row],[Date of Birth]])+50,MONTH(Table2[[#This Row],[Date of Birth]]),DAY(Table2[[#This Row],[Date of Birth]]))</f>
        <v>56256</v>
      </c>
      <c r="O711">
        <f ca="1">DATEDIF(Table2[[#This Row],[Date of Birth]],TODAY(),"Y")</f>
        <v>19</v>
      </c>
    </row>
    <row r="712" spans="5:15" x14ac:dyDescent="0.2">
      <c r="E712" t="s">
        <v>5253</v>
      </c>
      <c r="F712" t="s">
        <v>5254</v>
      </c>
      <c r="G712" s="33">
        <v>36815</v>
      </c>
      <c r="H712">
        <f>DAY(Table2[[#This Row],[Date of Birth]])</f>
        <v>16</v>
      </c>
      <c r="I712">
        <f>WEEKDAY(Table2[[#This Row],[Date of Birth]],13)</f>
        <v>6</v>
      </c>
      <c r="J712">
        <f>WEEKDAY(Table2[[#This Row],[Date of Birth]],2)</f>
        <v>1</v>
      </c>
      <c r="K712">
        <f>MONTH(Table2[[#This Row],[Date of Birth]])</f>
        <v>10</v>
      </c>
      <c r="L712">
        <f>YEAR(Table2[[#This Row],[Date of Birth]])</f>
        <v>2000</v>
      </c>
      <c r="N712" s="131">
        <f>DATE(YEAR(Table2[[#This Row],[Date of Birth]])+50,MONTH(Table2[[#This Row],[Date of Birth]]),DAY(Table2[[#This Row],[Date of Birth]]))</f>
        <v>55077</v>
      </c>
      <c r="O712">
        <f ca="1">DATEDIF(Table2[[#This Row],[Date of Birth]],TODAY(),"Y")</f>
        <v>22</v>
      </c>
    </row>
    <row r="713" spans="5:15" x14ac:dyDescent="0.2">
      <c r="E713" t="s">
        <v>4524</v>
      </c>
      <c r="F713" t="s">
        <v>5255</v>
      </c>
      <c r="G713" s="33">
        <v>36862</v>
      </c>
      <c r="H713">
        <f>DAY(Table2[[#This Row],[Date of Birth]])</f>
        <v>2</v>
      </c>
      <c r="I713">
        <f>WEEKDAY(Table2[[#This Row],[Date of Birth]],13)</f>
        <v>4</v>
      </c>
      <c r="J713">
        <f>WEEKDAY(Table2[[#This Row],[Date of Birth]],2)</f>
        <v>6</v>
      </c>
      <c r="K713">
        <f>MONTH(Table2[[#This Row],[Date of Birth]])</f>
        <v>12</v>
      </c>
      <c r="L713">
        <f>YEAR(Table2[[#This Row],[Date of Birth]])</f>
        <v>2000</v>
      </c>
      <c r="N713" s="131">
        <f>DATE(YEAR(Table2[[#This Row],[Date of Birth]])+50,MONTH(Table2[[#This Row],[Date of Birth]]),DAY(Table2[[#This Row],[Date of Birth]]))</f>
        <v>55124</v>
      </c>
      <c r="O713">
        <f ca="1">DATEDIF(Table2[[#This Row],[Date of Birth]],TODAY(),"Y")</f>
        <v>22</v>
      </c>
    </row>
    <row r="714" spans="5:15" x14ac:dyDescent="0.2">
      <c r="E714" t="s">
        <v>4845</v>
      </c>
      <c r="F714" t="s">
        <v>5256</v>
      </c>
      <c r="G714" s="33">
        <v>35652</v>
      </c>
      <c r="H714">
        <f>DAY(Table2[[#This Row],[Date of Birth]])</f>
        <v>10</v>
      </c>
      <c r="I714">
        <f>WEEKDAY(Table2[[#This Row],[Date of Birth]],13)</f>
        <v>5</v>
      </c>
      <c r="J714">
        <f>WEEKDAY(Table2[[#This Row],[Date of Birth]],2)</f>
        <v>7</v>
      </c>
      <c r="K714">
        <f>MONTH(Table2[[#This Row],[Date of Birth]])</f>
        <v>8</v>
      </c>
      <c r="L714">
        <f>YEAR(Table2[[#This Row],[Date of Birth]])</f>
        <v>1997</v>
      </c>
      <c r="N714" s="131">
        <f>DATE(YEAR(Table2[[#This Row],[Date of Birth]])+50,MONTH(Table2[[#This Row],[Date of Birth]]),DAY(Table2[[#This Row],[Date of Birth]]))</f>
        <v>53914</v>
      </c>
      <c r="O714">
        <f ca="1">DATEDIF(Table2[[#This Row],[Date of Birth]],TODAY(),"Y")</f>
        <v>26</v>
      </c>
    </row>
    <row r="715" spans="5:15" x14ac:dyDescent="0.2">
      <c r="E715" t="s">
        <v>5257</v>
      </c>
      <c r="F715" t="s">
        <v>5258</v>
      </c>
      <c r="G715" s="33">
        <v>37432</v>
      </c>
      <c r="H715">
        <f>DAY(Table2[[#This Row],[Date of Birth]])</f>
        <v>25</v>
      </c>
      <c r="I715">
        <f>WEEKDAY(Table2[[#This Row],[Date of Birth]],13)</f>
        <v>7</v>
      </c>
      <c r="J715">
        <f>WEEKDAY(Table2[[#This Row],[Date of Birth]],2)</f>
        <v>2</v>
      </c>
      <c r="K715">
        <f>MONTH(Table2[[#This Row],[Date of Birth]])</f>
        <v>6</v>
      </c>
      <c r="L715">
        <f>YEAR(Table2[[#This Row],[Date of Birth]])</f>
        <v>2002</v>
      </c>
      <c r="N715" s="131">
        <f>DATE(YEAR(Table2[[#This Row],[Date of Birth]])+50,MONTH(Table2[[#This Row],[Date of Birth]]),DAY(Table2[[#This Row],[Date of Birth]]))</f>
        <v>55695</v>
      </c>
      <c r="O715">
        <f ca="1">DATEDIF(Table2[[#This Row],[Date of Birth]],TODAY(),"Y")</f>
        <v>21</v>
      </c>
    </row>
    <row r="716" spans="5:15" x14ac:dyDescent="0.2">
      <c r="E716" t="s">
        <v>4991</v>
      </c>
      <c r="F716" t="s">
        <v>4970</v>
      </c>
      <c r="G716" s="33">
        <v>37432</v>
      </c>
      <c r="H716">
        <f>DAY(Table2[[#This Row],[Date of Birth]])</f>
        <v>25</v>
      </c>
      <c r="I716">
        <f>WEEKDAY(Table2[[#This Row],[Date of Birth]],13)</f>
        <v>7</v>
      </c>
      <c r="J716">
        <f>WEEKDAY(Table2[[#This Row],[Date of Birth]],2)</f>
        <v>2</v>
      </c>
      <c r="K716">
        <f>MONTH(Table2[[#This Row],[Date of Birth]])</f>
        <v>6</v>
      </c>
      <c r="L716">
        <f>YEAR(Table2[[#This Row],[Date of Birth]])</f>
        <v>2002</v>
      </c>
      <c r="N716" s="131">
        <f>DATE(YEAR(Table2[[#This Row],[Date of Birth]])+50,MONTH(Table2[[#This Row],[Date of Birth]]),DAY(Table2[[#This Row],[Date of Birth]]))</f>
        <v>55695</v>
      </c>
      <c r="O716">
        <f ca="1">DATEDIF(Table2[[#This Row],[Date of Birth]],TODAY(),"Y")</f>
        <v>21</v>
      </c>
    </row>
    <row r="717" spans="5:15" x14ac:dyDescent="0.2">
      <c r="E717" t="s">
        <v>5084</v>
      </c>
      <c r="F717" t="s">
        <v>5056</v>
      </c>
      <c r="G717" s="33">
        <v>35964</v>
      </c>
      <c r="H717">
        <f>DAY(Table2[[#This Row],[Date of Birth]])</f>
        <v>18</v>
      </c>
      <c r="I717">
        <f>WEEKDAY(Table2[[#This Row],[Date of Birth]],13)</f>
        <v>2</v>
      </c>
      <c r="J717">
        <f>WEEKDAY(Table2[[#This Row],[Date of Birth]],2)</f>
        <v>4</v>
      </c>
      <c r="K717">
        <f>MONTH(Table2[[#This Row],[Date of Birth]])</f>
        <v>6</v>
      </c>
      <c r="L717">
        <f>YEAR(Table2[[#This Row],[Date of Birth]])</f>
        <v>1998</v>
      </c>
      <c r="N717" s="131">
        <f>DATE(YEAR(Table2[[#This Row],[Date of Birth]])+50,MONTH(Table2[[#This Row],[Date of Birth]]),DAY(Table2[[#This Row],[Date of Birth]]))</f>
        <v>54227</v>
      </c>
      <c r="O717">
        <f ca="1">DATEDIF(Table2[[#This Row],[Date of Birth]],TODAY(),"Y")</f>
        <v>25</v>
      </c>
    </row>
    <row r="718" spans="5:15" x14ac:dyDescent="0.2">
      <c r="E718" t="s">
        <v>4781</v>
      </c>
      <c r="F718" t="s">
        <v>5259</v>
      </c>
      <c r="G718" s="33">
        <v>34506</v>
      </c>
      <c r="H718">
        <f>DAY(Table2[[#This Row],[Date of Birth]])</f>
        <v>21</v>
      </c>
      <c r="I718">
        <f>WEEKDAY(Table2[[#This Row],[Date of Birth]],13)</f>
        <v>7</v>
      </c>
      <c r="J718">
        <f>WEEKDAY(Table2[[#This Row],[Date of Birth]],2)</f>
        <v>2</v>
      </c>
      <c r="K718">
        <f>MONTH(Table2[[#This Row],[Date of Birth]])</f>
        <v>6</v>
      </c>
      <c r="L718">
        <f>YEAR(Table2[[#This Row],[Date of Birth]])</f>
        <v>1994</v>
      </c>
      <c r="N718" s="131">
        <f>DATE(YEAR(Table2[[#This Row],[Date of Birth]])+50,MONTH(Table2[[#This Row],[Date of Birth]]),DAY(Table2[[#This Row],[Date of Birth]]))</f>
        <v>52769</v>
      </c>
      <c r="O718">
        <f ca="1">DATEDIF(Table2[[#This Row],[Date of Birth]],TODAY(),"Y")</f>
        <v>29</v>
      </c>
    </row>
    <row r="719" spans="5:15" x14ac:dyDescent="0.2">
      <c r="E719" t="s">
        <v>4587</v>
      </c>
      <c r="F719" t="s">
        <v>5260</v>
      </c>
      <c r="G719" s="33">
        <v>35702</v>
      </c>
      <c r="H719">
        <f>DAY(Table2[[#This Row],[Date of Birth]])</f>
        <v>29</v>
      </c>
      <c r="I719">
        <f>WEEKDAY(Table2[[#This Row],[Date of Birth]],13)</f>
        <v>6</v>
      </c>
      <c r="J719">
        <f>WEEKDAY(Table2[[#This Row],[Date of Birth]],2)</f>
        <v>1</v>
      </c>
      <c r="K719">
        <f>MONTH(Table2[[#This Row],[Date of Birth]])</f>
        <v>9</v>
      </c>
      <c r="L719">
        <f>YEAR(Table2[[#This Row],[Date of Birth]])</f>
        <v>1997</v>
      </c>
      <c r="N719" s="131">
        <f>DATE(YEAR(Table2[[#This Row],[Date of Birth]])+50,MONTH(Table2[[#This Row],[Date of Birth]]),DAY(Table2[[#This Row],[Date of Birth]]))</f>
        <v>53964</v>
      </c>
      <c r="O719">
        <f ca="1">DATEDIF(Table2[[#This Row],[Date of Birth]],TODAY(),"Y")</f>
        <v>25</v>
      </c>
    </row>
    <row r="720" spans="5:15" x14ac:dyDescent="0.2">
      <c r="E720" t="s">
        <v>5153</v>
      </c>
      <c r="F720" t="s">
        <v>4706</v>
      </c>
      <c r="G720" s="33">
        <v>38718</v>
      </c>
      <c r="H720">
        <f>DAY(Table2[[#This Row],[Date of Birth]])</f>
        <v>1</v>
      </c>
      <c r="I720">
        <f>WEEKDAY(Table2[[#This Row],[Date of Birth]],13)</f>
        <v>5</v>
      </c>
      <c r="J720">
        <f>WEEKDAY(Table2[[#This Row],[Date of Birth]],2)</f>
        <v>7</v>
      </c>
      <c r="K720">
        <f>MONTH(Table2[[#This Row],[Date of Birth]])</f>
        <v>1</v>
      </c>
      <c r="L720">
        <f>YEAR(Table2[[#This Row],[Date of Birth]])</f>
        <v>2006</v>
      </c>
      <c r="N720" s="131">
        <f>DATE(YEAR(Table2[[#This Row],[Date of Birth]])+50,MONTH(Table2[[#This Row],[Date of Birth]]),DAY(Table2[[#This Row],[Date of Birth]]))</f>
        <v>56980</v>
      </c>
      <c r="O720">
        <f ca="1">DATEDIF(Table2[[#This Row],[Date of Birth]],TODAY(),"Y")</f>
        <v>17</v>
      </c>
    </row>
    <row r="721" spans="5:15" x14ac:dyDescent="0.2">
      <c r="E721" t="s">
        <v>5029</v>
      </c>
      <c r="F721" t="s">
        <v>4496</v>
      </c>
      <c r="G721" s="33">
        <v>34485</v>
      </c>
      <c r="H721">
        <f>DAY(Table2[[#This Row],[Date of Birth]])</f>
        <v>31</v>
      </c>
      <c r="I721">
        <f>WEEKDAY(Table2[[#This Row],[Date of Birth]],13)</f>
        <v>7</v>
      </c>
      <c r="J721">
        <f>WEEKDAY(Table2[[#This Row],[Date of Birth]],2)</f>
        <v>2</v>
      </c>
      <c r="K721">
        <f>MONTH(Table2[[#This Row],[Date of Birth]])</f>
        <v>5</v>
      </c>
      <c r="L721">
        <f>YEAR(Table2[[#This Row],[Date of Birth]])</f>
        <v>1994</v>
      </c>
      <c r="N721" s="131">
        <f>DATE(YEAR(Table2[[#This Row],[Date of Birth]])+50,MONTH(Table2[[#This Row],[Date of Birth]]),DAY(Table2[[#This Row],[Date of Birth]]))</f>
        <v>52748</v>
      </c>
      <c r="O721">
        <f ca="1">DATEDIF(Table2[[#This Row],[Date of Birth]],TODAY(),"Y")</f>
        <v>29</v>
      </c>
    </row>
    <row r="722" spans="5:15" x14ac:dyDescent="0.2">
      <c r="E722" t="s">
        <v>5049</v>
      </c>
      <c r="F722" t="s">
        <v>5261</v>
      </c>
      <c r="G722" s="33">
        <v>37898</v>
      </c>
      <c r="H722">
        <f>DAY(Table2[[#This Row],[Date of Birth]])</f>
        <v>4</v>
      </c>
      <c r="I722">
        <f>WEEKDAY(Table2[[#This Row],[Date of Birth]],13)</f>
        <v>4</v>
      </c>
      <c r="J722">
        <f>WEEKDAY(Table2[[#This Row],[Date of Birth]],2)</f>
        <v>6</v>
      </c>
      <c r="K722">
        <f>MONTH(Table2[[#This Row],[Date of Birth]])</f>
        <v>10</v>
      </c>
      <c r="L722">
        <f>YEAR(Table2[[#This Row],[Date of Birth]])</f>
        <v>2003</v>
      </c>
      <c r="N722" s="131">
        <f>DATE(YEAR(Table2[[#This Row],[Date of Birth]])+50,MONTH(Table2[[#This Row],[Date of Birth]]),DAY(Table2[[#This Row],[Date of Birth]]))</f>
        <v>56161</v>
      </c>
      <c r="O722">
        <f ca="1">DATEDIF(Table2[[#This Row],[Date of Birth]],TODAY(),"Y")</f>
        <v>19</v>
      </c>
    </row>
    <row r="723" spans="5:15" x14ac:dyDescent="0.2">
      <c r="E723" t="s">
        <v>5262</v>
      </c>
      <c r="F723" t="s">
        <v>4619</v>
      </c>
      <c r="G723" s="33">
        <v>36297</v>
      </c>
      <c r="H723">
        <f>DAY(Table2[[#This Row],[Date of Birth]])</f>
        <v>17</v>
      </c>
      <c r="I723">
        <f>WEEKDAY(Table2[[#This Row],[Date of Birth]],13)</f>
        <v>6</v>
      </c>
      <c r="J723">
        <f>WEEKDAY(Table2[[#This Row],[Date of Birth]],2)</f>
        <v>1</v>
      </c>
      <c r="K723">
        <f>MONTH(Table2[[#This Row],[Date of Birth]])</f>
        <v>5</v>
      </c>
      <c r="L723">
        <f>YEAR(Table2[[#This Row],[Date of Birth]])</f>
        <v>1999</v>
      </c>
      <c r="N723" s="131">
        <f>DATE(YEAR(Table2[[#This Row],[Date of Birth]])+50,MONTH(Table2[[#This Row],[Date of Birth]]),DAY(Table2[[#This Row],[Date of Birth]]))</f>
        <v>54560</v>
      </c>
      <c r="O723">
        <f ca="1">DATEDIF(Table2[[#This Row],[Date of Birth]],TODAY(),"Y")</f>
        <v>24</v>
      </c>
    </row>
    <row r="724" spans="5:15" x14ac:dyDescent="0.2">
      <c r="E724" t="s">
        <v>4807</v>
      </c>
      <c r="F724" t="s">
        <v>5025</v>
      </c>
      <c r="G724" s="33">
        <v>38013</v>
      </c>
      <c r="H724">
        <f>DAY(Table2[[#This Row],[Date of Birth]])</f>
        <v>27</v>
      </c>
      <c r="I724">
        <f>WEEKDAY(Table2[[#This Row],[Date of Birth]],13)</f>
        <v>7</v>
      </c>
      <c r="J724">
        <f>WEEKDAY(Table2[[#This Row],[Date of Birth]],2)</f>
        <v>2</v>
      </c>
      <c r="K724">
        <f>MONTH(Table2[[#This Row],[Date of Birth]])</f>
        <v>1</v>
      </c>
      <c r="L724">
        <f>YEAR(Table2[[#This Row],[Date of Birth]])</f>
        <v>2004</v>
      </c>
      <c r="N724" s="131">
        <f>DATE(YEAR(Table2[[#This Row],[Date of Birth]])+50,MONTH(Table2[[#This Row],[Date of Birth]]),DAY(Table2[[#This Row],[Date of Birth]]))</f>
        <v>56276</v>
      </c>
      <c r="O724">
        <f ca="1">DATEDIF(Table2[[#This Row],[Date of Birth]],TODAY(),"Y")</f>
        <v>19</v>
      </c>
    </row>
    <row r="725" spans="5:15" x14ac:dyDescent="0.2">
      <c r="E725" t="s">
        <v>5263</v>
      </c>
      <c r="F725" t="s">
        <v>5264</v>
      </c>
      <c r="G725" s="33">
        <v>36637</v>
      </c>
      <c r="H725">
        <f>DAY(Table2[[#This Row],[Date of Birth]])</f>
        <v>21</v>
      </c>
      <c r="I725">
        <f>WEEKDAY(Table2[[#This Row],[Date of Birth]],13)</f>
        <v>3</v>
      </c>
      <c r="J725">
        <f>WEEKDAY(Table2[[#This Row],[Date of Birth]],2)</f>
        <v>5</v>
      </c>
      <c r="K725">
        <f>MONTH(Table2[[#This Row],[Date of Birth]])</f>
        <v>4</v>
      </c>
      <c r="L725">
        <f>YEAR(Table2[[#This Row],[Date of Birth]])</f>
        <v>2000</v>
      </c>
      <c r="N725" s="131">
        <f>DATE(YEAR(Table2[[#This Row],[Date of Birth]])+50,MONTH(Table2[[#This Row],[Date of Birth]]),DAY(Table2[[#This Row],[Date of Birth]]))</f>
        <v>54899</v>
      </c>
      <c r="O725">
        <f ca="1">DATEDIF(Table2[[#This Row],[Date of Birth]],TODAY(),"Y")</f>
        <v>23</v>
      </c>
    </row>
    <row r="726" spans="5:15" x14ac:dyDescent="0.2">
      <c r="E726" t="s">
        <v>5064</v>
      </c>
      <c r="F726" t="s">
        <v>4778</v>
      </c>
      <c r="G726" s="33">
        <v>34857</v>
      </c>
      <c r="H726">
        <f>DAY(Table2[[#This Row],[Date of Birth]])</f>
        <v>7</v>
      </c>
      <c r="I726">
        <f>WEEKDAY(Table2[[#This Row],[Date of Birth]],13)</f>
        <v>1</v>
      </c>
      <c r="J726">
        <f>WEEKDAY(Table2[[#This Row],[Date of Birth]],2)</f>
        <v>3</v>
      </c>
      <c r="K726">
        <f>MONTH(Table2[[#This Row],[Date of Birth]])</f>
        <v>6</v>
      </c>
      <c r="L726">
        <f>YEAR(Table2[[#This Row],[Date of Birth]])</f>
        <v>1995</v>
      </c>
      <c r="N726" s="131">
        <f>DATE(YEAR(Table2[[#This Row],[Date of Birth]])+50,MONTH(Table2[[#This Row],[Date of Birth]]),DAY(Table2[[#This Row],[Date of Birth]]))</f>
        <v>53120</v>
      </c>
      <c r="O726">
        <f ca="1">DATEDIF(Table2[[#This Row],[Date of Birth]],TODAY(),"Y")</f>
        <v>28</v>
      </c>
    </row>
    <row r="727" spans="5:15" x14ac:dyDescent="0.2">
      <c r="E727" t="s">
        <v>4658</v>
      </c>
      <c r="F727" t="s">
        <v>4467</v>
      </c>
      <c r="G727" s="33">
        <v>35878</v>
      </c>
      <c r="H727">
        <f>DAY(Table2[[#This Row],[Date of Birth]])</f>
        <v>24</v>
      </c>
      <c r="I727">
        <f>WEEKDAY(Table2[[#This Row],[Date of Birth]],13)</f>
        <v>7</v>
      </c>
      <c r="J727">
        <f>WEEKDAY(Table2[[#This Row],[Date of Birth]],2)</f>
        <v>2</v>
      </c>
      <c r="K727">
        <f>MONTH(Table2[[#This Row],[Date of Birth]])</f>
        <v>3</v>
      </c>
      <c r="L727">
        <f>YEAR(Table2[[#This Row],[Date of Birth]])</f>
        <v>1998</v>
      </c>
      <c r="N727" s="131">
        <f>DATE(YEAR(Table2[[#This Row],[Date of Birth]])+50,MONTH(Table2[[#This Row],[Date of Birth]]),DAY(Table2[[#This Row],[Date of Birth]]))</f>
        <v>54141</v>
      </c>
      <c r="O727">
        <f ca="1">DATEDIF(Table2[[#This Row],[Date of Birth]],TODAY(),"Y")</f>
        <v>25</v>
      </c>
    </row>
    <row r="728" spans="5:15" x14ac:dyDescent="0.2">
      <c r="E728" t="s">
        <v>4516</v>
      </c>
      <c r="F728" t="s">
        <v>5265</v>
      </c>
      <c r="G728" s="33">
        <v>39027</v>
      </c>
      <c r="H728">
        <f>DAY(Table2[[#This Row],[Date of Birth]])</f>
        <v>6</v>
      </c>
      <c r="I728">
        <f>WEEKDAY(Table2[[#This Row],[Date of Birth]],13)</f>
        <v>6</v>
      </c>
      <c r="J728">
        <f>WEEKDAY(Table2[[#This Row],[Date of Birth]],2)</f>
        <v>1</v>
      </c>
      <c r="K728">
        <f>MONTH(Table2[[#This Row],[Date of Birth]])</f>
        <v>11</v>
      </c>
      <c r="L728">
        <f>YEAR(Table2[[#This Row],[Date of Birth]])</f>
        <v>2006</v>
      </c>
      <c r="N728" s="131">
        <f>DATE(YEAR(Table2[[#This Row],[Date of Birth]])+50,MONTH(Table2[[#This Row],[Date of Birth]]),DAY(Table2[[#This Row],[Date of Birth]]))</f>
        <v>57290</v>
      </c>
      <c r="O728">
        <f ca="1">DATEDIF(Table2[[#This Row],[Date of Birth]],TODAY(),"Y")</f>
        <v>16</v>
      </c>
    </row>
    <row r="729" spans="5:15" x14ac:dyDescent="0.2">
      <c r="E729" t="s">
        <v>5266</v>
      </c>
      <c r="F729" t="s">
        <v>5267</v>
      </c>
      <c r="G729" s="33">
        <v>34468</v>
      </c>
      <c r="H729">
        <f>DAY(Table2[[#This Row],[Date of Birth]])</f>
        <v>14</v>
      </c>
      <c r="I729">
        <f>WEEKDAY(Table2[[#This Row],[Date of Birth]],13)</f>
        <v>4</v>
      </c>
      <c r="J729">
        <f>WEEKDAY(Table2[[#This Row],[Date of Birth]],2)</f>
        <v>6</v>
      </c>
      <c r="K729">
        <f>MONTH(Table2[[#This Row],[Date of Birth]])</f>
        <v>5</v>
      </c>
      <c r="L729">
        <f>YEAR(Table2[[#This Row],[Date of Birth]])</f>
        <v>1994</v>
      </c>
      <c r="N729" s="131">
        <f>DATE(YEAR(Table2[[#This Row],[Date of Birth]])+50,MONTH(Table2[[#This Row],[Date of Birth]]),DAY(Table2[[#This Row],[Date of Birth]]))</f>
        <v>52731</v>
      </c>
      <c r="O729">
        <f ca="1">DATEDIF(Table2[[#This Row],[Date of Birth]],TODAY(),"Y")</f>
        <v>29</v>
      </c>
    </row>
    <row r="730" spans="5:15" x14ac:dyDescent="0.2">
      <c r="E730" t="s">
        <v>5190</v>
      </c>
      <c r="F730" t="s">
        <v>4578</v>
      </c>
      <c r="G730" s="33">
        <v>36343</v>
      </c>
      <c r="H730">
        <f>DAY(Table2[[#This Row],[Date of Birth]])</f>
        <v>2</v>
      </c>
      <c r="I730">
        <f>WEEKDAY(Table2[[#This Row],[Date of Birth]],13)</f>
        <v>3</v>
      </c>
      <c r="J730">
        <f>WEEKDAY(Table2[[#This Row],[Date of Birth]],2)</f>
        <v>5</v>
      </c>
      <c r="K730">
        <f>MONTH(Table2[[#This Row],[Date of Birth]])</f>
        <v>7</v>
      </c>
      <c r="L730">
        <f>YEAR(Table2[[#This Row],[Date of Birth]])</f>
        <v>1999</v>
      </c>
      <c r="N730" s="131">
        <f>DATE(YEAR(Table2[[#This Row],[Date of Birth]])+50,MONTH(Table2[[#This Row],[Date of Birth]]),DAY(Table2[[#This Row],[Date of Birth]]))</f>
        <v>54606</v>
      </c>
      <c r="O730">
        <f ca="1">DATEDIF(Table2[[#This Row],[Date of Birth]],TODAY(),"Y")</f>
        <v>24</v>
      </c>
    </row>
    <row r="731" spans="5:15" x14ac:dyDescent="0.2">
      <c r="E731" t="s">
        <v>5087</v>
      </c>
      <c r="F731" t="s">
        <v>5268</v>
      </c>
      <c r="G731" s="33">
        <v>38244</v>
      </c>
      <c r="H731">
        <f>DAY(Table2[[#This Row],[Date of Birth]])</f>
        <v>14</v>
      </c>
      <c r="I731">
        <f>WEEKDAY(Table2[[#This Row],[Date of Birth]],13)</f>
        <v>7</v>
      </c>
      <c r="J731">
        <f>WEEKDAY(Table2[[#This Row],[Date of Birth]],2)</f>
        <v>2</v>
      </c>
      <c r="K731">
        <f>MONTH(Table2[[#This Row],[Date of Birth]])</f>
        <v>9</v>
      </c>
      <c r="L731">
        <f>YEAR(Table2[[#This Row],[Date of Birth]])</f>
        <v>2004</v>
      </c>
      <c r="N731" s="131">
        <f>DATE(YEAR(Table2[[#This Row],[Date of Birth]])+50,MONTH(Table2[[#This Row],[Date of Birth]]),DAY(Table2[[#This Row],[Date of Birth]]))</f>
        <v>56506</v>
      </c>
      <c r="O731">
        <f ca="1">DATEDIF(Table2[[#This Row],[Date of Birth]],TODAY(),"Y")</f>
        <v>18</v>
      </c>
    </row>
    <row r="732" spans="5:15" x14ac:dyDescent="0.2">
      <c r="E732" t="s">
        <v>5211</v>
      </c>
      <c r="F732" t="s">
        <v>5127</v>
      </c>
      <c r="G732" s="33">
        <v>38201</v>
      </c>
      <c r="H732">
        <f>DAY(Table2[[#This Row],[Date of Birth]])</f>
        <v>2</v>
      </c>
      <c r="I732">
        <f>WEEKDAY(Table2[[#This Row],[Date of Birth]],13)</f>
        <v>6</v>
      </c>
      <c r="J732">
        <f>WEEKDAY(Table2[[#This Row],[Date of Birth]],2)</f>
        <v>1</v>
      </c>
      <c r="K732">
        <f>MONTH(Table2[[#This Row],[Date of Birth]])</f>
        <v>8</v>
      </c>
      <c r="L732">
        <f>YEAR(Table2[[#This Row],[Date of Birth]])</f>
        <v>2004</v>
      </c>
      <c r="N732" s="131">
        <f>DATE(YEAR(Table2[[#This Row],[Date of Birth]])+50,MONTH(Table2[[#This Row],[Date of Birth]]),DAY(Table2[[#This Row],[Date of Birth]]))</f>
        <v>56463</v>
      </c>
      <c r="O732">
        <f ca="1">DATEDIF(Table2[[#This Row],[Date of Birth]],TODAY(),"Y")</f>
        <v>19</v>
      </c>
    </row>
    <row r="733" spans="5:15" x14ac:dyDescent="0.2">
      <c r="E733" t="s">
        <v>4804</v>
      </c>
      <c r="F733" t="s">
        <v>4676</v>
      </c>
      <c r="G733" s="33">
        <v>36657</v>
      </c>
      <c r="H733">
        <f>DAY(Table2[[#This Row],[Date of Birth]])</f>
        <v>11</v>
      </c>
      <c r="I733">
        <f>WEEKDAY(Table2[[#This Row],[Date of Birth]],13)</f>
        <v>2</v>
      </c>
      <c r="J733">
        <f>WEEKDAY(Table2[[#This Row],[Date of Birth]],2)</f>
        <v>4</v>
      </c>
      <c r="K733">
        <f>MONTH(Table2[[#This Row],[Date of Birth]])</f>
        <v>5</v>
      </c>
      <c r="L733">
        <f>YEAR(Table2[[#This Row],[Date of Birth]])</f>
        <v>2000</v>
      </c>
      <c r="N733" s="131">
        <f>DATE(YEAR(Table2[[#This Row],[Date of Birth]])+50,MONTH(Table2[[#This Row],[Date of Birth]]),DAY(Table2[[#This Row],[Date of Birth]]))</f>
        <v>54919</v>
      </c>
      <c r="O733">
        <f ca="1">DATEDIF(Table2[[#This Row],[Date of Birth]],TODAY(),"Y")</f>
        <v>23</v>
      </c>
    </row>
    <row r="734" spans="5:15" x14ac:dyDescent="0.2">
      <c r="E734" t="s">
        <v>4986</v>
      </c>
      <c r="F734" t="s">
        <v>4642</v>
      </c>
      <c r="G734" s="33">
        <v>34737</v>
      </c>
      <c r="H734">
        <f>DAY(Table2[[#This Row],[Date of Birth]])</f>
        <v>7</v>
      </c>
      <c r="I734">
        <f>WEEKDAY(Table2[[#This Row],[Date of Birth]],13)</f>
        <v>7</v>
      </c>
      <c r="J734">
        <f>WEEKDAY(Table2[[#This Row],[Date of Birth]],2)</f>
        <v>2</v>
      </c>
      <c r="K734">
        <f>MONTH(Table2[[#This Row],[Date of Birth]])</f>
        <v>2</v>
      </c>
      <c r="L734">
        <f>YEAR(Table2[[#This Row],[Date of Birth]])</f>
        <v>1995</v>
      </c>
      <c r="N734" s="131">
        <f>DATE(YEAR(Table2[[#This Row],[Date of Birth]])+50,MONTH(Table2[[#This Row],[Date of Birth]]),DAY(Table2[[#This Row],[Date of Birth]]))</f>
        <v>53000</v>
      </c>
      <c r="O734">
        <f ca="1">DATEDIF(Table2[[#This Row],[Date of Birth]],TODAY(),"Y")</f>
        <v>28</v>
      </c>
    </row>
    <row r="735" spans="5:15" x14ac:dyDescent="0.2">
      <c r="E735" t="s">
        <v>5269</v>
      </c>
      <c r="F735" t="s">
        <v>5240</v>
      </c>
      <c r="G735" s="33">
        <v>37303</v>
      </c>
      <c r="H735">
        <f>DAY(Table2[[#This Row],[Date of Birth]])</f>
        <v>16</v>
      </c>
      <c r="I735">
        <f>WEEKDAY(Table2[[#This Row],[Date of Birth]],13)</f>
        <v>4</v>
      </c>
      <c r="J735">
        <f>WEEKDAY(Table2[[#This Row],[Date of Birth]],2)</f>
        <v>6</v>
      </c>
      <c r="K735">
        <f>MONTH(Table2[[#This Row],[Date of Birth]])</f>
        <v>2</v>
      </c>
      <c r="L735">
        <f>YEAR(Table2[[#This Row],[Date of Birth]])</f>
        <v>2002</v>
      </c>
      <c r="N735" s="131">
        <f>DATE(YEAR(Table2[[#This Row],[Date of Birth]])+50,MONTH(Table2[[#This Row],[Date of Birth]]),DAY(Table2[[#This Row],[Date of Birth]]))</f>
        <v>55565</v>
      </c>
      <c r="O735">
        <f ca="1">DATEDIF(Table2[[#This Row],[Date of Birth]],TODAY(),"Y")</f>
        <v>21</v>
      </c>
    </row>
    <row r="736" spans="5:15" x14ac:dyDescent="0.2">
      <c r="E736" t="s">
        <v>4624</v>
      </c>
      <c r="F736" t="s">
        <v>5270</v>
      </c>
      <c r="G736" s="33">
        <v>35323</v>
      </c>
      <c r="H736">
        <f>DAY(Table2[[#This Row],[Date of Birth]])</f>
        <v>15</v>
      </c>
      <c r="I736">
        <f>WEEKDAY(Table2[[#This Row],[Date of Birth]],13)</f>
        <v>5</v>
      </c>
      <c r="J736">
        <f>WEEKDAY(Table2[[#This Row],[Date of Birth]],2)</f>
        <v>7</v>
      </c>
      <c r="K736">
        <f>MONTH(Table2[[#This Row],[Date of Birth]])</f>
        <v>9</v>
      </c>
      <c r="L736">
        <f>YEAR(Table2[[#This Row],[Date of Birth]])</f>
        <v>1996</v>
      </c>
      <c r="N736" s="131">
        <f>DATE(YEAR(Table2[[#This Row],[Date of Birth]])+50,MONTH(Table2[[#This Row],[Date of Birth]]),DAY(Table2[[#This Row],[Date of Birth]]))</f>
        <v>53585</v>
      </c>
      <c r="O736">
        <f ca="1">DATEDIF(Table2[[#This Row],[Date of Birth]],TODAY(),"Y")</f>
        <v>26</v>
      </c>
    </row>
    <row r="737" spans="5:15" x14ac:dyDescent="0.2">
      <c r="E737" t="s">
        <v>5271</v>
      </c>
      <c r="F737" t="s">
        <v>5272</v>
      </c>
      <c r="G737" s="33">
        <v>35531</v>
      </c>
      <c r="H737">
        <f>DAY(Table2[[#This Row],[Date of Birth]])</f>
        <v>11</v>
      </c>
      <c r="I737">
        <f>WEEKDAY(Table2[[#This Row],[Date of Birth]],13)</f>
        <v>3</v>
      </c>
      <c r="J737">
        <f>WEEKDAY(Table2[[#This Row],[Date of Birth]],2)</f>
        <v>5</v>
      </c>
      <c r="K737">
        <f>MONTH(Table2[[#This Row],[Date of Birth]])</f>
        <v>4</v>
      </c>
      <c r="L737">
        <f>YEAR(Table2[[#This Row],[Date of Birth]])</f>
        <v>1997</v>
      </c>
      <c r="N737" s="131">
        <f>DATE(YEAR(Table2[[#This Row],[Date of Birth]])+50,MONTH(Table2[[#This Row],[Date of Birth]]),DAY(Table2[[#This Row],[Date of Birth]]))</f>
        <v>53793</v>
      </c>
      <c r="O737">
        <f ca="1">DATEDIF(Table2[[#This Row],[Date of Birth]],TODAY(),"Y")</f>
        <v>26</v>
      </c>
    </row>
    <row r="738" spans="5:15" x14ac:dyDescent="0.2">
      <c r="E738" t="s">
        <v>5082</v>
      </c>
      <c r="F738" t="s">
        <v>4972</v>
      </c>
      <c r="G738" s="33">
        <v>38124</v>
      </c>
      <c r="H738">
        <f>DAY(Table2[[#This Row],[Date of Birth]])</f>
        <v>17</v>
      </c>
      <c r="I738">
        <f>WEEKDAY(Table2[[#This Row],[Date of Birth]],13)</f>
        <v>6</v>
      </c>
      <c r="J738">
        <f>WEEKDAY(Table2[[#This Row],[Date of Birth]],2)</f>
        <v>1</v>
      </c>
      <c r="K738">
        <f>MONTH(Table2[[#This Row],[Date of Birth]])</f>
        <v>5</v>
      </c>
      <c r="L738">
        <f>YEAR(Table2[[#This Row],[Date of Birth]])</f>
        <v>2004</v>
      </c>
      <c r="N738" s="131">
        <f>DATE(YEAR(Table2[[#This Row],[Date of Birth]])+50,MONTH(Table2[[#This Row],[Date of Birth]]),DAY(Table2[[#This Row],[Date of Birth]]))</f>
        <v>56386</v>
      </c>
      <c r="O738">
        <f ca="1">DATEDIF(Table2[[#This Row],[Date of Birth]],TODAY(),"Y")</f>
        <v>19</v>
      </c>
    </row>
    <row r="739" spans="5:15" x14ac:dyDescent="0.2">
      <c r="E739" t="s">
        <v>5220</v>
      </c>
      <c r="F739" t="s">
        <v>5273</v>
      </c>
      <c r="G739" s="33">
        <v>34601</v>
      </c>
      <c r="H739">
        <f>DAY(Table2[[#This Row],[Date of Birth]])</f>
        <v>24</v>
      </c>
      <c r="I739">
        <f>WEEKDAY(Table2[[#This Row],[Date of Birth]],13)</f>
        <v>4</v>
      </c>
      <c r="J739">
        <f>WEEKDAY(Table2[[#This Row],[Date of Birth]],2)</f>
        <v>6</v>
      </c>
      <c r="K739">
        <f>MONTH(Table2[[#This Row],[Date of Birth]])</f>
        <v>9</v>
      </c>
      <c r="L739">
        <f>YEAR(Table2[[#This Row],[Date of Birth]])</f>
        <v>1994</v>
      </c>
      <c r="N739" s="131">
        <f>DATE(YEAR(Table2[[#This Row],[Date of Birth]])+50,MONTH(Table2[[#This Row],[Date of Birth]]),DAY(Table2[[#This Row],[Date of Birth]]))</f>
        <v>52864</v>
      </c>
      <c r="O739">
        <f ca="1">DATEDIF(Table2[[#This Row],[Date of Birth]],TODAY(),"Y")</f>
        <v>28</v>
      </c>
    </row>
    <row r="740" spans="5:15" x14ac:dyDescent="0.2">
      <c r="E740" t="s">
        <v>4535</v>
      </c>
      <c r="F740" t="s">
        <v>5128</v>
      </c>
      <c r="G740" s="33">
        <v>34962</v>
      </c>
      <c r="H740">
        <f>DAY(Table2[[#This Row],[Date of Birth]])</f>
        <v>20</v>
      </c>
      <c r="I740">
        <f>WEEKDAY(Table2[[#This Row],[Date of Birth]],13)</f>
        <v>1</v>
      </c>
      <c r="J740">
        <f>WEEKDAY(Table2[[#This Row],[Date of Birth]],2)</f>
        <v>3</v>
      </c>
      <c r="K740">
        <f>MONTH(Table2[[#This Row],[Date of Birth]])</f>
        <v>9</v>
      </c>
      <c r="L740">
        <f>YEAR(Table2[[#This Row],[Date of Birth]])</f>
        <v>1995</v>
      </c>
      <c r="N740" s="131">
        <f>DATE(YEAR(Table2[[#This Row],[Date of Birth]])+50,MONTH(Table2[[#This Row],[Date of Birth]]),DAY(Table2[[#This Row],[Date of Birth]]))</f>
        <v>53225</v>
      </c>
      <c r="O740">
        <f ca="1">DATEDIF(Table2[[#This Row],[Date of Birth]],TODAY(),"Y")</f>
        <v>27</v>
      </c>
    </row>
    <row r="741" spans="5:15" x14ac:dyDescent="0.2">
      <c r="E741" t="s">
        <v>4624</v>
      </c>
      <c r="F741" t="s">
        <v>4643</v>
      </c>
      <c r="G741" s="33">
        <v>37871</v>
      </c>
      <c r="H741">
        <f>DAY(Table2[[#This Row],[Date of Birth]])</f>
        <v>7</v>
      </c>
      <c r="I741">
        <f>WEEKDAY(Table2[[#This Row],[Date of Birth]],13)</f>
        <v>5</v>
      </c>
      <c r="J741">
        <f>WEEKDAY(Table2[[#This Row],[Date of Birth]],2)</f>
        <v>7</v>
      </c>
      <c r="K741">
        <f>MONTH(Table2[[#This Row],[Date of Birth]])</f>
        <v>9</v>
      </c>
      <c r="L741">
        <f>YEAR(Table2[[#This Row],[Date of Birth]])</f>
        <v>2003</v>
      </c>
      <c r="N741" s="131">
        <f>DATE(YEAR(Table2[[#This Row],[Date of Birth]])+50,MONTH(Table2[[#This Row],[Date of Birth]]),DAY(Table2[[#This Row],[Date of Birth]]))</f>
        <v>56134</v>
      </c>
      <c r="O741">
        <f ca="1">DATEDIF(Table2[[#This Row],[Date of Birth]],TODAY(),"Y")</f>
        <v>19</v>
      </c>
    </row>
    <row r="742" spans="5:15" x14ac:dyDescent="0.2">
      <c r="E742" t="s">
        <v>5231</v>
      </c>
      <c r="F742" t="s">
        <v>5274</v>
      </c>
      <c r="G742" s="33">
        <v>34958</v>
      </c>
      <c r="H742">
        <f>DAY(Table2[[#This Row],[Date of Birth]])</f>
        <v>16</v>
      </c>
      <c r="I742">
        <f>WEEKDAY(Table2[[#This Row],[Date of Birth]],13)</f>
        <v>4</v>
      </c>
      <c r="J742">
        <f>WEEKDAY(Table2[[#This Row],[Date of Birth]],2)</f>
        <v>6</v>
      </c>
      <c r="K742">
        <f>MONTH(Table2[[#This Row],[Date of Birth]])</f>
        <v>9</v>
      </c>
      <c r="L742">
        <f>YEAR(Table2[[#This Row],[Date of Birth]])</f>
        <v>1995</v>
      </c>
      <c r="N742" s="131">
        <f>DATE(YEAR(Table2[[#This Row],[Date of Birth]])+50,MONTH(Table2[[#This Row],[Date of Birth]]),DAY(Table2[[#This Row],[Date of Birth]]))</f>
        <v>53221</v>
      </c>
      <c r="O742">
        <f ca="1">DATEDIF(Table2[[#This Row],[Date of Birth]],TODAY(),"Y")</f>
        <v>27</v>
      </c>
    </row>
    <row r="743" spans="5:15" x14ac:dyDescent="0.2">
      <c r="E743" t="s">
        <v>5213</v>
      </c>
      <c r="F743" t="s">
        <v>5164</v>
      </c>
      <c r="G743" s="33">
        <v>36311</v>
      </c>
      <c r="H743">
        <f>DAY(Table2[[#This Row],[Date of Birth]])</f>
        <v>31</v>
      </c>
      <c r="I743">
        <f>WEEKDAY(Table2[[#This Row],[Date of Birth]],13)</f>
        <v>6</v>
      </c>
      <c r="J743">
        <f>WEEKDAY(Table2[[#This Row],[Date of Birth]],2)</f>
        <v>1</v>
      </c>
      <c r="K743">
        <f>MONTH(Table2[[#This Row],[Date of Birth]])</f>
        <v>5</v>
      </c>
      <c r="L743">
        <f>YEAR(Table2[[#This Row],[Date of Birth]])</f>
        <v>1999</v>
      </c>
      <c r="N743" s="131">
        <f>DATE(YEAR(Table2[[#This Row],[Date of Birth]])+50,MONTH(Table2[[#This Row],[Date of Birth]]),DAY(Table2[[#This Row],[Date of Birth]]))</f>
        <v>54574</v>
      </c>
      <c r="O743">
        <f ca="1">DATEDIF(Table2[[#This Row],[Date of Birth]],TODAY(),"Y")</f>
        <v>24</v>
      </c>
    </row>
    <row r="744" spans="5:15" x14ac:dyDescent="0.2">
      <c r="E744" t="s">
        <v>4977</v>
      </c>
      <c r="F744" t="s">
        <v>4687</v>
      </c>
      <c r="G744" s="33">
        <v>39001</v>
      </c>
      <c r="H744">
        <f>DAY(Table2[[#This Row],[Date of Birth]])</f>
        <v>11</v>
      </c>
      <c r="I744">
        <f>WEEKDAY(Table2[[#This Row],[Date of Birth]],13)</f>
        <v>1</v>
      </c>
      <c r="J744">
        <f>WEEKDAY(Table2[[#This Row],[Date of Birth]],2)</f>
        <v>3</v>
      </c>
      <c r="K744">
        <f>MONTH(Table2[[#This Row],[Date of Birth]])</f>
        <v>10</v>
      </c>
      <c r="L744">
        <f>YEAR(Table2[[#This Row],[Date of Birth]])</f>
        <v>2006</v>
      </c>
      <c r="N744" s="131">
        <f>DATE(YEAR(Table2[[#This Row],[Date of Birth]])+50,MONTH(Table2[[#This Row],[Date of Birth]]),DAY(Table2[[#This Row],[Date of Birth]]))</f>
        <v>57264</v>
      </c>
      <c r="O744">
        <f ca="1">DATEDIF(Table2[[#This Row],[Date of Birth]],TODAY(),"Y")</f>
        <v>16</v>
      </c>
    </row>
    <row r="745" spans="5:15" x14ac:dyDescent="0.2">
      <c r="E745" t="s">
        <v>5275</v>
      </c>
      <c r="F745" t="s">
        <v>5276</v>
      </c>
      <c r="G745" s="33">
        <v>37934</v>
      </c>
      <c r="H745">
        <f>DAY(Table2[[#This Row],[Date of Birth]])</f>
        <v>9</v>
      </c>
      <c r="I745">
        <f>WEEKDAY(Table2[[#This Row],[Date of Birth]],13)</f>
        <v>5</v>
      </c>
      <c r="J745">
        <f>WEEKDAY(Table2[[#This Row],[Date of Birth]],2)</f>
        <v>7</v>
      </c>
      <c r="K745">
        <f>MONTH(Table2[[#This Row],[Date of Birth]])</f>
        <v>11</v>
      </c>
      <c r="L745">
        <f>YEAR(Table2[[#This Row],[Date of Birth]])</f>
        <v>2003</v>
      </c>
      <c r="N745" s="131">
        <f>DATE(YEAR(Table2[[#This Row],[Date of Birth]])+50,MONTH(Table2[[#This Row],[Date of Birth]]),DAY(Table2[[#This Row],[Date of Birth]]))</f>
        <v>56197</v>
      </c>
      <c r="O745">
        <f ca="1">DATEDIF(Table2[[#This Row],[Date of Birth]],TODAY(),"Y")</f>
        <v>19</v>
      </c>
    </row>
    <row r="746" spans="5:15" x14ac:dyDescent="0.2">
      <c r="E746" t="s">
        <v>4975</v>
      </c>
      <c r="F746" t="s">
        <v>4883</v>
      </c>
      <c r="G746" s="33">
        <v>39240</v>
      </c>
      <c r="H746">
        <f>DAY(Table2[[#This Row],[Date of Birth]])</f>
        <v>7</v>
      </c>
      <c r="I746">
        <f>WEEKDAY(Table2[[#This Row],[Date of Birth]],13)</f>
        <v>2</v>
      </c>
      <c r="J746">
        <f>WEEKDAY(Table2[[#This Row],[Date of Birth]],2)</f>
        <v>4</v>
      </c>
      <c r="K746">
        <f>MONTH(Table2[[#This Row],[Date of Birth]])</f>
        <v>6</v>
      </c>
      <c r="L746">
        <f>YEAR(Table2[[#This Row],[Date of Birth]])</f>
        <v>2007</v>
      </c>
      <c r="N746" s="131">
        <f>DATE(YEAR(Table2[[#This Row],[Date of Birth]])+50,MONTH(Table2[[#This Row],[Date of Birth]]),DAY(Table2[[#This Row],[Date of Birth]]))</f>
        <v>57503</v>
      </c>
      <c r="O746">
        <f ca="1">DATEDIF(Table2[[#This Row],[Date of Birth]],TODAY(),"Y")</f>
        <v>16</v>
      </c>
    </row>
    <row r="747" spans="5:15" x14ac:dyDescent="0.2">
      <c r="E747" t="s">
        <v>4962</v>
      </c>
      <c r="F747" t="s">
        <v>5276</v>
      </c>
      <c r="G747" s="33">
        <v>34685</v>
      </c>
      <c r="H747">
        <f>DAY(Table2[[#This Row],[Date of Birth]])</f>
        <v>17</v>
      </c>
      <c r="I747">
        <f>WEEKDAY(Table2[[#This Row],[Date of Birth]],13)</f>
        <v>4</v>
      </c>
      <c r="J747">
        <f>WEEKDAY(Table2[[#This Row],[Date of Birth]],2)</f>
        <v>6</v>
      </c>
      <c r="K747">
        <f>MONTH(Table2[[#This Row],[Date of Birth]])</f>
        <v>12</v>
      </c>
      <c r="L747">
        <f>YEAR(Table2[[#This Row],[Date of Birth]])</f>
        <v>1994</v>
      </c>
      <c r="N747" s="131">
        <f>DATE(YEAR(Table2[[#This Row],[Date of Birth]])+50,MONTH(Table2[[#This Row],[Date of Birth]]),DAY(Table2[[#This Row],[Date of Birth]]))</f>
        <v>52948</v>
      </c>
      <c r="O747">
        <f ca="1">DATEDIF(Table2[[#This Row],[Date of Birth]],TODAY(),"Y")</f>
        <v>28</v>
      </c>
    </row>
    <row r="748" spans="5:15" x14ac:dyDescent="0.2">
      <c r="E748" t="s">
        <v>5277</v>
      </c>
      <c r="F748" t="s">
        <v>4788</v>
      </c>
      <c r="G748" s="33">
        <v>34567</v>
      </c>
      <c r="H748">
        <f>DAY(Table2[[#This Row],[Date of Birth]])</f>
        <v>21</v>
      </c>
      <c r="I748">
        <f>WEEKDAY(Table2[[#This Row],[Date of Birth]],13)</f>
        <v>5</v>
      </c>
      <c r="J748">
        <f>WEEKDAY(Table2[[#This Row],[Date of Birth]],2)</f>
        <v>7</v>
      </c>
      <c r="K748">
        <f>MONTH(Table2[[#This Row],[Date of Birth]])</f>
        <v>8</v>
      </c>
      <c r="L748">
        <f>YEAR(Table2[[#This Row],[Date of Birth]])</f>
        <v>1994</v>
      </c>
      <c r="N748" s="131">
        <f>DATE(YEAR(Table2[[#This Row],[Date of Birth]])+50,MONTH(Table2[[#This Row],[Date of Birth]]),DAY(Table2[[#This Row],[Date of Birth]]))</f>
        <v>52830</v>
      </c>
      <c r="O748">
        <f ca="1">DATEDIF(Table2[[#This Row],[Date of Birth]],TODAY(),"Y")</f>
        <v>28</v>
      </c>
    </row>
    <row r="749" spans="5:15" x14ac:dyDescent="0.2">
      <c r="E749" t="s">
        <v>4843</v>
      </c>
      <c r="F749" t="s">
        <v>5278</v>
      </c>
      <c r="G749" s="33">
        <v>36618</v>
      </c>
      <c r="H749">
        <f>DAY(Table2[[#This Row],[Date of Birth]])</f>
        <v>2</v>
      </c>
      <c r="I749">
        <f>WEEKDAY(Table2[[#This Row],[Date of Birth]],13)</f>
        <v>5</v>
      </c>
      <c r="J749">
        <f>WEEKDAY(Table2[[#This Row],[Date of Birth]],2)</f>
        <v>7</v>
      </c>
      <c r="K749">
        <f>MONTH(Table2[[#This Row],[Date of Birth]])</f>
        <v>4</v>
      </c>
      <c r="L749">
        <f>YEAR(Table2[[#This Row],[Date of Birth]])</f>
        <v>2000</v>
      </c>
      <c r="N749" s="131">
        <f>DATE(YEAR(Table2[[#This Row],[Date of Birth]])+50,MONTH(Table2[[#This Row],[Date of Birth]]),DAY(Table2[[#This Row],[Date of Birth]]))</f>
        <v>54880</v>
      </c>
      <c r="O749">
        <f ca="1">DATEDIF(Table2[[#This Row],[Date of Birth]],TODAY(),"Y")</f>
        <v>23</v>
      </c>
    </row>
    <row r="750" spans="5:15" x14ac:dyDescent="0.2">
      <c r="E750" t="s">
        <v>5279</v>
      </c>
      <c r="F750" t="s">
        <v>5141</v>
      </c>
      <c r="G750" s="33">
        <v>37078</v>
      </c>
      <c r="H750">
        <f>DAY(Table2[[#This Row],[Date of Birth]])</f>
        <v>6</v>
      </c>
      <c r="I750">
        <f>WEEKDAY(Table2[[#This Row],[Date of Birth]],13)</f>
        <v>3</v>
      </c>
      <c r="J750">
        <f>WEEKDAY(Table2[[#This Row],[Date of Birth]],2)</f>
        <v>5</v>
      </c>
      <c r="K750">
        <f>MONTH(Table2[[#This Row],[Date of Birth]])</f>
        <v>7</v>
      </c>
      <c r="L750">
        <f>YEAR(Table2[[#This Row],[Date of Birth]])</f>
        <v>2001</v>
      </c>
      <c r="N750" s="131">
        <f>DATE(YEAR(Table2[[#This Row],[Date of Birth]])+50,MONTH(Table2[[#This Row],[Date of Birth]]),DAY(Table2[[#This Row],[Date of Birth]]))</f>
        <v>55340</v>
      </c>
      <c r="O750">
        <f ca="1">DATEDIF(Table2[[#This Row],[Date of Birth]],TODAY(),"Y")</f>
        <v>22</v>
      </c>
    </row>
    <row r="751" spans="5:15" x14ac:dyDescent="0.2">
      <c r="E751" t="s">
        <v>5280</v>
      </c>
      <c r="F751" t="s">
        <v>4833</v>
      </c>
      <c r="G751" s="33">
        <v>38967</v>
      </c>
      <c r="H751">
        <f>DAY(Table2[[#This Row],[Date of Birth]])</f>
        <v>7</v>
      </c>
      <c r="I751">
        <f>WEEKDAY(Table2[[#This Row],[Date of Birth]],13)</f>
        <v>2</v>
      </c>
      <c r="J751">
        <f>WEEKDAY(Table2[[#This Row],[Date of Birth]],2)</f>
        <v>4</v>
      </c>
      <c r="K751">
        <f>MONTH(Table2[[#This Row],[Date of Birth]])</f>
        <v>9</v>
      </c>
      <c r="L751">
        <f>YEAR(Table2[[#This Row],[Date of Birth]])</f>
        <v>2006</v>
      </c>
      <c r="N751" s="131">
        <f>DATE(YEAR(Table2[[#This Row],[Date of Birth]])+50,MONTH(Table2[[#This Row],[Date of Birth]]),DAY(Table2[[#This Row],[Date of Birth]]))</f>
        <v>57230</v>
      </c>
      <c r="O751">
        <f ca="1">DATEDIF(Table2[[#This Row],[Date of Birth]],TODAY(),"Y")</f>
        <v>16</v>
      </c>
    </row>
    <row r="752" spans="5:15" x14ac:dyDescent="0.2">
      <c r="E752" t="s">
        <v>5281</v>
      </c>
      <c r="F752" t="s">
        <v>4572</v>
      </c>
      <c r="G752" s="33">
        <v>37724</v>
      </c>
      <c r="H752">
        <f>DAY(Table2[[#This Row],[Date of Birth]])</f>
        <v>13</v>
      </c>
      <c r="I752">
        <f>WEEKDAY(Table2[[#This Row],[Date of Birth]],13)</f>
        <v>5</v>
      </c>
      <c r="J752">
        <f>WEEKDAY(Table2[[#This Row],[Date of Birth]],2)</f>
        <v>7</v>
      </c>
      <c r="K752">
        <f>MONTH(Table2[[#This Row],[Date of Birth]])</f>
        <v>4</v>
      </c>
      <c r="L752">
        <f>YEAR(Table2[[#This Row],[Date of Birth]])</f>
        <v>2003</v>
      </c>
      <c r="N752" s="131">
        <f>DATE(YEAR(Table2[[#This Row],[Date of Birth]])+50,MONTH(Table2[[#This Row],[Date of Birth]]),DAY(Table2[[#This Row],[Date of Birth]]))</f>
        <v>55987</v>
      </c>
      <c r="O752">
        <f ca="1">DATEDIF(Table2[[#This Row],[Date of Birth]],TODAY(),"Y")</f>
        <v>20</v>
      </c>
    </row>
    <row r="753" spans="5:15" x14ac:dyDescent="0.2">
      <c r="E753" t="s">
        <v>5271</v>
      </c>
      <c r="F753" t="s">
        <v>4629</v>
      </c>
      <c r="G753" s="33">
        <v>37723</v>
      </c>
      <c r="H753">
        <f>DAY(Table2[[#This Row],[Date of Birth]])</f>
        <v>12</v>
      </c>
      <c r="I753">
        <f>WEEKDAY(Table2[[#This Row],[Date of Birth]],13)</f>
        <v>4</v>
      </c>
      <c r="J753">
        <f>WEEKDAY(Table2[[#This Row],[Date of Birth]],2)</f>
        <v>6</v>
      </c>
      <c r="K753">
        <f>MONTH(Table2[[#This Row],[Date of Birth]])</f>
        <v>4</v>
      </c>
      <c r="L753">
        <f>YEAR(Table2[[#This Row],[Date of Birth]])</f>
        <v>2003</v>
      </c>
      <c r="N753" s="131">
        <f>DATE(YEAR(Table2[[#This Row],[Date of Birth]])+50,MONTH(Table2[[#This Row],[Date of Birth]]),DAY(Table2[[#This Row],[Date of Birth]]))</f>
        <v>55986</v>
      </c>
      <c r="O753">
        <f ca="1">DATEDIF(Table2[[#This Row],[Date of Birth]],TODAY(),"Y")</f>
        <v>20</v>
      </c>
    </row>
    <row r="754" spans="5:15" x14ac:dyDescent="0.2">
      <c r="E754" t="s">
        <v>5282</v>
      </c>
      <c r="F754" t="s">
        <v>4868</v>
      </c>
      <c r="G754" s="33">
        <v>36593</v>
      </c>
      <c r="H754">
        <f>DAY(Table2[[#This Row],[Date of Birth]])</f>
        <v>8</v>
      </c>
      <c r="I754">
        <f>WEEKDAY(Table2[[#This Row],[Date of Birth]],13)</f>
        <v>1</v>
      </c>
      <c r="J754">
        <f>WEEKDAY(Table2[[#This Row],[Date of Birth]],2)</f>
        <v>3</v>
      </c>
      <c r="K754">
        <f>MONTH(Table2[[#This Row],[Date of Birth]])</f>
        <v>3</v>
      </c>
      <c r="L754">
        <f>YEAR(Table2[[#This Row],[Date of Birth]])</f>
        <v>2000</v>
      </c>
      <c r="N754" s="131">
        <f>DATE(YEAR(Table2[[#This Row],[Date of Birth]])+50,MONTH(Table2[[#This Row],[Date of Birth]]),DAY(Table2[[#This Row],[Date of Birth]]))</f>
        <v>54855</v>
      </c>
      <c r="O754">
        <f ca="1">DATEDIF(Table2[[#This Row],[Date of Birth]],TODAY(),"Y")</f>
        <v>23</v>
      </c>
    </row>
    <row r="755" spans="5:15" x14ac:dyDescent="0.2">
      <c r="E755" t="s">
        <v>4806</v>
      </c>
      <c r="F755" t="s">
        <v>5283</v>
      </c>
      <c r="G755" s="33">
        <v>37282</v>
      </c>
      <c r="H755">
        <f>DAY(Table2[[#This Row],[Date of Birth]])</f>
        <v>26</v>
      </c>
      <c r="I755">
        <f>WEEKDAY(Table2[[#This Row],[Date of Birth]],13)</f>
        <v>4</v>
      </c>
      <c r="J755">
        <f>WEEKDAY(Table2[[#This Row],[Date of Birth]],2)</f>
        <v>6</v>
      </c>
      <c r="K755">
        <f>MONTH(Table2[[#This Row],[Date of Birth]])</f>
        <v>1</v>
      </c>
      <c r="L755">
        <f>YEAR(Table2[[#This Row],[Date of Birth]])</f>
        <v>2002</v>
      </c>
      <c r="N755" s="131">
        <f>DATE(YEAR(Table2[[#This Row],[Date of Birth]])+50,MONTH(Table2[[#This Row],[Date of Birth]]),DAY(Table2[[#This Row],[Date of Birth]]))</f>
        <v>55544</v>
      </c>
      <c r="O755">
        <f ca="1">DATEDIF(Table2[[#This Row],[Date of Birth]],TODAY(),"Y")</f>
        <v>21</v>
      </c>
    </row>
    <row r="756" spans="5:15" x14ac:dyDescent="0.2">
      <c r="E756" t="s">
        <v>4603</v>
      </c>
      <c r="F756" t="s">
        <v>4688</v>
      </c>
      <c r="G756" s="33">
        <v>34451</v>
      </c>
      <c r="H756">
        <f>DAY(Table2[[#This Row],[Date of Birth]])</f>
        <v>27</v>
      </c>
      <c r="I756">
        <f>WEEKDAY(Table2[[#This Row],[Date of Birth]],13)</f>
        <v>1</v>
      </c>
      <c r="J756">
        <f>WEEKDAY(Table2[[#This Row],[Date of Birth]],2)</f>
        <v>3</v>
      </c>
      <c r="K756">
        <f>MONTH(Table2[[#This Row],[Date of Birth]])</f>
        <v>4</v>
      </c>
      <c r="L756">
        <f>YEAR(Table2[[#This Row],[Date of Birth]])</f>
        <v>1994</v>
      </c>
      <c r="N756" s="131">
        <f>DATE(YEAR(Table2[[#This Row],[Date of Birth]])+50,MONTH(Table2[[#This Row],[Date of Birth]]),DAY(Table2[[#This Row],[Date of Birth]]))</f>
        <v>52714</v>
      </c>
      <c r="O756">
        <f ca="1">DATEDIF(Table2[[#This Row],[Date of Birth]],TODAY(),"Y")</f>
        <v>29</v>
      </c>
    </row>
    <row r="757" spans="5:15" x14ac:dyDescent="0.2">
      <c r="E757" t="s">
        <v>5284</v>
      </c>
      <c r="F757" t="s">
        <v>4937</v>
      </c>
      <c r="G757" s="33">
        <v>35671</v>
      </c>
      <c r="H757">
        <f>DAY(Table2[[#This Row],[Date of Birth]])</f>
        <v>29</v>
      </c>
      <c r="I757">
        <f>WEEKDAY(Table2[[#This Row],[Date of Birth]],13)</f>
        <v>3</v>
      </c>
      <c r="J757">
        <f>WEEKDAY(Table2[[#This Row],[Date of Birth]],2)</f>
        <v>5</v>
      </c>
      <c r="K757">
        <f>MONTH(Table2[[#This Row],[Date of Birth]])</f>
        <v>8</v>
      </c>
      <c r="L757">
        <f>YEAR(Table2[[#This Row],[Date of Birth]])</f>
        <v>1997</v>
      </c>
      <c r="N757" s="131">
        <f>DATE(YEAR(Table2[[#This Row],[Date of Birth]])+50,MONTH(Table2[[#This Row],[Date of Birth]]),DAY(Table2[[#This Row],[Date of Birth]]))</f>
        <v>53933</v>
      </c>
      <c r="O757">
        <f ca="1">DATEDIF(Table2[[#This Row],[Date of Birth]],TODAY(),"Y")</f>
        <v>25</v>
      </c>
    </row>
    <row r="758" spans="5:15" x14ac:dyDescent="0.2">
      <c r="E758" t="s">
        <v>4774</v>
      </c>
      <c r="F758" t="s">
        <v>5285</v>
      </c>
      <c r="G758" s="33">
        <v>38737</v>
      </c>
      <c r="H758">
        <f>DAY(Table2[[#This Row],[Date of Birth]])</f>
        <v>20</v>
      </c>
      <c r="I758">
        <f>WEEKDAY(Table2[[#This Row],[Date of Birth]],13)</f>
        <v>3</v>
      </c>
      <c r="J758">
        <f>WEEKDAY(Table2[[#This Row],[Date of Birth]],2)</f>
        <v>5</v>
      </c>
      <c r="K758">
        <f>MONTH(Table2[[#This Row],[Date of Birth]])</f>
        <v>1</v>
      </c>
      <c r="L758">
        <f>YEAR(Table2[[#This Row],[Date of Birth]])</f>
        <v>2006</v>
      </c>
      <c r="N758" s="131">
        <f>DATE(YEAR(Table2[[#This Row],[Date of Birth]])+50,MONTH(Table2[[#This Row],[Date of Birth]]),DAY(Table2[[#This Row],[Date of Birth]]))</f>
        <v>56999</v>
      </c>
      <c r="O758">
        <f ca="1">DATEDIF(Table2[[#This Row],[Date of Birth]],TODAY(),"Y")</f>
        <v>17</v>
      </c>
    </row>
    <row r="759" spans="5:15" x14ac:dyDescent="0.2">
      <c r="E759" t="s">
        <v>4450</v>
      </c>
      <c r="F759" t="s">
        <v>4935</v>
      </c>
      <c r="G759" s="33">
        <v>38041</v>
      </c>
      <c r="H759">
        <f>DAY(Table2[[#This Row],[Date of Birth]])</f>
        <v>24</v>
      </c>
      <c r="I759">
        <f>WEEKDAY(Table2[[#This Row],[Date of Birth]],13)</f>
        <v>7</v>
      </c>
      <c r="J759">
        <f>WEEKDAY(Table2[[#This Row],[Date of Birth]],2)</f>
        <v>2</v>
      </c>
      <c r="K759">
        <f>MONTH(Table2[[#This Row],[Date of Birth]])</f>
        <v>2</v>
      </c>
      <c r="L759">
        <f>YEAR(Table2[[#This Row],[Date of Birth]])</f>
        <v>2004</v>
      </c>
      <c r="N759" s="131">
        <f>DATE(YEAR(Table2[[#This Row],[Date of Birth]])+50,MONTH(Table2[[#This Row],[Date of Birth]]),DAY(Table2[[#This Row],[Date of Birth]]))</f>
        <v>56304</v>
      </c>
      <c r="O759">
        <f ca="1">DATEDIF(Table2[[#This Row],[Date of Birth]],TODAY(),"Y")</f>
        <v>19</v>
      </c>
    </row>
    <row r="760" spans="5:15" x14ac:dyDescent="0.2">
      <c r="E760" t="s">
        <v>4888</v>
      </c>
      <c r="F760" t="s">
        <v>4650</v>
      </c>
      <c r="G760" s="33">
        <v>38985</v>
      </c>
      <c r="H760">
        <f>DAY(Table2[[#This Row],[Date of Birth]])</f>
        <v>25</v>
      </c>
      <c r="I760">
        <f>WEEKDAY(Table2[[#This Row],[Date of Birth]],13)</f>
        <v>6</v>
      </c>
      <c r="J760">
        <f>WEEKDAY(Table2[[#This Row],[Date of Birth]],2)</f>
        <v>1</v>
      </c>
      <c r="K760">
        <f>MONTH(Table2[[#This Row],[Date of Birth]])</f>
        <v>9</v>
      </c>
      <c r="L760">
        <f>YEAR(Table2[[#This Row],[Date of Birth]])</f>
        <v>2006</v>
      </c>
      <c r="N760" s="131">
        <f>DATE(YEAR(Table2[[#This Row],[Date of Birth]])+50,MONTH(Table2[[#This Row],[Date of Birth]]),DAY(Table2[[#This Row],[Date of Birth]]))</f>
        <v>57248</v>
      </c>
      <c r="O760">
        <f ca="1">DATEDIF(Table2[[#This Row],[Date of Birth]],TODAY(),"Y")</f>
        <v>16</v>
      </c>
    </row>
    <row r="761" spans="5:15" x14ac:dyDescent="0.2">
      <c r="E761" t="s">
        <v>4450</v>
      </c>
      <c r="F761" t="s">
        <v>4961</v>
      </c>
      <c r="G761" s="33">
        <v>35615</v>
      </c>
      <c r="H761">
        <f>DAY(Table2[[#This Row],[Date of Birth]])</f>
        <v>4</v>
      </c>
      <c r="I761">
        <f>WEEKDAY(Table2[[#This Row],[Date of Birth]],13)</f>
        <v>3</v>
      </c>
      <c r="J761">
        <f>WEEKDAY(Table2[[#This Row],[Date of Birth]],2)</f>
        <v>5</v>
      </c>
      <c r="K761">
        <f>MONTH(Table2[[#This Row],[Date of Birth]])</f>
        <v>7</v>
      </c>
      <c r="L761">
        <f>YEAR(Table2[[#This Row],[Date of Birth]])</f>
        <v>1997</v>
      </c>
      <c r="N761" s="131">
        <f>DATE(YEAR(Table2[[#This Row],[Date of Birth]])+50,MONTH(Table2[[#This Row],[Date of Birth]]),DAY(Table2[[#This Row],[Date of Birth]]))</f>
        <v>53877</v>
      </c>
      <c r="O761">
        <f ca="1">DATEDIF(Table2[[#This Row],[Date of Birth]],TODAY(),"Y")</f>
        <v>26</v>
      </c>
    </row>
    <row r="762" spans="5:15" x14ac:dyDescent="0.2">
      <c r="E762" t="s">
        <v>5286</v>
      </c>
      <c r="F762" t="s">
        <v>5091</v>
      </c>
      <c r="G762" s="33">
        <v>36875</v>
      </c>
      <c r="H762">
        <f>DAY(Table2[[#This Row],[Date of Birth]])</f>
        <v>15</v>
      </c>
      <c r="I762">
        <f>WEEKDAY(Table2[[#This Row],[Date of Birth]],13)</f>
        <v>3</v>
      </c>
      <c r="J762">
        <f>WEEKDAY(Table2[[#This Row],[Date of Birth]],2)</f>
        <v>5</v>
      </c>
      <c r="K762">
        <f>MONTH(Table2[[#This Row],[Date of Birth]])</f>
        <v>12</v>
      </c>
      <c r="L762">
        <f>YEAR(Table2[[#This Row],[Date of Birth]])</f>
        <v>2000</v>
      </c>
      <c r="N762" s="131">
        <f>DATE(YEAR(Table2[[#This Row],[Date of Birth]])+50,MONTH(Table2[[#This Row],[Date of Birth]]),DAY(Table2[[#This Row],[Date of Birth]]))</f>
        <v>55137</v>
      </c>
      <c r="O762">
        <f ca="1">DATEDIF(Table2[[#This Row],[Date of Birth]],TODAY(),"Y")</f>
        <v>22</v>
      </c>
    </row>
    <row r="763" spans="5:15" x14ac:dyDescent="0.2">
      <c r="E763" t="s">
        <v>5287</v>
      </c>
      <c r="F763" t="s">
        <v>5111</v>
      </c>
      <c r="G763" s="33">
        <v>35238</v>
      </c>
      <c r="H763">
        <f>DAY(Table2[[#This Row],[Date of Birth]])</f>
        <v>22</v>
      </c>
      <c r="I763">
        <f>WEEKDAY(Table2[[#This Row],[Date of Birth]],13)</f>
        <v>4</v>
      </c>
      <c r="J763">
        <f>WEEKDAY(Table2[[#This Row],[Date of Birth]],2)</f>
        <v>6</v>
      </c>
      <c r="K763">
        <f>MONTH(Table2[[#This Row],[Date of Birth]])</f>
        <v>6</v>
      </c>
      <c r="L763">
        <f>YEAR(Table2[[#This Row],[Date of Birth]])</f>
        <v>1996</v>
      </c>
      <c r="N763" s="131">
        <f>DATE(YEAR(Table2[[#This Row],[Date of Birth]])+50,MONTH(Table2[[#This Row],[Date of Birth]]),DAY(Table2[[#This Row],[Date of Birth]]))</f>
        <v>53500</v>
      </c>
      <c r="O763">
        <f ca="1">DATEDIF(Table2[[#This Row],[Date of Birth]],TODAY(),"Y")</f>
        <v>27</v>
      </c>
    </row>
    <row r="764" spans="5:15" x14ac:dyDescent="0.2">
      <c r="E764" t="s">
        <v>4577</v>
      </c>
      <c r="F764" t="s">
        <v>5100</v>
      </c>
      <c r="G764" s="33">
        <v>37351</v>
      </c>
      <c r="H764">
        <f>DAY(Table2[[#This Row],[Date of Birth]])</f>
        <v>5</v>
      </c>
      <c r="I764">
        <f>WEEKDAY(Table2[[#This Row],[Date of Birth]],13)</f>
        <v>3</v>
      </c>
      <c r="J764">
        <f>WEEKDAY(Table2[[#This Row],[Date of Birth]],2)</f>
        <v>5</v>
      </c>
      <c r="K764">
        <f>MONTH(Table2[[#This Row],[Date of Birth]])</f>
        <v>4</v>
      </c>
      <c r="L764">
        <f>YEAR(Table2[[#This Row],[Date of Birth]])</f>
        <v>2002</v>
      </c>
      <c r="N764" s="131">
        <f>DATE(YEAR(Table2[[#This Row],[Date of Birth]])+50,MONTH(Table2[[#This Row],[Date of Birth]]),DAY(Table2[[#This Row],[Date of Birth]]))</f>
        <v>55614</v>
      </c>
      <c r="O764">
        <f ca="1">DATEDIF(Table2[[#This Row],[Date of Birth]],TODAY(),"Y")</f>
        <v>21</v>
      </c>
    </row>
    <row r="765" spans="5:15" x14ac:dyDescent="0.2">
      <c r="E765" t="s">
        <v>4437</v>
      </c>
      <c r="F765" t="s">
        <v>4692</v>
      </c>
      <c r="G765" s="33">
        <v>35274</v>
      </c>
      <c r="H765">
        <f>DAY(Table2[[#This Row],[Date of Birth]])</f>
        <v>28</v>
      </c>
      <c r="I765">
        <f>WEEKDAY(Table2[[#This Row],[Date of Birth]],13)</f>
        <v>5</v>
      </c>
      <c r="J765">
        <f>WEEKDAY(Table2[[#This Row],[Date of Birth]],2)</f>
        <v>7</v>
      </c>
      <c r="K765">
        <f>MONTH(Table2[[#This Row],[Date of Birth]])</f>
        <v>7</v>
      </c>
      <c r="L765">
        <f>YEAR(Table2[[#This Row],[Date of Birth]])</f>
        <v>1996</v>
      </c>
      <c r="N765" s="131">
        <f>DATE(YEAR(Table2[[#This Row],[Date of Birth]])+50,MONTH(Table2[[#This Row],[Date of Birth]]),DAY(Table2[[#This Row],[Date of Birth]]))</f>
        <v>53536</v>
      </c>
      <c r="O765">
        <f ca="1">DATEDIF(Table2[[#This Row],[Date of Birth]],TODAY(),"Y")</f>
        <v>27</v>
      </c>
    </row>
    <row r="766" spans="5:15" x14ac:dyDescent="0.2">
      <c r="E766" t="s">
        <v>4678</v>
      </c>
      <c r="F766" t="s">
        <v>5270</v>
      </c>
      <c r="G766" s="33">
        <v>34628</v>
      </c>
      <c r="H766">
        <f>DAY(Table2[[#This Row],[Date of Birth]])</f>
        <v>21</v>
      </c>
      <c r="I766">
        <f>WEEKDAY(Table2[[#This Row],[Date of Birth]],13)</f>
        <v>3</v>
      </c>
      <c r="J766">
        <f>WEEKDAY(Table2[[#This Row],[Date of Birth]],2)</f>
        <v>5</v>
      </c>
      <c r="K766">
        <f>MONTH(Table2[[#This Row],[Date of Birth]])</f>
        <v>10</v>
      </c>
      <c r="L766">
        <f>YEAR(Table2[[#This Row],[Date of Birth]])</f>
        <v>1994</v>
      </c>
      <c r="N766" s="131">
        <f>DATE(YEAR(Table2[[#This Row],[Date of Birth]])+50,MONTH(Table2[[#This Row],[Date of Birth]]),DAY(Table2[[#This Row],[Date of Birth]]))</f>
        <v>52891</v>
      </c>
      <c r="O766">
        <f ca="1">DATEDIF(Table2[[#This Row],[Date of Birth]],TODAY(),"Y")</f>
        <v>28</v>
      </c>
    </row>
    <row r="767" spans="5:15" x14ac:dyDescent="0.2">
      <c r="E767" t="s">
        <v>4448</v>
      </c>
      <c r="F767" t="s">
        <v>4659</v>
      </c>
      <c r="G767" s="33">
        <v>37451</v>
      </c>
      <c r="H767">
        <f>DAY(Table2[[#This Row],[Date of Birth]])</f>
        <v>14</v>
      </c>
      <c r="I767">
        <f>WEEKDAY(Table2[[#This Row],[Date of Birth]],13)</f>
        <v>5</v>
      </c>
      <c r="J767">
        <f>WEEKDAY(Table2[[#This Row],[Date of Birth]],2)</f>
        <v>7</v>
      </c>
      <c r="K767">
        <f>MONTH(Table2[[#This Row],[Date of Birth]])</f>
        <v>7</v>
      </c>
      <c r="L767">
        <f>YEAR(Table2[[#This Row],[Date of Birth]])</f>
        <v>2002</v>
      </c>
      <c r="N767" s="131">
        <f>DATE(YEAR(Table2[[#This Row],[Date of Birth]])+50,MONTH(Table2[[#This Row],[Date of Birth]]),DAY(Table2[[#This Row],[Date of Birth]]))</f>
        <v>55714</v>
      </c>
      <c r="O767">
        <f ca="1">DATEDIF(Table2[[#This Row],[Date of Birth]],TODAY(),"Y")</f>
        <v>21</v>
      </c>
    </row>
    <row r="768" spans="5:15" x14ac:dyDescent="0.2">
      <c r="E768" t="s">
        <v>5288</v>
      </c>
      <c r="F768" t="s">
        <v>4564</v>
      </c>
      <c r="G768" s="33">
        <v>38122</v>
      </c>
      <c r="H768">
        <f>DAY(Table2[[#This Row],[Date of Birth]])</f>
        <v>15</v>
      </c>
      <c r="I768">
        <f>WEEKDAY(Table2[[#This Row],[Date of Birth]],13)</f>
        <v>4</v>
      </c>
      <c r="J768">
        <f>WEEKDAY(Table2[[#This Row],[Date of Birth]],2)</f>
        <v>6</v>
      </c>
      <c r="K768">
        <f>MONTH(Table2[[#This Row],[Date of Birth]])</f>
        <v>5</v>
      </c>
      <c r="L768">
        <f>YEAR(Table2[[#This Row],[Date of Birth]])</f>
        <v>2004</v>
      </c>
      <c r="N768" s="131">
        <f>DATE(YEAR(Table2[[#This Row],[Date of Birth]])+50,MONTH(Table2[[#This Row],[Date of Birth]]),DAY(Table2[[#This Row],[Date of Birth]]))</f>
        <v>56384</v>
      </c>
      <c r="O768">
        <f ca="1">DATEDIF(Table2[[#This Row],[Date of Birth]],TODAY(),"Y")</f>
        <v>19</v>
      </c>
    </row>
    <row r="769" spans="5:15" x14ac:dyDescent="0.2">
      <c r="E769" t="s">
        <v>4942</v>
      </c>
      <c r="F769" t="s">
        <v>5169</v>
      </c>
      <c r="G769" s="33">
        <v>35641</v>
      </c>
      <c r="H769">
        <f>DAY(Table2[[#This Row],[Date of Birth]])</f>
        <v>30</v>
      </c>
      <c r="I769">
        <f>WEEKDAY(Table2[[#This Row],[Date of Birth]],13)</f>
        <v>1</v>
      </c>
      <c r="J769">
        <f>WEEKDAY(Table2[[#This Row],[Date of Birth]],2)</f>
        <v>3</v>
      </c>
      <c r="K769">
        <f>MONTH(Table2[[#This Row],[Date of Birth]])</f>
        <v>7</v>
      </c>
      <c r="L769">
        <f>YEAR(Table2[[#This Row],[Date of Birth]])</f>
        <v>1997</v>
      </c>
      <c r="N769" s="131">
        <f>DATE(YEAR(Table2[[#This Row],[Date of Birth]])+50,MONTH(Table2[[#This Row],[Date of Birth]]),DAY(Table2[[#This Row],[Date of Birth]]))</f>
        <v>53903</v>
      </c>
      <c r="O769">
        <f ca="1">DATEDIF(Table2[[#This Row],[Date of Birth]],TODAY(),"Y")</f>
        <v>26</v>
      </c>
    </row>
    <row r="770" spans="5:15" x14ac:dyDescent="0.2">
      <c r="E770" t="s">
        <v>5289</v>
      </c>
      <c r="F770" t="s">
        <v>4821</v>
      </c>
      <c r="G770" s="33">
        <v>34972</v>
      </c>
      <c r="H770">
        <f>DAY(Table2[[#This Row],[Date of Birth]])</f>
        <v>30</v>
      </c>
      <c r="I770">
        <f>WEEKDAY(Table2[[#This Row],[Date of Birth]],13)</f>
        <v>4</v>
      </c>
      <c r="J770">
        <f>WEEKDAY(Table2[[#This Row],[Date of Birth]],2)</f>
        <v>6</v>
      </c>
      <c r="K770">
        <f>MONTH(Table2[[#This Row],[Date of Birth]])</f>
        <v>9</v>
      </c>
      <c r="L770">
        <f>YEAR(Table2[[#This Row],[Date of Birth]])</f>
        <v>1995</v>
      </c>
      <c r="N770" s="131">
        <f>DATE(YEAR(Table2[[#This Row],[Date of Birth]])+50,MONTH(Table2[[#This Row],[Date of Birth]]),DAY(Table2[[#This Row],[Date of Birth]]))</f>
        <v>53235</v>
      </c>
      <c r="O770">
        <f ca="1">DATEDIF(Table2[[#This Row],[Date of Birth]],TODAY(),"Y")</f>
        <v>27</v>
      </c>
    </row>
    <row r="771" spans="5:15" x14ac:dyDescent="0.2">
      <c r="E771" t="s">
        <v>4550</v>
      </c>
      <c r="F771" t="s">
        <v>5290</v>
      </c>
      <c r="G771" s="33">
        <v>34555</v>
      </c>
      <c r="H771">
        <f>DAY(Table2[[#This Row],[Date of Birth]])</f>
        <v>9</v>
      </c>
      <c r="I771">
        <f>WEEKDAY(Table2[[#This Row],[Date of Birth]],13)</f>
        <v>7</v>
      </c>
      <c r="J771">
        <f>WEEKDAY(Table2[[#This Row],[Date of Birth]],2)</f>
        <v>2</v>
      </c>
      <c r="K771">
        <f>MONTH(Table2[[#This Row],[Date of Birth]])</f>
        <v>8</v>
      </c>
      <c r="L771">
        <f>YEAR(Table2[[#This Row],[Date of Birth]])</f>
        <v>1994</v>
      </c>
      <c r="N771" s="131">
        <f>DATE(YEAR(Table2[[#This Row],[Date of Birth]])+50,MONTH(Table2[[#This Row],[Date of Birth]]),DAY(Table2[[#This Row],[Date of Birth]]))</f>
        <v>52818</v>
      </c>
      <c r="O771">
        <f ca="1">DATEDIF(Table2[[#This Row],[Date of Birth]],TODAY(),"Y")</f>
        <v>29</v>
      </c>
    </row>
    <row r="772" spans="5:15" x14ac:dyDescent="0.2">
      <c r="E772" t="s">
        <v>5022</v>
      </c>
      <c r="F772" t="s">
        <v>5267</v>
      </c>
      <c r="G772" s="33">
        <v>35456</v>
      </c>
      <c r="H772">
        <f>DAY(Table2[[#This Row],[Date of Birth]])</f>
        <v>26</v>
      </c>
      <c r="I772">
        <f>WEEKDAY(Table2[[#This Row],[Date of Birth]],13)</f>
        <v>5</v>
      </c>
      <c r="J772">
        <f>WEEKDAY(Table2[[#This Row],[Date of Birth]],2)</f>
        <v>7</v>
      </c>
      <c r="K772">
        <f>MONTH(Table2[[#This Row],[Date of Birth]])</f>
        <v>1</v>
      </c>
      <c r="L772">
        <f>YEAR(Table2[[#This Row],[Date of Birth]])</f>
        <v>1997</v>
      </c>
      <c r="N772" s="131">
        <f>DATE(YEAR(Table2[[#This Row],[Date of Birth]])+50,MONTH(Table2[[#This Row],[Date of Birth]]),DAY(Table2[[#This Row],[Date of Birth]]))</f>
        <v>53718</v>
      </c>
      <c r="O772">
        <f ca="1">DATEDIF(Table2[[#This Row],[Date of Birth]],TODAY(),"Y")</f>
        <v>26</v>
      </c>
    </row>
    <row r="773" spans="5:15" x14ac:dyDescent="0.2">
      <c r="E773" t="s">
        <v>5055</v>
      </c>
      <c r="F773" t="s">
        <v>5291</v>
      </c>
      <c r="G773" s="33">
        <v>37126</v>
      </c>
      <c r="H773">
        <f>DAY(Table2[[#This Row],[Date of Birth]])</f>
        <v>23</v>
      </c>
      <c r="I773">
        <f>WEEKDAY(Table2[[#This Row],[Date of Birth]],13)</f>
        <v>2</v>
      </c>
      <c r="J773">
        <f>WEEKDAY(Table2[[#This Row],[Date of Birth]],2)</f>
        <v>4</v>
      </c>
      <c r="K773">
        <f>MONTH(Table2[[#This Row],[Date of Birth]])</f>
        <v>8</v>
      </c>
      <c r="L773">
        <f>YEAR(Table2[[#This Row],[Date of Birth]])</f>
        <v>2001</v>
      </c>
      <c r="N773" s="131">
        <f>DATE(YEAR(Table2[[#This Row],[Date of Birth]])+50,MONTH(Table2[[#This Row],[Date of Birth]]),DAY(Table2[[#This Row],[Date of Birth]]))</f>
        <v>55388</v>
      </c>
      <c r="O773">
        <f ca="1">DATEDIF(Table2[[#This Row],[Date of Birth]],TODAY(),"Y")</f>
        <v>21</v>
      </c>
    </row>
    <row r="774" spans="5:15" x14ac:dyDescent="0.2">
      <c r="E774" t="s">
        <v>5292</v>
      </c>
      <c r="F774" t="s">
        <v>5293</v>
      </c>
      <c r="G774" s="33">
        <v>37976</v>
      </c>
      <c r="H774">
        <f>DAY(Table2[[#This Row],[Date of Birth]])</f>
        <v>21</v>
      </c>
      <c r="I774">
        <f>WEEKDAY(Table2[[#This Row],[Date of Birth]],13)</f>
        <v>5</v>
      </c>
      <c r="J774">
        <f>WEEKDAY(Table2[[#This Row],[Date of Birth]],2)</f>
        <v>7</v>
      </c>
      <c r="K774">
        <f>MONTH(Table2[[#This Row],[Date of Birth]])</f>
        <v>12</v>
      </c>
      <c r="L774">
        <f>YEAR(Table2[[#This Row],[Date of Birth]])</f>
        <v>2003</v>
      </c>
      <c r="N774" s="131">
        <f>DATE(YEAR(Table2[[#This Row],[Date of Birth]])+50,MONTH(Table2[[#This Row],[Date of Birth]]),DAY(Table2[[#This Row],[Date of Birth]]))</f>
        <v>56239</v>
      </c>
      <c r="O774">
        <f ca="1">DATEDIF(Table2[[#This Row],[Date of Birth]],TODAY(),"Y")</f>
        <v>19</v>
      </c>
    </row>
    <row r="775" spans="5:15" x14ac:dyDescent="0.2">
      <c r="E775" t="s">
        <v>5187</v>
      </c>
      <c r="F775" t="s">
        <v>5294</v>
      </c>
      <c r="G775" s="33">
        <v>35189</v>
      </c>
      <c r="H775">
        <f>DAY(Table2[[#This Row],[Date of Birth]])</f>
        <v>4</v>
      </c>
      <c r="I775">
        <f>WEEKDAY(Table2[[#This Row],[Date of Birth]],13)</f>
        <v>4</v>
      </c>
      <c r="J775">
        <f>WEEKDAY(Table2[[#This Row],[Date of Birth]],2)</f>
        <v>6</v>
      </c>
      <c r="K775">
        <f>MONTH(Table2[[#This Row],[Date of Birth]])</f>
        <v>5</v>
      </c>
      <c r="L775">
        <f>YEAR(Table2[[#This Row],[Date of Birth]])</f>
        <v>1996</v>
      </c>
      <c r="N775" s="131">
        <f>DATE(YEAR(Table2[[#This Row],[Date of Birth]])+50,MONTH(Table2[[#This Row],[Date of Birth]]),DAY(Table2[[#This Row],[Date of Birth]]))</f>
        <v>53451</v>
      </c>
      <c r="O775">
        <f ca="1">DATEDIF(Table2[[#This Row],[Date of Birth]],TODAY(),"Y")</f>
        <v>27</v>
      </c>
    </row>
    <row r="776" spans="5:15" x14ac:dyDescent="0.2">
      <c r="E776" t="s">
        <v>4791</v>
      </c>
      <c r="F776" t="s">
        <v>4609</v>
      </c>
      <c r="G776" s="33">
        <v>37694</v>
      </c>
      <c r="H776">
        <f>DAY(Table2[[#This Row],[Date of Birth]])</f>
        <v>14</v>
      </c>
      <c r="I776">
        <f>WEEKDAY(Table2[[#This Row],[Date of Birth]],13)</f>
        <v>3</v>
      </c>
      <c r="J776">
        <f>WEEKDAY(Table2[[#This Row],[Date of Birth]],2)</f>
        <v>5</v>
      </c>
      <c r="K776">
        <f>MONTH(Table2[[#This Row],[Date of Birth]])</f>
        <v>3</v>
      </c>
      <c r="L776">
        <f>YEAR(Table2[[#This Row],[Date of Birth]])</f>
        <v>2003</v>
      </c>
      <c r="N776" s="131">
        <f>DATE(YEAR(Table2[[#This Row],[Date of Birth]])+50,MONTH(Table2[[#This Row],[Date of Birth]]),DAY(Table2[[#This Row],[Date of Birth]]))</f>
        <v>55957</v>
      </c>
      <c r="O776">
        <f ca="1">DATEDIF(Table2[[#This Row],[Date of Birth]],TODAY(),"Y")</f>
        <v>20</v>
      </c>
    </row>
    <row r="777" spans="5:15" x14ac:dyDescent="0.2">
      <c r="E777" t="s">
        <v>4749</v>
      </c>
      <c r="F777" t="s">
        <v>5295</v>
      </c>
      <c r="G777" s="33">
        <v>34434</v>
      </c>
      <c r="H777">
        <f>DAY(Table2[[#This Row],[Date of Birth]])</f>
        <v>10</v>
      </c>
      <c r="I777">
        <f>WEEKDAY(Table2[[#This Row],[Date of Birth]],13)</f>
        <v>5</v>
      </c>
      <c r="J777">
        <f>WEEKDAY(Table2[[#This Row],[Date of Birth]],2)</f>
        <v>7</v>
      </c>
      <c r="K777">
        <f>MONTH(Table2[[#This Row],[Date of Birth]])</f>
        <v>4</v>
      </c>
      <c r="L777">
        <f>YEAR(Table2[[#This Row],[Date of Birth]])</f>
        <v>1994</v>
      </c>
      <c r="N777" s="131">
        <f>DATE(YEAR(Table2[[#This Row],[Date of Birth]])+50,MONTH(Table2[[#This Row],[Date of Birth]]),DAY(Table2[[#This Row],[Date of Birth]]))</f>
        <v>52697</v>
      </c>
      <c r="O777">
        <f ca="1">DATEDIF(Table2[[#This Row],[Date of Birth]],TODAY(),"Y")</f>
        <v>29</v>
      </c>
    </row>
    <row r="778" spans="5:15" x14ac:dyDescent="0.2">
      <c r="E778" t="s">
        <v>4665</v>
      </c>
      <c r="F778" t="s">
        <v>4502</v>
      </c>
      <c r="G778" s="33">
        <v>36582</v>
      </c>
      <c r="H778">
        <f>DAY(Table2[[#This Row],[Date of Birth]])</f>
        <v>26</v>
      </c>
      <c r="I778">
        <f>WEEKDAY(Table2[[#This Row],[Date of Birth]],13)</f>
        <v>4</v>
      </c>
      <c r="J778">
        <f>WEEKDAY(Table2[[#This Row],[Date of Birth]],2)</f>
        <v>6</v>
      </c>
      <c r="K778">
        <f>MONTH(Table2[[#This Row],[Date of Birth]])</f>
        <v>2</v>
      </c>
      <c r="L778">
        <f>YEAR(Table2[[#This Row],[Date of Birth]])</f>
        <v>2000</v>
      </c>
      <c r="N778" s="131">
        <f>DATE(YEAR(Table2[[#This Row],[Date of Birth]])+50,MONTH(Table2[[#This Row],[Date of Birth]]),DAY(Table2[[#This Row],[Date of Birth]]))</f>
        <v>54845</v>
      </c>
      <c r="O778">
        <f ca="1">DATEDIF(Table2[[#This Row],[Date of Birth]],TODAY(),"Y")</f>
        <v>23</v>
      </c>
    </row>
    <row r="779" spans="5:15" x14ac:dyDescent="0.2">
      <c r="E779" t="s">
        <v>4440</v>
      </c>
      <c r="F779" t="s">
        <v>5108</v>
      </c>
      <c r="G779" s="33">
        <v>36636</v>
      </c>
      <c r="H779">
        <f>DAY(Table2[[#This Row],[Date of Birth]])</f>
        <v>20</v>
      </c>
      <c r="I779">
        <f>WEEKDAY(Table2[[#This Row],[Date of Birth]],13)</f>
        <v>2</v>
      </c>
      <c r="J779">
        <f>WEEKDAY(Table2[[#This Row],[Date of Birth]],2)</f>
        <v>4</v>
      </c>
      <c r="K779">
        <f>MONTH(Table2[[#This Row],[Date of Birth]])</f>
        <v>4</v>
      </c>
      <c r="L779">
        <f>YEAR(Table2[[#This Row],[Date of Birth]])</f>
        <v>2000</v>
      </c>
      <c r="N779" s="131">
        <f>DATE(YEAR(Table2[[#This Row],[Date of Birth]])+50,MONTH(Table2[[#This Row],[Date of Birth]]),DAY(Table2[[#This Row],[Date of Birth]]))</f>
        <v>54898</v>
      </c>
      <c r="O779">
        <f ca="1">DATEDIF(Table2[[#This Row],[Date of Birth]],TODAY(),"Y")</f>
        <v>23</v>
      </c>
    </row>
    <row r="780" spans="5:15" x14ac:dyDescent="0.2">
      <c r="E780" t="s">
        <v>4901</v>
      </c>
      <c r="F780" t="s">
        <v>4435</v>
      </c>
      <c r="G780" s="33">
        <v>38464</v>
      </c>
      <c r="H780">
        <f>DAY(Table2[[#This Row],[Date of Birth]])</f>
        <v>22</v>
      </c>
      <c r="I780">
        <f>WEEKDAY(Table2[[#This Row],[Date of Birth]],13)</f>
        <v>3</v>
      </c>
      <c r="J780">
        <f>WEEKDAY(Table2[[#This Row],[Date of Birth]],2)</f>
        <v>5</v>
      </c>
      <c r="K780">
        <f>MONTH(Table2[[#This Row],[Date of Birth]])</f>
        <v>4</v>
      </c>
      <c r="L780">
        <f>YEAR(Table2[[#This Row],[Date of Birth]])</f>
        <v>2005</v>
      </c>
      <c r="N780" s="131">
        <f>DATE(YEAR(Table2[[#This Row],[Date of Birth]])+50,MONTH(Table2[[#This Row],[Date of Birth]]),DAY(Table2[[#This Row],[Date of Birth]]))</f>
        <v>56726</v>
      </c>
      <c r="O780">
        <f ca="1">DATEDIF(Table2[[#This Row],[Date of Birth]],TODAY(),"Y")</f>
        <v>18</v>
      </c>
    </row>
    <row r="781" spans="5:15" x14ac:dyDescent="0.2">
      <c r="E781" t="s">
        <v>5233</v>
      </c>
      <c r="F781" t="s">
        <v>5296</v>
      </c>
      <c r="G781" s="33">
        <v>35584</v>
      </c>
      <c r="H781">
        <f>DAY(Table2[[#This Row],[Date of Birth]])</f>
        <v>3</v>
      </c>
      <c r="I781">
        <f>WEEKDAY(Table2[[#This Row],[Date of Birth]],13)</f>
        <v>7</v>
      </c>
      <c r="J781">
        <f>WEEKDAY(Table2[[#This Row],[Date of Birth]],2)</f>
        <v>2</v>
      </c>
      <c r="K781">
        <f>MONTH(Table2[[#This Row],[Date of Birth]])</f>
        <v>6</v>
      </c>
      <c r="L781">
        <f>YEAR(Table2[[#This Row],[Date of Birth]])</f>
        <v>1997</v>
      </c>
      <c r="N781" s="131">
        <f>DATE(YEAR(Table2[[#This Row],[Date of Birth]])+50,MONTH(Table2[[#This Row],[Date of Birth]]),DAY(Table2[[#This Row],[Date of Birth]]))</f>
        <v>53846</v>
      </c>
      <c r="O781">
        <f ca="1">DATEDIF(Table2[[#This Row],[Date of Birth]],TODAY(),"Y")</f>
        <v>26</v>
      </c>
    </row>
    <row r="782" spans="5:15" x14ac:dyDescent="0.2">
      <c r="E782" t="s">
        <v>4783</v>
      </c>
      <c r="F782" t="s">
        <v>5050</v>
      </c>
      <c r="G782" s="33">
        <v>37498</v>
      </c>
      <c r="H782">
        <f>DAY(Table2[[#This Row],[Date of Birth]])</f>
        <v>30</v>
      </c>
      <c r="I782">
        <f>WEEKDAY(Table2[[#This Row],[Date of Birth]],13)</f>
        <v>3</v>
      </c>
      <c r="J782">
        <f>WEEKDAY(Table2[[#This Row],[Date of Birth]],2)</f>
        <v>5</v>
      </c>
      <c r="K782">
        <f>MONTH(Table2[[#This Row],[Date of Birth]])</f>
        <v>8</v>
      </c>
      <c r="L782">
        <f>YEAR(Table2[[#This Row],[Date of Birth]])</f>
        <v>2002</v>
      </c>
      <c r="N782" s="131">
        <f>DATE(YEAR(Table2[[#This Row],[Date of Birth]])+50,MONTH(Table2[[#This Row],[Date of Birth]]),DAY(Table2[[#This Row],[Date of Birth]]))</f>
        <v>55761</v>
      </c>
      <c r="O782">
        <f ca="1">DATEDIF(Table2[[#This Row],[Date of Birth]],TODAY(),"Y")</f>
        <v>20</v>
      </c>
    </row>
    <row r="783" spans="5:15" x14ac:dyDescent="0.2">
      <c r="E783" t="s">
        <v>4456</v>
      </c>
      <c r="F783" t="s">
        <v>5183</v>
      </c>
      <c r="G783" s="33">
        <v>37254</v>
      </c>
      <c r="H783">
        <f>DAY(Table2[[#This Row],[Date of Birth]])</f>
        <v>29</v>
      </c>
      <c r="I783">
        <f>WEEKDAY(Table2[[#This Row],[Date of Birth]],13)</f>
        <v>4</v>
      </c>
      <c r="J783">
        <f>WEEKDAY(Table2[[#This Row],[Date of Birth]],2)</f>
        <v>6</v>
      </c>
      <c r="K783">
        <f>MONTH(Table2[[#This Row],[Date of Birth]])</f>
        <v>12</v>
      </c>
      <c r="L783">
        <f>YEAR(Table2[[#This Row],[Date of Birth]])</f>
        <v>2001</v>
      </c>
      <c r="N783" s="131">
        <f>DATE(YEAR(Table2[[#This Row],[Date of Birth]])+50,MONTH(Table2[[#This Row],[Date of Birth]]),DAY(Table2[[#This Row],[Date of Birth]]))</f>
        <v>55516</v>
      </c>
      <c r="O783">
        <f ca="1">DATEDIF(Table2[[#This Row],[Date of Birth]],TODAY(),"Y")</f>
        <v>21</v>
      </c>
    </row>
    <row r="784" spans="5:15" x14ac:dyDescent="0.2">
      <c r="E784" t="s">
        <v>4920</v>
      </c>
      <c r="F784" t="s">
        <v>5016</v>
      </c>
      <c r="G784" s="33">
        <v>38257</v>
      </c>
      <c r="H784">
        <f>DAY(Table2[[#This Row],[Date of Birth]])</f>
        <v>27</v>
      </c>
      <c r="I784">
        <f>WEEKDAY(Table2[[#This Row],[Date of Birth]],13)</f>
        <v>6</v>
      </c>
      <c r="J784">
        <f>WEEKDAY(Table2[[#This Row],[Date of Birth]],2)</f>
        <v>1</v>
      </c>
      <c r="K784">
        <f>MONTH(Table2[[#This Row],[Date of Birth]])</f>
        <v>9</v>
      </c>
      <c r="L784">
        <f>YEAR(Table2[[#This Row],[Date of Birth]])</f>
        <v>2004</v>
      </c>
      <c r="N784" s="131">
        <f>DATE(YEAR(Table2[[#This Row],[Date of Birth]])+50,MONTH(Table2[[#This Row],[Date of Birth]]),DAY(Table2[[#This Row],[Date of Birth]]))</f>
        <v>56519</v>
      </c>
      <c r="O784">
        <f ca="1">DATEDIF(Table2[[#This Row],[Date of Birth]],TODAY(),"Y")</f>
        <v>18</v>
      </c>
    </row>
    <row r="785" spans="5:15" x14ac:dyDescent="0.2">
      <c r="E785" t="s">
        <v>4670</v>
      </c>
      <c r="F785" t="s">
        <v>5297</v>
      </c>
      <c r="G785" s="33">
        <v>34711</v>
      </c>
      <c r="H785">
        <f>DAY(Table2[[#This Row],[Date of Birth]])</f>
        <v>12</v>
      </c>
      <c r="I785">
        <f>WEEKDAY(Table2[[#This Row],[Date of Birth]],13)</f>
        <v>2</v>
      </c>
      <c r="J785">
        <f>WEEKDAY(Table2[[#This Row],[Date of Birth]],2)</f>
        <v>4</v>
      </c>
      <c r="K785">
        <f>MONTH(Table2[[#This Row],[Date of Birth]])</f>
        <v>1</v>
      </c>
      <c r="L785">
        <f>YEAR(Table2[[#This Row],[Date of Birth]])</f>
        <v>1995</v>
      </c>
      <c r="N785" s="131">
        <f>DATE(YEAR(Table2[[#This Row],[Date of Birth]])+50,MONTH(Table2[[#This Row],[Date of Birth]]),DAY(Table2[[#This Row],[Date of Birth]]))</f>
        <v>52974</v>
      </c>
      <c r="O785">
        <f ca="1">DATEDIF(Table2[[#This Row],[Date of Birth]],TODAY(),"Y")</f>
        <v>28</v>
      </c>
    </row>
    <row r="786" spans="5:15" x14ac:dyDescent="0.2">
      <c r="E786" t="s">
        <v>5070</v>
      </c>
      <c r="F786" t="s">
        <v>4465</v>
      </c>
      <c r="G786" s="33">
        <v>38292</v>
      </c>
      <c r="H786">
        <f>DAY(Table2[[#This Row],[Date of Birth]])</f>
        <v>1</v>
      </c>
      <c r="I786">
        <f>WEEKDAY(Table2[[#This Row],[Date of Birth]],13)</f>
        <v>6</v>
      </c>
      <c r="J786">
        <f>WEEKDAY(Table2[[#This Row],[Date of Birth]],2)</f>
        <v>1</v>
      </c>
      <c r="K786">
        <f>MONTH(Table2[[#This Row],[Date of Birth]])</f>
        <v>11</v>
      </c>
      <c r="L786">
        <f>YEAR(Table2[[#This Row],[Date of Birth]])</f>
        <v>2004</v>
      </c>
      <c r="N786" s="131">
        <f>DATE(YEAR(Table2[[#This Row],[Date of Birth]])+50,MONTH(Table2[[#This Row],[Date of Birth]]),DAY(Table2[[#This Row],[Date of Birth]]))</f>
        <v>56554</v>
      </c>
      <c r="O786">
        <f ca="1">DATEDIF(Table2[[#This Row],[Date of Birth]],TODAY(),"Y")</f>
        <v>18</v>
      </c>
    </row>
    <row r="787" spans="5:15" x14ac:dyDescent="0.2">
      <c r="E787" t="s">
        <v>5040</v>
      </c>
      <c r="F787" t="s">
        <v>4606</v>
      </c>
      <c r="G787" s="33">
        <v>37915</v>
      </c>
      <c r="H787">
        <f>DAY(Table2[[#This Row],[Date of Birth]])</f>
        <v>21</v>
      </c>
      <c r="I787">
        <f>WEEKDAY(Table2[[#This Row],[Date of Birth]],13)</f>
        <v>7</v>
      </c>
      <c r="J787">
        <f>WEEKDAY(Table2[[#This Row],[Date of Birth]],2)</f>
        <v>2</v>
      </c>
      <c r="K787">
        <f>MONTH(Table2[[#This Row],[Date of Birth]])</f>
        <v>10</v>
      </c>
      <c r="L787">
        <f>YEAR(Table2[[#This Row],[Date of Birth]])</f>
        <v>2003</v>
      </c>
      <c r="N787" s="131">
        <f>DATE(YEAR(Table2[[#This Row],[Date of Birth]])+50,MONTH(Table2[[#This Row],[Date of Birth]]),DAY(Table2[[#This Row],[Date of Birth]]))</f>
        <v>56178</v>
      </c>
      <c r="O787">
        <f ca="1">DATEDIF(Table2[[#This Row],[Date of Birth]],TODAY(),"Y")</f>
        <v>19</v>
      </c>
    </row>
    <row r="788" spans="5:15" x14ac:dyDescent="0.2">
      <c r="E788" t="s">
        <v>4670</v>
      </c>
      <c r="F788" t="s">
        <v>5298</v>
      </c>
      <c r="G788" s="33">
        <v>34410</v>
      </c>
      <c r="H788">
        <f>DAY(Table2[[#This Row],[Date of Birth]])</f>
        <v>17</v>
      </c>
      <c r="I788">
        <f>WEEKDAY(Table2[[#This Row],[Date of Birth]],13)</f>
        <v>2</v>
      </c>
      <c r="J788">
        <f>WEEKDAY(Table2[[#This Row],[Date of Birth]],2)</f>
        <v>4</v>
      </c>
      <c r="K788">
        <f>MONTH(Table2[[#This Row],[Date of Birth]])</f>
        <v>3</v>
      </c>
      <c r="L788">
        <f>YEAR(Table2[[#This Row],[Date of Birth]])</f>
        <v>1994</v>
      </c>
      <c r="N788" s="131">
        <f>DATE(YEAR(Table2[[#This Row],[Date of Birth]])+50,MONTH(Table2[[#This Row],[Date of Birth]]),DAY(Table2[[#This Row],[Date of Birth]]))</f>
        <v>52673</v>
      </c>
      <c r="O788">
        <f ca="1">DATEDIF(Table2[[#This Row],[Date of Birth]],TODAY(),"Y")</f>
        <v>29</v>
      </c>
    </row>
    <row r="789" spans="5:15" x14ac:dyDescent="0.2">
      <c r="E789" t="s">
        <v>4651</v>
      </c>
      <c r="F789" t="s">
        <v>5141</v>
      </c>
      <c r="G789" s="33">
        <v>34784</v>
      </c>
      <c r="H789">
        <f>DAY(Table2[[#This Row],[Date of Birth]])</f>
        <v>26</v>
      </c>
      <c r="I789">
        <f>WEEKDAY(Table2[[#This Row],[Date of Birth]],13)</f>
        <v>5</v>
      </c>
      <c r="J789">
        <f>WEEKDAY(Table2[[#This Row],[Date of Birth]],2)</f>
        <v>7</v>
      </c>
      <c r="K789">
        <f>MONTH(Table2[[#This Row],[Date of Birth]])</f>
        <v>3</v>
      </c>
      <c r="L789">
        <f>YEAR(Table2[[#This Row],[Date of Birth]])</f>
        <v>1995</v>
      </c>
      <c r="N789" s="131">
        <f>DATE(YEAR(Table2[[#This Row],[Date of Birth]])+50,MONTH(Table2[[#This Row],[Date of Birth]]),DAY(Table2[[#This Row],[Date of Birth]]))</f>
        <v>53047</v>
      </c>
      <c r="O789">
        <f ca="1">DATEDIF(Table2[[#This Row],[Date of Birth]],TODAY(),"Y")</f>
        <v>28</v>
      </c>
    </row>
    <row r="790" spans="5:15" x14ac:dyDescent="0.2">
      <c r="E790" t="s">
        <v>5299</v>
      </c>
      <c r="F790" t="s">
        <v>5132</v>
      </c>
      <c r="G790" s="33">
        <v>35843</v>
      </c>
      <c r="H790">
        <f>DAY(Table2[[#This Row],[Date of Birth]])</f>
        <v>17</v>
      </c>
      <c r="I790">
        <f>WEEKDAY(Table2[[#This Row],[Date of Birth]],13)</f>
        <v>7</v>
      </c>
      <c r="J790">
        <f>WEEKDAY(Table2[[#This Row],[Date of Birth]],2)</f>
        <v>2</v>
      </c>
      <c r="K790">
        <f>MONTH(Table2[[#This Row],[Date of Birth]])</f>
        <v>2</v>
      </c>
      <c r="L790">
        <f>YEAR(Table2[[#This Row],[Date of Birth]])</f>
        <v>1998</v>
      </c>
      <c r="N790" s="131">
        <f>DATE(YEAR(Table2[[#This Row],[Date of Birth]])+50,MONTH(Table2[[#This Row],[Date of Birth]]),DAY(Table2[[#This Row],[Date of Birth]]))</f>
        <v>54105</v>
      </c>
      <c r="O790">
        <f ca="1">DATEDIF(Table2[[#This Row],[Date of Birth]],TODAY(),"Y")</f>
        <v>25</v>
      </c>
    </row>
    <row r="791" spans="5:15" x14ac:dyDescent="0.2">
      <c r="E791" t="s">
        <v>4975</v>
      </c>
      <c r="F791" t="s">
        <v>5300</v>
      </c>
      <c r="G791" s="33">
        <v>38150</v>
      </c>
      <c r="H791">
        <f>DAY(Table2[[#This Row],[Date of Birth]])</f>
        <v>12</v>
      </c>
      <c r="I791">
        <f>WEEKDAY(Table2[[#This Row],[Date of Birth]],13)</f>
        <v>4</v>
      </c>
      <c r="J791">
        <f>WEEKDAY(Table2[[#This Row],[Date of Birth]],2)</f>
        <v>6</v>
      </c>
      <c r="K791">
        <f>MONTH(Table2[[#This Row],[Date of Birth]])</f>
        <v>6</v>
      </c>
      <c r="L791">
        <f>YEAR(Table2[[#This Row],[Date of Birth]])</f>
        <v>2004</v>
      </c>
      <c r="N791" s="131">
        <f>DATE(YEAR(Table2[[#This Row],[Date of Birth]])+50,MONTH(Table2[[#This Row],[Date of Birth]]),DAY(Table2[[#This Row],[Date of Birth]]))</f>
        <v>56412</v>
      </c>
      <c r="O791">
        <f ca="1">DATEDIF(Table2[[#This Row],[Date of Birth]],TODAY(),"Y")</f>
        <v>19</v>
      </c>
    </row>
    <row r="792" spans="5:15" x14ac:dyDescent="0.2">
      <c r="E792" t="s">
        <v>4864</v>
      </c>
      <c r="F792" t="s">
        <v>5301</v>
      </c>
      <c r="G792" s="33">
        <v>36308</v>
      </c>
      <c r="H792">
        <f>DAY(Table2[[#This Row],[Date of Birth]])</f>
        <v>28</v>
      </c>
      <c r="I792">
        <f>WEEKDAY(Table2[[#This Row],[Date of Birth]],13)</f>
        <v>3</v>
      </c>
      <c r="J792">
        <f>WEEKDAY(Table2[[#This Row],[Date of Birth]],2)</f>
        <v>5</v>
      </c>
      <c r="K792">
        <f>MONTH(Table2[[#This Row],[Date of Birth]])</f>
        <v>5</v>
      </c>
      <c r="L792">
        <f>YEAR(Table2[[#This Row],[Date of Birth]])</f>
        <v>1999</v>
      </c>
      <c r="N792" s="131">
        <f>DATE(YEAR(Table2[[#This Row],[Date of Birth]])+50,MONTH(Table2[[#This Row],[Date of Birth]]),DAY(Table2[[#This Row],[Date of Birth]]))</f>
        <v>54571</v>
      </c>
      <c r="O792">
        <f ca="1">DATEDIF(Table2[[#This Row],[Date of Birth]],TODAY(),"Y")</f>
        <v>24</v>
      </c>
    </row>
    <row r="793" spans="5:15" x14ac:dyDescent="0.2">
      <c r="E793" t="s">
        <v>4910</v>
      </c>
      <c r="F793" t="s">
        <v>4909</v>
      </c>
      <c r="G793" s="33">
        <v>39092</v>
      </c>
      <c r="H793">
        <f>DAY(Table2[[#This Row],[Date of Birth]])</f>
        <v>10</v>
      </c>
      <c r="I793">
        <f>WEEKDAY(Table2[[#This Row],[Date of Birth]],13)</f>
        <v>1</v>
      </c>
      <c r="J793">
        <f>WEEKDAY(Table2[[#This Row],[Date of Birth]],2)</f>
        <v>3</v>
      </c>
      <c r="K793">
        <f>MONTH(Table2[[#This Row],[Date of Birth]])</f>
        <v>1</v>
      </c>
      <c r="L793">
        <f>YEAR(Table2[[#This Row],[Date of Birth]])</f>
        <v>2007</v>
      </c>
      <c r="N793" s="131">
        <f>DATE(YEAR(Table2[[#This Row],[Date of Birth]])+50,MONTH(Table2[[#This Row],[Date of Birth]]),DAY(Table2[[#This Row],[Date of Birth]]))</f>
        <v>57355</v>
      </c>
      <c r="O793">
        <f ca="1">DATEDIF(Table2[[#This Row],[Date of Birth]],TODAY(),"Y")</f>
        <v>16</v>
      </c>
    </row>
    <row r="794" spans="5:15" x14ac:dyDescent="0.2">
      <c r="E794" t="s">
        <v>4434</v>
      </c>
      <c r="F794" t="s">
        <v>4951</v>
      </c>
      <c r="G794" s="33">
        <v>37872</v>
      </c>
      <c r="H794">
        <f>DAY(Table2[[#This Row],[Date of Birth]])</f>
        <v>8</v>
      </c>
      <c r="I794">
        <f>WEEKDAY(Table2[[#This Row],[Date of Birth]],13)</f>
        <v>6</v>
      </c>
      <c r="J794">
        <f>WEEKDAY(Table2[[#This Row],[Date of Birth]],2)</f>
        <v>1</v>
      </c>
      <c r="K794">
        <f>MONTH(Table2[[#This Row],[Date of Birth]])</f>
        <v>9</v>
      </c>
      <c r="L794">
        <f>YEAR(Table2[[#This Row],[Date of Birth]])</f>
        <v>2003</v>
      </c>
      <c r="N794" s="131">
        <f>DATE(YEAR(Table2[[#This Row],[Date of Birth]])+50,MONTH(Table2[[#This Row],[Date of Birth]]),DAY(Table2[[#This Row],[Date of Birth]]))</f>
        <v>56135</v>
      </c>
      <c r="O794">
        <f ca="1">DATEDIF(Table2[[#This Row],[Date of Birth]],TODAY(),"Y")</f>
        <v>19</v>
      </c>
    </row>
    <row r="795" spans="5:15" x14ac:dyDescent="0.2">
      <c r="E795" t="s">
        <v>4653</v>
      </c>
      <c r="F795" t="s">
        <v>5108</v>
      </c>
      <c r="G795" s="33">
        <v>35729</v>
      </c>
      <c r="H795">
        <f>DAY(Table2[[#This Row],[Date of Birth]])</f>
        <v>26</v>
      </c>
      <c r="I795">
        <f>WEEKDAY(Table2[[#This Row],[Date of Birth]],13)</f>
        <v>5</v>
      </c>
      <c r="J795">
        <f>WEEKDAY(Table2[[#This Row],[Date of Birth]],2)</f>
        <v>7</v>
      </c>
      <c r="K795">
        <f>MONTH(Table2[[#This Row],[Date of Birth]])</f>
        <v>10</v>
      </c>
      <c r="L795">
        <f>YEAR(Table2[[#This Row],[Date of Birth]])</f>
        <v>1997</v>
      </c>
      <c r="N795" s="131">
        <f>DATE(YEAR(Table2[[#This Row],[Date of Birth]])+50,MONTH(Table2[[#This Row],[Date of Birth]]),DAY(Table2[[#This Row],[Date of Birth]]))</f>
        <v>53991</v>
      </c>
      <c r="O795">
        <f ca="1">DATEDIF(Table2[[#This Row],[Date of Birth]],TODAY(),"Y")</f>
        <v>25</v>
      </c>
    </row>
    <row r="796" spans="5:15" x14ac:dyDescent="0.2">
      <c r="E796" t="s">
        <v>4701</v>
      </c>
      <c r="F796" t="s">
        <v>5302</v>
      </c>
      <c r="G796" s="33">
        <v>35960</v>
      </c>
      <c r="H796">
        <f>DAY(Table2[[#This Row],[Date of Birth]])</f>
        <v>14</v>
      </c>
      <c r="I796">
        <f>WEEKDAY(Table2[[#This Row],[Date of Birth]],13)</f>
        <v>5</v>
      </c>
      <c r="J796">
        <f>WEEKDAY(Table2[[#This Row],[Date of Birth]],2)</f>
        <v>7</v>
      </c>
      <c r="K796">
        <f>MONTH(Table2[[#This Row],[Date of Birth]])</f>
        <v>6</v>
      </c>
      <c r="L796">
        <f>YEAR(Table2[[#This Row],[Date of Birth]])</f>
        <v>1998</v>
      </c>
      <c r="N796" s="131">
        <f>DATE(YEAR(Table2[[#This Row],[Date of Birth]])+50,MONTH(Table2[[#This Row],[Date of Birth]]),DAY(Table2[[#This Row],[Date of Birth]]))</f>
        <v>54223</v>
      </c>
      <c r="O796">
        <f ca="1">DATEDIF(Table2[[#This Row],[Date of Birth]],TODAY(),"Y")</f>
        <v>25</v>
      </c>
    </row>
    <row r="797" spans="5:15" x14ac:dyDescent="0.2">
      <c r="E797" t="s">
        <v>4776</v>
      </c>
      <c r="F797" t="s">
        <v>5303</v>
      </c>
      <c r="G797" s="33">
        <v>38649</v>
      </c>
      <c r="H797">
        <f>DAY(Table2[[#This Row],[Date of Birth]])</f>
        <v>24</v>
      </c>
      <c r="I797">
        <f>WEEKDAY(Table2[[#This Row],[Date of Birth]],13)</f>
        <v>6</v>
      </c>
      <c r="J797">
        <f>WEEKDAY(Table2[[#This Row],[Date of Birth]],2)</f>
        <v>1</v>
      </c>
      <c r="K797">
        <f>MONTH(Table2[[#This Row],[Date of Birth]])</f>
        <v>10</v>
      </c>
      <c r="L797">
        <f>YEAR(Table2[[#This Row],[Date of Birth]])</f>
        <v>2005</v>
      </c>
      <c r="N797" s="131">
        <f>DATE(YEAR(Table2[[#This Row],[Date of Birth]])+50,MONTH(Table2[[#This Row],[Date of Birth]]),DAY(Table2[[#This Row],[Date of Birth]]))</f>
        <v>56911</v>
      </c>
      <c r="O797">
        <f ca="1">DATEDIF(Table2[[#This Row],[Date of Birth]],TODAY(),"Y")</f>
        <v>17</v>
      </c>
    </row>
    <row r="798" spans="5:15" x14ac:dyDescent="0.2">
      <c r="E798" t="s">
        <v>4988</v>
      </c>
      <c r="F798" t="s">
        <v>5105</v>
      </c>
      <c r="G798" s="33">
        <v>35861</v>
      </c>
      <c r="H798">
        <f>DAY(Table2[[#This Row],[Date of Birth]])</f>
        <v>7</v>
      </c>
      <c r="I798">
        <f>WEEKDAY(Table2[[#This Row],[Date of Birth]],13)</f>
        <v>4</v>
      </c>
      <c r="J798">
        <f>WEEKDAY(Table2[[#This Row],[Date of Birth]],2)</f>
        <v>6</v>
      </c>
      <c r="K798">
        <f>MONTH(Table2[[#This Row],[Date of Birth]])</f>
        <v>3</v>
      </c>
      <c r="L798">
        <f>YEAR(Table2[[#This Row],[Date of Birth]])</f>
        <v>1998</v>
      </c>
      <c r="N798" s="131">
        <f>DATE(YEAR(Table2[[#This Row],[Date of Birth]])+50,MONTH(Table2[[#This Row],[Date of Birth]]),DAY(Table2[[#This Row],[Date of Birth]]))</f>
        <v>54124</v>
      </c>
      <c r="O798">
        <f ca="1">DATEDIF(Table2[[#This Row],[Date of Birth]],TODAY(),"Y")</f>
        <v>25</v>
      </c>
    </row>
    <row r="799" spans="5:15" x14ac:dyDescent="0.2">
      <c r="E799" t="s">
        <v>5304</v>
      </c>
      <c r="F799" t="s">
        <v>5261</v>
      </c>
      <c r="G799" s="33">
        <v>38960</v>
      </c>
      <c r="H799">
        <f>DAY(Table2[[#This Row],[Date of Birth]])</f>
        <v>31</v>
      </c>
      <c r="I799">
        <f>WEEKDAY(Table2[[#This Row],[Date of Birth]],13)</f>
        <v>2</v>
      </c>
      <c r="J799">
        <f>WEEKDAY(Table2[[#This Row],[Date of Birth]],2)</f>
        <v>4</v>
      </c>
      <c r="K799">
        <f>MONTH(Table2[[#This Row],[Date of Birth]])</f>
        <v>8</v>
      </c>
      <c r="L799">
        <f>YEAR(Table2[[#This Row],[Date of Birth]])</f>
        <v>2006</v>
      </c>
      <c r="N799" s="131">
        <f>DATE(YEAR(Table2[[#This Row],[Date of Birth]])+50,MONTH(Table2[[#This Row],[Date of Birth]]),DAY(Table2[[#This Row],[Date of Birth]]))</f>
        <v>57223</v>
      </c>
      <c r="O799">
        <f ca="1">DATEDIF(Table2[[#This Row],[Date of Birth]],TODAY(),"Y")</f>
        <v>16</v>
      </c>
    </row>
    <row r="800" spans="5:15" x14ac:dyDescent="0.2">
      <c r="E800" t="s">
        <v>4571</v>
      </c>
      <c r="F800" t="s">
        <v>5100</v>
      </c>
      <c r="G800" s="33">
        <v>34382</v>
      </c>
      <c r="H800">
        <f>DAY(Table2[[#This Row],[Date of Birth]])</f>
        <v>17</v>
      </c>
      <c r="I800">
        <f>WEEKDAY(Table2[[#This Row],[Date of Birth]],13)</f>
        <v>2</v>
      </c>
      <c r="J800">
        <f>WEEKDAY(Table2[[#This Row],[Date of Birth]],2)</f>
        <v>4</v>
      </c>
      <c r="K800">
        <f>MONTH(Table2[[#This Row],[Date of Birth]])</f>
        <v>2</v>
      </c>
      <c r="L800">
        <f>YEAR(Table2[[#This Row],[Date of Birth]])</f>
        <v>1994</v>
      </c>
      <c r="N800" s="131">
        <f>DATE(YEAR(Table2[[#This Row],[Date of Birth]])+50,MONTH(Table2[[#This Row],[Date of Birth]]),DAY(Table2[[#This Row],[Date of Birth]]))</f>
        <v>52644</v>
      </c>
      <c r="O800">
        <f ca="1">DATEDIF(Table2[[#This Row],[Date of Birth]],TODAY(),"Y")</f>
        <v>29</v>
      </c>
    </row>
    <row r="801" spans="5:15" x14ac:dyDescent="0.2">
      <c r="E801" t="s">
        <v>5243</v>
      </c>
      <c r="F801" t="s">
        <v>5305</v>
      </c>
      <c r="G801" s="33">
        <v>37309</v>
      </c>
      <c r="H801">
        <f>DAY(Table2[[#This Row],[Date of Birth]])</f>
        <v>22</v>
      </c>
      <c r="I801">
        <f>WEEKDAY(Table2[[#This Row],[Date of Birth]],13)</f>
        <v>3</v>
      </c>
      <c r="J801">
        <f>WEEKDAY(Table2[[#This Row],[Date of Birth]],2)</f>
        <v>5</v>
      </c>
      <c r="K801">
        <f>MONTH(Table2[[#This Row],[Date of Birth]])</f>
        <v>2</v>
      </c>
      <c r="L801">
        <f>YEAR(Table2[[#This Row],[Date of Birth]])</f>
        <v>2002</v>
      </c>
      <c r="N801" s="131">
        <f>DATE(YEAR(Table2[[#This Row],[Date of Birth]])+50,MONTH(Table2[[#This Row],[Date of Birth]]),DAY(Table2[[#This Row],[Date of Birth]]))</f>
        <v>55571</v>
      </c>
      <c r="O801">
        <f ca="1">DATEDIF(Table2[[#This Row],[Date of Birth]],TODAY(),"Y")</f>
        <v>21</v>
      </c>
    </row>
    <row r="802" spans="5:15" x14ac:dyDescent="0.2">
      <c r="E802" t="s">
        <v>4754</v>
      </c>
      <c r="F802" t="s">
        <v>5294</v>
      </c>
      <c r="G802" s="33">
        <v>36058</v>
      </c>
      <c r="H802">
        <f>DAY(Table2[[#This Row],[Date of Birth]])</f>
        <v>20</v>
      </c>
      <c r="I802">
        <f>WEEKDAY(Table2[[#This Row],[Date of Birth]],13)</f>
        <v>5</v>
      </c>
      <c r="J802">
        <f>WEEKDAY(Table2[[#This Row],[Date of Birth]],2)</f>
        <v>7</v>
      </c>
      <c r="K802">
        <f>MONTH(Table2[[#This Row],[Date of Birth]])</f>
        <v>9</v>
      </c>
      <c r="L802">
        <f>YEAR(Table2[[#This Row],[Date of Birth]])</f>
        <v>1998</v>
      </c>
      <c r="N802" s="131">
        <f>DATE(YEAR(Table2[[#This Row],[Date of Birth]])+50,MONTH(Table2[[#This Row],[Date of Birth]]),DAY(Table2[[#This Row],[Date of Birth]]))</f>
        <v>54321</v>
      </c>
      <c r="O802">
        <f ca="1">DATEDIF(Table2[[#This Row],[Date of Birth]],TODAY(),"Y")</f>
        <v>24</v>
      </c>
    </row>
    <row r="803" spans="5:15" x14ac:dyDescent="0.2">
      <c r="E803" t="s">
        <v>5150</v>
      </c>
      <c r="F803" t="s">
        <v>5264</v>
      </c>
      <c r="G803" s="33">
        <v>38821</v>
      </c>
      <c r="H803">
        <f>DAY(Table2[[#This Row],[Date of Birth]])</f>
        <v>14</v>
      </c>
      <c r="I803">
        <f>WEEKDAY(Table2[[#This Row],[Date of Birth]],13)</f>
        <v>3</v>
      </c>
      <c r="J803">
        <f>WEEKDAY(Table2[[#This Row],[Date of Birth]],2)</f>
        <v>5</v>
      </c>
      <c r="K803">
        <f>MONTH(Table2[[#This Row],[Date of Birth]])</f>
        <v>4</v>
      </c>
      <c r="L803">
        <f>YEAR(Table2[[#This Row],[Date of Birth]])</f>
        <v>2006</v>
      </c>
      <c r="N803" s="131">
        <f>DATE(YEAR(Table2[[#This Row],[Date of Birth]])+50,MONTH(Table2[[#This Row],[Date of Birth]]),DAY(Table2[[#This Row],[Date of Birth]]))</f>
        <v>57084</v>
      </c>
      <c r="O803">
        <f ca="1">DATEDIF(Table2[[#This Row],[Date of Birth]],TODAY(),"Y")</f>
        <v>17</v>
      </c>
    </row>
    <row r="804" spans="5:15" x14ac:dyDescent="0.2">
      <c r="E804" t="s">
        <v>5173</v>
      </c>
      <c r="F804" t="s">
        <v>5306</v>
      </c>
      <c r="G804" s="33">
        <v>34829</v>
      </c>
      <c r="H804">
        <f>DAY(Table2[[#This Row],[Date of Birth]])</f>
        <v>10</v>
      </c>
      <c r="I804">
        <f>WEEKDAY(Table2[[#This Row],[Date of Birth]],13)</f>
        <v>1</v>
      </c>
      <c r="J804">
        <f>WEEKDAY(Table2[[#This Row],[Date of Birth]],2)</f>
        <v>3</v>
      </c>
      <c r="K804">
        <f>MONTH(Table2[[#This Row],[Date of Birth]])</f>
        <v>5</v>
      </c>
      <c r="L804">
        <f>YEAR(Table2[[#This Row],[Date of Birth]])</f>
        <v>1995</v>
      </c>
      <c r="N804" s="131">
        <f>DATE(YEAR(Table2[[#This Row],[Date of Birth]])+50,MONTH(Table2[[#This Row],[Date of Birth]]),DAY(Table2[[#This Row],[Date of Birth]]))</f>
        <v>53092</v>
      </c>
      <c r="O804">
        <f ca="1">DATEDIF(Table2[[#This Row],[Date of Birth]],TODAY(),"Y")</f>
        <v>28</v>
      </c>
    </row>
    <row r="805" spans="5:15" x14ac:dyDescent="0.2">
      <c r="E805" t="s">
        <v>4624</v>
      </c>
      <c r="F805" t="s">
        <v>4737</v>
      </c>
      <c r="G805" s="33">
        <v>35532</v>
      </c>
      <c r="H805">
        <f>DAY(Table2[[#This Row],[Date of Birth]])</f>
        <v>12</v>
      </c>
      <c r="I805">
        <f>WEEKDAY(Table2[[#This Row],[Date of Birth]],13)</f>
        <v>4</v>
      </c>
      <c r="J805">
        <f>WEEKDAY(Table2[[#This Row],[Date of Birth]],2)</f>
        <v>6</v>
      </c>
      <c r="K805">
        <f>MONTH(Table2[[#This Row],[Date of Birth]])</f>
        <v>4</v>
      </c>
      <c r="L805">
        <f>YEAR(Table2[[#This Row],[Date of Birth]])</f>
        <v>1997</v>
      </c>
      <c r="N805" s="131">
        <f>DATE(YEAR(Table2[[#This Row],[Date of Birth]])+50,MONTH(Table2[[#This Row],[Date of Birth]]),DAY(Table2[[#This Row],[Date of Birth]]))</f>
        <v>53794</v>
      </c>
      <c r="O805">
        <f ca="1">DATEDIF(Table2[[#This Row],[Date of Birth]],TODAY(),"Y")</f>
        <v>26</v>
      </c>
    </row>
    <row r="806" spans="5:15" x14ac:dyDescent="0.2">
      <c r="E806" t="s">
        <v>5104</v>
      </c>
      <c r="F806" t="s">
        <v>4853</v>
      </c>
      <c r="G806" s="33">
        <v>36747</v>
      </c>
      <c r="H806">
        <f>DAY(Table2[[#This Row],[Date of Birth]])</f>
        <v>9</v>
      </c>
      <c r="I806">
        <f>WEEKDAY(Table2[[#This Row],[Date of Birth]],13)</f>
        <v>1</v>
      </c>
      <c r="J806">
        <f>WEEKDAY(Table2[[#This Row],[Date of Birth]],2)</f>
        <v>3</v>
      </c>
      <c r="K806">
        <f>MONTH(Table2[[#This Row],[Date of Birth]])</f>
        <v>8</v>
      </c>
      <c r="L806">
        <f>YEAR(Table2[[#This Row],[Date of Birth]])</f>
        <v>2000</v>
      </c>
      <c r="N806" s="131">
        <f>DATE(YEAR(Table2[[#This Row],[Date of Birth]])+50,MONTH(Table2[[#This Row],[Date of Birth]]),DAY(Table2[[#This Row],[Date of Birth]]))</f>
        <v>55009</v>
      </c>
      <c r="O806">
        <f ca="1">DATEDIF(Table2[[#This Row],[Date of Birth]],TODAY(),"Y")</f>
        <v>23</v>
      </c>
    </row>
    <row r="807" spans="5:15" x14ac:dyDescent="0.2">
      <c r="E807" t="s">
        <v>4659</v>
      </c>
      <c r="F807" t="s">
        <v>5307</v>
      </c>
      <c r="G807" s="33">
        <v>38763</v>
      </c>
      <c r="H807">
        <f>DAY(Table2[[#This Row],[Date of Birth]])</f>
        <v>15</v>
      </c>
      <c r="I807">
        <f>WEEKDAY(Table2[[#This Row],[Date of Birth]],13)</f>
        <v>1</v>
      </c>
      <c r="J807">
        <f>WEEKDAY(Table2[[#This Row],[Date of Birth]],2)</f>
        <v>3</v>
      </c>
      <c r="K807">
        <f>MONTH(Table2[[#This Row],[Date of Birth]])</f>
        <v>2</v>
      </c>
      <c r="L807">
        <f>YEAR(Table2[[#This Row],[Date of Birth]])</f>
        <v>2006</v>
      </c>
      <c r="N807" s="131">
        <f>DATE(YEAR(Table2[[#This Row],[Date of Birth]])+50,MONTH(Table2[[#This Row],[Date of Birth]]),DAY(Table2[[#This Row],[Date of Birth]]))</f>
        <v>57025</v>
      </c>
      <c r="O807">
        <f ca="1">DATEDIF(Table2[[#This Row],[Date of Birth]],TODAY(),"Y")</f>
        <v>17</v>
      </c>
    </row>
    <row r="808" spans="5:15" x14ac:dyDescent="0.2">
      <c r="E808" t="s">
        <v>4491</v>
      </c>
      <c r="F808" t="s">
        <v>4680</v>
      </c>
      <c r="G808" s="33">
        <v>36331</v>
      </c>
      <c r="H808">
        <f>DAY(Table2[[#This Row],[Date of Birth]])</f>
        <v>20</v>
      </c>
      <c r="I808">
        <f>WEEKDAY(Table2[[#This Row],[Date of Birth]],13)</f>
        <v>5</v>
      </c>
      <c r="J808">
        <f>WEEKDAY(Table2[[#This Row],[Date of Birth]],2)</f>
        <v>7</v>
      </c>
      <c r="K808">
        <f>MONTH(Table2[[#This Row],[Date of Birth]])</f>
        <v>6</v>
      </c>
      <c r="L808">
        <f>YEAR(Table2[[#This Row],[Date of Birth]])</f>
        <v>1999</v>
      </c>
      <c r="N808" s="131">
        <f>DATE(YEAR(Table2[[#This Row],[Date of Birth]])+50,MONTH(Table2[[#This Row],[Date of Birth]]),DAY(Table2[[#This Row],[Date of Birth]]))</f>
        <v>54594</v>
      </c>
      <c r="O808">
        <f ca="1">DATEDIF(Table2[[#This Row],[Date of Birth]],TODAY(),"Y")</f>
        <v>24</v>
      </c>
    </row>
    <row r="809" spans="5:15" x14ac:dyDescent="0.2">
      <c r="E809" t="s">
        <v>5308</v>
      </c>
      <c r="F809" t="s">
        <v>5309</v>
      </c>
      <c r="G809" s="33">
        <v>35088</v>
      </c>
      <c r="H809">
        <f>DAY(Table2[[#This Row],[Date of Birth]])</f>
        <v>24</v>
      </c>
      <c r="I809">
        <f>WEEKDAY(Table2[[#This Row],[Date of Birth]],13)</f>
        <v>1</v>
      </c>
      <c r="J809">
        <f>WEEKDAY(Table2[[#This Row],[Date of Birth]],2)</f>
        <v>3</v>
      </c>
      <c r="K809">
        <f>MONTH(Table2[[#This Row],[Date of Birth]])</f>
        <v>1</v>
      </c>
      <c r="L809">
        <f>YEAR(Table2[[#This Row],[Date of Birth]])</f>
        <v>1996</v>
      </c>
      <c r="N809" s="131">
        <f>DATE(YEAR(Table2[[#This Row],[Date of Birth]])+50,MONTH(Table2[[#This Row],[Date of Birth]]),DAY(Table2[[#This Row],[Date of Birth]]))</f>
        <v>53351</v>
      </c>
      <c r="O809">
        <f ca="1">DATEDIF(Table2[[#This Row],[Date of Birth]],TODAY(),"Y")</f>
        <v>27</v>
      </c>
    </row>
    <row r="810" spans="5:15" x14ac:dyDescent="0.2">
      <c r="E810" t="s">
        <v>4520</v>
      </c>
      <c r="F810" t="s">
        <v>5310</v>
      </c>
      <c r="G810" s="33">
        <v>34613</v>
      </c>
      <c r="H810">
        <f>DAY(Table2[[#This Row],[Date of Birth]])</f>
        <v>6</v>
      </c>
      <c r="I810">
        <f>WEEKDAY(Table2[[#This Row],[Date of Birth]],13)</f>
        <v>2</v>
      </c>
      <c r="J810">
        <f>WEEKDAY(Table2[[#This Row],[Date of Birth]],2)</f>
        <v>4</v>
      </c>
      <c r="K810">
        <f>MONTH(Table2[[#This Row],[Date of Birth]])</f>
        <v>10</v>
      </c>
      <c r="L810">
        <f>YEAR(Table2[[#This Row],[Date of Birth]])</f>
        <v>1994</v>
      </c>
      <c r="N810" s="131">
        <f>DATE(YEAR(Table2[[#This Row],[Date of Birth]])+50,MONTH(Table2[[#This Row],[Date of Birth]]),DAY(Table2[[#This Row],[Date of Birth]]))</f>
        <v>52876</v>
      </c>
      <c r="O810">
        <f ca="1">DATEDIF(Table2[[#This Row],[Date of Birth]],TODAY(),"Y")</f>
        <v>28</v>
      </c>
    </row>
    <row r="811" spans="5:15" x14ac:dyDescent="0.2">
      <c r="E811" t="s">
        <v>5087</v>
      </c>
      <c r="F811" t="s">
        <v>4716</v>
      </c>
      <c r="G811" s="33">
        <v>37056</v>
      </c>
      <c r="H811">
        <f>DAY(Table2[[#This Row],[Date of Birth]])</f>
        <v>14</v>
      </c>
      <c r="I811">
        <f>WEEKDAY(Table2[[#This Row],[Date of Birth]],13)</f>
        <v>2</v>
      </c>
      <c r="J811">
        <f>WEEKDAY(Table2[[#This Row],[Date of Birth]],2)</f>
        <v>4</v>
      </c>
      <c r="K811">
        <f>MONTH(Table2[[#This Row],[Date of Birth]])</f>
        <v>6</v>
      </c>
      <c r="L811">
        <f>YEAR(Table2[[#This Row],[Date of Birth]])</f>
        <v>2001</v>
      </c>
      <c r="N811" s="131">
        <f>DATE(YEAR(Table2[[#This Row],[Date of Birth]])+50,MONTH(Table2[[#This Row],[Date of Birth]]),DAY(Table2[[#This Row],[Date of Birth]]))</f>
        <v>55318</v>
      </c>
      <c r="O811">
        <f ca="1">DATEDIF(Table2[[#This Row],[Date of Birth]],TODAY(),"Y")</f>
        <v>22</v>
      </c>
    </row>
    <row r="812" spans="5:15" x14ac:dyDescent="0.2">
      <c r="E812" t="s">
        <v>4921</v>
      </c>
      <c r="F812" t="s">
        <v>5137</v>
      </c>
      <c r="G812" s="33">
        <v>38755</v>
      </c>
      <c r="H812">
        <f>DAY(Table2[[#This Row],[Date of Birth]])</f>
        <v>7</v>
      </c>
      <c r="I812">
        <f>WEEKDAY(Table2[[#This Row],[Date of Birth]],13)</f>
        <v>7</v>
      </c>
      <c r="J812">
        <f>WEEKDAY(Table2[[#This Row],[Date of Birth]],2)</f>
        <v>2</v>
      </c>
      <c r="K812">
        <f>MONTH(Table2[[#This Row],[Date of Birth]])</f>
        <v>2</v>
      </c>
      <c r="L812">
        <f>YEAR(Table2[[#This Row],[Date of Birth]])</f>
        <v>2006</v>
      </c>
      <c r="N812" s="131">
        <f>DATE(YEAR(Table2[[#This Row],[Date of Birth]])+50,MONTH(Table2[[#This Row],[Date of Birth]]),DAY(Table2[[#This Row],[Date of Birth]]))</f>
        <v>57017</v>
      </c>
      <c r="O812">
        <f ca="1">DATEDIF(Table2[[#This Row],[Date of Birth]],TODAY(),"Y")</f>
        <v>17</v>
      </c>
    </row>
    <row r="813" spans="5:15" x14ac:dyDescent="0.2">
      <c r="E813" t="s">
        <v>5311</v>
      </c>
      <c r="F813" t="s">
        <v>5312</v>
      </c>
      <c r="G813" s="33">
        <v>35331</v>
      </c>
      <c r="H813">
        <f>DAY(Table2[[#This Row],[Date of Birth]])</f>
        <v>23</v>
      </c>
      <c r="I813">
        <f>WEEKDAY(Table2[[#This Row],[Date of Birth]],13)</f>
        <v>6</v>
      </c>
      <c r="J813">
        <f>WEEKDAY(Table2[[#This Row],[Date of Birth]],2)</f>
        <v>1</v>
      </c>
      <c r="K813">
        <f>MONTH(Table2[[#This Row],[Date of Birth]])</f>
        <v>9</v>
      </c>
      <c r="L813">
        <f>YEAR(Table2[[#This Row],[Date of Birth]])</f>
        <v>1996</v>
      </c>
      <c r="N813" s="131">
        <f>DATE(YEAR(Table2[[#This Row],[Date of Birth]])+50,MONTH(Table2[[#This Row],[Date of Birth]]),DAY(Table2[[#This Row],[Date of Birth]]))</f>
        <v>53593</v>
      </c>
      <c r="O813">
        <f ca="1">DATEDIF(Table2[[#This Row],[Date of Birth]],TODAY(),"Y")</f>
        <v>26</v>
      </c>
    </row>
    <row r="814" spans="5:15" x14ac:dyDescent="0.2">
      <c r="E814" t="s">
        <v>4717</v>
      </c>
      <c r="F814" t="s">
        <v>5290</v>
      </c>
      <c r="G814" s="33">
        <v>37009</v>
      </c>
      <c r="H814">
        <f>DAY(Table2[[#This Row],[Date of Birth]])</f>
        <v>28</v>
      </c>
      <c r="I814">
        <f>WEEKDAY(Table2[[#This Row],[Date of Birth]],13)</f>
        <v>4</v>
      </c>
      <c r="J814">
        <f>WEEKDAY(Table2[[#This Row],[Date of Birth]],2)</f>
        <v>6</v>
      </c>
      <c r="K814">
        <f>MONTH(Table2[[#This Row],[Date of Birth]])</f>
        <v>4</v>
      </c>
      <c r="L814">
        <f>YEAR(Table2[[#This Row],[Date of Birth]])</f>
        <v>2001</v>
      </c>
      <c r="N814" s="131">
        <f>DATE(YEAR(Table2[[#This Row],[Date of Birth]])+50,MONTH(Table2[[#This Row],[Date of Birth]]),DAY(Table2[[#This Row],[Date of Birth]]))</f>
        <v>55271</v>
      </c>
      <c r="O814">
        <f ca="1">DATEDIF(Table2[[#This Row],[Date of Birth]],TODAY(),"Y")</f>
        <v>22</v>
      </c>
    </row>
    <row r="815" spans="5:15" x14ac:dyDescent="0.2">
      <c r="E815" t="s">
        <v>4562</v>
      </c>
      <c r="F815" t="s">
        <v>5313</v>
      </c>
      <c r="G815" s="33">
        <v>36589</v>
      </c>
      <c r="H815">
        <f>DAY(Table2[[#This Row],[Date of Birth]])</f>
        <v>4</v>
      </c>
      <c r="I815">
        <f>WEEKDAY(Table2[[#This Row],[Date of Birth]],13)</f>
        <v>4</v>
      </c>
      <c r="J815">
        <f>WEEKDAY(Table2[[#This Row],[Date of Birth]],2)</f>
        <v>6</v>
      </c>
      <c r="K815">
        <f>MONTH(Table2[[#This Row],[Date of Birth]])</f>
        <v>3</v>
      </c>
      <c r="L815">
        <f>YEAR(Table2[[#This Row],[Date of Birth]])</f>
        <v>2000</v>
      </c>
      <c r="N815" s="131">
        <f>DATE(YEAR(Table2[[#This Row],[Date of Birth]])+50,MONTH(Table2[[#This Row],[Date of Birth]]),DAY(Table2[[#This Row],[Date of Birth]]))</f>
        <v>54851</v>
      </c>
      <c r="O815">
        <f ca="1">DATEDIF(Table2[[#This Row],[Date of Birth]],TODAY(),"Y")</f>
        <v>23</v>
      </c>
    </row>
    <row r="816" spans="5:15" x14ac:dyDescent="0.2">
      <c r="E816" t="s">
        <v>4952</v>
      </c>
      <c r="F816" t="s">
        <v>4740</v>
      </c>
      <c r="G816" s="33">
        <v>37828</v>
      </c>
      <c r="H816">
        <f>DAY(Table2[[#This Row],[Date of Birth]])</f>
        <v>26</v>
      </c>
      <c r="I816">
        <f>WEEKDAY(Table2[[#This Row],[Date of Birth]],13)</f>
        <v>4</v>
      </c>
      <c r="J816">
        <f>WEEKDAY(Table2[[#This Row],[Date of Birth]],2)</f>
        <v>6</v>
      </c>
      <c r="K816">
        <f>MONTH(Table2[[#This Row],[Date of Birth]])</f>
        <v>7</v>
      </c>
      <c r="L816">
        <f>YEAR(Table2[[#This Row],[Date of Birth]])</f>
        <v>2003</v>
      </c>
      <c r="N816" s="131">
        <f>DATE(YEAR(Table2[[#This Row],[Date of Birth]])+50,MONTH(Table2[[#This Row],[Date of Birth]]),DAY(Table2[[#This Row],[Date of Birth]]))</f>
        <v>56091</v>
      </c>
      <c r="O816">
        <f ca="1">DATEDIF(Table2[[#This Row],[Date of Birth]],TODAY(),"Y")</f>
        <v>20</v>
      </c>
    </row>
    <row r="817" spans="5:15" x14ac:dyDescent="0.2">
      <c r="E817" t="s">
        <v>4828</v>
      </c>
      <c r="F817" t="s">
        <v>5255</v>
      </c>
      <c r="G817" s="33">
        <v>38037</v>
      </c>
      <c r="H817">
        <f>DAY(Table2[[#This Row],[Date of Birth]])</f>
        <v>20</v>
      </c>
      <c r="I817">
        <f>WEEKDAY(Table2[[#This Row],[Date of Birth]],13)</f>
        <v>3</v>
      </c>
      <c r="J817">
        <f>WEEKDAY(Table2[[#This Row],[Date of Birth]],2)</f>
        <v>5</v>
      </c>
      <c r="K817">
        <f>MONTH(Table2[[#This Row],[Date of Birth]])</f>
        <v>2</v>
      </c>
      <c r="L817">
        <f>YEAR(Table2[[#This Row],[Date of Birth]])</f>
        <v>2004</v>
      </c>
      <c r="N817" s="131">
        <f>DATE(YEAR(Table2[[#This Row],[Date of Birth]])+50,MONTH(Table2[[#This Row],[Date of Birth]]),DAY(Table2[[#This Row],[Date of Birth]]))</f>
        <v>56300</v>
      </c>
      <c r="O817">
        <f ca="1">DATEDIF(Table2[[#This Row],[Date of Birth]],TODAY(),"Y")</f>
        <v>19</v>
      </c>
    </row>
    <row r="818" spans="5:15" x14ac:dyDescent="0.2">
      <c r="E818" t="s">
        <v>4499</v>
      </c>
      <c r="F818" t="s">
        <v>5301</v>
      </c>
      <c r="G818" s="33">
        <v>35517</v>
      </c>
      <c r="H818">
        <f>DAY(Table2[[#This Row],[Date of Birth]])</f>
        <v>28</v>
      </c>
      <c r="I818">
        <f>WEEKDAY(Table2[[#This Row],[Date of Birth]],13)</f>
        <v>3</v>
      </c>
      <c r="J818">
        <f>WEEKDAY(Table2[[#This Row],[Date of Birth]],2)</f>
        <v>5</v>
      </c>
      <c r="K818">
        <f>MONTH(Table2[[#This Row],[Date of Birth]])</f>
        <v>3</v>
      </c>
      <c r="L818">
        <f>YEAR(Table2[[#This Row],[Date of Birth]])</f>
        <v>1997</v>
      </c>
      <c r="N818" s="131">
        <f>DATE(YEAR(Table2[[#This Row],[Date of Birth]])+50,MONTH(Table2[[#This Row],[Date of Birth]]),DAY(Table2[[#This Row],[Date of Birth]]))</f>
        <v>53779</v>
      </c>
      <c r="O818">
        <f ca="1">DATEDIF(Table2[[#This Row],[Date of Birth]],TODAY(),"Y")</f>
        <v>26</v>
      </c>
    </row>
    <row r="819" spans="5:15" x14ac:dyDescent="0.2">
      <c r="E819" t="s">
        <v>4679</v>
      </c>
      <c r="F819" t="s">
        <v>5314</v>
      </c>
      <c r="G819" s="33">
        <v>35794</v>
      </c>
      <c r="H819">
        <f>DAY(Table2[[#This Row],[Date of Birth]])</f>
        <v>30</v>
      </c>
      <c r="I819">
        <f>WEEKDAY(Table2[[#This Row],[Date of Birth]],13)</f>
        <v>7</v>
      </c>
      <c r="J819">
        <f>WEEKDAY(Table2[[#This Row],[Date of Birth]],2)</f>
        <v>2</v>
      </c>
      <c r="K819">
        <f>MONTH(Table2[[#This Row],[Date of Birth]])</f>
        <v>12</v>
      </c>
      <c r="L819">
        <f>YEAR(Table2[[#This Row],[Date of Birth]])</f>
        <v>1997</v>
      </c>
      <c r="N819" s="131">
        <f>DATE(YEAR(Table2[[#This Row],[Date of Birth]])+50,MONTH(Table2[[#This Row],[Date of Birth]]),DAY(Table2[[#This Row],[Date of Birth]]))</f>
        <v>54056</v>
      </c>
      <c r="O819">
        <f ca="1">DATEDIF(Table2[[#This Row],[Date of Birth]],TODAY(),"Y")</f>
        <v>25</v>
      </c>
    </row>
    <row r="820" spans="5:15" x14ac:dyDescent="0.2">
      <c r="E820" t="s">
        <v>5075</v>
      </c>
      <c r="F820" t="s">
        <v>4588</v>
      </c>
      <c r="G820" s="33">
        <v>38211</v>
      </c>
      <c r="H820">
        <f>DAY(Table2[[#This Row],[Date of Birth]])</f>
        <v>12</v>
      </c>
      <c r="I820">
        <f>WEEKDAY(Table2[[#This Row],[Date of Birth]],13)</f>
        <v>2</v>
      </c>
      <c r="J820">
        <f>WEEKDAY(Table2[[#This Row],[Date of Birth]],2)</f>
        <v>4</v>
      </c>
      <c r="K820">
        <f>MONTH(Table2[[#This Row],[Date of Birth]])</f>
        <v>8</v>
      </c>
      <c r="L820">
        <f>YEAR(Table2[[#This Row],[Date of Birth]])</f>
        <v>2004</v>
      </c>
      <c r="N820" s="131">
        <f>DATE(YEAR(Table2[[#This Row],[Date of Birth]])+50,MONTH(Table2[[#This Row],[Date of Birth]]),DAY(Table2[[#This Row],[Date of Birth]]))</f>
        <v>56473</v>
      </c>
      <c r="O820">
        <f ca="1">DATEDIF(Table2[[#This Row],[Date of Birth]],TODAY(),"Y")</f>
        <v>19</v>
      </c>
    </row>
    <row r="821" spans="5:15" x14ac:dyDescent="0.2">
      <c r="E821" t="s">
        <v>5245</v>
      </c>
      <c r="F821" t="s">
        <v>4994</v>
      </c>
      <c r="G821" s="33">
        <v>34422</v>
      </c>
      <c r="H821">
        <f>DAY(Table2[[#This Row],[Date of Birth]])</f>
        <v>29</v>
      </c>
      <c r="I821">
        <f>WEEKDAY(Table2[[#This Row],[Date of Birth]],13)</f>
        <v>7</v>
      </c>
      <c r="J821">
        <f>WEEKDAY(Table2[[#This Row],[Date of Birth]],2)</f>
        <v>2</v>
      </c>
      <c r="K821">
        <f>MONTH(Table2[[#This Row],[Date of Birth]])</f>
        <v>3</v>
      </c>
      <c r="L821">
        <f>YEAR(Table2[[#This Row],[Date of Birth]])</f>
        <v>1994</v>
      </c>
      <c r="N821" s="131">
        <f>DATE(YEAR(Table2[[#This Row],[Date of Birth]])+50,MONTH(Table2[[#This Row],[Date of Birth]]),DAY(Table2[[#This Row],[Date of Birth]]))</f>
        <v>52685</v>
      </c>
      <c r="O821">
        <f ca="1">DATEDIF(Table2[[#This Row],[Date of Birth]],TODAY(),"Y")</f>
        <v>29</v>
      </c>
    </row>
    <row r="822" spans="5:15" x14ac:dyDescent="0.2">
      <c r="E822" t="s">
        <v>4797</v>
      </c>
      <c r="F822" t="s">
        <v>4591</v>
      </c>
      <c r="G822" s="33">
        <v>39007</v>
      </c>
      <c r="H822">
        <f>DAY(Table2[[#This Row],[Date of Birth]])</f>
        <v>17</v>
      </c>
      <c r="I822">
        <f>WEEKDAY(Table2[[#This Row],[Date of Birth]],13)</f>
        <v>7</v>
      </c>
      <c r="J822">
        <f>WEEKDAY(Table2[[#This Row],[Date of Birth]],2)</f>
        <v>2</v>
      </c>
      <c r="K822">
        <f>MONTH(Table2[[#This Row],[Date of Birth]])</f>
        <v>10</v>
      </c>
      <c r="L822">
        <f>YEAR(Table2[[#This Row],[Date of Birth]])</f>
        <v>2006</v>
      </c>
      <c r="N822" s="131">
        <f>DATE(YEAR(Table2[[#This Row],[Date of Birth]])+50,MONTH(Table2[[#This Row],[Date of Birth]]),DAY(Table2[[#This Row],[Date of Birth]]))</f>
        <v>57270</v>
      </c>
      <c r="O822">
        <f ca="1">DATEDIF(Table2[[#This Row],[Date of Birth]],TODAY(),"Y")</f>
        <v>16</v>
      </c>
    </row>
    <row r="823" spans="5:15" x14ac:dyDescent="0.2">
      <c r="E823" t="s">
        <v>4665</v>
      </c>
      <c r="F823" t="s">
        <v>5315</v>
      </c>
      <c r="G823" s="33">
        <v>38791</v>
      </c>
      <c r="H823">
        <f>DAY(Table2[[#This Row],[Date of Birth]])</f>
        <v>15</v>
      </c>
      <c r="I823">
        <f>WEEKDAY(Table2[[#This Row],[Date of Birth]],13)</f>
        <v>1</v>
      </c>
      <c r="J823">
        <f>WEEKDAY(Table2[[#This Row],[Date of Birth]],2)</f>
        <v>3</v>
      </c>
      <c r="K823">
        <f>MONTH(Table2[[#This Row],[Date of Birth]])</f>
        <v>3</v>
      </c>
      <c r="L823">
        <f>YEAR(Table2[[#This Row],[Date of Birth]])</f>
        <v>2006</v>
      </c>
      <c r="N823" s="131">
        <f>DATE(YEAR(Table2[[#This Row],[Date of Birth]])+50,MONTH(Table2[[#This Row],[Date of Birth]]),DAY(Table2[[#This Row],[Date of Birth]]))</f>
        <v>57054</v>
      </c>
      <c r="O823">
        <f ca="1">DATEDIF(Table2[[#This Row],[Date of Birth]],TODAY(),"Y")</f>
        <v>17</v>
      </c>
    </row>
    <row r="824" spans="5:15" x14ac:dyDescent="0.2">
      <c r="E824" t="s">
        <v>4475</v>
      </c>
      <c r="F824" t="s">
        <v>4985</v>
      </c>
      <c r="G824" s="33">
        <v>37794</v>
      </c>
      <c r="H824">
        <f>DAY(Table2[[#This Row],[Date of Birth]])</f>
        <v>22</v>
      </c>
      <c r="I824">
        <f>WEEKDAY(Table2[[#This Row],[Date of Birth]],13)</f>
        <v>5</v>
      </c>
      <c r="J824">
        <f>WEEKDAY(Table2[[#This Row],[Date of Birth]],2)</f>
        <v>7</v>
      </c>
      <c r="K824">
        <f>MONTH(Table2[[#This Row],[Date of Birth]])</f>
        <v>6</v>
      </c>
      <c r="L824">
        <f>YEAR(Table2[[#This Row],[Date of Birth]])</f>
        <v>2003</v>
      </c>
      <c r="N824" s="131">
        <f>DATE(YEAR(Table2[[#This Row],[Date of Birth]])+50,MONTH(Table2[[#This Row],[Date of Birth]]),DAY(Table2[[#This Row],[Date of Birth]]))</f>
        <v>56057</v>
      </c>
      <c r="O824">
        <f ca="1">DATEDIF(Table2[[#This Row],[Date of Birth]],TODAY(),"Y")</f>
        <v>20</v>
      </c>
    </row>
    <row r="825" spans="5:15" x14ac:dyDescent="0.2">
      <c r="E825" t="s">
        <v>5316</v>
      </c>
      <c r="F825" t="s">
        <v>5098</v>
      </c>
      <c r="G825" s="33">
        <v>35310</v>
      </c>
      <c r="H825">
        <f>DAY(Table2[[#This Row],[Date of Birth]])</f>
        <v>2</v>
      </c>
      <c r="I825">
        <f>WEEKDAY(Table2[[#This Row],[Date of Birth]],13)</f>
        <v>6</v>
      </c>
      <c r="J825">
        <f>WEEKDAY(Table2[[#This Row],[Date of Birth]],2)</f>
        <v>1</v>
      </c>
      <c r="K825">
        <f>MONTH(Table2[[#This Row],[Date of Birth]])</f>
        <v>9</v>
      </c>
      <c r="L825">
        <f>YEAR(Table2[[#This Row],[Date of Birth]])</f>
        <v>1996</v>
      </c>
      <c r="N825" s="131">
        <f>DATE(YEAR(Table2[[#This Row],[Date of Birth]])+50,MONTH(Table2[[#This Row],[Date of Birth]]),DAY(Table2[[#This Row],[Date of Birth]]))</f>
        <v>53572</v>
      </c>
      <c r="O825">
        <f ca="1">DATEDIF(Table2[[#This Row],[Date of Birth]],TODAY(),"Y")</f>
        <v>26</v>
      </c>
    </row>
    <row r="826" spans="5:15" x14ac:dyDescent="0.2">
      <c r="E826" t="s">
        <v>4896</v>
      </c>
      <c r="F826" t="s">
        <v>4558</v>
      </c>
      <c r="G826" s="33">
        <v>38390</v>
      </c>
      <c r="H826">
        <f>DAY(Table2[[#This Row],[Date of Birth]])</f>
        <v>7</v>
      </c>
      <c r="I826">
        <f>WEEKDAY(Table2[[#This Row],[Date of Birth]],13)</f>
        <v>6</v>
      </c>
      <c r="J826">
        <f>WEEKDAY(Table2[[#This Row],[Date of Birth]],2)</f>
        <v>1</v>
      </c>
      <c r="K826">
        <f>MONTH(Table2[[#This Row],[Date of Birth]])</f>
        <v>2</v>
      </c>
      <c r="L826">
        <f>YEAR(Table2[[#This Row],[Date of Birth]])</f>
        <v>2005</v>
      </c>
      <c r="N826" s="131">
        <f>DATE(YEAR(Table2[[#This Row],[Date of Birth]])+50,MONTH(Table2[[#This Row],[Date of Birth]]),DAY(Table2[[#This Row],[Date of Birth]]))</f>
        <v>56652</v>
      </c>
      <c r="O826">
        <f ca="1">DATEDIF(Table2[[#This Row],[Date of Birth]],TODAY(),"Y")</f>
        <v>18</v>
      </c>
    </row>
    <row r="827" spans="5:15" x14ac:dyDescent="0.2">
      <c r="E827" t="s">
        <v>5193</v>
      </c>
      <c r="F827" t="s">
        <v>5313</v>
      </c>
      <c r="G827" s="33">
        <v>35857</v>
      </c>
      <c r="H827">
        <f>DAY(Table2[[#This Row],[Date of Birth]])</f>
        <v>3</v>
      </c>
      <c r="I827">
        <f>WEEKDAY(Table2[[#This Row],[Date of Birth]],13)</f>
        <v>7</v>
      </c>
      <c r="J827">
        <f>WEEKDAY(Table2[[#This Row],[Date of Birth]],2)</f>
        <v>2</v>
      </c>
      <c r="K827">
        <f>MONTH(Table2[[#This Row],[Date of Birth]])</f>
        <v>3</v>
      </c>
      <c r="L827">
        <f>YEAR(Table2[[#This Row],[Date of Birth]])</f>
        <v>1998</v>
      </c>
      <c r="N827" s="131">
        <f>DATE(YEAR(Table2[[#This Row],[Date of Birth]])+50,MONTH(Table2[[#This Row],[Date of Birth]]),DAY(Table2[[#This Row],[Date of Birth]]))</f>
        <v>54120</v>
      </c>
      <c r="O827">
        <f ca="1">DATEDIF(Table2[[#This Row],[Date of Birth]],TODAY(),"Y")</f>
        <v>25</v>
      </c>
    </row>
    <row r="828" spans="5:15" x14ac:dyDescent="0.2">
      <c r="E828" t="s">
        <v>4854</v>
      </c>
      <c r="F828" t="s">
        <v>4725</v>
      </c>
      <c r="G828" s="33">
        <v>34418</v>
      </c>
      <c r="H828">
        <f>DAY(Table2[[#This Row],[Date of Birth]])</f>
        <v>25</v>
      </c>
      <c r="I828">
        <f>WEEKDAY(Table2[[#This Row],[Date of Birth]],13)</f>
        <v>3</v>
      </c>
      <c r="J828">
        <f>WEEKDAY(Table2[[#This Row],[Date of Birth]],2)</f>
        <v>5</v>
      </c>
      <c r="K828">
        <f>MONTH(Table2[[#This Row],[Date of Birth]])</f>
        <v>3</v>
      </c>
      <c r="L828">
        <f>YEAR(Table2[[#This Row],[Date of Birth]])</f>
        <v>1994</v>
      </c>
      <c r="N828" s="131">
        <f>DATE(YEAR(Table2[[#This Row],[Date of Birth]])+50,MONTH(Table2[[#This Row],[Date of Birth]]),DAY(Table2[[#This Row],[Date of Birth]]))</f>
        <v>52681</v>
      </c>
      <c r="O828">
        <f ca="1">DATEDIF(Table2[[#This Row],[Date of Birth]],TODAY(),"Y")</f>
        <v>29</v>
      </c>
    </row>
    <row r="829" spans="5:15" x14ac:dyDescent="0.2">
      <c r="E829" t="s">
        <v>4772</v>
      </c>
      <c r="F829" t="s">
        <v>4585</v>
      </c>
      <c r="G829" s="33">
        <v>35131</v>
      </c>
      <c r="H829">
        <f>DAY(Table2[[#This Row],[Date of Birth]])</f>
        <v>7</v>
      </c>
      <c r="I829">
        <f>WEEKDAY(Table2[[#This Row],[Date of Birth]],13)</f>
        <v>2</v>
      </c>
      <c r="J829">
        <f>WEEKDAY(Table2[[#This Row],[Date of Birth]],2)</f>
        <v>4</v>
      </c>
      <c r="K829">
        <f>MONTH(Table2[[#This Row],[Date of Birth]])</f>
        <v>3</v>
      </c>
      <c r="L829">
        <f>YEAR(Table2[[#This Row],[Date of Birth]])</f>
        <v>1996</v>
      </c>
      <c r="N829" s="131">
        <f>DATE(YEAR(Table2[[#This Row],[Date of Birth]])+50,MONTH(Table2[[#This Row],[Date of Birth]]),DAY(Table2[[#This Row],[Date of Birth]]))</f>
        <v>53393</v>
      </c>
      <c r="O829">
        <f ca="1">DATEDIF(Table2[[#This Row],[Date of Birth]],TODAY(),"Y")</f>
        <v>27</v>
      </c>
    </row>
    <row r="830" spans="5:15" x14ac:dyDescent="0.2">
      <c r="E830" t="s">
        <v>4794</v>
      </c>
      <c r="F830" t="s">
        <v>4631</v>
      </c>
      <c r="G830" s="33">
        <v>34341</v>
      </c>
      <c r="H830">
        <f>DAY(Table2[[#This Row],[Date of Birth]])</f>
        <v>7</v>
      </c>
      <c r="I830">
        <f>WEEKDAY(Table2[[#This Row],[Date of Birth]],13)</f>
        <v>3</v>
      </c>
      <c r="J830">
        <f>WEEKDAY(Table2[[#This Row],[Date of Birth]],2)</f>
        <v>5</v>
      </c>
      <c r="K830">
        <f>MONTH(Table2[[#This Row],[Date of Birth]])</f>
        <v>1</v>
      </c>
      <c r="L830">
        <f>YEAR(Table2[[#This Row],[Date of Birth]])</f>
        <v>1994</v>
      </c>
      <c r="N830" s="131">
        <f>DATE(YEAR(Table2[[#This Row],[Date of Birth]])+50,MONTH(Table2[[#This Row],[Date of Birth]]),DAY(Table2[[#This Row],[Date of Birth]]))</f>
        <v>52603</v>
      </c>
      <c r="O830">
        <f ca="1">DATEDIF(Table2[[#This Row],[Date of Birth]],TODAY(),"Y")</f>
        <v>29</v>
      </c>
    </row>
    <row r="831" spans="5:15" x14ac:dyDescent="0.2">
      <c r="E831" t="s">
        <v>5188</v>
      </c>
      <c r="F831" t="s">
        <v>5313</v>
      </c>
      <c r="G831" s="33">
        <v>34526</v>
      </c>
      <c r="H831">
        <f>DAY(Table2[[#This Row],[Date of Birth]])</f>
        <v>11</v>
      </c>
      <c r="I831">
        <f>WEEKDAY(Table2[[#This Row],[Date of Birth]],13)</f>
        <v>6</v>
      </c>
      <c r="J831">
        <f>WEEKDAY(Table2[[#This Row],[Date of Birth]],2)</f>
        <v>1</v>
      </c>
      <c r="K831">
        <f>MONTH(Table2[[#This Row],[Date of Birth]])</f>
        <v>7</v>
      </c>
      <c r="L831">
        <f>YEAR(Table2[[#This Row],[Date of Birth]])</f>
        <v>1994</v>
      </c>
      <c r="N831" s="131">
        <f>DATE(YEAR(Table2[[#This Row],[Date of Birth]])+50,MONTH(Table2[[#This Row],[Date of Birth]]),DAY(Table2[[#This Row],[Date of Birth]]))</f>
        <v>52789</v>
      </c>
      <c r="O831">
        <f ca="1">DATEDIF(Table2[[#This Row],[Date of Birth]],TODAY(),"Y")</f>
        <v>29</v>
      </c>
    </row>
    <row r="832" spans="5:15" x14ac:dyDescent="0.2">
      <c r="E832" t="s">
        <v>5084</v>
      </c>
      <c r="F832" t="s">
        <v>5298</v>
      </c>
      <c r="G832" s="33">
        <v>36432</v>
      </c>
      <c r="H832">
        <f>DAY(Table2[[#This Row],[Date of Birth]])</f>
        <v>29</v>
      </c>
      <c r="I832">
        <f>WEEKDAY(Table2[[#This Row],[Date of Birth]],13)</f>
        <v>1</v>
      </c>
      <c r="J832">
        <f>WEEKDAY(Table2[[#This Row],[Date of Birth]],2)</f>
        <v>3</v>
      </c>
      <c r="K832">
        <f>MONTH(Table2[[#This Row],[Date of Birth]])</f>
        <v>9</v>
      </c>
      <c r="L832">
        <f>YEAR(Table2[[#This Row],[Date of Birth]])</f>
        <v>1999</v>
      </c>
      <c r="N832" s="131">
        <f>DATE(YEAR(Table2[[#This Row],[Date of Birth]])+50,MONTH(Table2[[#This Row],[Date of Birth]]),DAY(Table2[[#This Row],[Date of Birth]]))</f>
        <v>54695</v>
      </c>
      <c r="O832">
        <f ca="1">DATEDIF(Table2[[#This Row],[Date of Birth]],TODAY(),"Y")</f>
        <v>23</v>
      </c>
    </row>
    <row r="833" spans="5:15" x14ac:dyDescent="0.2">
      <c r="E833" t="s">
        <v>5077</v>
      </c>
      <c r="F833" t="s">
        <v>4530</v>
      </c>
      <c r="G833" s="33">
        <v>36325</v>
      </c>
      <c r="H833">
        <f>DAY(Table2[[#This Row],[Date of Birth]])</f>
        <v>14</v>
      </c>
      <c r="I833">
        <f>WEEKDAY(Table2[[#This Row],[Date of Birth]],13)</f>
        <v>6</v>
      </c>
      <c r="J833">
        <f>WEEKDAY(Table2[[#This Row],[Date of Birth]],2)</f>
        <v>1</v>
      </c>
      <c r="K833">
        <f>MONTH(Table2[[#This Row],[Date of Birth]])</f>
        <v>6</v>
      </c>
      <c r="L833">
        <f>YEAR(Table2[[#This Row],[Date of Birth]])</f>
        <v>1999</v>
      </c>
      <c r="N833" s="131">
        <f>DATE(YEAR(Table2[[#This Row],[Date of Birth]])+50,MONTH(Table2[[#This Row],[Date of Birth]]),DAY(Table2[[#This Row],[Date of Birth]]))</f>
        <v>54588</v>
      </c>
      <c r="O833">
        <f ca="1">DATEDIF(Table2[[#This Row],[Date of Birth]],TODAY(),"Y")</f>
        <v>24</v>
      </c>
    </row>
    <row r="834" spans="5:15" x14ac:dyDescent="0.2">
      <c r="E834" t="s">
        <v>5057</v>
      </c>
      <c r="F834" t="s">
        <v>4676</v>
      </c>
      <c r="G834" s="33">
        <v>35845</v>
      </c>
      <c r="H834">
        <f>DAY(Table2[[#This Row],[Date of Birth]])</f>
        <v>19</v>
      </c>
      <c r="I834">
        <f>WEEKDAY(Table2[[#This Row],[Date of Birth]],13)</f>
        <v>2</v>
      </c>
      <c r="J834">
        <f>WEEKDAY(Table2[[#This Row],[Date of Birth]],2)</f>
        <v>4</v>
      </c>
      <c r="K834">
        <f>MONTH(Table2[[#This Row],[Date of Birth]])</f>
        <v>2</v>
      </c>
      <c r="L834">
        <f>YEAR(Table2[[#This Row],[Date of Birth]])</f>
        <v>1998</v>
      </c>
      <c r="N834" s="131">
        <f>DATE(YEAR(Table2[[#This Row],[Date of Birth]])+50,MONTH(Table2[[#This Row],[Date of Birth]]),DAY(Table2[[#This Row],[Date of Birth]]))</f>
        <v>54107</v>
      </c>
      <c r="O834">
        <f ca="1">DATEDIF(Table2[[#This Row],[Date of Birth]],TODAY(),"Y")</f>
        <v>25</v>
      </c>
    </row>
    <row r="835" spans="5:15" x14ac:dyDescent="0.2">
      <c r="E835" t="s">
        <v>5317</v>
      </c>
      <c r="F835" t="s">
        <v>5318</v>
      </c>
      <c r="G835" s="33">
        <v>38156</v>
      </c>
      <c r="H835">
        <f>DAY(Table2[[#This Row],[Date of Birth]])</f>
        <v>18</v>
      </c>
      <c r="I835">
        <f>WEEKDAY(Table2[[#This Row],[Date of Birth]],13)</f>
        <v>3</v>
      </c>
      <c r="J835">
        <f>WEEKDAY(Table2[[#This Row],[Date of Birth]],2)</f>
        <v>5</v>
      </c>
      <c r="K835">
        <f>MONTH(Table2[[#This Row],[Date of Birth]])</f>
        <v>6</v>
      </c>
      <c r="L835">
        <f>YEAR(Table2[[#This Row],[Date of Birth]])</f>
        <v>2004</v>
      </c>
      <c r="N835" s="131">
        <f>DATE(YEAR(Table2[[#This Row],[Date of Birth]])+50,MONTH(Table2[[#This Row],[Date of Birth]]),DAY(Table2[[#This Row],[Date of Birth]]))</f>
        <v>56418</v>
      </c>
      <c r="O835">
        <f ca="1">DATEDIF(Table2[[#This Row],[Date of Birth]],TODAY(),"Y")</f>
        <v>19</v>
      </c>
    </row>
    <row r="836" spans="5:15" x14ac:dyDescent="0.2">
      <c r="E836" t="s">
        <v>4778</v>
      </c>
      <c r="F836" t="s">
        <v>5319</v>
      </c>
      <c r="G836" s="33">
        <v>34307</v>
      </c>
      <c r="H836">
        <f>DAY(Table2[[#This Row],[Date of Birth]])</f>
        <v>4</v>
      </c>
      <c r="I836">
        <f>WEEKDAY(Table2[[#This Row],[Date of Birth]],13)</f>
        <v>4</v>
      </c>
      <c r="J836">
        <f>WEEKDAY(Table2[[#This Row],[Date of Birth]],2)</f>
        <v>6</v>
      </c>
      <c r="K836">
        <f>MONTH(Table2[[#This Row],[Date of Birth]])</f>
        <v>12</v>
      </c>
      <c r="L836">
        <f>YEAR(Table2[[#This Row],[Date of Birth]])</f>
        <v>1993</v>
      </c>
      <c r="N836" s="131">
        <f>DATE(YEAR(Table2[[#This Row],[Date of Birth]])+50,MONTH(Table2[[#This Row],[Date of Birth]]),DAY(Table2[[#This Row],[Date of Birth]]))</f>
        <v>52569</v>
      </c>
      <c r="O836">
        <f ca="1">DATEDIF(Table2[[#This Row],[Date of Birth]],TODAY(),"Y")</f>
        <v>29</v>
      </c>
    </row>
    <row r="837" spans="5:15" x14ac:dyDescent="0.2">
      <c r="E837" t="s">
        <v>5320</v>
      </c>
      <c r="F837" t="s">
        <v>4547</v>
      </c>
      <c r="G837" s="33">
        <v>39221</v>
      </c>
      <c r="H837">
        <f>DAY(Table2[[#This Row],[Date of Birth]])</f>
        <v>19</v>
      </c>
      <c r="I837">
        <f>WEEKDAY(Table2[[#This Row],[Date of Birth]],13)</f>
        <v>4</v>
      </c>
      <c r="J837">
        <f>WEEKDAY(Table2[[#This Row],[Date of Birth]],2)</f>
        <v>6</v>
      </c>
      <c r="K837">
        <f>MONTH(Table2[[#This Row],[Date of Birth]])</f>
        <v>5</v>
      </c>
      <c r="L837">
        <f>YEAR(Table2[[#This Row],[Date of Birth]])</f>
        <v>2007</v>
      </c>
      <c r="N837" s="131">
        <f>DATE(YEAR(Table2[[#This Row],[Date of Birth]])+50,MONTH(Table2[[#This Row],[Date of Birth]]),DAY(Table2[[#This Row],[Date of Birth]]))</f>
        <v>57484</v>
      </c>
      <c r="O837">
        <f ca="1">DATEDIF(Table2[[#This Row],[Date of Birth]],TODAY(),"Y")</f>
        <v>16</v>
      </c>
    </row>
    <row r="838" spans="5:15" x14ac:dyDescent="0.2">
      <c r="E838" t="s">
        <v>4771</v>
      </c>
      <c r="F838" t="s">
        <v>5073</v>
      </c>
      <c r="G838" s="33">
        <v>36001</v>
      </c>
      <c r="H838">
        <f>DAY(Table2[[#This Row],[Date of Birth]])</f>
        <v>25</v>
      </c>
      <c r="I838">
        <f>WEEKDAY(Table2[[#This Row],[Date of Birth]],13)</f>
        <v>4</v>
      </c>
      <c r="J838">
        <f>WEEKDAY(Table2[[#This Row],[Date of Birth]],2)</f>
        <v>6</v>
      </c>
      <c r="K838">
        <f>MONTH(Table2[[#This Row],[Date of Birth]])</f>
        <v>7</v>
      </c>
      <c r="L838">
        <f>YEAR(Table2[[#This Row],[Date of Birth]])</f>
        <v>1998</v>
      </c>
      <c r="N838" s="131">
        <f>DATE(YEAR(Table2[[#This Row],[Date of Birth]])+50,MONTH(Table2[[#This Row],[Date of Birth]]),DAY(Table2[[#This Row],[Date of Birth]]))</f>
        <v>54264</v>
      </c>
      <c r="O838">
        <f ca="1">DATEDIF(Table2[[#This Row],[Date of Birth]],TODAY(),"Y")</f>
        <v>25</v>
      </c>
    </row>
    <row r="839" spans="5:15" x14ac:dyDescent="0.2">
      <c r="E839" t="s">
        <v>5157</v>
      </c>
      <c r="F839" t="s">
        <v>5321</v>
      </c>
      <c r="G839" s="33">
        <v>36586</v>
      </c>
      <c r="H839">
        <f>DAY(Table2[[#This Row],[Date of Birth]])</f>
        <v>1</v>
      </c>
      <c r="I839">
        <f>WEEKDAY(Table2[[#This Row],[Date of Birth]],13)</f>
        <v>1</v>
      </c>
      <c r="J839">
        <f>WEEKDAY(Table2[[#This Row],[Date of Birth]],2)</f>
        <v>3</v>
      </c>
      <c r="K839">
        <f>MONTH(Table2[[#This Row],[Date of Birth]])</f>
        <v>3</v>
      </c>
      <c r="L839">
        <f>YEAR(Table2[[#This Row],[Date of Birth]])</f>
        <v>2000</v>
      </c>
      <c r="N839" s="131">
        <f>DATE(YEAR(Table2[[#This Row],[Date of Birth]])+50,MONTH(Table2[[#This Row],[Date of Birth]]),DAY(Table2[[#This Row],[Date of Birth]]))</f>
        <v>54848</v>
      </c>
      <c r="O839">
        <f ca="1">DATEDIF(Table2[[#This Row],[Date of Birth]],TODAY(),"Y")</f>
        <v>23</v>
      </c>
    </row>
    <row r="840" spans="5:15" x14ac:dyDescent="0.2">
      <c r="E840" t="s">
        <v>5322</v>
      </c>
      <c r="F840" t="s">
        <v>4787</v>
      </c>
      <c r="G840" s="33">
        <v>35213</v>
      </c>
      <c r="H840">
        <f>DAY(Table2[[#This Row],[Date of Birth]])</f>
        <v>28</v>
      </c>
      <c r="I840">
        <f>WEEKDAY(Table2[[#This Row],[Date of Birth]],13)</f>
        <v>7</v>
      </c>
      <c r="J840">
        <f>WEEKDAY(Table2[[#This Row],[Date of Birth]],2)</f>
        <v>2</v>
      </c>
      <c r="K840">
        <f>MONTH(Table2[[#This Row],[Date of Birth]])</f>
        <v>5</v>
      </c>
      <c r="L840">
        <f>YEAR(Table2[[#This Row],[Date of Birth]])</f>
        <v>1996</v>
      </c>
      <c r="N840" s="131">
        <f>DATE(YEAR(Table2[[#This Row],[Date of Birth]])+50,MONTH(Table2[[#This Row],[Date of Birth]]),DAY(Table2[[#This Row],[Date of Birth]]))</f>
        <v>53475</v>
      </c>
      <c r="O840">
        <f ca="1">DATEDIF(Table2[[#This Row],[Date of Birth]],TODAY(),"Y")</f>
        <v>27</v>
      </c>
    </row>
    <row r="841" spans="5:15" x14ac:dyDescent="0.2">
      <c r="E841" t="s">
        <v>5323</v>
      </c>
      <c r="F841" t="s">
        <v>5324</v>
      </c>
      <c r="G841" s="33">
        <v>38627</v>
      </c>
      <c r="H841">
        <f>DAY(Table2[[#This Row],[Date of Birth]])</f>
        <v>2</v>
      </c>
      <c r="I841">
        <f>WEEKDAY(Table2[[#This Row],[Date of Birth]],13)</f>
        <v>5</v>
      </c>
      <c r="J841">
        <f>WEEKDAY(Table2[[#This Row],[Date of Birth]],2)</f>
        <v>7</v>
      </c>
      <c r="K841">
        <f>MONTH(Table2[[#This Row],[Date of Birth]])</f>
        <v>10</v>
      </c>
      <c r="L841">
        <f>YEAR(Table2[[#This Row],[Date of Birth]])</f>
        <v>2005</v>
      </c>
      <c r="N841" s="131">
        <f>DATE(YEAR(Table2[[#This Row],[Date of Birth]])+50,MONTH(Table2[[#This Row],[Date of Birth]]),DAY(Table2[[#This Row],[Date of Birth]]))</f>
        <v>56889</v>
      </c>
      <c r="O841">
        <f ca="1">DATEDIF(Table2[[#This Row],[Date of Birth]],TODAY(),"Y")</f>
        <v>17</v>
      </c>
    </row>
    <row r="842" spans="5:15" x14ac:dyDescent="0.2">
      <c r="E842" t="s">
        <v>5325</v>
      </c>
      <c r="F842" t="s">
        <v>4634</v>
      </c>
      <c r="G842" s="33">
        <v>34578</v>
      </c>
      <c r="H842">
        <f>DAY(Table2[[#This Row],[Date of Birth]])</f>
        <v>1</v>
      </c>
      <c r="I842">
        <f>WEEKDAY(Table2[[#This Row],[Date of Birth]],13)</f>
        <v>2</v>
      </c>
      <c r="J842">
        <f>WEEKDAY(Table2[[#This Row],[Date of Birth]],2)</f>
        <v>4</v>
      </c>
      <c r="K842">
        <f>MONTH(Table2[[#This Row],[Date of Birth]])</f>
        <v>9</v>
      </c>
      <c r="L842">
        <f>YEAR(Table2[[#This Row],[Date of Birth]])</f>
        <v>1994</v>
      </c>
      <c r="N842" s="131">
        <f>DATE(YEAR(Table2[[#This Row],[Date of Birth]])+50,MONTH(Table2[[#This Row],[Date of Birth]]),DAY(Table2[[#This Row],[Date of Birth]]))</f>
        <v>52841</v>
      </c>
      <c r="O842">
        <f ca="1">DATEDIF(Table2[[#This Row],[Date of Birth]],TODAY(),"Y")</f>
        <v>28</v>
      </c>
    </row>
    <row r="843" spans="5:15" x14ac:dyDescent="0.2">
      <c r="E843" t="s">
        <v>5237</v>
      </c>
      <c r="F843" t="s">
        <v>4562</v>
      </c>
      <c r="G843" s="33">
        <v>38326</v>
      </c>
      <c r="H843">
        <f>DAY(Table2[[#This Row],[Date of Birth]])</f>
        <v>5</v>
      </c>
      <c r="I843">
        <f>WEEKDAY(Table2[[#This Row],[Date of Birth]],13)</f>
        <v>5</v>
      </c>
      <c r="J843">
        <f>WEEKDAY(Table2[[#This Row],[Date of Birth]],2)</f>
        <v>7</v>
      </c>
      <c r="K843">
        <f>MONTH(Table2[[#This Row],[Date of Birth]])</f>
        <v>12</v>
      </c>
      <c r="L843">
        <f>YEAR(Table2[[#This Row],[Date of Birth]])</f>
        <v>2004</v>
      </c>
      <c r="N843" s="131">
        <f>DATE(YEAR(Table2[[#This Row],[Date of Birth]])+50,MONTH(Table2[[#This Row],[Date of Birth]]),DAY(Table2[[#This Row],[Date of Birth]]))</f>
        <v>56588</v>
      </c>
      <c r="O843">
        <f ca="1">DATEDIF(Table2[[#This Row],[Date of Birth]],TODAY(),"Y")</f>
        <v>18</v>
      </c>
    </row>
    <row r="844" spans="5:15" x14ac:dyDescent="0.2">
      <c r="E844" t="s">
        <v>4863</v>
      </c>
      <c r="F844" t="s">
        <v>4720</v>
      </c>
      <c r="G844" s="33">
        <v>35146</v>
      </c>
      <c r="H844">
        <f>DAY(Table2[[#This Row],[Date of Birth]])</f>
        <v>22</v>
      </c>
      <c r="I844">
        <f>WEEKDAY(Table2[[#This Row],[Date of Birth]],13)</f>
        <v>3</v>
      </c>
      <c r="J844">
        <f>WEEKDAY(Table2[[#This Row],[Date of Birth]],2)</f>
        <v>5</v>
      </c>
      <c r="K844">
        <f>MONTH(Table2[[#This Row],[Date of Birth]])</f>
        <v>3</v>
      </c>
      <c r="L844">
        <f>YEAR(Table2[[#This Row],[Date of Birth]])</f>
        <v>1996</v>
      </c>
      <c r="N844" s="131">
        <f>DATE(YEAR(Table2[[#This Row],[Date of Birth]])+50,MONTH(Table2[[#This Row],[Date of Birth]]),DAY(Table2[[#This Row],[Date of Birth]]))</f>
        <v>53408</v>
      </c>
      <c r="O844">
        <f ca="1">DATEDIF(Table2[[#This Row],[Date of Birth]],TODAY(),"Y")</f>
        <v>27</v>
      </c>
    </row>
    <row r="845" spans="5:15" x14ac:dyDescent="0.2">
      <c r="E845" t="s">
        <v>5046</v>
      </c>
      <c r="F845" t="s">
        <v>4980</v>
      </c>
      <c r="G845" s="33">
        <v>35448</v>
      </c>
      <c r="H845">
        <f>DAY(Table2[[#This Row],[Date of Birth]])</f>
        <v>18</v>
      </c>
      <c r="I845">
        <f>WEEKDAY(Table2[[#This Row],[Date of Birth]],13)</f>
        <v>4</v>
      </c>
      <c r="J845">
        <f>WEEKDAY(Table2[[#This Row],[Date of Birth]],2)</f>
        <v>6</v>
      </c>
      <c r="K845">
        <f>MONTH(Table2[[#This Row],[Date of Birth]])</f>
        <v>1</v>
      </c>
      <c r="L845">
        <f>YEAR(Table2[[#This Row],[Date of Birth]])</f>
        <v>1997</v>
      </c>
      <c r="N845" s="131">
        <f>DATE(YEAR(Table2[[#This Row],[Date of Birth]])+50,MONTH(Table2[[#This Row],[Date of Birth]]),DAY(Table2[[#This Row],[Date of Birth]]))</f>
        <v>53710</v>
      </c>
      <c r="O845">
        <f ca="1">DATEDIF(Table2[[#This Row],[Date of Birth]],TODAY(),"Y")</f>
        <v>26</v>
      </c>
    </row>
    <row r="846" spans="5:15" x14ac:dyDescent="0.2">
      <c r="E846" t="s">
        <v>4715</v>
      </c>
      <c r="F846" t="s">
        <v>5326</v>
      </c>
      <c r="G846" s="33">
        <v>34613</v>
      </c>
      <c r="H846">
        <f>DAY(Table2[[#This Row],[Date of Birth]])</f>
        <v>6</v>
      </c>
      <c r="I846">
        <f>WEEKDAY(Table2[[#This Row],[Date of Birth]],13)</f>
        <v>2</v>
      </c>
      <c r="J846">
        <f>WEEKDAY(Table2[[#This Row],[Date of Birth]],2)</f>
        <v>4</v>
      </c>
      <c r="K846">
        <f>MONTH(Table2[[#This Row],[Date of Birth]])</f>
        <v>10</v>
      </c>
      <c r="L846">
        <f>YEAR(Table2[[#This Row],[Date of Birth]])</f>
        <v>1994</v>
      </c>
      <c r="N846" s="131">
        <f>DATE(YEAR(Table2[[#This Row],[Date of Birth]])+50,MONTH(Table2[[#This Row],[Date of Birth]]),DAY(Table2[[#This Row],[Date of Birth]]))</f>
        <v>52876</v>
      </c>
      <c r="O846">
        <f ca="1">DATEDIF(Table2[[#This Row],[Date of Birth]],TODAY(),"Y")</f>
        <v>28</v>
      </c>
    </row>
    <row r="847" spans="5:15" x14ac:dyDescent="0.2">
      <c r="E847" t="s">
        <v>5146</v>
      </c>
      <c r="F847" t="s">
        <v>5315</v>
      </c>
      <c r="G847" s="33">
        <v>38023</v>
      </c>
      <c r="H847">
        <f>DAY(Table2[[#This Row],[Date of Birth]])</f>
        <v>6</v>
      </c>
      <c r="I847">
        <f>WEEKDAY(Table2[[#This Row],[Date of Birth]],13)</f>
        <v>3</v>
      </c>
      <c r="J847">
        <f>WEEKDAY(Table2[[#This Row],[Date of Birth]],2)</f>
        <v>5</v>
      </c>
      <c r="K847">
        <f>MONTH(Table2[[#This Row],[Date of Birth]])</f>
        <v>2</v>
      </c>
      <c r="L847">
        <f>YEAR(Table2[[#This Row],[Date of Birth]])</f>
        <v>2004</v>
      </c>
      <c r="N847" s="131">
        <f>DATE(YEAR(Table2[[#This Row],[Date of Birth]])+50,MONTH(Table2[[#This Row],[Date of Birth]]),DAY(Table2[[#This Row],[Date of Birth]]))</f>
        <v>56286</v>
      </c>
      <c r="O847">
        <f ca="1">DATEDIF(Table2[[#This Row],[Date of Birth]],TODAY(),"Y")</f>
        <v>19</v>
      </c>
    </row>
    <row r="848" spans="5:15" x14ac:dyDescent="0.2">
      <c r="E848" t="s">
        <v>4534</v>
      </c>
      <c r="F848" t="s">
        <v>5172</v>
      </c>
      <c r="G848" s="33">
        <v>35302</v>
      </c>
      <c r="H848">
        <f>DAY(Table2[[#This Row],[Date of Birth]])</f>
        <v>25</v>
      </c>
      <c r="I848">
        <f>WEEKDAY(Table2[[#This Row],[Date of Birth]],13)</f>
        <v>5</v>
      </c>
      <c r="J848">
        <f>WEEKDAY(Table2[[#This Row],[Date of Birth]],2)</f>
        <v>7</v>
      </c>
      <c r="K848">
        <f>MONTH(Table2[[#This Row],[Date of Birth]])</f>
        <v>8</v>
      </c>
      <c r="L848">
        <f>YEAR(Table2[[#This Row],[Date of Birth]])</f>
        <v>1996</v>
      </c>
      <c r="N848" s="131">
        <f>DATE(YEAR(Table2[[#This Row],[Date of Birth]])+50,MONTH(Table2[[#This Row],[Date of Birth]]),DAY(Table2[[#This Row],[Date of Birth]]))</f>
        <v>53564</v>
      </c>
      <c r="O848">
        <f ca="1">DATEDIF(Table2[[#This Row],[Date of Birth]],TODAY(),"Y")</f>
        <v>26</v>
      </c>
    </row>
    <row r="849" spans="5:15" x14ac:dyDescent="0.2">
      <c r="E849" t="s">
        <v>5233</v>
      </c>
      <c r="F849" t="s">
        <v>4999</v>
      </c>
      <c r="G849" s="33">
        <v>38601</v>
      </c>
      <c r="H849">
        <f>DAY(Table2[[#This Row],[Date of Birth]])</f>
        <v>6</v>
      </c>
      <c r="I849">
        <f>WEEKDAY(Table2[[#This Row],[Date of Birth]],13)</f>
        <v>7</v>
      </c>
      <c r="J849">
        <f>WEEKDAY(Table2[[#This Row],[Date of Birth]],2)</f>
        <v>2</v>
      </c>
      <c r="K849">
        <f>MONTH(Table2[[#This Row],[Date of Birth]])</f>
        <v>9</v>
      </c>
      <c r="L849">
        <f>YEAR(Table2[[#This Row],[Date of Birth]])</f>
        <v>2005</v>
      </c>
      <c r="N849" s="131">
        <f>DATE(YEAR(Table2[[#This Row],[Date of Birth]])+50,MONTH(Table2[[#This Row],[Date of Birth]]),DAY(Table2[[#This Row],[Date of Birth]]))</f>
        <v>56863</v>
      </c>
      <c r="O849">
        <f ca="1">DATEDIF(Table2[[#This Row],[Date of Birth]],TODAY(),"Y")</f>
        <v>17</v>
      </c>
    </row>
    <row r="850" spans="5:15" x14ac:dyDescent="0.2">
      <c r="E850" t="s">
        <v>5286</v>
      </c>
      <c r="F850" t="s">
        <v>5011</v>
      </c>
      <c r="G850" s="33">
        <v>35735</v>
      </c>
      <c r="H850">
        <f>DAY(Table2[[#This Row],[Date of Birth]])</f>
        <v>1</v>
      </c>
      <c r="I850">
        <f>WEEKDAY(Table2[[#This Row],[Date of Birth]],13)</f>
        <v>4</v>
      </c>
      <c r="J850">
        <f>WEEKDAY(Table2[[#This Row],[Date of Birth]],2)</f>
        <v>6</v>
      </c>
      <c r="K850">
        <f>MONTH(Table2[[#This Row],[Date of Birth]])</f>
        <v>11</v>
      </c>
      <c r="L850">
        <f>YEAR(Table2[[#This Row],[Date of Birth]])</f>
        <v>1997</v>
      </c>
      <c r="N850" s="131">
        <f>DATE(YEAR(Table2[[#This Row],[Date of Birth]])+50,MONTH(Table2[[#This Row],[Date of Birth]]),DAY(Table2[[#This Row],[Date of Birth]]))</f>
        <v>53997</v>
      </c>
      <c r="O850">
        <f ca="1">DATEDIF(Table2[[#This Row],[Date of Birth]],TODAY(),"Y")</f>
        <v>25</v>
      </c>
    </row>
    <row r="851" spans="5:15" x14ac:dyDescent="0.2">
      <c r="E851" t="s">
        <v>5327</v>
      </c>
      <c r="F851" t="s">
        <v>4447</v>
      </c>
      <c r="G851" s="33">
        <v>36038</v>
      </c>
      <c r="H851">
        <f>DAY(Table2[[#This Row],[Date of Birth]])</f>
        <v>31</v>
      </c>
      <c r="I851">
        <f>WEEKDAY(Table2[[#This Row],[Date of Birth]],13)</f>
        <v>6</v>
      </c>
      <c r="J851">
        <f>WEEKDAY(Table2[[#This Row],[Date of Birth]],2)</f>
        <v>1</v>
      </c>
      <c r="K851">
        <f>MONTH(Table2[[#This Row],[Date of Birth]])</f>
        <v>8</v>
      </c>
      <c r="L851">
        <f>YEAR(Table2[[#This Row],[Date of Birth]])</f>
        <v>1998</v>
      </c>
      <c r="N851" s="131">
        <f>DATE(YEAR(Table2[[#This Row],[Date of Birth]])+50,MONTH(Table2[[#This Row],[Date of Birth]]),DAY(Table2[[#This Row],[Date of Birth]]))</f>
        <v>54301</v>
      </c>
      <c r="O851">
        <f ca="1">DATEDIF(Table2[[#This Row],[Date of Birth]],TODAY(),"Y")</f>
        <v>24</v>
      </c>
    </row>
    <row r="852" spans="5:15" x14ac:dyDescent="0.2">
      <c r="E852" t="s">
        <v>4617</v>
      </c>
      <c r="F852" t="s">
        <v>5152</v>
      </c>
      <c r="G852" s="33">
        <v>34770</v>
      </c>
      <c r="H852">
        <f>DAY(Table2[[#This Row],[Date of Birth]])</f>
        <v>12</v>
      </c>
      <c r="I852">
        <f>WEEKDAY(Table2[[#This Row],[Date of Birth]],13)</f>
        <v>5</v>
      </c>
      <c r="J852">
        <f>WEEKDAY(Table2[[#This Row],[Date of Birth]],2)</f>
        <v>7</v>
      </c>
      <c r="K852">
        <f>MONTH(Table2[[#This Row],[Date of Birth]])</f>
        <v>3</v>
      </c>
      <c r="L852">
        <f>YEAR(Table2[[#This Row],[Date of Birth]])</f>
        <v>1995</v>
      </c>
      <c r="N852" s="131">
        <f>DATE(YEAR(Table2[[#This Row],[Date of Birth]])+50,MONTH(Table2[[#This Row],[Date of Birth]]),DAY(Table2[[#This Row],[Date of Birth]]))</f>
        <v>53033</v>
      </c>
      <c r="O852">
        <f ca="1">DATEDIF(Table2[[#This Row],[Date of Birth]],TODAY(),"Y")</f>
        <v>28</v>
      </c>
    </row>
    <row r="853" spans="5:15" x14ac:dyDescent="0.2">
      <c r="E853" t="s">
        <v>4729</v>
      </c>
      <c r="F853" t="s">
        <v>5328</v>
      </c>
      <c r="G853" s="33">
        <v>38815</v>
      </c>
      <c r="H853">
        <f>DAY(Table2[[#This Row],[Date of Birth]])</f>
        <v>8</v>
      </c>
      <c r="I853">
        <f>WEEKDAY(Table2[[#This Row],[Date of Birth]],13)</f>
        <v>4</v>
      </c>
      <c r="J853">
        <f>WEEKDAY(Table2[[#This Row],[Date of Birth]],2)</f>
        <v>6</v>
      </c>
      <c r="K853">
        <f>MONTH(Table2[[#This Row],[Date of Birth]])</f>
        <v>4</v>
      </c>
      <c r="L853">
        <f>YEAR(Table2[[#This Row],[Date of Birth]])</f>
        <v>2006</v>
      </c>
      <c r="N853" s="131">
        <f>DATE(YEAR(Table2[[#This Row],[Date of Birth]])+50,MONTH(Table2[[#This Row],[Date of Birth]]),DAY(Table2[[#This Row],[Date of Birth]]))</f>
        <v>57078</v>
      </c>
      <c r="O853">
        <f ca="1">DATEDIF(Table2[[#This Row],[Date of Birth]],TODAY(),"Y")</f>
        <v>17</v>
      </c>
    </row>
    <row r="854" spans="5:15" x14ac:dyDescent="0.2">
      <c r="E854" t="s">
        <v>5288</v>
      </c>
      <c r="F854" t="s">
        <v>5329</v>
      </c>
      <c r="G854" s="33">
        <v>36143</v>
      </c>
      <c r="H854">
        <f>DAY(Table2[[#This Row],[Date of Birth]])</f>
        <v>14</v>
      </c>
      <c r="I854">
        <f>WEEKDAY(Table2[[#This Row],[Date of Birth]],13)</f>
        <v>6</v>
      </c>
      <c r="J854">
        <f>WEEKDAY(Table2[[#This Row],[Date of Birth]],2)</f>
        <v>1</v>
      </c>
      <c r="K854">
        <f>MONTH(Table2[[#This Row],[Date of Birth]])</f>
        <v>12</v>
      </c>
      <c r="L854">
        <f>YEAR(Table2[[#This Row],[Date of Birth]])</f>
        <v>1998</v>
      </c>
      <c r="N854" s="131">
        <f>DATE(YEAR(Table2[[#This Row],[Date of Birth]])+50,MONTH(Table2[[#This Row],[Date of Birth]]),DAY(Table2[[#This Row],[Date of Birth]]))</f>
        <v>54406</v>
      </c>
      <c r="O854">
        <f ca="1">DATEDIF(Table2[[#This Row],[Date of Birth]],TODAY(),"Y")</f>
        <v>24</v>
      </c>
    </row>
    <row r="855" spans="5:15" x14ac:dyDescent="0.2">
      <c r="E855" t="s">
        <v>5014</v>
      </c>
      <c r="F855" t="s">
        <v>4674</v>
      </c>
      <c r="G855" s="33">
        <v>35168</v>
      </c>
      <c r="H855">
        <f>DAY(Table2[[#This Row],[Date of Birth]])</f>
        <v>13</v>
      </c>
      <c r="I855">
        <f>WEEKDAY(Table2[[#This Row],[Date of Birth]],13)</f>
        <v>4</v>
      </c>
      <c r="J855">
        <f>WEEKDAY(Table2[[#This Row],[Date of Birth]],2)</f>
        <v>6</v>
      </c>
      <c r="K855">
        <f>MONTH(Table2[[#This Row],[Date of Birth]])</f>
        <v>4</v>
      </c>
      <c r="L855">
        <f>YEAR(Table2[[#This Row],[Date of Birth]])</f>
        <v>1996</v>
      </c>
      <c r="N855" s="131">
        <f>DATE(YEAR(Table2[[#This Row],[Date of Birth]])+50,MONTH(Table2[[#This Row],[Date of Birth]]),DAY(Table2[[#This Row],[Date of Birth]]))</f>
        <v>53430</v>
      </c>
      <c r="O855">
        <f ca="1">DATEDIF(Table2[[#This Row],[Date of Birth]],TODAY(),"Y")</f>
        <v>27</v>
      </c>
    </row>
    <row r="856" spans="5:15" x14ac:dyDescent="0.2">
      <c r="E856" t="s">
        <v>5330</v>
      </c>
      <c r="F856" t="s">
        <v>4534</v>
      </c>
      <c r="G856" s="33">
        <v>35031</v>
      </c>
      <c r="H856">
        <f>DAY(Table2[[#This Row],[Date of Birth]])</f>
        <v>28</v>
      </c>
      <c r="I856">
        <f>WEEKDAY(Table2[[#This Row],[Date of Birth]],13)</f>
        <v>7</v>
      </c>
      <c r="J856">
        <f>WEEKDAY(Table2[[#This Row],[Date of Birth]],2)</f>
        <v>2</v>
      </c>
      <c r="K856">
        <f>MONTH(Table2[[#This Row],[Date of Birth]])</f>
        <v>11</v>
      </c>
      <c r="L856">
        <f>YEAR(Table2[[#This Row],[Date of Birth]])</f>
        <v>1995</v>
      </c>
      <c r="N856" s="131">
        <f>DATE(YEAR(Table2[[#This Row],[Date of Birth]])+50,MONTH(Table2[[#This Row],[Date of Birth]]),DAY(Table2[[#This Row],[Date of Birth]]))</f>
        <v>53294</v>
      </c>
      <c r="O856">
        <f ca="1">DATEDIF(Table2[[#This Row],[Date of Birth]],TODAY(),"Y")</f>
        <v>27</v>
      </c>
    </row>
    <row r="857" spans="5:15" x14ac:dyDescent="0.2">
      <c r="E857" t="s">
        <v>5101</v>
      </c>
      <c r="F857" t="s">
        <v>4463</v>
      </c>
      <c r="G857" s="33">
        <v>38022</v>
      </c>
      <c r="H857">
        <f>DAY(Table2[[#This Row],[Date of Birth]])</f>
        <v>5</v>
      </c>
      <c r="I857">
        <f>WEEKDAY(Table2[[#This Row],[Date of Birth]],13)</f>
        <v>2</v>
      </c>
      <c r="J857">
        <f>WEEKDAY(Table2[[#This Row],[Date of Birth]],2)</f>
        <v>4</v>
      </c>
      <c r="K857">
        <f>MONTH(Table2[[#This Row],[Date of Birth]])</f>
        <v>2</v>
      </c>
      <c r="L857">
        <f>YEAR(Table2[[#This Row],[Date of Birth]])</f>
        <v>2004</v>
      </c>
      <c r="N857" s="131">
        <f>DATE(YEAR(Table2[[#This Row],[Date of Birth]])+50,MONTH(Table2[[#This Row],[Date of Birth]]),DAY(Table2[[#This Row],[Date of Birth]]))</f>
        <v>56285</v>
      </c>
      <c r="O857">
        <f ca="1">DATEDIF(Table2[[#This Row],[Date of Birth]],TODAY(),"Y")</f>
        <v>19</v>
      </c>
    </row>
    <row r="858" spans="5:15" x14ac:dyDescent="0.2">
      <c r="E858" t="s">
        <v>4733</v>
      </c>
      <c r="F858" t="s">
        <v>4926</v>
      </c>
      <c r="G858" s="33">
        <v>35210</v>
      </c>
      <c r="H858">
        <f>DAY(Table2[[#This Row],[Date of Birth]])</f>
        <v>25</v>
      </c>
      <c r="I858">
        <f>WEEKDAY(Table2[[#This Row],[Date of Birth]],13)</f>
        <v>4</v>
      </c>
      <c r="J858">
        <f>WEEKDAY(Table2[[#This Row],[Date of Birth]],2)</f>
        <v>6</v>
      </c>
      <c r="K858">
        <f>MONTH(Table2[[#This Row],[Date of Birth]])</f>
        <v>5</v>
      </c>
      <c r="L858">
        <f>YEAR(Table2[[#This Row],[Date of Birth]])</f>
        <v>1996</v>
      </c>
      <c r="N858" s="131">
        <f>DATE(YEAR(Table2[[#This Row],[Date of Birth]])+50,MONTH(Table2[[#This Row],[Date of Birth]]),DAY(Table2[[#This Row],[Date of Birth]]))</f>
        <v>53472</v>
      </c>
      <c r="O858">
        <f ca="1">DATEDIF(Table2[[#This Row],[Date of Birth]],TODAY(),"Y")</f>
        <v>27</v>
      </c>
    </row>
    <row r="859" spans="5:15" x14ac:dyDescent="0.2">
      <c r="E859" t="s">
        <v>4944</v>
      </c>
      <c r="F859" t="s">
        <v>5300</v>
      </c>
      <c r="G859" s="33">
        <v>35013</v>
      </c>
      <c r="H859">
        <f>DAY(Table2[[#This Row],[Date of Birth]])</f>
        <v>10</v>
      </c>
      <c r="I859">
        <f>WEEKDAY(Table2[[#This Row],[Date of Birth]],13)</f>
        <v>3</v>
      </c>
      <c r="J859">
        <f>WEEKDAY(Table2[[#This Row],[Date of Birth]],2)</f>
        <v>5</v>
      </c>
      <c r="K859">
        <f>MONTH(Table2[[#This Row],[Date of Birth]])</f>
        <v>11</v>
      </c>
      <c r="L859">
        <f>YEAR(Table2[[#This Row],[Date of Birth]])</f>
        <v>1995</v>
      </c>
      <c r="N859" s="131">
        <f>DATE(YEAR(Table2[[#This Row],[Date of Birth]])+50,MONTH(Table2[[#This Row],[Date of Birth]]),DAY(Table2[[#This Row],[Date of Birth]]))</f>
        <v>53276</v>
      </c>
      <c r="O859">
        <f ca="1">DATEDIF(Table2[[#This Row],[Date of Birth]],TODAY(),"Y")</f>
        <v>27</v>
      </c>
    </row>
    <row r="860" spans="5:15" x14ac:dyDescent="0.2">
      <c r="E860" t="s">
        <v>4641</v>
      </c>
      <c r="F860" t="s">
        <v>5331</v>
      </c>
      <c r="G860" s="33">
        <v>34959</v>
      </c>
      <c r="H860">
        <f>DAY(Table2[[#This Row],[Date of Birth]])</f>
        <v>17</v>
      </c>
      <c r="I860">
        <f>WEEKDAY(Table2[[#This Row],[Date of Birth]],13)</f>
        <v>5</v>
      </c>
      <c r="J860">
        <f>WEEKDAY(Table2[[#This Row],[Date of Birth]],2)</f>
        <v>7</v>
      </c>
      <c r="K860">
        <f>MONTH(Table2[[#This Row],[Date of Birth]])</f>
        <v>9</v>
      </c>
      <c r="L860">
        <f>YEAR(Table2[[#This Row],[Date of Birth]])</f>
        <v>1995</v>
      </c>
      <c r="N860" s="131">
        <f>DATE(YEAR(Table2[[#This Row],[Date of Birth]])+50,MONTH(Table2[[#This Row],[Date of Birth]]),DAY(Table2[[#This Row],[Date of Birth]]))</f>
        <v>53222</v>
      </c>
      <c r="O860">
        <f ca="1">DATEDIF(Table2[[#This Row],[Date of Birth]],TODAY(),"Y")</f>
        <v>27</v>
      </c>
    </row>
    <row r="861" spans="5:15" x14ac:dyDescent="0.2">
      <c r="E861" t="s">
        <v>5332</v>
      </c>
      <c r="F861" t="s">
        <v>5333</v>
      </c>
      <c r="G861" s="33">
        <v>35312</v>
      </c>
      <c r="H861">
        <f>DAY(Table2[[#This Row],[Date of Birth]])</f>
        <v>4</v>
      </c>
      <c r="I861">
        <f>WEEKDAY(Table2[[#This Row],[Date of Birth]],13)</f>
        <v>1</v>
      </c>
      <c r="J861">
        <f>WEEKDAY(Table2[[#This Row],[Date of Birth]],2)</f>
        <v>3</v>
      </c>
      <c r="K861">
        <f>MONTH(Table2[[#This Row],[Date of Birth]])</f>
        <v>9</v>
      </c>
      <c r="L861">
        <f>YEAR(Table2[[#This Row],[Date of Birth]])</f>
        <v>1996</v>
      </c>
      <c r="N861" s="131">
        <f>DATE(YEAR(Table2[[#This Row],[Date of Birth]])+50,MONTH(Table2[[#This Row],[Date of Birth]]),DAY(Table2[[#This Row],[Date of Birth]]))</f>
        <v>53574</v>
      </c>
      <c r="O861">
        <f ca="1">DATEDIF(Table2[[#This Row],[Date of Birth]],TODAY(),"Y")</f>
        <v>26</v>
      </c>
    </row>
    <row r="862" spans="5:15" x14ac:dyDescent="0.2">
      <c r="E862" t="s">
        <v>5023</v>
      </c>
      <c r="F862" t="s">
        <v>5232</v>
      </c>
      <c r="G862" s="33">
        <v>35010</v>
      </c>
      <c r="H862">
        <f>DAY(Table2[[#This Row],[Date of Birth]])</f>
        <v>7</v>
      </c>
      <c r="I862">
        <f>WEEKDAY(Table2[[#This Row],[Date of Birth]],13)</f>
        <v>7</v>
      </c>
      <c r="J862">
        <f>WEEKDAY(Table2[[#This Row],[Date of Birth]],2)</f>
        <v>2</v>
      </c>
      <c r="K862">
        <f>MONTH(Table2[[#This Row],[Date of Birth]])</f>
        <v>11</v>
      </c>
      <c r="L862">
        <f>YEAR(Table2[[#This Row],[Date of Birth]])</f>
        <v>1995</v>
      </c>
      <c r="N862" s="131">
        <f>DATE(YEAR(Table2[[#This Row],[Date of Birth]])+50,MONTH(Table2[[#This Row],[Date of Birth]]),DAY(Table2[[#This Row],[Date of Birth]]))</f>
        <v>53273</v>
      </c>
      <c r="O862">
        <f ca="1">DATEDIF(Table2[[#This Row],[Date of Birth]],TODAY(),"Y")</f>
        <v>27</v>
      </c>
    </row>
    <row r="863" spans="5:15" x14ac:dyDescent="0.2">
      <c r="E863" t="s">
        <v>5117</v>
      </c>
      <c r="F863" t="s">
        <v>4829</v>
      </c>
      <c r="G863" s="33">
        <v>37203</v>
      </c>
      <c r="H863">
        <f>DAY(Table2[[#This Row],[Date of Birth]])</f>
        <v>8</v>
      </c>
      <c r="I863">
        <f>WEEKDAY(Table2[[#This Row],[Date of Birth]],13)</f>
        <v>2</v>
      </c>
      <c r="J863">
        <f>WEEKDAY(Table2[[#This Row],[Date of Birth]],2)</f>
        <v>4</v>
      </c>
      <c r="K863">
        <f>MONTH(Table2[[#This Row],[Date of Birth]])</f>
        <v>11</v>
      </c>
      <c r="L863">
        <f>YEAR(Table2[[#This Row],[Date of Birth]])</f>
        <v>2001</v>
      </c>
      <c r="N863" s="131">
        <f>DATE(YEAR(Table2[[#This Row],[Date of Birth]])+50,MONTH(Table2[[#This Row],[Date of Birth]]),DAY(Table2[[#This Row],[Date of Birth]]))</f>
        <v>55465</v>
      </c>
      <c r="O863">
        <f ca="1">DATEDIF(Table2[[#This Row],[Date of Birth]],TODAY(),"Y")</f>
        <v>21</v>
      </c>
    </row>
    <row r="864" spans="5:15" x14ac:dyDescent="0.2">
      <c r="E864" t="s">
        <v>5194</v>
      </c>
      <c r="F864" t="s">
        <v>5067</v>
      </c>
      <c r="G864" s="33">
        <v>35949</v>
      </c>
      <c r="H864">
        <f>DAY(Table2[[#This Row],[Date of Birth]])</f>
        <v>3</v>
      </c>
      <c r="I864">
        <f>WEEKDAY(Table2[[#This Row],[Date of Birth]],13)</f>
        <v>1</v>
      </c>
      <c r="J864">
        <f>WEEKDAY(Table2[[#This Row],[Date of Birth]],2)</f>
        <v>3</v>
      </c>
      <c r="K864">
        <f>MONTH(Table2[[#This Row],[Date of Birth]])</f>
        <v>6</v>
      </c>
      <c r="L864">
        <f>YEAR(Table2[[#This Row],[Date of Birth]])</f>
        <v>1998</v>
      </c>
      <c r="N864" s="131">
        <f>DATE(YEAR(Table2[[#This Row],[Date of Birth]])+50,MONTH(Table2[[#This Row],[Date of Birth]]),DAY(Table2[[#This Row],[Date of Birth]]))</f>
        <v>54212</v>
      </c>
      <c r="O864">
        <f ca="1">DATEDIF(Table2[[#This Row],[Date of Birth]],TODAY(),"Y")</f>
        <v>25</v>
      </c>
    </row>
    <row r="865" spans="5:15" x14ac:dyDescent="0.2">
      <c r="E865" t="s">
        <v>4608</v>
      </c>
      <c r="F865" t="s">
        <v>5334</v>
      </c>
      <c r="G865" s="33">
        <v>37199</v>
      </c>
      <c r="H865">
        <f>DAY(Table2[[#This Row],[Date of Birth]])</f>
        <v>4</v>
      </c>
      <c r="I865">
        <f>WEEKDAY(Table2[[#This Row],[Date of Birth]],13)</f>
        <v>5</v>
      </c>
      <c r="J865">
        <f>WEEKDAY(Table2[[#This Row],[Date of Birth]],2)</f>
        <v>7</v>
      </c>
      <c r="K865">
        <f>MONTH(Table2[[#This Row],[Date of Birth]])</f>
        <v>11</v>
      </c>
      <c r="L865">
        <f>YEAR(Table2[[#This Row],[Date of Birth]])</f>
        <v>2001</v>
      </c>
      <c r="N865" s="131">
        <f>DATE(YEAR(Table2[[#This Row],[Date of Birth]])+50,MONTH(Table2[[#This Row],[Date of Birth]]),DAY(Table2[[#This Row],[Date of Birth]]))</f>
        <v>55461</v>
      </c>
      <c r="O865">
        <f ca="1">DATEDIF(Table2[[#This Row],[Date of Birth]],TODAY(),"Y")</f>
        <v>21</v>
      </c>
    </row>
    <row r="866" spans="5:15" x14ac:dyDescent="0.2">
      <c r="E866" t="s">
        <v>5255</v>
      </c>
      <c r="F866" t="s">
        <v>5038</v>
      </c>
      <c r="G866" s="33">
        <v>37902</v>
      </c>
      <c r="H866">
        <f>DAY(Table2[[#This Row],[Date of Birth]])</f>
        <v>8</v>
      </c>
      <c r="I866">
        <f>WEEKDAY(Table2[[#This Row],[Date of Birth]],13)</f>
        <v>1</v>
      </c>
      <c r="J866">
        <f>WEEKDAY(Table2[[#This Row],[Date of Birth]],2)</f>
        <v>3</v>
      </c>
      <c r="K866">
        <f>MONTH(Table2[[#This Row],[Date of Birth]])</f>
        <v>10</v>
      </c>
      <c r="L866">
        <f>YEAR(Table2[[#This Row],[Date of Birth]])</f>
        <v>2003</v>
      </c>
      <c r="N866" s="131">
        <f>DATE(YEAR(Table2[[#This Row],[Date of Birth]])+50,MONTH(Table2[[#This Row],[Date of Birth]]),DAY(Table2[[#This Row],[Date of Birth]]))</f>
        <v>56165</v>
      </c>
      <c r="O866">
        <f ca="1">DATEDIF(Table2[[#This Row],[Date of Birth]],TODAY(),"Y")</f>
        <v>19</v>
      </c>
    </row>
    <row r="867" spans="5:15" x14ac:dyDescent="0.2">
      <c r="E867" t="s">
        <v>5104</v>
      </c>
      <c r="F867" t="s">
        <v>5335</v>
      </c>
      <c r="G867" s="33">
        <v>35945</v>
      </c>
      <c r="H867">
        <f>DAY(Table2[[#This Row],[Date of Birth]])</f>
        <v>30</v>
      </c>
      <c r="I867">
        <f>WEEKDAY(Table2[[#This Row],[Date of Birth]],13)</f>
        <v>4</v>
      </c>
      <c r="J867">
        <f>WEEKDAY(Table2[[#This Row],[Date of Birth]],2)</f>
        <v>6</v>
      </c>
      <c r="K867">
        <f>MONTH(Table2[[#This Row],[Date of Birth]])</f>
        <v>5</v>
      </c>
      <c r="L867">
        <f>YEAR(Table2[[#This Row],[Date of Birth]])</f>
        <v>1998</v>
      </c>
      <c r="N867" s="131">
        <f>DATE(YEAR(Table2[[#This Row],[Date of Birth]])+50,MONTH(Table2[[#This Row],[Date of Birth]]),DAY(Table2[[#This Row],[Date of Birth]]))</f>
        <v>54208</v>
      </c>
      <c r="O867">
        <f ca="1">DATEDIF(Table2[[#This Row],[Date of Birth]],TODAY(),"Y")</f>
        <v>25</v>
      </c>
    </row>
    <row r="868" spans="5:15" x14ac:dyDescent="0.2">
      <c r="E868" t="s">
        <v>4554</v>
      </c>
      <c r="F868" t="s">
        <v>4432</v>
      </c>
      <c r="G868" s="33">
        <v>36682</v>
      </c>
      <c r="H868">
        <f>DAY(Table2[[#This Row],[Date of Birth]])</f>
        <v>5</v>
      </c>
      <c r="I868">
        <f>WEEKDAY(Table2[[#This Row],[Date of Birth]],13)</f>
        <v>6</v>
      </c>
      <c r="J868">
        <f>WEEKDAY(Table2[[#This Row],[Date of Birth]],2)</f>
        <v>1</v>
      </c>
      <c r="K868">
        <f>MONTH(Table2[[#This Row],[Date of Birth]])</f>
        <v>6</v>
      </c>
      <c r="L868">
        <f>YEAR(Table2[[#This Row],[Date of Birth]])</f>
        <v>2000</v>
      </c>
      <c r="N868" s="131">
        <f>DATE(YEAR(Table2[[#This Row],[Date of Birth]])+50,MONTH(Table2[[#This Row],[Date of Birth]]),DAY(Table2[[#This Row],[Date of Birth]]))</f>
        <v>54944</v>
      </c>
      <c r="O868">
        <f ca="1">DATEDIF(Table2[[#This Row],[Date of Birth]],TODAY(),"Y")</f>
        <v>23</v>
      </c>
    </row>
    <row r="869" spans="5:15" x14ac:dyDescent="0.2">
      <c r="E869" t="s">
        <v>4942</v>
      </c>
      <c r="F869" t="s">
        <v>4572</v>
      </c>
      <c r="G869" s="33">
        <v>35197</v>
      </c>
      <c r="H869">
        <f>DAY(Table2[[#This Row],[Date of Birth]])</f>
        <v>12</v>
      </c>
      <c r="I869">
        <f>WEEKDAY(Table2[[#This Row],[Date of Birth]],13)</f>
        <v>5</v>
      </c>
      <c r="J869">
        <f>WEEKDAY(Table2[[#This Row],[Date of Birth]],2)</f>
        <v>7</v>
      </c>
      <c r="K869">
        <f>MONTH(Table2[[#This Row],[Date of Birth]])</f>
        <v>5</v>
      </c>
      <c r="L869">
        <f>YEAR(Table2[[#This Row],[Date of Birth]])</f>
        <v>1996</v>
      </c>
      <c r="N869" s="131">
        <f>DATE(YEAR(Table2[[#This Row],[Date of Birth]])+50,MONTH(Table2[[#This Row],[Date of Birth]]),DAY(Table2[[#This Row],[Date of Birth]]))</f>
        <v>53459</v>
      </c>
      <c r="O869">
        <f ca="1">DATEDIF(Table2[[#This Row],[Date of Birth]],TODAY(),"Y")</f>
        <v>27</v>
      </c>
    </row>
    <row r="870" spans="5:15" x14ac:dyDescent="0.2">
      <c r="E870" t="s">
        <v>5065</v>
      </c>
      <c r="F870" t="s">
        <v>5326</v>
      </c>
      <c r="G870" s="33">
        <v>37898</v>
      </c>
      <c r="H870">
        <f>DAY(Table2[[#This Row],[Date of Birth]])</f>
        <v>4</v>
      </c>
      <c r="I870">
        <f>WEEKDAY(Table2[[#This Row],[Date of Birth]],13)</f>
        <v>4</v>
      </c>
      <c r="J870">
        <f>WEEKDAY(Table2[[#This Row],[Date of Birth]],2)</f>
        <v>6</v>
      </c>
      <c r="K870">
        <f>MONTH(Table2[[#This Row],[Date of Birth]])</f>
        <v>10</v>
      </c>
      <c r="L870">
        <f>YEAR(Table2[[#This Row],[Date of Birth]])</f>
        <v>2003</v>
      </c>
      <c r="N870" s="131">
        <f>DATE(YEAR(Table2[[#This Row],[Date of Birth]])+50,MONTH(Table2[[#This Row],[Date of Birth]]),DAY(Table2[[#This Row],[Date of Birth]]))</f>
        <v>56161</v>
      </c>
      <c r="O870">
        <f ca="1">DATEDIF(Table2[[#This Row],[Date of Birth]],TODAY(),"Y")</f>
        <v>19</v>
      </c>
    </row>
    <row r="871" spans="5:15" x14ac:dyDescent="0.2">
      <c r="E871" t="s">
        <v>5170</v>
      </c>
      <c r="F871" t="s">
        <v>5139</v>
      </c>
      <c r="G871" s="33">
        <v>38146</v>
      </c>
      <c r="H871">
        <f>DAY(Table2[[#This Row],[Date of Birth]])</f>
        <v>8</v>
      </c>
      <c r="I871">
        <f>WEEKDAY(Table2[[#This Row],[Date of Birth]],13)</f>
        <v>7</v>
      </c>
      <c r="J871">
        <f>WEEKDAY(Table2[[#This Row],[Date of Birth]],2)</f>
        <v>2</v>
      </c>
      <c r="K871">
        <f>MONTH(Table2[[#This Row],[Date of Birth]])</f>
        <v>6</v>
      </c>
      <c r="L871">
        <f>YEAR(Table2[[#This Row],[Date of Birth]])</f>
        <v>2004</v>
      </c>
      <c r="N871" s="131">
        <f>DATE(YEAR(Table2[[#This Row],[Date of Birth]])+50,MONTH(Table2[[#This Row],[Date of Birth]]),DAY(Table2[[#This Row],[Date of Birth]]))</f>
        <v>56408</v>
      </c>
      <c r="O871">
        <f ca="1">DATEDIF(Table2[[#This Row],[Date of Birth]],TODAY(),"Y")</f>
        <v>19</v>
      </c>
    </row>
    <row r="872" spans="5:15" x14ac:dyDescent="0.2">
      <c r="E872" t="s">
        <v>4673</v>
      </c>
      <c r="F872" t="s">
        <v>5164</v>
      </c>
      <c r="G872" s="33">
        <v>36230</v>
      </c>
      <c r="H872">
        <f>DAY(Table2[[#This Row],[Date of Birth]])</f>
        <v>11</v>
      </c>
      <c r="I872">
        <f>WEEKDAY(Table2[[#This Row],[Date of Birth]],13)</f>
        <v>2</v>
      </c>
      <c r="J872">
        <f>WEEKDAY(Table2[[#This Row],[Date of Birth]],2)</f>
        <v>4</v>
      </c>
      <c r="K872">
        <f>MONTH(Table2[[#This Row],[Date of Birth]])</f>
        <v>3</v>
      </c>
      <c r="L872">
        <f>YEAR(Table2[[#This Row],[Date of Birth]])</f>
        <v>1999</v>
      </c>
      <c r="N872" s="131">
        <f>DATE(YEAR(Table2[[#This Row],[Date of Birth]])+50,MONTH(Table2[[#This Row],[Date of Birth]]),DAY(Table2[[#This Row],[Date of Birth]]))</f>
        <v>54493</v>
      </c>
      <c r="O872">
        <f ca="1">DATEDIF(Table2[[#This Row],[Date of Birth]],TODAY(),"Y")</f>
        <v>24</v>
      </c>
    </row>
    <row r="873" spans="5:15" x14ac:dyDescent="0.2">
      <c r="E873" t="s">
        <v>5008</v>
      </c>
      <c r="F873" t="s">
        <v>5265</v>
      </c>
      <c r="G873" s="33">
        <v>34981</v>
      </c>
      <c r="H873">
        <f>DAY(Table2[[#This Row],[Date of Birth]])</f>
        <v>9</v>
      </c>
      <c r="I873">
        <f>WEEKDAY(Table2[[#This Row],[Date of Birth]],13)</f>
        <v>6</v>
      </c>
      <c r="J873">
        <f>WEEKDAY(Table2[[#This Row],[Date of Birth]],2)</f>
        <v>1</v>
      </c>
      <c r="K873">
        <f>MONTH(Table2[[#This Row],[Date of Birth]])</f>
        <v>10</v>
      </c>
      <c r="L873">
        <f>YEAR(Table2[[#This Row],[Date of Birth]])</f>
        <v>1995</v>
      </c>
      <c r="N873" s="131">
        <f>DATE(YEAR(Table2[[#This Row],[Date of Birth]])+50,MONTH(Table2[[#This Row],[Date of Birth]]),DAY(Table2[[#This Row],[Date of Birth]]))</f>
        <v>53244</v>
      </c>
      <c r="O873">
        <f ca="1">DATEDIF(Table2[[#This Row],[Date of Birth]],TODAY(),"Y")</f>
        <v>27</v>
      </c>
    </row>
    <row r="874" spans="5:15" x14ac:dyDescent="0.2">
      <c r="E874" t="s">
        <v>5336</v>
      </c>
      <c r="F874" t="s">
        <v>16</v>
      </c>
      <c r="G874" s="33">
        <v>35379</v>
      </c>
      <c r="H874">
        <f>DAY(Table2[[#This Row],[Date of Birth]])</f>
        <v>10</v>
      </c>
      <c r="I874">
        <f>WEEKDAY(Table2[[#This Row],[Date of Birth]],13)</f>
        <v>5</v>
      </c>
      <c r="J874">
        <f>WEEKDAY(Table2[[#This Row],[Date of Birth]],2)</f>
        <v>7</v>
      </c>
      <c r="K874">
        <f>MONTH(Table2[[#This Row],[Date of Birth]])</f>
        <v>11</v>
      </c>
      <c r="L874">
        <f>YEAR(Table2[[#This Row],[Date of Birth]])</f>
        <v>1996</v>
      </c>
      <c r="N874" s="131">
        <f>DATE(YEAR(Table2[[#This Row],[Date of Birth]])+50,MONTH(Table2[[#This Row],[Date of Birth]]),DAY(Table2[[#This Row],[Date of Birth]]))</f>
        <v>53641</v>
      </c>
      <c r="O874">
        <f ca="1">DATEDIF(Table2[[#This Row],[Date of Birth]],TODAY(),"Y")</f>
        <v>26</v>
      </c>
    </row>
    <row r="875" spans="5:15" x14ac:dyDescent="0.2">
      <c r="E875" t="s">
        <v>5337</v>
      </c>
      <c r="F875" t="s">
        <v>5254</v>
      </c>
      <c r="G875" s="33">
        <v>35119</v>
      </c>
      <c r="H875">
        <f>DAY(Table2[[#This Row],[Date of Birth]])</f>
        <v>24</v>
      </c>
      <c r="I875">
        <f>WEEKDAY(Table2[[#This Row],[Date of Birth]],13)</f>
        <v>4</v>
      </c>
      <c r="J875">
        <f>WEEKDAY(Table2[[#This Row],[Date of Birth]],2)</f>
        <v>6</v>
      </c>
      <c r="K875">
        <f>MONTH(Table2[[#This Row],[Date of Birth]])</f>
        <v>2</v>
      </c>
      <c r="L875">
        <f>YEAR(Table2[[#This Row],[Date of Birth]])</f>
        <v>1996</v>
      </c>
      <c r="N875" s="131">
        <f>DATE(YEAR(Table2[[#This Row],[Date of Birth]])+50,MONTH(Table2[[#This Row],[Date of Birth]]),DAY(Table2[[#This Row],[Date of Birth]]))</f>
        <v>53382</v>
      </c>
      <c r="O875">
        <f ca="1">DATEDIF(Table2[[#This Row],[Date of Birth]],TODAY(),"Y")</f>
        <v>27</v>
      </c>
    </row>
    <row r="876" spans="5:15" x14ac:dyDescent="0.2">
      <c r="E876" t="s">
        <v>5013</v>
      </c>
      <c r="F876" t="s">
        <v>5314</v>
      </c>
      <c r="G876" s="33">
        <v>38630</v>
      </c>
      <c r="H876">
        <f>DAY(Table2[[#This Row],[Date of Birth]])</f>
        <v>5</v>
      </c>
      <c r="I876">
        <f>WEEKDAY(Table2[[#This Row],[Date of Birth]],13)</f>
        <v>1</v>
      </c>
      <c r="J876">
        <f>WEEKDAY(Table2[[#This Row],[Date of Birth]],2)</f>
        <v>3</v>
      </c>
      <c r="K876">
        <f>MONTH(Table2[[#This Row],[Date of Birth]])</f>
        <v>10</v>
      </c>
      <c r="L876">
        <f>YEAR(Table2[[#This Row],[Date of Birth]])</f>
        <v>2005</v>
      </c>
      <c r="N876" s="131">
        <f>DATE(YEAR(Table2[[#This Row],[Date of Birth]])+50,MONTH(Table2[[#This Row],[Date of Birth]]),DAY(Table2[[#This Row],[Date of Birth]]))</f>
        <v>56892</v>
      </c>
      <c r="O876">
        <f ca="1">DATEDIF(Table2[[#This Row],[Date of Birth]],TODAY(),"Y")</f>
        <v>17</v>
      </c>
    </row>
    <row r="877" spans="5:15" x14ac:dyDescent="0.2">
      <c r="E877" t="s">
        <v>5338</v>
      </c>
      <c r="F877" t="s">
        <v>4935</v>
      </c>
      <c r="G877" s="33">
        <v>38955</v>
      </c>
      <c r="H877">
        <f>DAY(Table2[[#This Row],[Date of Birth]])</f>
        <v>26</v>
      </c>
      <c r="I877">
        <f>WEEKDAY(Table2[[#This Row],[Date of Birth]],13)</f>
        <v>4</v>
      </c>
      <c r="J877">
        <f>WEEKDAY(Table2[[#This Row],[Date of Birth]],2)</f>
        <v>6</v>
      </c>
      <c r="K877">
        <f>MONTH(Table2[[#This Row],[Date of Birth]])</f>
        <v>8</v>
      </c>
      <c r="L877">
        <f>YEAR(Table2[[#This Row],[Date of Birth]])</f>
        <v>2006</v>
      </c>
      <c r="N877" s="131">
        <f>DATE(YEAR(Table2[[#This Row],[Date of Birth]])+50,MONTH(Table2[[#This Row],[Date of Birth]]),DAY(Table2[[#This Row],[Date of Birth]]))</f>
        <v>57218</v>
      </c>
      <c r="O877">
        <f ca="1">DATEDIF(Table2[[#This Row],[Date of Birth]],TODAY(),"Y")</f>
        <v>16</v>
      </c>
    </row>
    <row r="878" spans="5:15" x14ac:dyDescent="0.2">
      <c r="E878" t="s">
        <v>4982</v>
      </c>
      <c r="F878" t="s">
        <v>4504</v>
      </c>
      <c r="G878" s="33">
        <v>35675</v>
      </c>
      <c r="H878">
        <f>DAY(Table2[[#This Row],[Date of Birth]])</f>
        <v>2</v>
      </c>
      <c r="I878">
        <f>WEEKDAY(Table2[[#This Row],[Date of Birth]],13)</f>
        <v>7</v>
      </c>
      <c r="J878">
        <f>WEEKDAY(Table2[[#This Row],[Date of Birth]],2)</f>
        <v>2</v>
      </c>
      <c r="K878">
        <f>MONTH(Table2[[#This Row],[Date of Birth]])</f>
        <v>9</v>
      </c>
      <c r="L878">
        <f>YEAR(Table2[[#This Row],[Date of Birth]])</f>
        <v>1997</v>
      </c>
      <c r="N878" s="131">
        <f>DATE(YEAR(Table2[[#This Row],[Date of Birth]])+50,MONTH(Table2[[#This Row],[Date of Birth]]),DAY(Table2[[#This Row],[Date of Birth]]))</f>
        <v>53937</v>
      </c>
      <c r="O878">
        <f ca="1">DATEDIF(Table2[[#This Row],[Date of Birth]],TODAY(),"Y")</f>
        <v>25</v>
      </c>
    </row>
    <row r="879" spans="5:15" x14ac:dyDescent="0.2">
      <c r="E879" t="s">
        <v>4610</v>
      </c>
      <c r="F879" t="s">
        <v>4999</v>
      </c>
      <c r="G879" s="33">
        <v>39217</v>
      </c>
      <c r="H879">
        <f>DAY(Table2[[#This Row],[Date of Birth]])</f>
        <v>15</v>
      </c>
      <c r="I879">
        <f>WEEKDAY(Table2[[#This Row],[Date of Birth]],13)</f>
        <v>7</v>
      </c>
      <c r="J879">
        <f>WEEKDAY(Table2[[#This Row],[Date of Birth]],2)</f>
        <v>2</v>
      </c>
      <c r="K879">
        <f>MONTH(Table2[[#This Row],[Date of Birth]])</f>
        <v>5</v>
      </c>
      <c r="L879">
        <f>YEAR(Table2[[#This Row],[Date of Birth]])</f>
        <v>2007</v>
      </c>
      <c r="N879" s="131">
        <f>DATE(YEAR(Table2[[#This Row],[Date of Birth]])+50,MONTH(Table2[[#This Row],[Date of Birth]]),DAY(Table2[[#This Row],[Date of Birth]]))</f>
        <v>57480</v>
      </c>
      <c r="O879">
        <f ca="1">DATEDIF(Table2[[#This Row],[Date of Birth]],TODAY(),"Y")</f>
        <v>16</v>
      </c>
    </row>
    <row r="880" spans="5:15" x14ac:dyDescent="0.2">
      <c r="E880" t="s">
        <v>4675</v>
      </c>
      <c r="F880" t="s">
        <v>5011</v>
      </c>
      <c r="G880" s="33">
        <v>39160</v>
      </c>
      <c r="H880">
        <f>DAY(Table2[[#This Row],[Date of Birth]])</f>
        <v>19</v>
      </c>
      <c r="I880">
        <f>WEEKDAY(Table2[[#This Row],[Date of Birth]],13)</f>
        <v>6</v>
      </c>
      <c r="J880">
        <f>WEEKDAY(Table2[[#This Row],[Date of Birth]],2)</f>
        <v>1</v>
      </c>
      <c r="K880">
        <f>MONTH(Table2[[#This Row],[Date of Birth]])</f>
        <v>3</v>
      </c>
      <c r="L880">
        <f>YEAR(Table2[[#This Row],[Date of Birth]])</f>
        <v>2007</v>
      </c>
      <c r="N880" s="131">
        <f>DATE(YEAR(Table2[[#This Row],[Date of Birth]])+50,MONTH(Table2[[#This Row],[Date of Birth]]),DAY(Table2[[#This Row],[Date of Birth]]))</f>
        <v>57423</v>
      </c>
      <c r="O880">
        <f ca="1">DATEDIF(Table2[[#This Row],[Date of Birth]],TODAY(),"Y")</f>
        <v>16</v>
      </c>
    </row>
    <row r="881" spans="5:15" x14ac:dyDescent="0.2">
      <c r="E881" t="s">
        <v>5173</v>
      </c>
      <c r="F881" t="s">
        <v>5335</v>
      </c>
      <c r="G881" s="33">
        <v>37882</v>
      </c>
      <c r="H881">
        <f>DAY(Table2[[#This Row],[Date of Birth]])</f>
        <v>18</v>
      </c>
      <c r="I881">
        <f>WEEKDAY(Table2[[#This Row],[Date of Birth]],13)</f>
        <v>2</v>
      </c>
      <c r="J881">
        <f>WEEKDAY(Table2[[#This Row],[Date of Birth]],2)</f>
        <v>4</v>
      </c>
      <c r="K881">
        <f>MONTH(Table2[[#This Row],[Date of Birth]])</f>
        <v>9</v>
      </c>
      <c r="L881">
        <f>YEAR(Table2[[#This Row],[Date of Birth]])</f>
        <v>2003</v>
      </c>
      <c r="N881" s="131">
        <f>DATE(YEAR(Table2[[#This Row],[Date of Birth]])+50,MONTH(Table2[[#This Row],[Date of Birth]]),DAY(Table2[[#This Row],[Date of Birth]]))</f>
        <v>56145</v>
      </c>
      <c r="O881">
        <f ca="1">DATEDIF(Table2[[#This Row],[Date of Birth]],TODAY(),"Y")</f>
        <v>19</v>
      </c>
    </row>
    <row r="882" spans="5:15" x14ac:dyDescent="0.2">
      <c r="E882" t="s">
        <v>5061</v>
      </c>
      <c r="F882" t="s">
        <v>5032</v>
      </c>
      <c r="G882" s="33">
        <v>38180</v>
      </c>
      <c r="H882">
        <f>DAY(Table2[[#This Row],[Date of Birth]])</f>
        <v>12</v>
      </c>
      <c r="I882">
        <f>WEEKDAY(Table2[[#This Row],[Date of Birth]],13)</f>
        <v>6</v>
      </c>
      <c r="J882">
        <f>WEEKDAY(Table2[[#This Row],[Date of Birth]],2)</f>
        <v>1</v>
      </c>
      <c r="K882">
        <f>MONTH(Table2[[#This Row],[Date of Birth]])</f>
        <v>7</v>
      </c>
      <c r="L882">
        <f>YEAR(Table2[[#This Row],[Date of Birth]])</f>
        <v>2004</v>
      </c>
      <c r="N882" s="131">
        <f>DATE(YEAR(Table2[[#This Row],[Date of Birth]])+50,MONTH(Table2[[#This Row],[Date of Birth]]),DAY(Table2[[#This Row],[Date of Birth]]))</f>
        <v>56442</v>
      </c>
      <c r="O882">
        <f ca="1">DATEDIF(Table2[[#This Row],[Date of Birth]],TODAY(),"Y")</f>
        <v>19</v>
      </c>
    </row>
    <row r="883" spans="5:15" x14ac:dyDescent="0.2">
      <c r="E883" t="s">
        <v>4997</v>
      </c>
      <c r="F883" t="s">
        <v>5115</v>
      </c>
      <c r="G883" s="33">
        <v>35058</v>
      </c>
      <c r="H883">
        <f>DAY(Table2[[#This Row],[Date of Birth]])</f>
        <v>25</v>
      </c>
      <c r="I883">
        <f>WEEKDAY(Table2[[#This Row],[Date of Birth]],13)</f>
        <v>6</v>
      </c>
      <c r="J883">
        <f>WEEKDAY(Table2[[#This Row],[Date of Birth]],2)</f>
        <v>1</v>
      </c>
      <c r="K883">
        <f>MONTH(Table2[[#This Row],[Date of Birth]])</f>
        <v>12</v>
      </c>
      <c r="L883">
        <f>YEAR(Table2[[#This Row],[Date of Birth]])</f>
        <v>1995</v>
      </c>
      <c r="N883" s="131">
        <f>DATE(YEAR(Table2[[#This Row],[Date of Birth]])+50,MONTH(Table2[[#This Row],[Date of Birth]]),DAY(Table2[[#This Row],[Date of Birth]]))</f>
        <v>53321</v>
      </c>
      <c r="O883">
        <f ca="1">DATEDIF(Table2[[#This Row],[Date of Birth]],TODAY(),"Y")</f>
        <v>27</v>
      </c>
    </row>
    <row r="884" spans="5:15" x14ac:dyDescent="0.2">
      <c r="E884" t="s">
        <v>5176</v>
      </c>
      <c r="F884" t="s">
        <v>4674</v>
      </c>
      <c r="G884" s="33">
        <v>39128</v>
      </c>
      <c r="H884">
        <f>DAY(Table2[[#This Row],[Date of Birth]])</f>
        <v>15</v>
      </c>
      <c r="I884">
        <f>WEEKDAY(Table2[[#This Row],[Date of Birth]],13)</f>
        <v>2</v>
      </c>
      <c r="J884">
        <f>WEEKDAY(Table2[[#This Row],[Date of Birth]],2)</f>
        <v>4</v>
      </c>
      <c r="K884">
        <f>MONTH(Table2[[#This Row],[Date of Birth]])</f>
        <v>2</v>
      </c>
      <c r="L884">
        <f>YEAR(Table2[[#This Row],[Date of Birth]])</f>
        <v>2007</v>
      </c>
      <c r="N884" s="131">
        <f>DATE(YEAR(Table2[[#This Row],[Date of Birth]])+50,MONTH(Table2[[#This Row],[Date of Birth]]),DAY(Table2[[#This Row],[Date of Birth]]))</f>
        <v>57391</v>
      </c>
      <c r="O884">
        <f ca="1">DATEDIF(Table2[[#This Row],[Date of Birth]],TODAY(),"Y")</f>
        <v>16</v>
      </c>
    </row>
    <row r="885" spans="5:15" x14ac:dyDescent="0.2">
      <c r="E885" t="s">
        <v>5031</v>
      </c>
      <c r="F885" t="s">
        <v>5339</v>
      </c>
      <c r="G885" s="33">
        <v>38389</v>
      </c>
      <c r="H885">
        <f>DAY(Table2[[#This Row],[Date of Birth]])</f>
        <v>6</v>
      </c>
      <c r="I885">
        <f>WEEKDAY(Table2[[#This Row],[Date of Birth]],13)</f>
        <v>5</v>
      </c>
      <c r="J885">
        <f>WEEKDAY(Table2[[#This Row],[Date of Birth]],2)</f>
        <v>7</v>
      </c>
      <c r="K885">
        <f>MONTH(Table2[[#This Row],[Date of Birth]])</f>
        <v>2</v>
      </c>
      <c r="L885">
        <f>YEAR(Table2[[#This Row],[Date of Birth]])</f>
        <v>2005</v>
      </c>
      <c r="N885" s="131">
        <f>DATE(YEAR(Table2[[#This Row],[Date of Birth]])+50,MONTH(Table2[[#This Row],[Date of Birth]]),DAY(Table2[[#This Row],[Date of Birth]]))</f>
        <v>56651</v>
      </c>
      <c r="O885">
        <f ca="1">DATEDIF(Table2[[#This Row],[Date of Birth]],TODAY(),"Y")</f>
        <v>18</v>
      </c>
    </row>
    <row r="886" spans="5:15" x14ac:dyDescent="0.2">
      <c r="E886" t="s">
        <v>4512</v>
      </c>
      <c r="F886" t="s">
        <v>5273</v>
      </c>
      <c r="G886" s="33">
        <v>36910</v>
      </c>
      <c r="H886">
        <f>DAY(Table2[[#This Row],[Date of Birth]])</f>
        <v>19</v>
      </c>
      <c r="I886">
        <f>WEEKDAY(Table2[[#This Row],[Date of Birth]],13)</f>
        <v>3</v>
      </c>
      <c r="J886">
        <f>WEEKDAY(Table2[[#This Row],[Date of Birth]],2)</f>
        <v>5</v>
      </c>
      <c r="K886">
        <f>MONTH(Table2[[#This Row],[Date of Birth]])</f>
        <v>1</v>
      </c>
      <c r="L886">
        <f>YEAR(Table2[[#This Row],[Date of Birth]])</f>
        <v>2001</v>
      </c>
      <c r="N886" s="131">
        <f>DATE(YEAR(Table2[[#This Row],[Date of Birth]])+50,MONTH(Table2[[#This Row],[Date of Birth]]),DAY(Table2[[#This Row],[Date of Birth]]))</f>
        <v>55172</v>
      </c>
      <c r="O886">
        <f ca="1">DATEDIF(Table2[[#This Row],[Date of Birth]],TODAY(),"Y")</f>
        <v>22</v>
      </c>
    </row>
    <row r="887" spans="5:15" x14ac:dyDescent="0.2">
      <c r="E887" t="s">
        <v>4473</v>
      </c>
      <c r="F887" t="s">
        <v>5340</v>
      </c>
      <c r="G887" s="33">
        <v>36243</v>
      </c>
      <c r="H887">
        <f>DAY(Table2[[#This Row],[Date of Birth]])</f>
        <v>24</v>
      </c>
      <c r="I887">
        <f>WEEKDAY(Table2[[#This Row],[Date of Birth]],13)</f>
        <v>1</v>
      </c>
      <c r="J887">
        <f>WEEKDAY(Table2[[#This Row],[Date of Birth]],2)</f>
        <v>3</v>
      </c>
      <c r="K887">
        <f>MONTH(Table2[[#This Row],[Date of Birth]])</f>
        <v>3</v>
      </c>
      <c r="L887">
        <f>YEAR(Table2[[#This Row],[Date of Birth]])</f>
        <v>1999</v>
      </c>
      <c r="N887" s="131">
        <f>DATE(YEAR(Table2[[#This Row],[Date of Birth]])+50,MONTH(Table2[[#This Row],[Date of Birth]]),DAY(Table2[[#This Row],[Date of Birth]]))</f>
        <v>54506</v>
      </c>
      <c r="O887">
        <f ca="1">DATEDIF(Table2[[#This Row],[Date of Birth]],TODAY(),"Y")</f>
        <v>24</v>
      </c>
    </row>
    <row r="888" spans="5:15" x14ac:dyDescent="0.2">
      <c r="E888" t="s">
        <v>4765</v>
      </c>
      <c r="F888" t="s">
        <v>5252</v>
      </c>
      <c r="G888" s="33">
        <v>35653</v>
      </c>
      <c r="H888">
        <f>DAY(Table2[[#This Row],[Date of Birth]])</f>
        <v>11</v>
      </c>
      <c r="I888">
        <f>WEEKDAY(Table2[[#This Row],[Date of Birth]],13)</f>
        <v>6</v>
      </c>
      <c r="J888">
        <f>WEEKDAY(Table2[[#This Row],[Date of Birth]],2)</f>
        <v>1</v>
      </c>
      <c r="K888">
        <f>MONTH(Table2[[#This Row],[Date of Birth]])</f>
        <v>8</v>
      </c>
      <c r="L888">
        <f>YEAR(Table2[[#This Row],[Date of Birth]])</f>
        <v>1997</v>
      </c>
      <c r="N888" s="131">
        <f>DATE(YEAR(Table2[[#This Row],[Date of Birth]])+50,MONTH(Table2[[#This Row],[Date of Birth]]),DAY(Table2[[#This Row],[Date of Birth]]))</f>
        <v>53915</v>
      </c>
      <c r="O888">
        <f ca="1">DATEDIF(Table2[[#This Row],[Date of Birth]],TODAY(),"Y")</f>
        <v>26</v>
      </c>
    </row>
    <row r="889" spans="5:15" x14ac:dyDescent="0.2">
      <c r="E889" t="s">
        <v>5204</v>
      </c>
      <c r="F889" t="s">
        <v>5132</v>
      </c>
      <c r="G889" s="33">
        <v>35555</v>
      </c>
      <c r="H889">
        <f>DAY(Table2[[#This Row],[Date of Birth]])</f>
        <v>5</v>
      </c>
      <c r="I889">
        <f>WEEKDAY(Table2[[#This Row],[Date of Birth]],13)</f>
        <v>6</v>
      </c>
      <c r="J889">
        <f>WEEKDAY(Table2[[#This Row],[Date of Birth]],2)</f>
        <v>1</v>
      </c>
      <c r="K889">
        <f>MONTH(Table2[[#This Row],[Date of Birth]])</f>
        <v>5</v>
      </c>
      <c r="L889">
        <f>YEAR(Table2[[#This Row],[Date of Birth]])</f>
        <v>1997</v>
      </c>
      <c r="N889" s="131">
        <f>DATE(YEAR(Table2[[#This Row],[Date of Birth]])+50,MONTH(Table2[[#This Row],[Date of Birth]]),DAY(Table2[[#This Row],[Date of Birth]]))</f>
        <v>53817</v>
      </c>
      <c r="O889">
        <f ca="1">DATEDIF(Table2[[#This Row],[Date of Birth]],TODAY(),"Y")</f>
        <v>26</v>
      </c>
    </row>
    <row r="890" spans="5:15" x14ac:dyDescent="0.2">
      <c r="E890" t="s">
        <v>4724</v>
      </c>
      <c r="F890" t="s">
        <v>4967</v>
      </c>
      <c r="G890" s="33">
        <v>38696</v>
      </c>
      <c r="H890">
        <f>DAY(Table2[[#This Row],[Date of Birth]])</f>
        <v>10</v>
      </c>
      <c r="I890">
        <f>WEEKDAY(Table2[[#This Row],[Date of Birth]],13)</f>
        <v>4</v>
      </c>
      <c r="J890">
        <f>WEEKDAY(Table2[[#This Row],[Date of Birth]],2)</f>
        <v>6</v>
      </c>
      <c r="K890">
        <f>MONTH(Table2[[#This Row],[Date of Birth]])</f>
        <v>12</v>
      </c>
      <c r="L890">
        <f>YEAR(Table2[[#This Row],[Date of Birth]])</f>
        <v>2005</v>
      </c>
      <c r="N890" s="131">
        <f>DATE(YEAR(Table2[[#This Row],[Date of Birth]])+50,MONTH(Table2[[#This Row],[Date of Birth]]),DAY(Table2[[#This Row],[Date of Birth]]))</f>
        <v>56958</v>
      </c>
      <c r="O890">
        <f ca="1">DATEDIF(Table2[[#This Row],[Date of Birth]],TODAY(),"Y")</f>
        <v>17</v>
      </c>
    </row>
    <row r="891" spans="5:15" x14ac:dyDescent="0.2">
      <c r="E891" t="s">
        <v>4635</v>
      </c>
      <c r="F891" t="s">
        <v>5301</v>
      </c>
      <c r="G891" s="33">
        <v>34764</v>
      </c>
      <c r="H891">
        <f>DAY(Table2[[#This Row],[Date of Birth]])</f>
        <v>6</v>
      </c>
      <c r="I891">
        <f>WEEKDAY(Table2[[#This Row],[Date of Birth]],13)</f>
        <v>6</v>
      </c>
      <c r="J891">
        <f>WEEKDAY(Table2[[#This Row],[Date of Birth]],2)</f>
        <v>1</v>
      </c>
      <c r="K891">
        <f>MONTH(Table2[[#This Row],[Date of Birth]])</f>
        <v>3</v>
      </c>
      <c r="L891">
        <f>YEAR(Table2[[#This Row],[Date of Birth]])</f>
        <v>1995</v>
      </c>
      <c r="N891" s="131">
        <f>DATE(YEAR(Table2[[#This Row],[Date of Birth]])+50,MONTH(Table2[[#This Row],[Date of Birth]]),DAY(Table2[[#This Row],[Date of Birth]]))</f>
        <v>53027</v>
      </c>
      <c r="O891">
        <f ca="1">DATEDIF(Table2[[#This Row],[Date of Birth]],TODAY(),"Y")</f>
        <v>28</v>
      </c>
    </row>
    <row r="892" spans="5:15" x14ac:dyDescent="0.2">
      <c r="E892" t="s">
        <v>4479</v>
      </c>
      <c r="F892" t="s">
        <v>5215</v>
      </c>
      <c r="G892" s="33">
        <v>34526</v>
      </c>
      <c r="H892">
        <f>DAY(Table2[[#This Row],[Date of Birth]])</f>
        <v>11</v>
      </c>
      <c r="I892">
        <f>WEEKDAY(Table2[[#This Row],[Date of Birth]],13)</f>
        <v>6</v>
      </c>
      <c r="J892">
        <f>WEEKDAY(Table2[[#This Row],[Date of Birth]],2)</f>
        <v>1</v>
      </c>
      <c r="K892">
        <f>MONTH(Table2[[#This Row],[Date of Birth]])</f>
        <v>7</v>
      </c>
      <c r="L892">
        <f>YEAR(Table2[[#This Row],[Date of Birth]])</f>
        <v>1994</v>
      </c>
      <c r="N892" s="131">
        <f>DATE(YEAR(Table2[[#This Row],[Date of Birth]])+50,MONTH(Table2[[#This Row],[Date of Birth]]),DAY(Table2[[#This Row],[Date of Birth]]))</f>
        <v>52789</v>
      </c>
      <c r="O892">
        <f ca="1">DATEDIF(Table2[[#This Row],[Date of Birth]],TODAY(),"Y")</f>
        <v>29</v>
      </c>
    </row>
    <row r="893" spans="5:15" x14ac:dyDescent="0.2">
      <c r="E893" t="s">
        <v>5202</v>
      </c>
      <c r="F893" t="s">
        <v>4959</v>
      </c>
      <c r="G893" s="33">
        <v>38065</v>
      </c>
      <c r="H893">
        <f>DAY(Table2[[#This Row],[Date of Birth]])</f>
        <v>19</v>
      </c>
      <c r="I893">
        <f>WEEKDAY(Table2[[#This Row],[Date of Birth]],13)</f>
        <v>3</v>
      </c>
      <c r="J893">
        <f>WEEKDAY(Table2[[#This Row],[Date of Birth]],2)</f>
        <v>5</v>
      </c>
      <c r="K893">
        <f>MONTH(Table2[[#This Row],[Date of Birth]])</f>
        <v>3</v>
      </c>
      <c r="L893">
        <f>YEAR(Table2[[#This Row],[Date of Birth]])</f>
        <v>2004</v>
      </c>
      <c r="N893" s="131">
        <f>DATE(YEAR(Table2[[#This Row],[Date of Birth]])+50,MONTH(Table2[[#This Row],[Date of Birth]]),DAY(Table2[[#This Row],[Date of Birth]]))</f>
        <v>56327</v>
      </c>
      <c r="O893">
        <f ca="1">DATEDIF(Table2[[#This Row],[Date of Birth]],TODAY(),"Y")</f>
        <v>19</v>
      </c>
    </row>
    <row r="894" spans="5:15" x14ac:dyDescent="0.2">
      <c r="E894" t="s">
        <v>4995</v>
      </c>
      <c r="F894" t="s">
        <v>5209</v>
      </c>
      <c r="G894" s="33">
        <v>34652</v>
      </c>
      <c r="H894">
        <f>DAY(Table2[[#This Row],[Date of Birth]])</f>
        <v>14</v>
      </c>
      <c r="I894">
        <f>WEEKDAY(Table2[[#This Row],[Date of Birth]],13)</f>
        <v>6</v>
      </c>
      <c r="J894">
        <f>WEEKDAY(Table2[[#This Row],[Date of Birth]],2)</f>
        <v>1</v>
      </c>
      <c r="K894">
        <f>MONTH(Table2[[#This Row],[Date of Birth]])</f>
        <v>11</v>
      </c>
      <c r="L894">
        <f>YEAR(Table2[[#This Row],[Date of Birth]])</f>
        <v>1994</v>
      </c>
      <c r="N894" s="131">
        <f>DATE(YEAR(Table2[[#This Row],[Date of Birth]])+50,MONTH(Table2[[#This Row],[Date of Birth]]),DAY(Table2[[#This Row],[Date of Birth]]))</f>
        <v>52915</v>
      </c>
      <c r="O894">
        <f ca="1">DATEDIF(Table2[[#This Row],[Date of Birth]],TODAY(),"Y")</f>
        <v>28</v>
      </c>
    </row>
    <row r="895" spans="5:15" x14ac:dyDescent="0.2">
      <c r="E895" t="s">
        <v>4440</v>
      </c>
      <c r="F895" t="s">
        <v>4953</v>
      </c>
      <c r="G895" s="33">
        <v>35651</v>
      </c>
      <c r="H895">
        <f>DAY(Table2[[#This Row],[Date of Birth]])</f>
        <v>9</v>
      </c>
      <c r="I895">
        <f>WEEKDAY(Table2[[#This Row],[Date of Birth]],13)</f>
        <v>4</v>
      </c>
      <c r="J895">
        <f>WEEKDAY(Table2[[#This Row],[Date of Birth]],2)</f>
        <v>6</v>
      </c>
      <c r="K895">
        <f>MONTH(Table2[[#This Row],[Date of Birth]])</f>
        <v>8</v>
      </c>
      <c r="L895">
        <f>YEAR(Table2[[#This Row],[Date of Birth]])</f>
        <v>1997</v>
      </c>
      <c r="N895" s="131">
        <f>DATE(YEAR(Table2[[#This Row],[Date of Birth]])+50,MONTH(Table2[[#This Row],[Date of Birth]]),DAY(Table2[[#This Row],[Date of Birth]]))</f>
        <v>53913</v>
      </c>
      <c r="O895">
        <f ca="1">DATEDIF(Table2[[#This Row],[Date of Birth]],TODAY(),"Y")</f>
        <v>26</v>
      </c>
    </row>
    <row r="896" spans="5:15" x14ac:dyDescent="0.2">
      <c r="E896" t="s">
        <v>4732</v>
      </c>
      <c r="F896" t="s">
        <v>4718</v>
      </c>
      <c r="G896" s="33">
        <v>35533</v>
      </c>
      <c r="H896">
        <f>DAY(Table2[[#This Row],[Date of Birth]])</f>
        <v>13</v>
      </c>
      <c r="I896">
        <f>WEEKDAY(Table2[[#This Row],[Date of Birth]],13)</f>
        <v>5</v>
      </c>
      <c r="J896">
        <f>WEEKDAY(Table2[[#This Row],[Date of Birth]],2)</f>
        <v>7</v>
      </c>
      <c r="K896">
        <f>MONTH(Table2[[#This Row],[Date of Birth]])</f>
        <v>4</v>
      </c>
      <c r="L896">
        <f>YEAR(Table2[[#This Row],[Date of Birth]])</f>
        <v>1997</v>
      </c>
      <c r="N896" s="131">
        <f>DATE(YEAR(Table2[[#This Row],[Date of Birth]])+50,MONTH(Table2[[#This Row],[Date of Birth]]),DAY(Table2[[#This Row],[Date of Birth]]))</f>
        <v>53795</v>
      </c>
      <c r="O896">
        <f ca="1">DATEDIF(Table2[[#This Row],[Date of Birth]],TODAY(),"Y")</f>
        <v>26</v>
      </c>
    </row>
    <row r="897" spans="5:15" x14ac:dyDescent="0.2">
      <c r="E897" t="s">
        <v>4965</v>
      </c>
      <c r="F897" t="s">
        <v>4570</v>
      </c>
      <c r="G897" s="33">
        <v>37310</v>
      </c>
      <c r="H897">
        <f>DAY(Table2[[#This Row],[Date of Birth]])</f>
        <v>23</v>
      </c>
      <c r="I897">
        <f>WEEKDAY(Table2[[#This Row],[Date of Birth]],13)</f>
        <v>4</v>
      </c>
      <c r="J897">
        <f>WEEKDAY(Table2[[#This Row],[Date of Birth]],2)</f>
        <v>6</v>
      </c>
      <c r="K897">
        <f>MONTH(Table2[[#This Row],[Date of Birth]])</f>
        <v>2</v>
      </c>
      <c r="L897">
        <f>YEAR(Table2[[#This Row],[Date of Birth]])</f>
        <v>2002</v>
      </c>
      <c r="N897" s="131">
        <f>DATE(YEAR(Table2[[#This Row],[Date of Birth]])+50,MONTH(Table2[[#This Row],[Date of Birth]]),DAY(Table2[[#This Row],[Date of Birth]]))</f>
        <v>55572</v>
      </c>
      <c r="O897">
        <f ca="1">DATEDIF(Table2[[#This Row],[Date of Birth]],TODAY(),"Y")</f>
        <v>21</v>
      </c>
    </row>
    <row r="898" spans="5:15" x14ac:dyDescent="0.2">
      <c r="E898" t="s">
        <v>5341</v>
      </c>
      <c r="F898" t="s">
        <v>4578</v>
      </c>
      <c r="G898" s="33">
        <v>37783</v>
      </c>
      <c r="H898">
        <f>DAY(Table2[[#This Row],[Date of Birth]])</f>
        <v>11</v>
      </c>
      <c r="I898">
        <f>WEEKDAY(Table2[[#This Row],[Date of Birth]],13)</f>
        <v>1</v>
      </c>
      <c r="J898">
        <f>WEEKDAY(Table2[[#This Row],[Date of Birth]],2)</f>
        <v>3</v>
      </c>
      <c r="K898">
        <f>MONTH(Table2[[#This Row],[Date of Birth]])</f>
        <v>6</v>
      </c>
      <c r="L898">
        <f>YEAR(Table2[[#This Row],[Date of Birth]])</f>
        <v>2003</v>
      </c>
      <c r="N898" s="131">
        <f>DATE(YEAR(Table2[[#This Row],[Date of Birth]])+50,MONTH(Table2[[#This Row],[Date of Birth]]),DAY(Table2[[#This Row],[Date of Birth]]))</f>
        <v>56046</v>
      </c>
      <c r="O898">
        <f ca="1">DATEDIF(Table2[[#This Row],[Date of Birth]],TODAY(),"Y")</f>
        <v>20</v>
      </c>
    </row>
    <row r="899" spans="5:15" x14ac:dyDescent="0.2">
      <c r="E899" t="s">
        <v>5342</v>
      </c>
      <c r="F899" t="s">
        <v>5309</v>
      </c>
      <c r="G899" s="33">
        <v>35698</v>
      </c>
      <c r="H899">
        <f>DAY(Table2[[#This Row],[Date of Birth]])</f>
        <v>25</v>
      </c>
      <c r="I899">
        <f>WEEKDAY(Table2[[#This Row],[Date of Birth]],13)</f>
        <v>2</v>
      </c>
      <c r="J899">
        <f>WEEKDAY(Table2[[#This Row],[Date of Birth]],2)</f>
        <v>4</v>
      </c>
      <c r="K899">
        <f>MONTH(Table2[[#This Row],[Date of Birth]])</f>
        <v>9</v>
      </c>
      <c r="L899">
        <f>YEAR(Table2[[#This Row],[Date of Birth]])</f>
        <v>1997</v>
      </c>
      <c r="N899" s="131">
        <f>DATE(YEAR(Table2[[#This Row],[Date of Birth]])+50,MONTH(Table2[[#This Row],[Date of Birth]]),DAY(Table2[[#This Row],[Date of Birth]]))</f>
        <v>53960</v>
      </c>
      <c r="O899">
        <f ca="1">DATEDIF(Table2[[#This Row],[Date of Birth]],TODAY(),"Y")</f>
        <v>25</v>
      </c>
    </row>
    <row r="900" spans="5:15" x14ac:dyDescent="0.2">
      <c r="E900" t="s">
        <v>4783</v>
      </c>
      <c r="F900" t="s">
        <v>4517</v>
      </c>
      <c r="G900" s="33">
        <v>35316</v>
      </c>
      <c r="H900">
        <f>DAY(Table2[[#This Row],[Date of Birth]])</f>
        <v>8</v>
      </c>
      <c r="I900">
        <f>WEEKDAY(Table2[[#This Row],[Date of Birth]],13)</f>
        <v>5</v>
      </c>
      <c r="J900">
        <f>WEEKDAY(Table2[[#This Row],[Date of Birth]],2)</f>
        <v>7</v>
      </c>
      <c r="K900">
        <f>MONTH(Table2[[#This Row],[Date of Birth]])</f>
        <v>9</v>
      </c>
      <c r="L900">
        <f>YEAR(Table2[[#This Row],[Date of Birth]])</f>
        <v>1996</v>
      </c>
      <c r="N900" s="131">
        <f>DATE(YEAR(Table2[[#This Row],[Date of Birth]])+50,MONTH(Table2[[#This Row],[Date of Birth]]),DAY(Table2[[#This Row],[Date of Birth]]))</f>
        <v>53578</v>
      </c>
      <c r="O900">
        <f ca="1">DATEDIF(Table2[[#This Row],[Date of Birth]],TODAY(),"Y")</f>
        <v>26</v>
      </c>
    </row>
    <row r="901" spans="5:15" x14ac:dyDescent="0.2">
      <c r="E901" t="s">
        <v>5343</v>
      </c>
      <c r="F901" t="s">
        <v>5344</v>
      </c>
      <c r="G901" s="33">
        <v>37959</v>
      </c>
      <c r="H901">
        <f>DAY(Table2[[#This Row],[Date of Birth]])</f>
        <v>4</v>
      </c>
      <c r="I901">
        <f>WEEKDAY(Table2[[#This Row],[Date of Birth]],13)</f>
        <v>2</v>
      </c>
      <c r="J901">
        <f>WEEKDAY(Table2[[#This Row],[Date of Birth]],2)</f>
        <v>4</v>
      </c>
      <c r="K901">
        <f>MONTH(Table2[[#This Row],[Date of Birth]])</f>
        <v>12</v>
      </c>
      <c r="L901">
        <f>YEAR(Table2[[#This Row],[Date of Birth]])</f>
        <v>2003</v>
      </c>
      <c r="N901" s="131">
        <f>DATE(YEAR(Table2[[#This Row],[Date of Birth]])+50,MONTH(Table2[[#This Row],[Date of Birth]]),DAY(Table2[[#This Row],[Date of Birth]]))</f>
        <v>56222</v>
      </c>
      <c r="O901">
        <f ca="1">DATEDIF(Table2[[#This Row],[Date of Birth]],TODAY(),"Y")</f>
        <v>19</v>
      </c>
    </row>
    <row r="902" spans="5:15" x14ac:dyDescent="0.2">
      <c r="E902" t="s">
        <v>4976</v>
      </c>
      <c r="F902" t="s">
        <v>5127</v>
      </c>
      <c r="G902" s="33">
        <v>35001</v>
      </c>
      <c r="H902">
        <f>DAY(Table2[[#This Row],[Date of Birth]])</f>
        <v>29</v>
      </c>
      <c r="I902">
        <f>WEEKDAY(Table2[[#This Row],[Date of Birth]],13)</f>
        <v>5</v>
      </c>
      <c r="J902">
        <f>WEEKDAY(Table2[[#This Row],[Date of Birth]],2)</f>
        <v>7</v>
      </c>
      <c r="K902">
        <f>MONTH(Table2[[#This Row],[Date of Birth]])</f>
        <v>10</v>
      </c>
      <c r="L902">
        <f>YEAR(Table2[[#This Row],[Date of Birth]])</f>
        <v>1995</v>
      </c>
      <c r="N902" s="131">
        <f>DATE(YEAR(Table2[[#This Row],[Date of Birth]])+50,MONTH(Table2[[#This Row],[Date of Birth]]),DAY(Table2[[#This Row],[Date of Birth]]))</f>
        <v>53264</v>
      </c>
      <c r="O902">
        <f ca="1">DATEDIF(Table2[[#This Row],[Date of Birth]],TODAY(),"Y")</f>
        <v>27</v>
      </c>
    </row>
    <row r="903" spans="5:15" x14ac:dyDescent="0.2">
      <c r="E903" t="s">
        <v>5242</v>
      </c>
      <c r="F903" t="s">
        <v>5127</v>
      </c>
      <c r="G903" s="33">
        <v>36938</v>
      </c>
      <c r="H903">
        <f>DAY(Table2[[#This Row],[Date of Birth]])</f>
        <v>16</v>
      </c>
      <c r="I903">
        <f>WEEKDAY(Table2[[#This Row],[Date of Birth]],13)</f>
        <v>3</v>
      </c>
      <c r="J903">
        <f>WEEKDAY(Table2[[#This Row],[Date of Birth]],2)</f>
        <v>5</v>
      </c>
      <c r="K903">
        <f>MONTH(Table2[[#This Row],[Date of Birth]])</f>
        <v>2</v>
      </c>
      <c r="L903">
        <f>YEAR(Table2[[#This Row],[Date of Birth]])</f>
        <v>2001</v>
      </c>
      <c r="N903" s="131">
        <f>DATE(YEAR(Table2[[#This Row],[Date of Birth]])+50,MONTH(Table2[[#This Row],[Date of Birth]]),DAY(Table2[[#This Row],[Date of Birth]]))</f>
        <v>55200</v>
      </c>
      <c r="O903">
        <f ca="1">DATEDIF(Table2[[#This Row],[Date of Birth]],TODAY(),"Y")</f>
        <v>22</v>
      </c>
    </row>
    <row r="904" spans="5:15" x14ac:dyDescent="0.2">
      <c r="E904" t="s">
        <v>5345</v>
      </c>
      <c r="F904" t="s">
        <v>4936</v>
      </c>
      <c r="G904" s="33">
        <v>35911</v>
      </c>
      <c r="H904">
        <f>DAY(Table2[[#This Row],[Date of Birth]])</f>
        <v>26</v>
      </c>
      <c r="I904">
        <f>WEEKDAY(Table2[[#This Row],[Date of Birth]],13)</f>
        <v>5</v>
      </c>
      <c r="J904">
        <f>WEEKDAY(Table2[[#This Row],[Date of Birth]],2)</f>
        <v>7</v>
      </c>
      <c r="K904">
        <f>MONTH(Table2[[#This Row],[Date of Birth]])</f>
        <v>4</v>
      </c>
      <c r="L904">
        <f>YEAR(Table2[[#This Row],[Date of Birth]])</f>
        <v>1998</v>
      </c>
      <c r="N904" s="131">
        <f>DATE(YEAR(Table2[[#This Row],[Date of Birth]])+50,MONTH(Table2[[#This Row],[Date of Birth]]),DAY(Table2[[#This Row],[Date of Birth]]))</f>
        <v>54174</v>
      </c>
      <c r="O904">
        <f ca="1">DATEDIF(Table2[[#This Row],[Date of Birth]],TODAY(),"Y")</f>
        <v>25</v>
      </c>
    </row>
    <row r="905" spans="5:15" x14ac:dyDescent="0.2">
      <c r="E905" t="s">
        <v>4491</v>
      </c>
      <c r="F905" t="s">
        <v>4478</v>
      </c>
      <c r="G905" s="33">
        <v>34944</v>
      </c>
      <c r="H905">
        <f>DAY(Table2[[#This Row],[Date of Birth]])</f>
        <v>2</v>
      </c>
      <c r="I905">
        <f>WEEKDAY(Table2[[#This Row],[Date of Birth]],13)</f>
        <v>4</v>
      </c>
      <c r="J905">
        <f>WEEKDAY(Table2[[#This Row],[Date of Birth]],2)</f>
        <v>6</v>
      </c>
      <c r="K905">
        <f>MONTH(Table2[[#This Row],[Date of Birth]])</f>
        <v>9</v>
      </c>
      <c r="L905">
        <f>YEAR(Table2[[#This Row],[Date of Birth]])</f>
        <v>1995</v>
      </c>
      <c r="N905" s="131">
        <f>DATE(YEAR(Table2[[#This Row],[Date of Birth]])+50,MONTH(Table2[[#This Row],[Date of Birth]]),DAY(Table2[[#This Row],[Date of Birth]]))</f>
        <v>53207</v>
      </c>
      <c r="O905">
        <f ca="1">DATEDIF(Table2[[#This Row],[Date of Birth]],TODAY(),"Y")</f>
        <v>27</v>
      </c>
    </row>
    <row r="906" spans="5:15" x14ac:dyDescent="0.2">
      <c r="E906" t="s">
        <v>4903</v>
      </c>
      <c r="F906" t="s">
        <v>5295</v>
      </c>
      <c r="G906" s="33">
        <v>38898</v>
      </c>
      <c r="H906">
        <f>DAY(Table2[[#This Row],[Date of Birth]])</f>
        <v>30</v>
      </c>
      <c r="I906">
        <f>WEEKDAY(Table2[[#This Row],[Date of Birth]],13)</f>
        <v>3</v>
      </c>
      <c r="J906">
        <f>WEEKDAY(Table2[[#This Row],[Date of Birth]],2)</f>
        <v>5</v>
      </c>
      <c r="K906">
        <f>MONTH(Table2[[#This Row],[Date of Birth]])</f>
        <v>6</v>
      </c>
      <c r="L906">
        <f>YEAR(Table2[[#This Row],[Date of Birth]])</f>
        <v>2006</v>
      </c>
      <c r="N906" s="131">
        <f>DATE(YEAR(Table2[[#This Row],[Date of Birth]])+50,MONTH(Table2[[#This Row],[Date of Birth]]),DAY(Table2[[#This Row],[Date of Birth]]))</f>
        <v>57161</v>
      </c>
      <c r="O906">
        <f ca="1">DATEDIF(Table2[[#This Row],[Date of Birth]],TODAY(),"Y")</f>
        <v>17</v>
      </c>
    </row>
    <row r="907" spans="5:15" x14ac:dyDescent="0.2">
      <c r="E907" t="s">
        <v>5062</v>
      </c>
      <c r="F907" t="s">
        <v>5346</v>
      </c>
      <c r="G907" s="33">
        <v>35029</v>
      </c>
      <c r="H907">
        <f>DAY(Table2[[#This Row],[Date of Birth]])</f>
        <v>26</v>
      </c>
      <c r="I907">
        <f>WEEKDAY(Table2[[#This Row],[Date of Birth]],13)</f>
        <v>5</v>
      </c>
      <c r="J907">
        <f>WEEKDAY(Table2[[#This Row],[Date of Birth]],2)</f>
        <v>7</v>
      </c>
      <c r="K907">
        <f>MONTH(Table2[[#This Row],[Date of Birth]])</f>
        <v>11</v>
      </c>
      <c r="L907">
        <f>YEAR(Table2[[#This Row],[Date of Birth]])</f>
        <v>1995</v>
      </c>
      <c r="N907" s="131">
        <f>DATE(YEAR(Table2[[#This Row],[Date of Birth]])+50,MONTH(Table2[[#This Row],[Date of Birth]]),DAY(Table2[[#This Row],[Date of Birth]]))</f>
        <v>53292</v>
      </c>
      <c r="O907">
        <f ca="1">DATEDIF(Table2[[#This Row],[Date of Birth]],TODAY(),"Y")</f>
        <v>27</v>
      </c>
    </row>
    <row r="908" spans="5:15" x14ac:dyDescent="0.2">
      <c r="E908" t="s">
        <v>4927</v>
      </c>
      <c r="F908" t="s">
        <v>4956</v>
      </c>
      <c r="G908" s="33">
        <v>38670</v>
      </c>
      <c r="H908">
        <f>DAY(Table2[[#This Row],[Date of Birth]])</f>
        <v>14</v>
      </c>
      <c r="I908">
        <f>WEEKDAY(Table2[[#This Row],[Date of Birth]],13)</f>
        <v>6</v>
      </c>
      <c r="J908">
        <f>WEEKDAY(Table2[[#This Row],[Date of Birth]],2)</f>
        <v>1</v>
      </c>
      <c r="K908">
        <f>MONTH(Table2[[#This Row],[Date of Birth]])</f>
        <v>11</v>
      </c>
      <c r="L908">
        <f>YEAR(Table2[[#This Row],[Date of Birth]])</f>
        <v>2005</v>
      </c>
      <c r="N908" s="131">
        <f>DATE(YEAR(Table2[[#This Row],[Date of Birth]])+50,MONTH(Table2[[#This Row],[Date of Birth]]),DAY(Table2[[#This Row],[Date of Birth]]))</f>
        <v>56932</v>
      </c>
      <c r="O908">
        <f ca="1">DATEDIF(Table2[[#This Row],[Date of Birth]],TODAY(),"Y")</f>
        <v>17</v>
      </c>
    </row>
    <row r="909" spans="5:15" x14ac:dyDescent="0.2">
      <c r="E909" t="s">
        <v>4845</v>
      </c>
      <c r="F909" t="s">
        <v>5347</v>
      </c>
      <c r="G909" s="33">
        <v>35716</v>
      </c>
      <c r="H909">
        <f>DAY(Table2[[#This Row],[Date of Birth]])</f>
        <v>13</v>
      </c>
      <c r="I909">
        <f>WEEKDAY(Table2[[#This Row],[Date of Birth]],13)</f>
        <v>6</v>
      </c>
      <c r="J909">
        <f>WEEKDAY(Table2[[#This Row],[Date of Birth]],2)</f>
        <v>1</v>
      </c>
      <c r="K909">
        <f>MONTH(Table2[[#This Row],[Date of Birth]])</f>
        <v>10</v>
      </c>
      <c r="L909">
        <f>YEAR(Table2[[#This Row],[Date of Birth]])</f>
        <v>1997</v>
      </c>
      <c r="N909" s="131">
        <f>DATE(YEAR(Table2[[#This Row],[Date of Birth]])+50,MONTH(Table2[[#This Row],[Date of Birth]]),DAY(Table2[[#This Row],[Date of Birth]]))</f>
        <v>53978</v>
      </c>
      <c r="O909">
        <f ca="1">DATEDIF(Table2[[#This Row],[Date of Birth]],TODAY(),"Y")</f>
        <v>25</v>
      </c>
    </row>
    <row r="910" spans="5:15" x14ac:dyDescent="0.2">
      <c r="E910" t="s">
        <v>5224</v>
      </c>
      <c r="F910" t="s">
        <v>4578</v>
      </c>
      <c r="G910" s="33">
        <v>36044</v>
      </c>
      <c r="H910">
        <f>DAY(Table2[[#This Row],[Date of Birth]])</f>
        <v>6</v>
      </c>
      <c r="I910">
        <f>WEEKDAY(Table2[[#This Row],[Date of Birth]],13)</f>
        <v>5</v>
      </c>
      <c r="J910">
        <f>WEEKDAY(Table2[[#This Row],[Date of Birth]],2)</f>
        <v>7</v>
      </c>
      <c r="K910">
        <f>MONTH(Table2[[#This Row],[Date of Birth]])</f>
        <v>9</v>
      </c>
      <c r="L910">
        <f>YEAR(Table2[[#This Row],[Date of Birth]])</f>
        <v>1998</v>
      </c>
      <c r="N910" s="131">
        <f>DATE(YEAR(Table2[[#This Row],[Date of Birth]])+50,MONTH(Table2[[#This Row],[Date of Birth]]),DAY(Table2[[#This Row],[Date of Birth]]))</f>
        <v>54307</v>
      </c>
      <c r="O910">
        <f ca="1">DATEDIF(Table2[[#This Row],[Date of Birth]],TODAY(),"Y")</f>
        <v>24</v>
      </c>
    </row>
    <row r="911" spans="5:15" x14ac:dyDescent="0.2">
      <c r="E911" t="s">
        <v>5348</v>
      </c>
      <c r="F911" t="s">
        <v>5349</v>
      </c>
      <c r="G911" s="33">
        <v>36990</v>
      </c>
      <c r="H911">
        <f>DAY(Table2[[#This Row],[Date of Birth]])</f>
        <v>9</v>
      </c>
      <c r="I911">
        <f>WEEKDAY(Table2[[#This Row],[Date of Birth]],13)</f>
        <v>6</v>
      </c>
      <c r="J911">
        <f>WEEKDAY(Table2[[#This Row],[Date of Birth]],2)</f>
        <v>1</v>
      </c>
      <c r="K911">
        <f>MONTH(Table2[[#This Row],[Date of Birth]])</f>
        <v>4</v>
      </c>
      <c r="L911">
        <f>YEAR(Table2[[#This Row],[Date of Birth]])</f>
        <v>2001</v>
      </c>
      <c r="N911" s="131">
        <f>DATE(YEAR(Table2[[#This Row],[Date of Birth]])+50,MONTH(Table2[[#This Row],[Date of Birth]]),DAY(Table2[[#This Row],[Date of Birth]]))</f>
        <v>55252</v>
      </c>
      <c r="O911">
        <f ca="1">DATEDIF(Table2[[#This Row],[Date of Birth]],TODAY(),"Y")</f>
        <v>22</v>
      </c>
    </row>
    <row r="912" spans="5:15" x14ac:dyDescent="0.2">
      <c r="E912" t="s">
        <v>4851</v>
      </c>
      <c r="F912" t="s">
        <v>4976</v>
      </c>
      <c r="G912" s="33">
        <v>37078</v>
      </c>
      <c r="H912">
        <f>DAY(Table2[[#This Row],[Date of Birth]])</f>
        <v>6</v>
      </c>
      <c r="I912">
        <f>WEEKDAY(Table2[[#This Row],[Date of Birth]],13)</f>
        <v>3</v>
      </c>
      <c r="J912">
        <f>WEEKDAY(Table2[[#This Row],[Date of Birth]],2)</f>
        <v>5</v>
      </c>
      <c r="K912">
        <f>MONTH(Table2[[#This Row],[Date of Birth]])</f>
        <v>7</v>
      </c>
      <c r="L912">
        <f>YEAR(Table2[[#This Row],[Date of Birth]])</f>
        <v>2001</v>
      </c>
      <c r="N912" s="131">
        <f>DATE(YEAR(Table2[[#This Row],[Date of Birth]])+50,MONTH(Table2[[#This Row],[Date of Birth]]),DAY(Table2[[#This Row],[Date of Birth]]))</f>
        <v>55340</v>
      </c>
      <c r="O912">
        <f ca="1">DATEDIF(Table2[[#This Row],[Date of Birth]],TODAY(),"Y")</f>
        <v>22</v>
      </c>
    </row>
    <row r="913" spans="5:15" x14ac:dyDescent="0.2">
      <c r="E913" t="s">
        <v>5075</v>
      </c>
      <c r="F913" t="s">
        <v>4811</v>
      </c>
      <c r="G913" s="33">
        <v>35738</v>
      </c>
      <c r="H913">
        <f>DAY(Table2[[#This Row],[Date of Birth]])</f>
        <v>4</v>
      </c>
      <c r="I913">
        <f>WEEKDAY(Table2[[#This Row],[Date of Birth]],13)</f>
        <v>7</v>
      </c>
      <c r="J913">
        <f>WEEKDAY(Table2[[#This Row],[Date of Birth]],2)</f>
        <v>2</v>
      </c>
      <c r="K913">
        <f>MONTH(Table2[[#This Row],[Date of Birth]])</f>
        <v>11</v>
      </c>
      <c r="L913">
        <f>YEAR(Table2[[#This Row],[Date of Birth]])</f>
        <v>1997</v>
      </c>
      <c r="N913" s="131">
        <f>DATE(YEAR(Table2[[#This Row],[Date of Birth]])+50,MONTH(Table2[[#This Row],[Date of Birth]]),DAY(Table2[[#This Row],[Date of Birth]]))</f>
        <v>54000</v>
      </c>
      <c r="O913">
        <f ca="1">DATEDIF(Table2[[#This Row],[Date of Birth]],TODAY(),"Y")</f>
        <v>25</v>
      </c>
    </row>
    <row r="914" spans="5:15" x14ac:dyDescent="0.2">
      <c r="E914" t="s">
        <v>5350</v>
      </c>
      <c r="F914" t="s">
        <v>4570</v>
      </c>
      <c r="G914" s="33">
        <v>38413</v>
      </c>
      <c r="H914">
        <f>DAY(Table2[[#This Row],[Date of Birth]])</f>
        <v>2</v>
      </c>
      <c r="I914">
        <f>WEEKDAY(Table2[[#This Row],[Date of Birth]],13)</f>
        <v>1</v>
      </c>
      <c r="J914">
        <f>WEEKDAY(Table2[[#This Row],[Date of Birth]],2)</f>
        <v>3</v>
      </c>
      <c r="K914">
        <f>MONTH(Table2[[#This Row],[Date of Birth]])</f>
        <v>3</v>
      </c>
      <c r="L914">
        <f>YEAR(Table2[[#This Row],[Date of Birth]])</f>
        <v>2005</v>
      </c>
      <c r="N914" s="131">
        <f>DATE(YEAR(Table2[[#This Row],[Date of Birth]])+50,MONTH(Table2[[#This Row],[Date of Birth]]),DAY(Table2[[#This Row],[Date of Birth]]))</f>
        <v>56675</v>
      </c>
      <c r="O914">
        <f ca="1">DATEDIF(Table2[[#This Row],[Date of Birth]],TODAY(),"Y")</f>
        <v>18</v>
      </c>
    </row>
    <row r="915" spans="5:15" x14ac:dyDescent="0.2">
      <c r="E915" t="s">
        <v>4503</v>
      </c>
      <c r="F915" t="s">
        <v>4868</v>
      </c>
      <c r="G915" s="33">
        <v>35087</v>
      </c>
      <c r="H915">
        <f>DAY(Table2[[#This Row],[Date of Birth]])</f>
        <v>23</v>
      </c>
      <c r="I915">
        <f>WEEKDAY(Table2[[#This Row],[Date of Birth]],13)</f>
        <v>7</v>
      </c>
      <c r="J915">
        <f>WEEKDAY(Table2[[#This Row],[Date of Birth]],2)</f>
        <v>2</v>
      </c>
      <c r="K915">
        <f>MONTH(Table2[[#This Row],[Date of Birth]])</f>
        <v>1</v>
      </c>
      <c r="L915">
        <f>YEAR(Table2[[#This Row],[Date of Birth]])</f>
        <v>1996</v>
      </c>
      <c r="N915" s="131">
        <f>DATE(YEAR(Table2[[#This Row],[Date of Birth]])+50,MONTH(Table2[[#This Row],[Date of Birth]]),DAY(Table2[[#This Row],[Date of Birth]]))</f>
        <v>53350</v>
      </c>
      <c r="O915">
        <f ca="1">DATEDIF(Table2[[#This Row],[Date of Birth]],TODAY(),"Y")</f>
        <v>27</v>
      </c>
    </row>
    <row r="916" spans="5:15" x14ac:dyDescent="0.2">
      <c r="E916" t="s">
        <v>5206</v>
      </c>
      <c r="F916" t="s">
        <v>5052</v>
      </c>
      <c r="G916" s="33">
        <v>37873</v>
      </c>
      <c r="H916">
        <f>DAY(Table2[[#This Row],[Date of Birth]])</f>
        <v>9</v>
      </c>
      <c r="I916">
        <f>WEEKDAY(Table2[[#This Row],[Date of Birth]],13)</f>
        <v>7</v>
      </c>
      <c r="J916">
        <f>WEEKDAY(Table2[[#This Row],[Date of Birth]],2)</f>
        <v>2</v>
      </c>
      <c r="K916">
        <f>MONTH(Table2[[#This Row],[Date of Birth]])</f>
        <v>9</v>
      </c>
      <c r="L916">
        <f>YEAR(Table2[[#This Row],[Date of Birth]])</f>
        <v>2003</v>
      </c>
      <c r="N916" s="131">
        <f>DATE(YEAR(Table2[[#This Row],[Date of Birth]])+50,MONTH(Table2[[#This Row],[Date of Birth]]),DAY(Table2[[#This Row],[Date of Birth]]))</f>
        <v>56136</v>
      </c>
      <c r="O916">
        <f ca="1">DATEDIF(Table2[[#This Row],[Date of Birth]],TODAY(),"Y")</f>
        <v>19</v>
      </c>
    </row>
    <row r="917" spans="5:15" x14ac:dyDescent="0.2">
      <c r="E917" t="s">
        <v>5348</v>
      </c>
      <c r="F917" t="s">
        <v>4943</v>
      </c>
      <c r="G917" s="33">
        <v>37995</v>
      </c>
      <c r="H917">
        <f>DAY(Table2[[#This Row],[Date of Birth]])</f>
        <v>9</v>
      </c>
      <c r="I917">
        <f>WEEKDAY(Table2[[#This Row],[Date of Birth]],13)</f>
        <v>3</v>
      </c>
      <c r="J917">
        <f>WEEKDAY(Table2[[#This Row],[Date of Birth]],2)</f>
        <v>5</v>
      </c>
      <c r="K917">
        <f>MONTH(Table2[[#This Row],[Date of Birth]])</f>
        <v>1</v>
      </c>
      <c r="L917">
        <f>YEAR(Table2[[#This Row],[Date of Birth]])</f>
        <v>2004</v>
      </c>
      <c r="N917" s="131">
        <f>DATE(YEAR(Table2[[#This Row],[Date of Birth]])+50,MONTH(Table2[[#This Row],[Date of Birth]]),DAY(Table2[[#This Row],[Date of Birth]]))</f>
        <v>56258</v>
      </c>
      <c r="O917">
        <f ca="1">DATEDIF(Table2[[#This Row],[Date of Birth]],TODAY(),"Y")</f>
        <v>19</v>
      </c>
    </row>
    <row r="918" spans="5:15" x14ac:dyDescent="0.2">
      <c r="E918" t="s">
        <v>4690</v>
      </c>
      <c r="F918" t="s">
        <v>5351</v>
      </c>
      <c r="G918" s="33">
        <v>37032</v>
      </c>
      <c r="H918">
        <f>DAY(Table2[[#This Row],[Date of Birth]])</f>
        <v>21</v>
      </c>
      <c r="I918">
        <f>WEEKDAY(Table2[[#This Row],[Date of Birth]],13)</f>
        <v>6</v>
      </c>
      <c r="J918">
        <f>WEEKDAY(Table2[[#This Row],[Date of Birth]],2)</f>
        <v>1</v>
      </c>
      <c r="K918">
        <f>MONTH(Table2[[#This Row],[Date of Birth]])</f>
        <v>5</v>
      </c>
      <c r="L918">
        <f>YEAR(Table2[[#This Row],[Date of Birth]])</f>
        <v>2001</v>
      </c>
      <c r="N918" s="131">
        <f>DATE(YEAR(Table2[[#This Row],[Date of Birth]])+50,MONTH(Table2[[#This Row],[Date of Birth]]),DAY(Table2[[#This Row],[Date of Birth]]))</f>
        <v>55294</v>
      </c>
      <c r="O918">
        <f ca="1">DATEDIF(Table2[[#This Row],[Date of Birth]],TODAY(),"Y")</f>
        <v>22</v>
      </c>
    </row>
    <row r="919" spans="5:15" x14ac:dyDescent="0.2">
      <c r="E919" t="s">
        <v>4778</v>
      </c>
      <c r="F919" t="s">
        <v>4852</v>
      </c>
      <c r="G919" s="33">
        <v>34433</v>
      </c>
      <c r="H919">
        <f>DAY(Table2[[#This Row],[Date of Birth]])</f>
        <v>9</v>
      </c>
      <c r="I919">
        <f>WEEKDAY(Table2[[#This Row],[Date of Birth]],13)</f>
        <v>4</v>
      </c>
      <c r="J919">
        <f>WEEKDAY(Table2[[#This Row],[Date of Birth]],2)</f>
        <v>6</v>
      </c>
      <c r="K919">
        <f>MONTH(Table2[[#This Row],[Date of Birth]])</f>
        <v>4</v>
      </c>
      <c r="L919">
        <f>YEAR(Table2[[#This Row],[Date of Birth]])</f>
        <v>1994</v>
      </c>
      <c r="N919" s="131">
        <f>DATE(YEAR(Table2[[#This Row],[Date of Birth]])+50,MONTH(Table2[[#This Row],[Date of Birth]]),DAY(Table2[[#This Row],[Date of Birth]]))</f>
        <v>52696</v>
      </c>
      <c r="O919">
        <f ca="1">DATEDIF(Table2[[#This Row],[Date of Birth]],TODAY(),"Y")</f>
        <v>29</v>
      </c>
    </row>
    <row r="920" spans="5:15" x14ac:dyDescent="0.2">
      <c r="E920" t="s">
        <v>5084</v>
      </c>
      <c r="F920" t="s">
        <v>5155</v>
      </c>
      <c r="G920" s="33">
        <v>37982</v>
      </c>
      <c r="H920">
        <f>DAY(Table2[[#This Row],[Date of Birth]])</f>
        <v>27</v>
      </c>
      <c r="I920">
        <f>WEEKDAY(Table2[[#This Row],[Date of Birth]],13)</f>
        <v>4</v>
      </c>
      <c r="J920">
        <f>WEEKDAY(Table2[[#This Row],[Date of Birth]],2)</f>
        <v>6</v>
      </c>
      <c r="K920">
        <f>MONTH(Table2[[#This Row],[Date of Birth]])</f>
        <v>12</v>
      </c>
      <c r="L920">
        <f>YEAR(Table2[[#This Row],[Date of Birth]])</f>
        <v>2003</v>
      </c>
      <c r="N920" s="131">
        <f>DATE(YEAR(Table2[[#This Row],[Date of Birth]])+50,MONTH(Table2[[#This Row],[Date of Birth]]),DAY(Table2[[#This Row],[Date of Birth]]))</f>
        <v>56245</v>
      </c>
      <c r="O920">
        <f ca="1">DATEDIF(Table2[[#This Row],[Date of Birth]],TODAY(),"Y")</f>
        <v>19</v>
      </c>
    </row>
    <row r="921" spans="5:15" x14ac:dyDescent="0.2">
      <c r="E921" t="s">
        <v>5292</v>
      </c>
      <c r="F921" t="s">
        <v>5352</v>
      </c>
      <c r="G921" s="33">
        <v>34704</v>
      </c>
      <c r="H921">
        <f>DAY(Table2[[#This Row],[Date of Birth]])</f>
        <v>5</v>
      </c>
      <c r="I921">
        <f>WEEKDAY(Table2[[#This Row],[Date of Birth]],13)</f>
        <v>2</v>
      </c>
      <c r="J921">
        <f>WEEKDAY(Table2[[#This Row],[Date of Birth]],2)</f>
        <v>4</v>
      </c>
      <c r="K921">
        <f>MONTH(Table2[[#This Row],[Date of Birth]])</f>
        <v>1</v>
      </c>
      <c r="L921">
        <f>YEAR(Table2[[#This Row],[Date of Birth]])</f>
        <v>1995</v>
      </c>
      <c r="N921" s="131">
        <f>DATE(YEAR(Table2[[#This Row],[Date of Birth]])+50,MONTH(Table2[[#This Row],[Date of Birth]]),DAY(Table2[[#This Row],[Date of Birth]]))</f>
        <v>52967</v>
      </c>
      <c r="O921">
        <f ca="1">DATEDIF(Table2[[#This Row],[Date of Birth]],TODAY(),"Y")</f>
        <v>28</v>
      </c>
    </row>
    <row r="922" spans="5:15" x14ac:dyDescent="0.2">
      <c r="E922" t="s">
        <v>5353</v>
      </c>
      <c r="F922" t="s">
        <v>4893</v>
      </c>
      <c r="G922" s="33">
        <v>36532</v>
      </c>
      <c r="H922">
        <f>DAY(Table2[[#This Row],[Date of Birth]])</f>
        <v>7</v>
      </c>
      <c r="I922">
        <f>WEEKDAY(Table2[[#This Row],[Date of Birth]],13)</f>
        <v>3</v>
      </c>
      <c r="J922">
        <f>WEEKDAY(Table2[[#This Row],[Date of Birth]],2)</f>
        <v>5</v>
      </c>
      <c r="K922">
        <f>MONTH(Table2[[#This Row],[Date of Birth]])</f>
        <v>1</v>
      </c>
      <c r="L922">
        <f>YEAR(Table2[[#This Row],[Date of Birth]])</f>
        <v>2000</v>
      </c>
      <c r="N922" s="131">
        <f>DATE(YEAR(Table2[[#This Row],[Date of Birth]])+50,MONTH(Table2[[#This Row],[Date of Birth]]),DAY(Table2[[#This Row],[Date of Birth]]))</f>
        <v>54795</v>
      </c>
      <c r="O922">
        <f ca="1">DATEDIF(Table2[[#This Row],[Date of Birth]],TODAY(),"Y")</f>
        <v>23</v>
      </c>
    </row>
    <row r="923" spans="5:15" x14ac:dyDescent="0.2">
      <c r="E923" t="s">
        <v>4726</v>
      </c>
      <c r="F923" t="s">
        <v>5354</v>
      </c>
      <c r="G923" s="33">
        <v>35444</v>
      </c>
      <c r="H923">
        <f>DAY(Table2[[#This Row],[Date of Birth]])</f>
        <v>14</v>
      </c>
      <c r="I923">
        <f>WEEKDAY(Table2[[#This Row],[Date of Birth]],13)</f>
        <v>7</v>
      </c>
      <c r="J923">
        <f>WEEKDAY(Table2[[#This Row],[Date of Birth]],2)</f>
        <v>2</v>
      </c>
      <c r="K923">
        <f>MONTH(Table2[[#This Row],[Date of Birth]])</f>
        <v>1</v>
      </c>
      <c r="L923">
        <f>YEAR(Table2[[#This Row],[Date of Birth]])</f>
        <v>1997</v>
      </c>
      <c r="N923" s="131">
        <f>DATE(YEAR(Table2[[#This Row],[Date of Birth]])+50,MONTH(Table2[[#This Row],[Date of Birth]]),DAY(Table2[[#This Row],[Date of Birth]]))</f>
        <v>53706</v>
      </c>
      <c r="O923">
        <f ca="1">DATEDIF(Table2[[#This Row],[Date of Birth]],TODAY(),"Y")</f>
        <v>26</v>
      </c>
    </row>
    <row r="924" spans="5:15" x14ac:dyDescent="0.2">
      <c r="E924" t="s">
        <v>4948</v>
      </c>
      <c r="F924" t="s">
        <v>5355</v>
      </c>
      <c r="G924" s="33">
        <v>34339</v>
      </c>
      <c r="H924">
        <f>DAY(Table2[[#This Row],[Date of Birth]])</f>
        <v>5</v>
      </c>
      <c r="I924">
        <f>WEEKDAY(Table2[[#This Row],[Date of Birth]],13)</f>
        <v>1</v>
      </c>
      <c r="J924">
        <f>WEEKDAY(Table2[[#This Row],[Date of Birth]],2)</f>
        <v>3</v>
      </c>
      <c r="K924">
        <f>MONTH(Table2[[#This Row],[Date of Birth]])</f>
        <v>1</v>
      </c>
      <c r="L924">
        <f>YEAR(Table2[[#This Row],[Date of Birth]])</f>
        <v>1994</v>
      </c>
      <c r="N924" s="131">
        <f>DATE(YEAR(Table2[[#This Row],[Date of Birth]])+50,MONTH(Table2[[#This Row],[Date of Birth]]),DAY(Table2[[#This Row],[Date of Birth]]))</f>
        <v>52601</v>
      </c>
      <c r="O924">
        <f ca="1">DATEDIF(Table2[[#This Row],[Date of Birth]],TODAY(),"Y")</f>
        <v>29</v>
      </c>
    </row>
    <row r="925" spans="5:15" x14ac:dyDescent="0.2">
      <c r="E925" t="s">
        <v>5356</v>
      </c>
      <c r="F925" t="s">
        <v>5328</v>
      </c>
      <c r="G925" s="33">
        <v>35827</v>
      </c>
      <c r="H925">
        <f>DAY(Table2[[#This Row],[Date of Birth]])</f>
        <v>1</v>
      </c>
      <c r="I925">
        <f>WEEKDAY(Table2[[#This Row],[Date of Birth]],13)</f>
        <v>5</v>
      </c>
      <c r="J925">
        <f>WEEKDAY(Table2[[#This Row],[Date of Birth]],2)</f>
        <v>7</v>
      </c>
      <c r="K925">
        <f>MONTH(Table2[[#This Row],[Date of Birth]])</f>
        <v>2</v>
      </c>
      <c r="L925">
        <f>YEAR(Table2[[#This Row],[Date of Birth]])</f>
        <v>1998</v>
      </c>
      <c r="N925" s="131">
        <f>DATE(YEAR(Table2[[#This Row],[Date of Birth]])+50,MONTH(Table2[[#This Row],[Date of Birth]]),DAY(Table2[[#This Row],[Date of Birth]]))</f>
        <v>54089</v>
      </c>
      <c r="O925">
        <f ca="1">DATEDIF(Table2[[#This Row],[Date of Birth]],TODAY(),"Y")</f>
        <v>25</v>
      </c>
    </row>
    <row r="926" spans="5:15" x14ac:dyDescent="0.2">
      <c r="E926" t="s">
        <v>5357</v>
      </c>
      <c r="F926" t="s">
        <v>5358</v>
      </c>
      <c r="G926" s="33">
        <v>34970</v>
      </c>
      <c r="H926">
        <f>DAY(Table2[[#This Row],[Date of Birth]])</f>
        <v>28</v>
      </c>
      <c r="I926">
        <f>WEEKDAY(Table2[[#This Row],[Date of Birth]],13)</f>
        <v>2</v>
      </c>
      <c r="J926">
        <f>WEEKDAY(Table2[[#This Row],[Date of Birth]],2)</f>
        <v>4</v>
      </c>
      <c r="K926">
        <f>MONTH(Table2[[#This Row],[Date of Birth]])</f>
        <v>9</v>
      </c>
      <c r="L926">
        <f>YEAR(Table2[[#This Row],[Date of Birth]])</f>
        <v>1995</v>
      </c>
      <c r="N926" s="131">
        <f>DATE(YEAR(Table2[[#This Row],[Date of Birth]])+50,MONTH(Table2[[#This Row],[Date of Birth]]),DAY(Table2[[#This Row],[Date of Birth]]))</f>
        <v>53233</v>
      </c>
      <c r="O926">
        <f ca="1">DATEDIF(Table2[[#This Row],[Date of Birth]],TODAY(),"Y")</f>
        <v>27</v>
      </c>
    </row>
    <row r="927" spans="5:15" x14ac:dyDescent="0.2">
      <c r="E927" t="s">
        <v>4646</v>
      </c>
      <c r="F927" t="s">
        <v>4635</v>
      </c>
      <c r="G927" s="33">
        <v>38103</v>
      </c>
      <c r="H927">
        <f>DAY(Table2[[#This Row],[Date of Birth]])</f>
        <v>26</v>
      </c>
      <c r="I927">
        <f>WEEKDAY(Table2[[#This Row],[Date of Birth]],13)</f>
        <v>6</v>
      </c>
      <c r="J927">
        <f>WEEKDAY(Table2[[#This Row],[Date of Birth]],2)</f>
        <v>1</v>
      </c>
      <c r="K927">
        <f>MONTH(Table2[[#This Row],[Date of Birth]])</f>
        <v>4</v>
      </c>
      <c r="L927">
        <f>YEAR(Table2[[#This Row],[Date of Birth]])</f>
        <v>2004</v>
      </c>
      <c r="N927" s="131">
        <f>DATE(YEAR(Table2[[#This Row],[Date of Birth]])+50,MONTH(Table2[[#This Row],[Date of Birth]]),DAY(Table2[[#This Row],[Date of Birth]]))</f>
        <v>56365</v>
      </c>
      <c r="O927">
        <f ca="1">DATEDIF(Table2[[#This Row],[Date of Birth]],TODAY(),"Y")</f>
        <v>19</v>
      </c>
    </row>
    <row r="928" spans="5:15" x14ac:dyDescent="0.2">
      <c r="E928" t="s">
        <v>4890</v>
      </c>
      <c r="F928" t="s">
        <v>5230</v>
      </c>
      <c r="G928" s="33">
        <v>34466</v>
      </c>
      <c r="H928">
        <f>DAY(Table2[[#This Row],[Date of Birth]])</f>
        <v>12</v>
      </c>
      <c r="I928">
        <f>WEEKDAY(Table2[[#This Row],[Date of Birth]],13)</f>
        <v>2</v>
      </c>
      <c r="J928">
        <f>WEEKDAY(Table2[[#This Row],[Date of Birth]],2)</f>
        <v>4</v>
      </c>
      <c r="K928">
        <f>MONTH(Table2[[#This Row],[Date of Birth]])</f>
        <v>5</v>
      </c>
      <c r="L928">
        <f>YEAR(Table2[[#This Row],[Date of Birth]])</f>
        <v>1994</v>
      </c>
      <c r="N928" s="131">
        <f>DATE(YEAR(Table2[[#This Row],[Date of Birth]])+50,MONTH(Table2[[#This Row],[Date of Birth]]),DAY(Table2[[#This Row],[Date of Birth]]))</f>
        <v>52729</v>
      </c>
      <c r="O928">
        <f ca="1">DATEDIF(Table2[[#This Row],[Date of Birth]],TODAY(),"Y")</f>
        <v>29</v>
      </c>
    </row>
    <row r="929" spans="5:15" x14ac:dyDescent="0.2">
      <c r="E929" t="s">
        <v>4644</v>
      </c>
      <c r="F929" t="s">
        <v>4913</v>
      </c>
      <c r="G929" s="33">
        <v>37822</v>
      </c>
      <c r="H929">
        <f>DAY(Table2[[#This Row],[Date of Birth]])</f>
        <v>20</v>
      </c>
      <c r="I929">
        <f>WEEKDAY(Table2[[#This Row],[Date of Birth]],13)</f>
        <v>5</v>
      </c>
      <c r="J929">
        <f>WEEKDAY(Table2[[#This Row],[Date of Birth]],2)</f>
        <v>7</v>
      </c>
      <c r="K929">
        <f>MONTH(Table2[[#This Row],[Date of Birth]])</f>
        <v>7</v>
      </c>
      <c r="L929">
        <f>YEAR(Table2[[#This Row],[Date of Birth]])</f>
        <v>2003</v>
      </c>
      <c r="N929" s="131">
        <f>DATE(YEAR(Table2[[#This Row],[Date of Birth]])+50,MONTH(Table2[[#This Row],[Date of Birth]]),DAY(Table2[[#This Row],[Date of Birth]]))</f>
        <v>56085</v>
      </c>
      <c r="O929">
        <f ca="1">DATEDIF(Table2[[#This Row],[Date of Birth]],TODAY(),"Y")</f>
        <v>20</v>
      </c>
    </row>
    <row r="930" spans="5:15" x14ac:dyDescent="0.2">
      <c r="E930" t="s">
        <v>4667</v>
      </c>
      <c r="F930" t="s">
        <v>5270</v>
      </c>
      <c r="G930" s="33">
        <v>37921</v>
      </c>
      <c r="H930">
        <f>DAY(Table2[[#This Row],[Date of Birth]])</f>
        <v>27</v>
      </c>
      <c r="I930">
        <f>WEEKDAY(Table2[[#This Row],[Date of Birth]],13)</f>
        <v>6</v>
      </c>
      <c r="J930">
        <f>WEEKDAY(Table2[[#This Row],[Date of Birth]],2)</f>
        <v>1</v>
      </c>
      <c r="K930">
        <f>MONTH(Table2[[#This Row],[Date of Birth]])</f>
        <v>10</v>
      </c>
      <c r="L930">
        <f>YEAR(Table2[[#This Row],[Date of Birth]])</f>
        <v>2003</v>
      </c>
      <c r="N930" s="131">
        <f>DATE(YEAR(Table2[[#This Row],[Date of Birth]])+50,MONTH(Table2[[#This Row],[Date of Birth]]),DAY(Table2[[#This Row],[Date of Birth]]))</f>
        <v>56184</v>
      </c>
      <c r="O930">
        <f ca="1">DATEDIF(Table2[[#This Row],[Date of Birth]],TODAY(),"Y")</f>
        <v>19</v>
      </c>
    </row>
    <row r="931" spans="5:15" x14ac:dyDescent="0.2">
      <c r="E931" t="s">
        <v>5359</v>
      </c>
      <c r="F931" t="s">
        <v>5360</v>
      </c>
      <c r="G931" s="33">
        <v>38050</v>
      </c>
      <c r="H931">
        <f>DAY(Table2[[#This Row],[Date of Birth]])</f>
        <v>4</v>
      </c>
      <c r="I931">
        <f>WEEKDAY(Table2[[#This Row],[Date of Birth]],13)</f>
        <v>2</v>
      </c>
      <c r="J931">
        <f>WEEKDAY(Table2[[#This Row],[Date of Birth]],2)</f>
        <v>4</v>
      </c>
      <c r="K931">
        <f>MONTH(Table2[[#This Row],[Date of Birth]])</f>
        <v>3</v>
      </c>
      <c r="L931">
        <f>YEAR(Table2[[#This Row],[Date of Birth]])</f>
        <v>2004</v>
      </c>
      <c r="N931" s="131">
        <f>DATE(YEAR(Table2[[#This Row],[Date of Birth]])+50,MONTH(Table2[[#This Row],[Date of Birth]]),DAY(Table2[[#This Row],[Date of Birth]]))</f>
        <v>56312</v>
      </c>
      <c r="O931">
        <f ca="1">DATEDIF(Table2[[#This Row],[Date of Birth]],TODAY(),"Y")</f>
        <v>19</v>
      </c>
    </row>
    <row r="932" spans="5:15" x14ac:dyDescent="0.2">
      <c r="E932" t="s">
        <v>4721</v>
      </c>
      <c r="F932" t="s">
        <v>4538</v>
      </c>
      <c r="G932" s="33">
        <v>38102</v>
      </c>
      <c r="H932">
        <f>DAY(Table2[[#This Row],[Date of Birth]])</f>
        <v>25</v>
      </c>
      <c r="I932">
        <f>WEEKDAY(Table2[[#This Row],[Date of Birth]],13)</f>
        <v>5</v>
      </c>
      <c r="J932">
        <f>WEEKDAY(Table2[[#This Row],[Date of Birth]],2)</f>
        <v>7</v>
      </c>
      <c r="K932">
        <f>MONTH(Table2[[#This Row],[Date of Birth]])</f>
        <v>4</v>
      </c>
      <c r="L932">
        <f>YEAR(Table2[[#This Row],[Date of Birth]])</f>
        <v>2004</v>
      </c>
      <c r="N932" s="131">
        <f>DATE(YEAR(Table2[[#This Row],[Date of Birth]])+50,MONTH(Table2[[#This Row],[Date of Birth]]),DAY(Table2[[#This Row],[Date of Birth]]))</f>
        <v>56364</v>
      </c>
      <c r="O932">
        <f ca="1">DATEDIF(Table2[[#This Row],[Date of Birth]],TODAY(),"Y")</f>
        <v>19</v>
      </c>
    </row>
    <row r="933" spans="5:15" x14ac:dyDescent="0.2">
      <c r="E933" t="s">
        <v>4685</v>
      </c>
      <c r="F933" t="s">
        <v>4480</v>
      </c>
      <c r="G933" s="33">
        <v>35084</v>
      </c>
      <c r="H933">
        <f>DAY(Table2[[#This Row],[Date of Birth]])</f>
        <v>20</v>
      </c>
      <c r="I933">
        <f>WEEKDAY(Table2[[#This Row],[Date of Birth]],13)</f>
        <v>4</v>
      </c>
      <c r="J933">
        <f>WEEKDAY(Table2[[#This Row],[Date of Birth]],2)</f>
        <v>6</v>
      </c>
      <c r="K933">
        <f>MONTH(Table2[[#This Row],[Date of Birth]])</f>
        <v>1</v>
      </c>
      <c r="L933">
        <f>YEAR(Table2[[#This Row],[Date of Birth]])</f>
        <v>1996</v>
      </c>
      <c r="N933" s="131">
        <f>DATE(YEAR(Table2[[#This Row],[Date of Birth]])+50,MONTH(Table2[[#This Row],[Date of Birth]]),DAY(Table2[[#This Row],[Date of Birth]]))</f>
        <v>53347</v>
      </c>
      <c r="O933">
        <f ca="1">DATEDIF(Table2[[#This Row],[Date of Birth]],TODAY(),"Y")</f>
        <v>27</v>
      </c>
    </row>
    <row r="934" spans="5:15" x14ac:dyDescent="0.2">
      <c r="E934" t="s">
        <v>5361</v>
      </c>
      <c r="F934" t="s">
        <v>4718</v>
      </c>
      <c r="G934" s="33">
        <v>35320</v>
      </c>
      <c r="H934">
        <f>DAY(Table2[[#This Row],[Date of Birth]])</f>
        <v>12</v>
      </c>
      <c r="I934">
        <f>WEEKDAY(Table2[[#This Row],[Date of Birth]],13)</f>
        <v>2</v>
      </c>
      <c r="J934">
        <f>WEEKDAY(Table2[[#This Row],[Date of Birth]],2)</f>
        <v>4</v>
      </c>
      <c r="K934">
        <f>MONTH(Table2[[#This Row],[Date of Birth]])</f>
        <v>9</v>
      </c>
      <c r="L934">
        <f>YEAR(Table2[[#This Row],[Date of Birth]])</f>
        <v>1996</v>
      </c>
      <c r="N934" s="131">
        <f>DATE(YEAR(Table2[[#This Row],[Date of Birth]])+50,MONTH(Table2[[#This Row],[Date of Birth]]),DAY(Table2[[#This Row],[Date of Birth]]))</f>
        <v>53582</v>
      </c>
      <c r="O934">
        <f ca="1">DATEDIF(Table2[[#This Row],[Date of Birth]],TODAY(),"Y")</f>
        <v>26</v>
      </c>
    </row>
    <row r="935" spans="5:15" x14ac:dyDescent="0.2">
      <c r="E935" t="s">
        <v>4733</v>
      </c>
      <c r="F935" t="s">
        <v>4887</v>
      </c>
      <c r="G935" s="33">
        <v>36794</v>
      </c>
      <c r="H935">
        <f>DAY(Table2[[#This Row],[Date of Birth]])</f>
        <v>25</v>
      </c>
      <c r="I935">
        <f>WEEKDAY(Table2[[#This Row],[Date of Birth]],13)</f>
        <v>6</v>
      </c>
      <c r="J935">
        <f>WEEKDAY(Table2[[#This Row],[Date of Birth]],2)</f>
        <v>1</v>
      </c>
      <c r="K935">
        <f>MONTH(Table2[[#This Row],[Date of Birth]])</f>
        <v>9</v>
      </c>
      <c r="L935">
        <f>YEAR(Table2[[#This Row],[Date of Birth]])</f>
        <v>2000</v>
      </c>
      <c r="N935" s="131">
        <f>DATE(YEAR(Table2[[#This Row],[Date of Birth]])+50,MONTH(Table2[[#This Row],[Date of Birth]]),DAY(Table2[[#This Row],[Date of Birth]]))</f>
        <v>55056</v>
      </c>
      <c r="O935">
        <f ca="1">DATEDIF(Table2[[#This Row],[Date of Birth]],TODAY(),"Y")</f>
        <v>22</v>
      </c>
    </row>
    <row r="936" spans="5:15" x14ac:dyDescent="0.2">
      <c r="E936" t="s">
        <v>5133</v>
      </c>
      <c r="F936" t="s">
        <v>4823</v>
      </c>
      <c r="G936" s="33">
        <v>34400</v>
      </c>
      <c r="H936">
        <f>DAY(Table2[[#This Row],[Date of Birth]])</f>
        <v>7</v>
      </c>
      <c r="I936">
        <f>WEEKDAY(Table2[[#This Row],[Date of Birth]],13)</f>
        <v>6</v>
      </c>
      <c r="J936">
        <f>WEEKDAY(Table2[[#This Row],[Date of Birth]],2)</f>
        <v>1</v>
      </c>
      <c r="K936">
        <f>MONTH(Table2[[#This Row],[Date of Birth]])</f>
        <v>3</v>
      </c>
      <c r="L936">
        <f>YEAR(Table2[[#This Row],[Date of Birth]])</f>
        <v>1994</v>
      </c>
      <c r="N936" s="131">
        <f>DATE(YEAR(Table2[[#This Row],[Date of Birth]])+50,MONTH(Table2[[#This Row],[Date of Birth]]),DAY(Table2[[#This Row],[Date of Birth]]))</f>
        <v>52663</v>
      </c>
      <c r="O936">
        <f ca="1">DATEDIF(Table2[[#This Row],[Date of Birth]],TODAY(),"Y")</f>
        <v>29</v>
      </c>
    </row>
    <row r="937" spans="5:15" x14ac:dyDescent="0.2">
      <c r="E937" t="s">
        <v>5362</v>
      </c>
      <c r="F937" t="s">
        <v>4523</v>
      </c>
      <c r="G937" s="33">
        <v>37228</v>
      </c>
      <c r="H937">
        <f>DAY(Table2[[#This Row],[Date of Birth]])</f>
        <v>3</v>
      </c>
      <c r="I937">
        <f>WEEKDAY(Table2[[#This Row],[Date of Birth]],13)</f>
        <v>6</v>
      </c>
      <c r="J937">
        <f>WEEKDAY(Table2[[#This Row],[Date of Birth]],2)</f>
        <v>1</v>
      </c>
      <c r="K937">
        <f>MONTH(Table2[[#This Row],[Date of Birth]])</f>
        <v>12</v>
      </c>
      <c r="L937">
        <f>YEAR(Table2[[#This Row],[Date of Birth]])</f>
        <v>2001</v>
      </c>
      <c r="N937" s="131">
        <f>DATE(YEAR(Table2[[#This Row],[Date of Birth]])+50,MONTH(Table2[[#This Row],[Date of Birth]]),DAY(Table2[[#This Row],[Date of Birth]]))</f>
        <v>55490</v>
      </c>
      <c r="O937">
        <f ca="1">DATEDIF(Table2[[#This Row],[Date of Birth]],TODAY(),"Y")</f>
        <v>21</v>
      </c>
    </row>
    <row r="938" spans="5:15" x14ac:dyDescent="0.2">
      <c r="E938" t="s">
        <v>5101</v>
      </c>
      <c r="F938" t="s">
        <v>4555</v>
      </c>
      <c r="G938" s="33">
        <v>36905</v>
      </c>
      <c r="H938">
        <f>DAY(Table2[[#This Row],[Date of Birth]])</f>
        <v>14</v>
      </c>
      <c r="I938">
        <f>WEEKDAY(Table2[[#This Row],[Date of Birth]],13)</f>
        <v>5</v>
      </c>
      <c r="J938">
        <f>WEEKDAY(Table2[[#This Row],[Date of Birth]],2)</f>
        <v>7</v>
      </c>
      <c r="K938">
        <f>MONTH(Table2[[#This Row],[Date of Birth]])</f>
        <v>1</v>
      </c>
      <c r="L938">
        <f>YEAR(Table2[[#This Row],[Date of Birth]])</f>
        <v>2001</v>
      </c>
      <c r="N938" s="131">
        <f>DATE(YEAR(Table2[[#This Row],[Date of Birth]])+50,MONTH(Table2[[#This Row],[Date of Birth]]),DAY(Table2[[#This Row],[Date of Birth]]))</f>
        <v>55167</v>
      </c>
      <c r="O938">
        <f ca="1">DATEDIF(Table2[[#This Row],[Date of Birth]],TODAY(),"Y")</f>
        <v>22</v>
      </c>
    </row>
    <row r="939" spans="5:15" x14ac:dyDescent="0.2">
      <c r="E939" t="s">
        <v>5046</v>
      </c>
      <c r="F939" t="s">
        <v>5318</v>
      </c>
      <c r="G939" s="33">
        <v>37329</v>
      </c>
      <c r="H939">
        <f>DAY(Table2[[#This Row],[Date of Birth]])</f>
        <v>14</v>
      </c>
      <c r="I939">
        <f>WEEKDAY(Table2[[#This Row],[Date of Birth]],13)</f>
        <v>2</v>
      </c>
      <c r="J939">
        <f>WEEKDAY(Table2[[#This Row],[Date of Birth]],2)</f>
        <v>4</v>
      </c>
      <c r="K939">
        <f>MONTH(Table2[[#This Row],[Date of Birth]])</f>
        <v>3</v>
      </c>
      <c r="L939">
        <f>YEAR(Table2[[#This Row],[Date of Birth]])</f>
        <v>2002</v>
      </c>
      <c r="N939" s="131">
        <f>DATE(YEAR(Table2[[#This Row],[Date of Birth]])+50,MONTH(Table2[[#This Row],[Date of Birth]]),DAY(Table2[[#This Row],[Date of Birth]]))</f>
        <v>55592</v>
      </c>
      <c r="O939">
        <f ca="1">DATEDIF(Table2[[#This Row],[Date of Birth]],TODAY(),"Y")</f>
        <v>21</v>
      </c>
    </row>
    <row r="940" spans="5:15" x14ac:dyDescent="0.2">
      <c r="E940" t="s">
        <v>5048</v>
      </c>
      <c r="F940" t="s">
        <v>5078</v>
      </c>
      <c r="G940" s="33">
        <v>36323</v>
      </c>
      <c r="H940">
        <f>DAY(Table2[[#This Row],[Date of Birth]])</f>
        <v>12</v>
      </c>
      <c r="I940">
        <f>WEEKDAY(Table2[[#This Row],[Date of Birth]],13)</f>
        <v>4</v>
      </c>
      <c r="J940">
        <f>WEEKDAY(Table2[[#This Row],[Date of Birth]],2)</f>
        <v>6</v>
      </c>
      <c r="K940">
        <f>MONTH(Table2[[#This Row],[Date of Birth]])</f>
        <v>6</v>
      </c>
      <c r="L940">
        <f>YEAR(Table2[[#This Row],[Date of Birth]])</f>
        <v>1999</v>
      </c>
      <c r="N940" s="131">
        <f>DATE(YEAR(Table2[[#This Row],[Date of Birth]])+50,MONTH(Table2[[#This Row],[Date of Birth]]),DAY(Table2[[#This Row],[Date of Birth]]))</f>
        <v>54586</v>
      </c>
      <c r="O940">
        <f ca="1">DATEDIF(Table2[[#This Row],[Date of Birth]],TODAY(),"Y")</f>
        <v>24</v>
      </c>
    </row>
    <row r="941" spans="5:15" x14ac:dyDescent="0.2">
      <c r="E941" t="s">
        <v>5176</v>
      </c>
      <c r="F941" t="s">
        <v>4585</v>
      </c>
      <c r="G941" s="33">
        <v>34489</v>
      </c>
      <c r="H941">
        <f>DAY(Table2[[#This Row],[Date of Birth]])</f>
        <v>4</v>
      </c>
      <c r="I941">
        <f>WEEKDAY(Table2[[#This Row],[Date of Birth]],13)</f>
        <v>4</v>
      </c>
      <c r="J941">
        <f>WEEKDAY(Table2[[#This Row],[Date of Birth]],2)</f>
        <v>6</v>
      </c>
      <c r="K941">
        <f>MONTH(Table2[[#This Row],[Date of Birth]])</f>
        <v>6</v>
      </c>
      <c r="L941">
        <f>YEAR(Table2[[#This Row],[Date of Birth]])</f>
        <v>1994</v>
      </c>
      <c r="N941" s="131">
        <f>DATE(YEAR(Table2[[#This Row],[Date of Birth]])+50,MONTH(Table2[[#This Row],[Date of Birth]]),DAY(Table2[[#This Row],[Date of Birth]]))</f>
        <v>52752</v>
      </c>
      <c r="O941">
        <f ca="1">DATEDIF(Table2[[#This Row],[Date of Birth]],TODAY(),"Y")</f>
        <v>29</v>
      </c>
    </row>
    <row r="942" spans="5:15" x14ac:dyDescent="0.2">
      <c r="E942" t="s">
        <v>5206</v>
      </c>
      <c r="F942" t="s">
        <v>5363</v>
      </c>
      <c r="G942" s="33">
        <v>37704</v>
      </c>
      <c r="H942">
        <f>DAY(Table2[[#This Row],[Date of Birth]])</f>
        <v>24</v>
      </c>
      <c r="I942">
        <f>WEEKDAY(Table2[[#This Row],[Date of Birth]],13)</f>
        <v>6</v>
      </c>
      <c r="J942">
        <f>WEEKDAY(Table2[[#This Row],[Date of Birth]],2)</f>
        <v>1</v>
      </c>
      <c r="K942">
        <f>MONTH(Table2[[#This Row],[Date of Birth]])</f>
        <v>3</v>
      </c>
      <c r="L942">
        <f>YEAR(Table2[[#This Row],[Date of Birth]])</f>
        <v>2003</v>
      </c>
      <c r="N942" s="131">
        <f>DATE(YEAR(Table2[[#This Row],[Date of Birth]])+50,MONTH(Table2[[#This Row],[Date of Birth]]),DAY(Table2[[#This Row],[Date of Birth]]))</f>
        <v>55967</v>
      </c>
      <c r="O942">
        <f ca="1">DATEDIF(Table2[[#This Row],[Date of Birth]],TODAY(),"Y")</f>
        <v>20</v>
      </c>
    </row>
    <row r="943" spans="5:15" x14ac:dyDescent="0.2">
      <c r="E943" t="s">
        <v>5099</v>
      </c>
      <c r="F943" t="s">
        <v>5364</v>
      </c>
      <c r="G943" s="33">
        <v>34671</v>
      </c>
      <c r="H943">
        <f>DAY(Table2[[#This Row],[Date of Birth]])</f>
        <v>3</v>
      </c>
      <c r="I943">
        <f>WEEKDAY(Table2[[#This Row],[Date of Birth]],13)</f>
        <v>4</v>
      </c>
      <c r="J943">
        <f>WEEKDAY(Table2[[#This Row],[Date of Birth]],2)</f>
        <v>6</v>
      </c>
      <c r="K943">
        <f>MONTH(Table2[[#This Row],[Date of Birth]])</f>
        <v>12</v>
      </c>
      <c r="L943">
        <f>YEAR(Table2[[#This Row],[Date of Birth]])</f>
        <v>1994</v>
      </c>
      <c r="N943" s="131">
        <f>DATE(YEAR(Table2[[#This Row],[Date of Birth]])+50,MONTH(Table2[[#This Row],[Date of Birth]]),DAY(Table2[[#This Row],[Date of Birth]]))</f>
        <v>52934</v>
      </c>
      <c r="O943">
        <f ca="1">DATEDIF(Table2[[#This Row],[Date of Birth]],TODAY(),"Y")</f>
        <v>28</v>
      </c>
    </row>
    <row r="944" spans="5:15" x14ac:dyDescent="0.2">
      <c r="E944" t="s">
        <v>4706</v>
      </c>
      <c r="F944" t="s">
        <v>4525</v>
      </c>
      <c r="G944" s="33">
        <v>36514</v>
      </c>
      <c r="H944">
        <f>DAY(Table2[[#This Row],[Date of Birth]])</f>
        <v>20</v>
      </c>
      <c r="I944">
        <f>WEEKDAY(Table2[[#This Row],[Date of Birth]],13)</f>
        <v>6</v>
      </c>
      <c r="J944">
        <f>WEEKDAY(Table2[[#This Row],[Date of Birth]],2)</f>
        <v>1</v>
      </c>
      <c r="K944">
        <f>MONTH(Table2[[#This Row],[Date of Birth]])</f>
        <v>12</v>
      </c>
      <c r="L944">
        <f>YEAR(Table2[[#This Row],[Date of Birth]])</f>
        <v>1999</v>
      </c>
      <c r="N944" s="131">
        <f>DATE(YEAR(Table2[[#This Row],[Date of Birth]])+50,MONTH(Table2[[#This Row],[Date of Birth]]),DAY(Table2[[#This Row],[Date of Birth]]))</f>
        <v>54777</v>
      </c>
      <c r="O944">
        <f ca="1">DATEDIF(Table2[[#This Row],[Date of Birth]],TODAY(),"Y")</f>
        <v>23</v>
      </c>
    </row>
    <row r="945" spans="5:15" x14ac:dyDescent="0.2">
      <c r="E945" t="s">
        <v>4644</v>
      </c>
      <c r="F945" t="s">
        <v>5346</v>
      </c>
      <c r="G945" s="33">
        <v>38242</v>
      </c>
      <c r="H945">
        <f>DAY(Table2[[#This Row],[Date of Birth]])</f>
        <v>12</v>
      </c>
      <c r="I945">
        <f>WEEKDAY(Table2[[#This Row],[Date of Birth]],13)</f>
        <v>5</v>
      </c>
      <c r="J945">
        <f>WEEKDAY(Table2[[#This Row],[Date of Birth]],2)</f>
        <v>7</v>
      </c>
      <c r="K945">
        <f>MONTH(Table2[[#This Row],[Date of Birth]])</f>
        <v>9</v>
      </c>
      <c r="L945">
        <f>YEAR(Table2[[#This Row],[Date of Birth]])</f>
        <v>2004</v>
      </c>
      <c r="N945" s="131">
        <f>DATE(YEAR(Table2[[#This Row],[Date of Birth]])+50,MONTH(Table2[[#This Row],[Date of Birth]]),DAY(Table2[[#This Row],[Date of Birth]]))</f>
        <v>56504</v>
      </c>
      <c r="O945">
        <f ca="1">DATEDIF(Table2[[#This Row],[Date of Birth]],TODAY(),"Y")</f>
        <v>18</v>
      </c>
    </row>
    <row r="946" spans="5:15" x14ac:dyDescent="0.2">
      <c r="E946" t="s">
        <v>4724</v>
      </c>
      <c r="F946" t="s">
        <v>4866</v>
      </c>
      <c r="G946" s="33">
        <v>34515</v>
      </c>
      <c r="H946">
        <f>DAY(Table2[[#This Row],[Date of Birth]])</f>
        <v>30</v>
      </c>
      <c r="I946">
        <f>WEEKDAY(Table2[[#This Row],[Date of Birth]],13)</f>
        <v>2</v>
      </c>
      <c r="J946">
        <f>WEEKDAY(Table2[[#This Row],[Date of Birth]],2)</f>
        <v>4</v>
      </c>
      <c r="K946">
        <f>MONTH(Table2[[#This Row],[Date of Birth]])</f>
        <v>6</v>
      </c>
      <c r="L946">
        <f>YEAR(Table2[[#This Row],[Date of Birth]])</f>
        <v>1994</v>
      </c>
      <c r="N946" s="131">
        <f>DATE(YEAR(Table2[[#This Row],[Date of Birth]])+50,MONTH(Table2[[#This Row],[Date of Birth]]),DAY(Table2[[#This Row],[Date of Birth]]))</f>
        <v>52778</v>
      </c>
      <c r="O946">
        <f ca="1">DATEDIF(Table2[[#This Row],[Date of Birth]],TODAY(),"Y")</f>
        <v>29</v>
      </c>
    </row>
    <row r="947" spans="5:15" x14ac:dyDescent="0.2">
      <c r="E947" t="s">
        <v>4806</v>
      </c>
      <c r="F947" t="s">
        <v>5108</v>
      </c>
      <c r="G947" s="33">
        <v>36792</v>
      </c>
      <c r="H947">
        <f>DAY(Table2[[#This Row],[Date of Birth]])</f>
        <v>23</v>
      </c>
      <c r="I947">
        <f>WEEKDAY(Table2[[#This Row],[Date of Birth]],13)</f>
        <v>4</v>
      </c>
      <c r="J947">
        <f>WEEKDAY(Table2[[#This Row],[Date of Birth]],2)</f>
        <v>6</v>
      </c>
      <c r="K947">
        <f>MONTH(Table2[[#This Row],[Date of Birth]])</f>
        <v>9</v>
      </c>
      <c r="L947">
        <f>YEAR(Table2[[#This Row],[Date of Birth]])</f>
        <v>2000</v>
      </c>
      <c r="N947" s="131">
        <f>DATE(YEAR(Table2[[#This Row],[Date of Birth]])+50,MONTH(Table2[[#This Row],[Date of Birth]]),DAY(Table2[[#This Row],[Date of Birth]]))</f>
        <v>55054</v>
      </c>
      <c r="O947">
        <f ca="1">DATEDIF(Table2[[#This Row],[Date of Birth]],TODAY(),"Y")</f>
        <v>22</v>
      </c>
    </row>
    <row r="948" spans="5:15" x14ac:dyDescent="0.2">
      <c r="E948" t="s">
        <v>4776</v>
      </c>
      <c r="F948" t="s">
        <v>5365</v>
      </c>
      <c r="G948" s="33">
        <v>39189</v>
      </c>
      <c r="H948">
        <f>DAY(Table2[[#This Row],[Date of Birth]])</f>
        <v>17</v>
      </c>
      <c r="I948">
        <f>WEEKDAY(Table2[[#This Row],[Date of Birth]],13)</f>
        <v>7</v>
      </c>
      <c r="J948">
        <f>WEEKDAY(Table2[[#This Row],[Date of Birth]],2)</f>
        <v>2</v>
      </c>
      <c r="K948">
        <f>MONTH(Table2[[#This Row],[Date of Birth]])</f>
        <v>4</v>
      </c>
      <c r="L948">
        <f>YEAR(Table2[[#This Row],[Date of Birth]])</f>
        <v>2007</v>
      </c>
      <c r="N948" s="131">
        <f>DATE(YEAR(Table2[[#This Row],[Date of Birth]])+50,MONTH(Table2[[#This Row],[Date of Birth]]),DAY(Table2[[#This Row],[Date of Birth]]))</f>
        <v>57452</v>
      </c>
      <c r="O948">
        <f ca="1">DATEDIF(Table2[[#This Row],[Date of Birth]],TODAY(),"Y")</f>
        <v>16</v>
      </c>
    </row>
    <row r="949" spans="5:15" x14ac:dyDescent="0.2">
      <c r="E949" t="s">
        <v>5366</v>
      </c>
      <c r="F949" t="s">
        <v>5367</v>
      </c>
      <c r="G949" s="33">
        <v>34414</v>
      </c>
      <c r="H949">
        <f>DAY(Table2[[#This Row],[Date of Birth]])</f>
        <v>21</v>
      </c>
      <c r="I949">
        <f>WEEKDAY(Table2[[#This Row],[Date of Birth]],13)</f>
        <v>6</v>
      </c>
      <c r="J949">
        <f>WEEKDAY(Table2[[#This Row],[Date of Birth]],2)</f>
        <v>1</v>
      </c>
      <c r="K949">
        <f>MONTH(Table2[[#This Row],[Date of Birth]])</f>
        <v>3</v>
      </c>
      <c r="L949">
        <f>YEAR(Table2[[#This Row],[Date of Birth]])</f>
        <v>1994</v>
      </c>
      <c r="N949" s="131">
        <f>DATE(YEAR(Table2[[#This Row],[Date of Birth]])+50,MONTH(Table2[[#This Row],[Date of Birth]]),DAY(Table2[[#This Row],[Date of Birth]]))</f>
        <v>52677</v>
      </c>
      <c r="O949">
        <f ca="1">DATEDIF(Table2[[#This Row],[Date of Birth]],TODAY(),"Y")</f>
        <v>29</v>
      </c>
    </row>
    <row r="950" spans="5:15" x14ac:dyDescent="0.2">
      <c r="E950" t="s">
        <v>5368</v>
      </c>
      <c r="F950" t="s">
        <v>5369</v>
      </c>
      <c r="G950" s="33">
        <v>34405</v>
      </c>
      <c r="H950">
        <f>DAY(Table2[[#This Row],[Date of Birth]])</f>
        <v>12</v>
      </c>
      <c r="I950">
        <f>WEEKDAY(Table2[[#This Row],[Date of Birth]],13)</f>
        <v>4</v>
      </c>
      <c r="J950">
        <f>WEEKDAY(Table2[[#This Row],[Date of Birth]],2)</f>
        <v>6</v>
      </c>
      <c r="K950">
        <f>MONTH(Table2[[#This Row],[Date of Birth]])</f>
        <v>3</v>
      </c>
      <c r="L950">
        <f>YEAR(Table2[[#This Row],[Date of Birth]])</f>
        <v>1994</v>
      </c>
      <c r="N950" s="131">
        <f>DATE(YEAR(Table2[[#This Row],[Date of Birth]])+50,MONTH(Table2[[#This Row],[Date of Birth]]),DAY(Table2[[#This Row],[Date of Birth]]))</f>
        <v>52668</v>
      </c>
      <c r="O950">
        <f ca="1">DATEDIF(Table2[[#This Row],[Date of Birth]],TODAY(),"Y")</f>
        <v>29</v>
      </c>
    </row>
    <row r="951" spans="5:15" x14ac:dyDescent="0.2">
      <c r="E951" t="s">
        <v>5193</v>
      </c>
      <c r="F951" t="s">
        <v>5056</v>
      </c>
      <c r="G951" s="33">
        <v>34544</v>
      </c>
      <c r="H951">
        <f>DAY(Table2[[#This Row],[Date of Birth]])</f>
        <v>29</v>
      </c>
      <c r="I951">
        <f>WEEKDAY(Table2[[#This Row],[Date of Birth]],13)</f>
        <v>3</v>
      </c>
      <c r="J951">
        <f>WEEKDAY(Table2[[#This Row],[Date of Birth]],2)</f>
        <v>5</v>
      </c>
      <c r="K951">
        <f>MONTH(Table2[[#This Row],[Date of Birth]])</f>
        <v>7</v>
      </c>
      <c r="L951">
        <f>YEAR(Table2[[#This Row],[Date of Birth]])</f>
        <v>1994</v>
      </c>
      <c r="N951" s="131">
        <f>DATE(YEAR(Table2[[#This Row],[Date of Birth]])+50,MONTH(Table2[[#This Row],[Date of Birth]]),DAY(Table2[[#This Row],[Date of Birth]]))</f>
        <v>52807</v>
      </c>
      <c r="O951">
        <f ca="1">DATEDIF(Table2[[#This Row],[Date of Birth]],TODAY(),"Y")</f>
        <v>29</v>
      </c>
    </row>
    <row r="952" spans="5:15" x14ac:dyDescent="0.2">
      <c r="E952" t="s">
        <v>5370</v>
      </c>
      <c r="F952" t="s">
        <v>5371</v>
      </c>
      <c r="G952" s="33">
        <v>38801</v>
      </c>
      <c r="H952">
        <f>DAY(Table2[[#This Row],[Date of Birth]])</f>
        <v>25</v>
      </c>
      <c r="I952">
        <f>WEEKDAY(Table2[[#This Row],[Date of Birth]],13)</f>
        <v>4</v>
      </c>
      <c r="J952">
        <f>WEEKDAY(Table2[[#This Row],[Date of Birth]],2)</f>
        <v>6</v>
      </c>
      <c r="K952">
        <f>MONTH(Table2[[#This Row],[Date of Birth]])</f>
        <v>3</v>
      </c>
      <c r="L952">
        <f>YEAR(Table2[[#This Row],[Date of Birth]])</f>
        <v>2006</v>
      </c>
      <c r="N952" s="131">
        <f>DATE(YEAR(Table2[[#This Row],[Date of Birth]])+50,MONTH(Table2[[#This Row],[Date of Birth]]),DAY(Table2[[#This Row],[Date of Birth]]))</f>
        <v>57064</v>
      </c>
      <c r="O952">
        <f ca="1">DATEDIF(Table2[[#This Row],[Date of Birth]],TODAY(),"Y")</f>
        <v>17</v>
      </c>
    </row>
    <row r="953" spans="5:15" x14ac:dyDescent="0.2">
      <c r="E953" t="s">
        <v>4715</v>
      </c>
      <c r="F953" t="s">
        <v>5300</v>
      </c>
      <c r="G953" s="33">
        <v>35515</v>
      </c>
      <c r="H953">
        <f>DAY(Table2[[#This Row],[Date of Birth]])</f>
        <v>26</v>
      </c>
      <c r="I953">
        <f>WEEKDAY(Table2[[#This Row],[Date of Birth]],13)</f>
        <v>1</v>
      </c>
      <c r="J953">
        <f>WEEKDAY(Table2[[#This Row],[Date of Birth]],2)</f>
        <v>3</v>
      </c>
      <c r="K953">
        <f>MONTH(Table2[[#This Row],[Date of Birth]])</f>
        <v>3</v>
      </c>
      <c r="L953">
        <f>YEAR(Table2[[#This Row],[Date of Birth]])</f>
        <v>1997</v>
      </c>
      <c r="N953" s="131">
        <f>DATE(YEAR(Table2[[#This Row],[Date of Birth]])+50,MONTH(Table2[[#This Row],[Date of Birth]]),DAY(Table2[[#This Row],[Date of Birth]]))</f>
        <v>53777</v>
      </c>
      <c r="O953">
        <f ca="1">DATEDIF(Table2[[#This Row],[Date of Birth]],TODAY(),"Y")</f>
        <v>26</v>
      </c>
    </row>
    <row r="954" spans="5:15" x14ac:dyDescent="0.2">
      <c r="E954" t="s">
        <v>4529</v>
      </c>
      <c r="F954" t="s">
        <v>4457</v>
      </c>
      <c r="G954" s="33">
        <v>37357</v>
      </c>
      <c r="H954">
        <f>DAY(Table2[[#This Row],[Date of Birth]])</f>
        <v>11</v>
      </c>
      <c r="I954">
        <f>WEEKDAY(Table2[[#This Row],[Date of Birth]],13)</f>
        <v>2</v>
      </c>
      <c r="J954">
        <f>WEEKDAY(Table2[[#This Row],[Date of Birth]],2)</f>
        <v>4</v>
      </c>
      <c r="K954">
        <f>MONTH(Table2[[#This Row],[Date of Birth]])</f>
        <v>4</v>
      </c>
      <c r="L954">
        <f>YEAR(Table2[[#This Row],[Date of Birth]])</f>
        <v>2002</v>
      </c>
      <c r="N954" s="131">
        <f>DATE(YEAR(Table2[[#This Row],[Date of Birth]])+50,MONTH(Table2[[#This Row],[Date of Birth]]),DAY(Table2[[#This Row],[Date of Birth]]))</f>
        <v>55620</v>
      </c>
      <c r="O954">
        <f ca="1">DATEDIF(Table2[[#This Row],[Date of Birth]],TODAY(),"Y")</f>
        <v>21</v>
      </c>
    </row>
    <row r="955" spans="5:15" x14ac:dyDescent="0.2">
      <c r="E955" t="s">
        <v>5372</v>
      </c>
      <c r="F955" t="s">
        <v>4593</v>
      </c>
      <c r="G955" s="33">
        <v>38269</v>
      </c>
      <c r="H955">
        <f>DAY(Table2[[#This Row],[Date of Birth]])</f>
        <v>9</v>
      </c>
      <c r="I955">
        <f>WEEKDAY(Table2[[#This Row],[Date of Birth]],13)</f>
        <v>4</v>
      </c>
      <c r="J955">
        <f>WEEKDAY(Table2[[#This Row],[Date of Birth]],2)</f>
        <v>6</v>
      </c>
      <c r="K955">
        <f>MONTH(Table2[[#This Row],[Date of Birth]])</f>
        <v>10</v>
      </c>
      <c r="L955">
        <f>YEAR(Table2[[#This Row],[Date of Birth]])</f>
        <v>2004</v>
      </c>
      <c r="N955" s="131">
        <f>DATE(YEAR(Table2[[#This Row],[Date of Birth]])+50,MONTH(Table2[[#This Row],[Date of Birth]]),DAY(Table2[[#This Row],[Date of Birth]]))</f>
        <v>56531</v>
      </c>
      <c r="O955">
        <f ca="1">DATEDIF(Table2[[#This Row],[Date of Birth]],TODAY(),"Y")</f>
        <v>18</v>
      </c>
    </row>
    <row r="956" spans="5:15" x14ac:dyDescent="0.2">
      <c r="E956" t="s">
        <v>5092</v>
      </c>
      <c r="F956" t="s">
        <v>5020</v>
      </c>
      <c r="G956" s="33">
        <v>34413</v>
      </c>
      <c r="H956">
        <f>DAY(Table2[[#This Row],[Date of Birth]])</f>
        <v>20</v>
      </c>
      <c r="I956">
        <f>WEEKDAY(Table2[[#This Row],[Date of Birth]],13)</f>
        <v>5</v>
      </c>
      <c r="J956">
        <f>WEEKDAY(Table2[[#This Row],[Date of Birth]],2)</f>
        <v>7</v>
      </c>
      <c r="K956">
        <f>MONTH(Table2[[#This Row],[Date of Birth]])</f>
        <v>3</v>
      </c>
      <c r="L956">
        <f>YEAR(Table2[[#This Row],[Date of Birth]])</f>
        <v>1994</v>
      </c>
      <c r="N956" s="131">
        <f>DATE(YEAR(Table2[[#This Row],[Date of Birth]])+50,MONTH(Table2[[#This Row],[Date of Birth]]),DAY(Table2[[#This Row],[Date of Birth]]))</f>
        <v>52676</v>
      </c>
      <c r="O956">
        <f ca="1">DATEDIF(Table2[[#This Row],[Date of Birth]],TODAY(),"Y")</f>
        <v>29</v>
      </c>
    </row>
    <row r="957" spans="5:15" x14ac:dyDescent="0.2">
      <c r="E957" t="s">
        <v>5373</v>
      </c>
      <c r="F957" t="s">
        <v>5374</v>
      </c>
      <c r="G957" s="33">
        <v>36108</v>
      </c>
      <c r="H957">
        <f>DAY(Table2[[#This Row],[Date of Birth]])</f>
        <v>9</v>
      </c>
      <c r="I957">
        <f>WEEKDAY(Table2[[#This Row],[Date of Birth]],13)</f>
        <v>6</v>
      </c>
      <c r="J957">
        <f>WEEKDAY(Table2[[#This Row],[Date of Birth]],2)</f>
        <v>1</v>
      </c>
      <c r="K957">
        <f>MONTH(Table2[[#This Row],[Date of Birth]])</f>
        <v>11</v>
      </c>
      <c r="L957">
        <f>YEAR(Table2[[#This Row],[Date of Birth]])</f>
        <v>1998</v>
      </c>
      <c r="N957" s="131">
        <f>DATE(YEAR(Table2[[#This Row],[Date of Birth]])+50,MONTH(Table2[[#This Row],[Date of Birth]]),DAY(Table2[[#This Row],[Date of Birth]]))</f>
        <v>54371</v>
      </c>
      <c r="O957">
        <f ca="1">DATEDIF(Table2[[#This Row],[Date of Birth]],TODAY(),"Y")</f>
        <v>24</v>
      </c>
    </row>
    <row r="958" spans="5:15" x14ac:dyDescent="0.2">
      <c r="E958" t="s">
        <v>5375</v>
      </c>
      <c r="F958" t="s">
        <v>4788</v>
      </c>
      <c r="G958" s="33">
        <v>37281</v>
      </c>
      <c r="H958">
        <f>DAY(Table2[[#This Row],[Date of Birth]])</f>
        <v>25</v>
      </c>
      <c r="I958">
        <f>WEEKDAY(Table2[[#This Row],[Date of Birth]],13)</f>
        <v>3</v>
      </c>
      <c r="J958">
        <f>WEEKDAY(Table2[[#This Row],[Date of Birth]],2)</f>
        <v>5</v>
      </c>
      <c r="K958">
        <f>MONTH(Table2[[#This Row],[Date of Birth]])</f>
        <v>1</v>
      </c>
      <c r="L958">
        <f>YEAR(Table2[[#This Row],[Date of Birth]])</f>
        <v>2002</v>
      </c>
      <c r="N958" s="131">
        <f>DATE(YEAR(Table2[[#This Row],[Date of Birth]])+50,MONTH(Table2[[#This Row],[Date of Birth]]),DAY(Table2[[#This Row],[Date of Birth]]))</f>
        <v>55543</v>
      </c>
      <c r="O958">
        <f ca="1">DATEDIF(Table2[[#This Row],[Date of Birth]],TODAY(),"Y")</f>
        <v>21</v>
      </c>
    </row>
    <row r="959" spans="5:15" x14ac:dyDescent="0.2">
      <c r="E959" t="s">
        <v>5320</v>
      </c>
      <c r="F959" t="s">
        <v>5285</v>
      </c>
      <c r="G959" s="33">
        <v>36113</v>
      </c>
      <c r="H959">
        <f>DAY(Table2[[#This Row],[Date of Birth]])</f>
        <v>14</v>
      </c>
      <c r="I959">
        <f>WEEKDAY(Table2[[#This Row],[Date of Birth]],13)</f>
        <v>4</v>
      </c>
      <c r="J959">
        <f>WEEKDAY(Table2[[#This Row],[Date of Birth]],2)</f>
        <v>6</v>
      </c>
      <c r="K959">
        <f>MONTH(Table2[[#This Row],[Date of Birth]])</f>
        <v>11</v>
      </c>
      <c r="L959">
        <f>YEAR(Table2[[#This Row],[Date of Birth]])</f>
        <v>1998</v>
      </c>
      <c r="N959" s="131">
        <f>DATE(YEAR(Table2[[#This Row],[Date of Birth]])+50,MONTH(Table2[[#This Row],[Date of Birth]]),DAY(Table2[[#This Row],[Date of Birth]]))</f>
        <v>54376</v>
      </c>
      <c r="O959">
        <f ca="1">DATEDIF(Table2[[#This Row],[Date of Birth]],TODAY(),"Y")</f>
        <v>24</v>
      </c>
    </row>
    <row r="960" spans="5:15" x14ac:dyDescent="0.2">
      <c r="E960" t="s">
        <v>5376</v>
      </c>
      <c r="F960" t="s">
        <v>5295</v>
      </c>
      <c r="G960" s="33">
        <v>35846</v>
      </c>
      <c r="H960">
        <f>DAY(Table2[[#This Row],[Date of Birth]])</f>
        <v>20</v>
      </c>
      <c r="I960">
        <f>WEEKDAY(Table2[[#This Row],[Date of Birth]],13)</f>
        <v>3</v>
      </c>
      <c r="J960">
        <f>WEEKDAY(Table2[[#This Row],[Date of Birth]],2)</f>
        <v>5</v>
      </c>
      <c r="K960">
        <f>MONTH(Table2[[#This Row],[Date of Birth]])</f>
        <v>2</v>
      </c>
      <c r="L960">
        <f>YEAR(Table2[[#This Row],[Date of Birth]])</f>
        <v>1998</v>
      </c>
      <c r="N960" s="131">
        <f>DATE(YEAR(Table2[[#This Row],[Date of Birth]])+50,MONTH(Table2[[#This Row],[Date of Birth]]),DAY(Table2[[#This Row],[Date of Birth]]))</f>
        <v>54108</v>
      </c>
      <c r="O960">
        <f ca="1">DATEDIF(Table2[[#This Row],[Date of Birth]],TODAY(),"Y")</f>
        <v>25</v>
      </c>
    </row>
    <row r="961" spans="5:15" x14ac:dyDescent="0.2">
      <c r="E961" t="s">
        <v>5101</v>
      </c>
      <c r="F961" t="s">
        <v>4849</v>
      </c>
      <c r="G961" s="33">
        <v>34705</v>
      </c>
      <c r="H961">
        <f>DAY(Table2[[#This Row],[Date of Birth]])</f>
        <v>6</v>
      </c>
      <c r="I961">
        <f>WEEKDAY(Table2[[#This Row],[Date of Birth]],13)</f>
        <v>3</v>
      </c>
      <c r="J961">
        <f>WEEKDAY(Table2[[#This Row],[Date of Birth]],2)</f>
        <v>5</v>
      </c>
      <c r="K961">
        <f>MONTH(Table2[[#This Row],[Date of Birth]])</f>
        <v>1</v>
      </c>
      <c r="L961">
        <f>YEAR(Table2[[#This Row],[Date of Birth]])</f>
        <v>1995</v>
      </c>
      <c r="N961" s="131">
        <f>DATE(YEAR(Table2[[#This Row],[Date of Birth]])+50,MONTH(Table2[[#This Row],[Date of Birth]]),DAY(Table2[[#This Row],[Date of Birth]]))</f>
        <v>52968</v>
      </c>
      <c r="O961">
        <f ca="1">DATEDIF(Table2[[#This Row],[Date of Birth]],TODAY(),"Y")</f>
        <v>28</v>
      </c>
    </row>
    <row r="962" spans="5:15" x14ac:dyDescent="0.2">
      <c r="E962" t="s">
        <v>4840</v>
      </c>
      <c r="F962" t="s">
        <v>5044</v>
      </c>
      <c r="G962" s="33">
        <v>38906</v>
      </c>
      <c r="H962">
        <f>DAY(Table2[[#This Row],[Date of Birth]])</f>
        <v>8</v>
      </c>
      <c r="I962">
        <f>WEEKDAY(Table2[[#This Row],[Date of Birth]],13)</f>
        <v>4</v>
      </c>
      <c r="J962">
        <f>WEEKDAY(Table2[[#This Row],[Date of Birth]],2)</f>
        <v>6</v>
      </c>
      <c r="K962">
        <f>MONTH(Table2[[#This Row],[Date of Birth]])</f>
        <v>7</v>
      </c>
      <c r="L962">
        <f>YEAR(Table2[[#This Row],[Date of Birth]])</f>
        <v>2006</v>
      </c>
      <c r="N962" s="131">
        <f>DATE(YEAR(Table2[[#This Row],[Date of Birth]])+50,MONTH(Table2[[#This Row],[Date of Birth]]),DAY(Table2[[#This Row],[Date of Birth]]))</f>
        <v>57169</v>
      </c>
      <c r="O962">
        <f ca="1">DATEDIF(Table2[[#This Row],[Date of Birth]],TODAY(),"Y")</f>
        <v>17</v>
      </c>
    </row>
    <row r="963" spans="5:15" x14ac:dyDescent="0.2">
      <c r="E963" t="s">
        <v>5377</v>
      </c>
      <c r="F963" t="s">
        <v>4708</v>
      </c>
      <c r="G963" s="33">
        <v>36230</v>
      </c>
      <c r="H963">
        <f>DAY(Table2[[#This Row],[Date of Birth]])</f>
        <v>11</v>
      </c>
      <c r="I963">
        <f>WEEKDAY(Table2[[#This Row],[Date of Birth]],13)</f>
        <v>2</v>
      </c>
      <c r="J963">
        <f>WEEKDAY(Table2[[#This Row],[Date of Birth]],2)</f>
        <v>4</v>
      </c>
      <c r="K963">
        <f>MONTH(Table2[[#This Row],[Date of Birth]])</f>
        <v>3</v>
      </c>
      <c r="L963">
        <f>YEAR(Table2[[#This Row],[Date of Birth]])</f>
        <v>1999</v>
      </c>
      <c r="N963" s="131">
        <f>DATE(YEAR(Table2[[#This Row],[Date of Birth]])+50,MONTH(Table2[[#This Row],[Date of Birth]]),DAY(Table2[[#This Row],[Date of Birth]]))</f>
        <v>54493</v>
      </c>
      <c r="O963">
        <f ca="1">DATEDIF(Table2[[#This Row],[Date of Birth]],TODAY(),"Y")</f>
        <v>24</v>
      </c>
    </row>
    <row r="964" spans="5:15" x14ac:dyDescent="0.2">
      <c r="E964" t="s">
        <v>5378</v>
      </c>
      <c r="F964" t="s">
        <v>5305</v>
      </c>
      <c r="G964" s="33">
        <v>35630</v>
      </c>
      <c r="H964">
        <f>DAY(Table2[[#This Row],[Date of Birth]])</f>
        <v>19</v>
      </c>
      <c r="I964">
        <f>WEEKDAY(Table2[[#This Row],[Date of Birth]],13)</f>
        <v>4</v>
      </c>
      <c r="J964">
        <f>WEEKDAY(Table2[[#This Row],[Date of Birth]],2)</f>
        <v>6</v>
      </c>
      <c r="K964">
        <f>MONTH(Table2[[#This Row],[Date of Birth]])</f>
        <v>7</v>
      </c>
      <c r="L964">
        <f>YEAR(Table2[[#This Row],[Date of Birth]])</f>
        <v>1997</v>
      </c>
      <c r="N964" s="131">
        <f>DATE(YEAR(Table2[[#This Row],[Date of Birth]])+50,MONTH(Table2[[#This Row],[Date of Birth]]),DAY(Table2[[#This Row],[Date of Birth]]))</f>
        <v>53892</v>
      </c>
      <c r="O964">
        <f ca="1">DATEDIF(Table2[[#This Row],[Date of Birth]],TODAY(),"Y")</f>
        <v>26</v>
      </c>
    </row>
    <row r="965" spans="5:15" x14ac:dyDescent="0.2">
      <c r="E965" t="s">
        <v>5255</v>
      </c>
      <c r="F965" t="s">
        <v>5379</v>
      </c>
      <c r="G965" s="33">
        <v>37997</v>
      </c>
      <c r="H965">
        <f>DAY(Table2[[#This Row],[Date of Birth]])</f>
        <v>11</v>
      </c>
      <c r="I965">
        <f>WEEKDAY(Table2[[#This Row],[Date of Birth]],13)</f>
        <v>5</v>
      </c>
      <c r="J965">
        <f>WEEKDAY(Table2[[#This Row],[Date of Birth]],2)</f>
        <v>7</v>
      </c>
      <c r="K965">
        <f>MONTH(Table2[[#This Row],[Date of Birth]])</f>
        <v>1</v>
      </c>
      <c r="L965">
        <f>YEAR(Table2[[#This Row],[Date of Birth]])</f>
        <v>2004</v>
      </c>
      <c r="N965" s="131">
        <f>DATE(YEAR(Table2[[#This Row],[Date of Birth]])+50,MONTH(Table2[[#This Row],[Date of Birth]]),DAY(Table2[[#This Row],[Date of Birth]]))</f>
        <v>56260</v>
      </c>
      <c r="O965">
        <f ca="1">DATEDIF(Table2[[#This Row],[Date of Birth]],TODAY(),"Y")</f>
        <v>19</v>
      </c>
    </row>
    <row r="966" spans="5:15" x14ac:dyDescent="0.2">
      <c r="E966" t="s">
        <v>5170</v>
      </c>
      <c r="F966" t="s">
        <v>3014</v>
      </c>
      <c r="G966" s="33">
        <v>37132</v>
      </c>
      <c r="H966">
        <f>DAY(Table2[[#This Row],[Date of Birth]])</f>
        <v>29</v>
      </c>
      <c r="I966">
        <f>WEEKDAY(Table2[[#This Row],[Date of Birth]],13)</f>
        <v>1</v>
      </c>
      <c r="J966">
        <f>WEEKDAY(Table2[[#This Row],[Date of Birth]],2)</f>
        <v>3</v>
      </c>
      <c r="K966">
        <f>MONTH(Table2[[#This Row],[Date of Birth]])</f>
        <v>8</v>
      </c>
      <c r="L966">
        <f>YEAR(Table2[[#This Row],[Date of Birth]])</f>
        <v>2001</v>
      </c>
      <c r="N966" s="131">
        <f>DATE(YEAR(Table2[[#This Row],[Date of Birth]])+50,MONTH(Table2[[#This Row],[Date of Birth]]),DAY(Table2[[#This Row],[Date of Birth]]))</f>
        <v>55394</v>
      </c>
      <c r="O966">
        <f ca="1">DATEDIF(Table2[[#This Row],[Date of Birth]],TODAY(),"Y")</f>
        <v>21</v>
      </c>
    </row>
    <row r="967" spans="5:15" x14ac:dyDescent="0.2">
      <c r="E967" t="s">
        <v>4733</v>
      </c>
      <c r="F967" t="s">
        <v>5380</v>
      </c>
      <c r="G967" s="33">
        <v>36467</v>
      </c>
      <c r="H967">
        <f>DAY(Table2[[#This Row],[Date of Birth]])</f>
        <v>3</v>
      </c>
      <c r="I967">
        <f>WEEKDAY(Table2[[#This Row],[Date of Birth]],13)</f>
        <v>1</v>
      </c>
      <c r="J967">
        <f>WEEKDAY(Table2[[#This Row],[Date of Birth]],2)</f>
        <v>3</v>
      </c>
      <c r="K967">
        <f>MONTH(Table2[[#This Row],[Date of Birth]])</f>
        <v>11</v>
      </c>
      <c r="L967">
        <f>YEAR(Table2[[#This Row],[Date of Birth]])</f>
        <v>1999</v>
      </c>
      <c r="N967" s="131">
        <f>DATE(YEAR(Table2[[#This Row],[Date of Birth]])+50,MONTH(Table2[[#This Row],[Date of Birth]]),DAY(Table2[[#This Row],[Date of Birth]]))</f>
        <v>54730</v>
      </c>
      <c r="O967">
        <f ca="1">DATEDIF(Table2[[#This Row],[Date of Birth]],TODAY(),"Y")</f>
        <v>23</v>
      </c>
    </row>
    <row r="968" spans="5:15" x14ac:dyDescent="0.2">
      <c r="E968" t="s">
        <v>4741</v>
      </c>
      <c r="F968" t="s">
        <v>4874</v>
      </c>
      <c r="G968" s="33">
        <v>38014</v>
      </c>
      <c r="H968">
        <f>DAY(Table2[[#This Row],[Date of Birth]])</f>
        <v>28</v>
      </c>
      <c r="I968">
        <f>WEEKDAY(Table2[[#This Row],[Date of Birth]],13)</f>
        <v>1</v>
      </c>
      <c r="J968">
        <f>WEEKDAY(Table2[[#This Row],[Date of Birth]],2)</f>
        <v>3</v>
      </c>
      <c r="K968">
        <f>MONTH(Table2[[#This Row],[Date of Birth]])</f>
        <v>1</v>
      </c>
      <c r="L968">
        <f>YEAR(Table2[[#This Row],[Date of Birth]])</f>
        <v>2004</v>
      </c>
      <c r="N968" s="131">
        <f>DATE(YEAR(Table2[[#This Row],[Date of Birth]])+50,MONTH(Table2[[#This Row],[Date of Birth]]),DAY(Table2[[#This Row],[Date of Birth]]))</f>
        <v>56277</v>
      </c>
      <c r="O968">
        <f ca="1">DATEDIF(Table2[[#This Row],[Date of Birth]],TODAY(),"Y")</f>
        <v>19</v>
      </c>
    </row>
    <row r="969" spans="5:15" x14ac:dyDescent="0.2">
      <c r="E969" t="s">
        <v>4830</v>
      </c>
      <c r="F969" t="s">
        <v>5239</v>
      </c>
      <c r="G969" s="33">
        <v>35335</v>
      </c>
      <c r="H969">
        <f>DAY(Table2[[#This Row],[Date of Birth]])</f>
        <v>27</v>
      </c>
      <c r="I969">
        <f>WEEKDAY(Table2[[#This Row],[Date of Birth]],13)</f>
        <v>3</v>
      </c>
      <c r="J969">
        <f>WEEKDAY(Table2[[#This Row],[Date of Birth]],2)</f>
        <v>5</v>
      </c>
      <c r="K969">
        <f>MONTH(Table2[[#This Row],[Date of Birth]])</f>
        <v>9</v>
      </c>
      <c r="L969">
        <f>YEAR(Table2[[#This Row],[Date of Birth]])</f>
        <v>1996</v>
      </c>
      <c r="N969" s="131">
        <f>DATE(YEAR(Table2[[#This Row],[Date of Birth]])+50,MONTH(Table2[[#This Row],[Date of Birth]]),DAY(Table2[[#This Row],[Date of Birth]]))</f>
        <v>53597</v>
      </c>
      <c r="O969">
        <f ca="1">DATEDIF(Table2[[#This Row],[Date of Birth]],TODAY(),"Y")</f>
        <v>26</v>
      </c>
    </row>
    <row r="970" spans="5:15" x14ac:dyDescent="0.2">
      <c r="E970" t="s">
        <v>4783</v>
      </c>
      <c r="F970" t="s">
        <v>5381</v>
      </c>
      <c r="G970" s="33">
        <v>38580</v>
      </c>
      <c r="H970">
        <f>DAY(Table2[[#This Row],[Date of Birth]])</f>
        <v>16</v>
      </c>
      <c r="I970">
        <f>WEEKDAY(Table2[[#This Row],[Date of Birth]],13)</f>
        <v>7</v>
      </c>
      <c r="J970">
        <f>WEEKDAY(Table2[[#This Row],[Date of Birth]],2)</f>
        <v>2</v>
      </c>
      <c r="K970">
        <f>MONTH(Table2[[#This Row],[Date of Birth]])</f>
        <v>8</v>
      </c>
      <c r="L970">
        <f>YEAR(Table2[[#This Row],[Date of Birth]])</f>
        <v>2005</v>
      </c>
      <c r="N970" s="131">
        <f>DATE(YEAR(Table2[[#This Row],[Date of Birth]])+50,MONTH(Table2[[#This Row],[Date of Birth]]),DAY(Table2[[#This Row],[Date of Birth]]))</f>
        <v>56842</v>
      </c>
      <c r="O970">
        <f ca="1">DATEDIF(Table2[[#This Row],[Date of Birth]],TODAY(),"Y")</f>
        <v>18</v>
      </c>
    </row>
    <row r="971" spans="5:15" x14ac:dyDescent="0.2">
      <c r="E971" t="s">
        <v>5382</v>
      </c>
      <c r="F971" t="s">
        <v>4502</v>
      </c>
      <c r="G971" s="33">
        <v>37460</v>
      </c>
      <c r="H971">
        <f>DAY(Table2[[#This Row],[Date of Birth]])</f>
        <v>23</v>
      </c>
      <c r="I971">
        <f>WEEKDAY(Table2[[#This Row],[Date of Birth]],13)</f>
        <v>7</v>
      </c>
      <c r="J971">
        <f>WEEKDAY(Table2[[#This Row],[Date of Birth]],2)</f>
        <v>2</v>
      </c>
      <c r="K971">
        <f>MONTH(Table2[[#This Row],[Date of Birth]])</f>
        <v>7</v>
      </c>
      <c r="L971">
        <f>YEAR(Table2[[#This Row],[Date of Birth]])</f>
        <v>2002</v>
      </c>
      <c r="N971" s="131">
        <f>DATE(YEAR(Table2[[#This Row],[Date of Birth]])+50,MONTH(Table2[[#This Row],[Date of Birth]]),DAY(Table2[[#This Row],[Date of Birth]]))</f>
        <v>55723</v>
      </c>
      <c r="O971">
        <f ca="1">DATEDIF(Table2[[#This Row],[Date of Birth]],TODAY(),"Y")</f>
        <v>21</v>
      </c>
    </row>
    <row r="972" spans="5:15" x14ac:dyDescent="0.2">
      <c r="E972" t="s">
        <v>4471</v>
      </c>
      <c r="F972" t="s">
        <v>4931</v>
      </c>
      <c r="G972" s="33">
        <v>34424</v>
      </c>
      <c r="H972">
        <f>DAY(Table2[[#This Row],[Date of Birth]])</f>
        <v>31</v>
      </c>
      <c r="I972">
        <f>WEEKDAY(Table2[[#This Row],[Date of Birth]],13)</f>
        <v>2</v>
      </c>
      <c r="J972">
        <f>WEEKDAY(Table2[[#This Row],[Date of Birth]],2)</f>
        <v>4</v>
      </c>
      <c r="K972">
        <f>MONTH(Table2[[#This Row],[Date of Birth]])</f>
        <v>3</v>
      </c>
      <c r="L972">
        <f>YEAR(Table2[[#This Row],[Date of Birth]])</f>
        <v>1994</v>
      </c>
      <c r="N972" s="131">
        <f>DATE(YEAR(Table2[[#This Row],[Date of Birth]])+50,MONTH(Table2[[#This Row],[Date of Birth]]),DAY(Table2[[#This Row],[Date of Birth]]))</f>
        <v>52687</v>
      </c>
      <c r="O972">
        <f ca="1">DATEDIF(Table2[[#This Row],[Date of Birth]],TODAY(),"Y")</f>
        <v>29</v>
      </c>
    </row>
    <row r="973" spans="5:15" x14ac:dyDescent="0.2">
      <c r="E973" t="s">
        <v>5383</v>
      </c>
      <c r="F973" t="s">
        <v>4752</v>
      </c>
      <c r="G973" s="33">
        <v>36229</v>
      </c>
      <c r="H973">
        <f>DAY(Table2[[#This Row],[Date of Birth]])</f>
        <v>10</v>
      </c>
      <c r="I973">
        <f>WEEKDAY(Table2[[#This Row],[Date of Birth]],13)</f>
        <v>1</v>
      </c>
      <c r="J973">
        <f>WEEKDAY(Table2[[#This Row],[Date of Birth]],2)</f>
        <v>3</v>
      </c>
      <c r="K973">
        <f>MONTH(Table2[[#This Row],[Date of Birth]])</f>
        <v>3</v>
      </c>
      <c r="L973">
        <f>YEAR(Table2[[#This Row],[Date of Birth]])</f>
        <v>1999</v>
      </c>
      <c r="N973" s="131">
        <f>DATE(YEAR(Table2[[#This Row],[Date of Birth]])+50,MONTH(Table2[[#This Row],[Date of Birth]]),DAY(Table2[[#This Row],[Date of Birth]]))</f>
        <v>54492</v>
      </c>
      <c r="O973">
        <f ca="1">DATEDIF(Table2[[#This Row],[Date of Birth]],TODAY(),"Y")</f>
        <v>24</v>
      </c>
    </row>
    <row r="974" spans="5:15" x14ac:dyDescent="0.2">
      <c r="E974" t="s">
        <v>5277</v>
      </c>
      <c r="F974" t="s">
        <v>4926</v>
      </c>
      <c r="G974" s="33">
        <v>37843</v>
      </c>
      <c r="H974">
        <f>DAY(Table2[[#This Row],[Date of Birth]])</f>
        <v>10</v>
      </c>
      <c r="I974">
        <f>WEEKDAY(Table2[[#This Row],[Date of Birth]],13)</f>
        <v>5</v>
      </c>
      <c r="J974">
        <f>WEEKDAY(Table2[[#This Row],[Date of Birth]],2)</f>
        <v>7</v>
      </c>
      <c r="K974">
        <f>MONTH(Table2[[#This Row],[Date of Birth]])</f>
        <v>8</v>
      </c>
      <c r="L974">
        <f>YEAR(Table2[[#This Row],[Date of Birth]])</f>
        <v>2003</v>
      </c>
      <c r="N974" s="131">
        <f>DATE(YEAR(Table2[[#This Row],[Date of Birth]])+50,MONTH(Table2[[#This Row],[Date of Birth]]),DAY(Table2[[#This Row],[Date of Birth]]))</f>
        <v>56106</v>
      </c>
      <c r="O974">
        <f ca="1">DATEDIF(Table2[[#This Row],[Date of Birth]],TODAY(),"Y")</f>
        <v>20</v>
      </c>
    </row>
    <row r="975" spans="5:15" x14ac:dyDescent="0.2">
      <c r="E975" t="s">
        <v>4820</v>
      </c>
      <c r="F975" t="s">
        <v>4891</v>
      </c>
      <c r="G975" s="33">
        <v>35527</v>
      </c>
      <c r="H975">
        <f>DAY(Table2[[#This Row],[Date of Birth]])</f>
        <v>7</v>
      </c>
      <c r="I975">
        <f>WEEKDAY(Table2[[#This Row],[Date of Birth]],13)</f>
        <v>6</v>
      </c>
      <c r="J975">
        <f>WEEKDAY(Table2[[#This Row],[Date of Birth]],2)</f>
        <v>1</v>
      </c>
      <c r="K975">
        <f>MONTH(Table2[[#This Row],[Date of Birth]])</f>
        <v>4</v>
      </c>
      <c r="L975">
        <f>YEAR(Table2[[#This Row],[Date of Birth]])</f>
        <v>1997</v>
      </c>
      <c r="N975" s="131">
        <f>DATE(YEAR(Table2[[#This Row],[Date of Birth]])+50,MONTH(Table2[[#This Row],[Date of Birth]]),DAY(Table2[[#This Row],[Date of Birth]]))</f>
        <v>53789</v>
      </c>
      <c r="O975">
        <f ca="1">DATEDIF(Table2[[#This Row],[Date of Birth]],TODAY(),"Y")</f>
        <v>26</v>
      </c>
    </row>
    <row r="976" spans="5:15" x14ac:dyDescent="0.2">
      <c r="E976" t="s">
        <v>4479</v>
      </c>
      <c r="F976" t="s">
        <v>5384</v>
      </c>
      <c r="G976" s="33">
        <v>38465</v>
      </c>
      <c r="H976">
        <f>DAY(Table2[[#This Row],[Date of Birth]])</f>
        <v>23</v>
      </c>
      <c r="I976">
        <f>WEEKDAY(Table2[[#This Row],[Date of Birth]],13)</f>
        <v>4</v>
      </c>
      <c r="J976">
        <f>WEEKDAY(Table2[[#This Row],[Date of Birth]],2)</f>
        <v>6</v>
      </c>
      <c r="K976">
        <f>MONTH(Table2[[#This Row],[Date of Birth]])</f>
        <v>4</v>
      </c>
      <c r="L976">
        <f>YEAR(Table2[[#This Row],[Date of Birth]])</f>
        <v>2005</v>
      </c>
      <c r="N976" s="131">
        <f>DATE(YEAR(Table2[[#This Row],[Date of Birth]])+50,MONTH(Table2[[#This Row],[Date of Birth]]),DAY(Table2[[#This Row],[Date of Birth]]))</f>
        <v>56727</v>
      </c>
      <c r="O976">
        <f ca="1">DATEDIF(Table2[[#This Row],[Date of Birth]],TODAY(),"Y")</f>
        <v>18</v>
      </c>
    </row>
    <row r="977" spans="5:15" x14ac:dyDescent="0.2">
      <c r="E977" t="s">
        <v>4797</v>
      </c>
      <c r="F977" t="s">
        <v>4956</v>
      </c>
      <c r="G977" s="33">
        <v>37757</v>
      </c>
      <c r="H977">
        <f>DAY(Table2[[#This Row],[Date of Birth]])</f>
        <v>16</v>
      </c>
      <c r="I977">
        <f>WEEKDAY(Table2[[#This Row],[Date of Birth]],13)</f>
        <v>3</v>
      </c>
      <c r="J977">
        <f>WEEKDAY(Table2[[#This Row],[Date of Birth]],2)</f>
        <v>5</v>
      </c>
      <c r="K977">
        <f>MONTH(Table2[[#This Row],[Date of Birth]])</f>
        <v>5</v>
      </c>
      <c r="L977">
        <f>YEAR(Table2[[#This Row],[Date of Birth]])</f>
        <v>2003</v>
      </c>
      <c r="N977" s="131">
        <f>DATE(YEAR(Table2[[#This Row],[Date of Birth]])+50,MONTH(Table2[[#This Row],[Date of Birth]]),DAY(Table2[[#This Row],[Date of Birth]]))</f>
        <v>56020</v>
      </c>
      <c r="O977">
        <f ca="1">DATEDIF(Table2[[#This Row],[Date of Birth]],TODAY(),"Y")</f>
        <v>20</v>
      </c>
    </row>
    <row r="978" spans="5:15" x14ac:dyDescent="0.2">
      <c r="E978" t="s">
        <v>4820</v>
      </c>
      <c r="F978" t="s">
        <v>4441</v>
      </c>
      <c r="G978" s="33">
        <v>35582</v>
      </c>
      <c r="H978">
        <f>DAY(Table2[[#This Row],[Date of Birth]])</f>
        <v>1</v>
      </c>
      <c r="I978">
        <f>WEEKDAY(Table2[[#This Row],[Date of Birth]],13)</f>
        <v>5</v>
      </c>
      <c r="J978">
        <f>WEEKDAY(Table2[[#This Row],[Date of Birth]],2)</f>
        <v>7</v>
      </c>
      <c r="K978">
        <f>MONTH(Table2[[#This Row],[Date of Birth]])</f>
        <v>6</v>
      </c>
      <c r="L978">
        <f>YEAR(Table2[[#This Row],[Date of Birth]])</f>
        <v>1997</v>
      </c>
      <c r="N978" s="131">
        <f>DATE(YEAR(Table2[[#This Row],[Date of Birth]])+50,MONTH(Table2[[#This Row],[Date of Birth]]),DAY(Table2[[#This Row],[Date of Birth]]))</f>
        <v>53844</v>
      </c>
      <c r="O978">
        <f ca="1">DATEDIF(Table2[[#This Row],[Date of Birth]],TODAY(),"Y")</f>
        <v>26</v>
      </c>
    </row>
    <row r="979" spans="5:15" x14ac:dyDescent="0.2">
      <c r="E979" t="s">
        <v>5385</v>
      </c>
      <c r="F979" t="s">
        <v>4889</v>
      </c>
      <c r="G979" s="33">
        <v>38796</v>
      </c>
      <c r="H979">
        <f>DAY(Table2[[#This Row],[Date of Birth]])</f>
        <v>20</v>
      </c>
      <c r="I979">
        <f>WEEKDAY(Table2[[#This Row],[Date of Birth]],13)</f>
        <v>6</v>
      </c>
      <c r="J979">
        <f>WEEKDAY(Table2[[#This Row],[Date of Birth]],2)</f>
        <v>1</v>
      </c>
      <c r="K979">
        <f>MONTH(Table2[[#This Row],[Date of Birth]])</f>
        <v>3</v>
      </c>
      <c r="L979">
        <f>YEAR(Table2[[#This Row],[Date of Birth]])</f>
        <v>2006</v>
      </c>
      <c r="N979" s="131">
        <f>DATE(YEAR(Table2[[#This Row],[Date of Birth]])+50,MONTH(Table2[[#This Row],[Date of Birth]]),DAY(Table2[[#This Row],[Date of Birth]]))</f>
        <v>57059</v>
      </c>
      <c r="O979">
        <f ca="1">DATEDIF(Table2[[#This Row],[Date of Birth]],TODAY(),"Y")</f>
        <v>17</v>
      </c>
    </row>
    <row r="980" spans="5:15" x14ac:dyDescent="0.2">
      <c r="E980" t="s">
        <v>5082</v>
      </c>
      <c r="F980" t="s">
        <v>5314</v>
      </c>
      <c r="G980" s="33">
        <v>35493</v>
      </c>
      <c r="H980">
        <f>DAY(Table2[[#This Row],[Date of Birth]])</f>
        <v>4</v>
      </c>
      <c r="I980">
        <f>WEEKDAY(Table2[[#This Row],[Date of Birth]],13)</f>
        <v>7</v>
      </c>
      <c r="J980">
        <f>WEEKDAY(Table2[[#This Row],[Date of Birth]],2)</f>
        <v>2</v>
      </c>
      <c r="K980">
        <f>MONTH(Table2[[#This Row],[Date of Birth]])</f>
        <v>3</v>
      </c>
      <c r="L980">
        <f>YEAR(Table2[[#This Row],[Date of Birth]])</f>
        <v>1997</v>
      </c>
      <c r="N980" s="131">
        <f>DATE(YEAR(Table2[[#This Row],[Date of Birth]])+50,MONTH(Table2[[#This Row],[Date of Birth]]),DAY(Table2[[#This Row],[Date of Birth]]))</f>
        <v>53755</v>
      </c>
      <c r="O980">
        <f ca="1">DATEDIF(Table2[[#This Row],[Date of Birth]],TODAY(),"Y")</f>
        <v>26</v>
      </c>
    </row>
    <row r="981" spans="5:15" x14ac:dyDescent="0.2">
      <c r="E981" t="s">
        <v>4562</v>
      </c>
      <c r="F981" t="s">
        <v>5386</v>
      </c>
      <c r="G981" s="33">
        <v>36329</v>
      </c>
      <c r="H981">
        <f>DAY(Table2[[#This Row],[Date of Birth]])</f>
        <v>18</v>
      </c>
      <c r="I981">
        <f>WEEKDAY(Table2[[#This Row],[Date of Birth]],13)</f>
        <v>3</v>
      </c>
      <c r="J981">
        <f>WEEKDAY(Table2[[#This Row],[Date of Birth]],2)</f>
        <v>5</v>
      </c>
      <c r="K981">
        <f>MONTH(Table2[[#This Row],[Date of Birth]])</f>
        <v>6</v>
      </c>
      <c r="L981">
        <f>YEAR(Table2[[#This Row],[Date of Birth]])</f>
        <v>1999</v>
      </c>
      <c r="N981" s="131">
        <f>DATE(YEAR(Table2[[#This Row],[Date of Birth]])+50,MONTH(Table2[[#This Row],[Date of Birth]]),DAY(Table2[[#This Row],[Date of Birth]]))</f>
        <v>54592</v>
      </c>
      <c r="O981">
        <f ca="1">DATEDIF(Table2[[#This Row],[Date of Birth]],TODAY(),"Y")</f>
        <v>24</v>
      </c>
    </row>
    <row r="982" spans="5:15" x14ac:dyDescent="0.2">
      <c r="E982" t="s">
        <v>5075</v>
      </c>
      <c r="F982" t="s">
        <v>5183</v>
      </c>
      <c r="G982" s="33">
        <v>37092</v>
      </c>
      <c r="H982">
        <f>DAY(Table2[[#This Row],[Date of Birth]])</f>
        <v>20</v>
      </c>
      <c r="I982">
        <f>WEEKDAY(Table2[[#This Row],[Date of Birth]],13)</f>
        <v>3</v>
      </c>
      <c r="J982">
        <f>WEEKDAY(Table2[[#This Row],[Date of Birth]],2)</f>
        <v>5</v>
      </c>
      <c r="K982">
        <f>MONTH(Table2[[#This Row],[Date of Birth]])</f>
        <v>7</v>
      </c>
      <c r="L982">
        <f>YEAR(Table2[[#This Row],[Date of Birth]])</f>
        <v>2001</v>
      </c>
      <c r="N982" s="131">
        <f>DATE(YEAR(Table2[[#This Row],[Date of Birth]])+50,MONTH(Table2[[#This Row],[Date of Birth]]),DAY(Table2[[#This Row],[Date of Birth]]))</f>
        <v>55354</v>
      </c>
      <c r="O982">
        <f ca="1">DATEDIF(Table2[[#This Row],[Date of Birth]],TODAY(),"Y")</f>
        <v>22</v>
      </c>
    </row>
    <row r="983" spans="5:15" x14ac:dyDescent="0.2">
      <c r="E983" t="s">
        <v>4653</v>
      </c>
      <c r="F983" t="s">
        <v>4480</v>
      </c>
      <c r="G983" s="33">
        <v>36043</v>
      </c>
      <c r="H983">
        <f>DAY(Table2[[#This Row],[Date of Birth]])</f>
        <v>5</v>
      </c>
      <c r="I983">
        <f>WEEKDAY(Table2[[#This Row],[Date of Birth]],13)</f>
        <v>4</v>
      </c>
      <c r="J983">
        <f>WEEKDAY(Table2[[#This Row],[Date of Birth]],2)</f>
        <v>6</v>
      </c>
      <c r="K983">
        <f>MONTH(Table2[[#This Row],[Date of Birth]])</f>
        <v>9</v>
      </c>
      <c r="L983">
        <f>YEAR(Table2[[#This Row],[Date of Birth]])</f>
        <v>1998</v>
      </c>
      <c r="N983" s="131">
        <f>DATE(YEAR(Table2[[#This Row],[Date of Birth]])+50,MONTH(Table2[[#This Row],[Date of Birth]]),DAY(Table2[[#This Row],[Date of Birth]]))</f>
        <v>54306</v>
      </c>
      <c r="O983">
        <f ca="1">DATEDIF(Table2[[#This Row],[Date of Birth]],TODAY(),"Y")</f>
        <v>24</v>
      </c>
    </row>
    <row r="984" spans="5:15" x14ac:dyDescent="0.2">
      <c r="E984" t="s">
        <v>5387</v>
      </c>
      <c r="F984" t="s">
        <v>5358</v>
      </c>
      <c r="G984" s="33">
        <v>36434</v>
      </c>
      <c r="H984">
        <f>DAY(Table2[[#This Row],[Date of Birth]])</f>
        <v>1</v>
      </c>
      <c r="I984">
        <f>WEEKDAY(Table2[[#This Row],[Date of Birth]],13)</f>
        <v>3</v>
      </c>
      <c r="J984">
        <f>WEEKDAY(Table2[[#This Row],[Date of Birth]],2)</f>
        <v>5</v>
      </c>
      <c r="K984">
        <f>MONTH(Table2[[#This Row],[Date of Birth]])</f>
        <v>10</v>
      </c>
      <c r="L984">
        <f>YEAR(Table2[[#This Row],[Date of Birth]])</f>
        <v>1999</v>
      </c>
      <c r="N984" s="131">
        <f>DATE(YEAR(Table2[[#This Row],[Date of Birth]])+50,MONTH(Table2[[#This Row],[Date of Birth]]),DAY(Table2[[#This Row],[Date of Birth]]))</f>
        <v>54697</v>
      </c>
      <c r="O984">
        <f ca="1">DATEDIF(Table2[[#This Row],[Date of Birth]],TODAY(),"Y")</f>
        <v>23</v>
      </c>
    </row>
    <row r="985" spans="5:15" x14ac:dyDescent="0.2">
      <c r="E985" t="s">
        <v>4989</v>
      </c>
      <c r="F985" t="s">
        <v>5388</v>
      </c>
      <c r="G985" s="33">
        <v>36075</v>
      </c>
      <c r="H985">
        <f>DAY(Table2[[#This Row],[Date of Birth]])</f>
        <v>7</v>
      </c>
      <c r="I985">
        <f>WEEKDAY(Table2[[#This Row],[Date of Birth]],13)</f>
        <v>1</v>
      </c>
      <c r="J985">
        <f>WEEKDAY(Table2[[#This Row],[Date of Birth]],2)</f>
        <v>3</v>
      </c>
      <c r="K985">
        <f>MONTH(Table2[[#This Row],[Date of Birth]])</f>
        <v>10</v>
      </c>
      <c r="L985">
        <f>YEAR(Table2[[#This Row],[Date of Birth]])</f>
        <v>1998</v>
      </c>
      <c r="N985" s="131">
        <f>DATE(YEAR(Table2[[#This Row],[Date of Birth]])+50,MONTH(Table2[[#This Row],[Date of Birth]]),DAY(Table2[[#This Row],[Date of Birth]]))</f>
        <v>54338</v>
      </c>
      <c r="O985">
        <f ca="1">DATEDIF(Table2[[#This Row],[Date of Birth]],TODAY(),"Y")</f>
        <v>24</v>
      </c>
    </row>
    <row r="986" spans="5:15" x14ac:dyDescent="0.2">
      <c r="E986" t="s">
        <v>4561</v>
      </c>
      <c r="F986" t="s">
        <v>5098</v>
      </c>
      <c r="G986" s="33">
        <v>37941</v>
      </c>
      <c r="H986">
        <f>DAY(Table2[[#This Row],[Date of Birth]])</f>
        <v>16</v>
      </c>
      <c r="I986">
        <f>WEEKDAY(Table2[[#This Row],[Date of Birth]],13)</f>
        <v>5</v>
      </c>
      <c r="J986">
        <f>WEEKDAY(Table2[[#This Row],[Date of Birth]],2)</f>
        <v>7</v>
      </c>
      <c r="K986">
        <f>MONTH(Table2[[#This Row],[Date of Birth]])</f>
        <v>11</v>
      </c>
      <c r="L986">
        <f>YEAR(Table2[[#This Row],[Date of Birth]])</f>
        <v>2003</v>
      </c>
      <c r="N986" s="131">
        <f>DATE(YEAR(Table2[[#This Row],[Date of Birth]])+50,MONTH(Table2[[#This Row],[Date of Birth]]),DAY(Table2[[#This Row],[Date of Birth]]))</f>
        <v>56204</v>
      </c>
      <c r="O986">
        <f ca="1">DATEDIF(Table2[[#This Row],[Date of Birth]],TODAY(),"Y")</f>
        <v>19</v>
      </c>
    </row>
    <row r="987" spans="5:15" x14ac:dyDescent="0.2">
      <c r="E987" t="s">
        <v>4506</v>
      </c>
      <c r="F987" t="s">
        <v>4585</v>
      </c>
      <c r="G987" s="33">
        <v>36348</v>
      </c>
      <c r="H987">
        <f>DAY(Table2[[#This Row],[Date of Birth]])</f>
        <v>7</v>
      </c>
      <c r="I987">
        <f>WEEKDAY(Table2[[#This Row],[Date of Birth]],13)</f>
        <v>1</v>
      </c>
      <c r="J987">
        <f>WEEKDAY(Table2[[#This Row],[Date of Birth]],2)</f>
        <v>3</v>
      </c>
      <c r="K987">
        <f>MONTH(Table2[[#This Row],[Date of Birth]])</f>
        <v>7</v>
      </c>
      <c r="L987">
        <f>YEAR(Table2[[#This Row],[Date of Birth]])</f>
        <v>1999</v>
      </c>
      <c r="N987" s="131">
        <f>DATE(YEAR(Table2[[#This Row],[Date of Birth]])+50,MONTH(Table2[[#This Row],[Date of Birth]]),DAY(Table2[[#This Row],[Date of Birth]]))</f>
        <v>54611</v>
      </c>
      <c r="O987">
        <f ca="1">DATEDIF(Table2[[#This Row],[Date of Birth]],TODAY(),"Y")</f>
        <v>24</v>
      </c>
    </row>
    <row r="988" spans="5:15" x14ac:dyDescent="0.2">
      <c r="E988" t="s">
        <v>5135</v>
      </c>
      <c r="F988" t="s">
        <v>5389</v>
      </c>
      <c r="G988" s="33">
        <v>37512</v>
      </c>
      <c r="H988">
        <f>DAY(Table2[[#This Row],[Date of Birth]])</f>
        <v>13</v>
      </c>
      <c r="I988">
        <f>WEEKDAY(Table2[[#This Row],[Date of Birth]],13)</f>
        <v>3</v>
      </c>
      <c r="J988">
        <f>WEEKDAY(Table2[[#This Row],[Date of Birth]],2)</f>
        <v>5</v>
      </c>
      <c r="K988">
        <f>MONTH(Table2[[#This Row],[Date of Birth]])</f>
        <v>9</v>
      </c>
      <c r="L988">
        <f>YEAR(Table2[[#This Row],[Date of Birth]])</f>
        <v>2002</v>
      </c>
      <c r="N988" s="131">
        <f>DATE(YEAR(Table2[[#This Row],[Date of Birth]])+50,MONTH(Table2[[#This Row],[Date of Birth]]),DAY(Table2[[#This Row],[Date of Birth]]))</f>
        <v>55775</v>
      </c>
      <c r="O988">
        <f ca="1">DATEDIF(Table2[[#This Row],[Date of Birth]],TODAY(),"Y")</f>
        <v>20</v>
      </c>
    </row>
    <row r="989" spans="5:15" x14ac:dyDescent="0.2">
      <c r="E989" t="s">
        <v>5330</v>
      </c>
      <c r="F989" t="s">
        <v>4625</v>
      </c>
      <c r="G989" s="33">
        <v>38073</v>
      </c>
      <c r="H989">
        <f>DAY(Table2[[#This Row],[Date of Birth]])</f>
        <v>27</v>
      </c>
      <c r="I989">
        <f>WEEKDAY(Table2[[#This Row],[Date of Birth]],13)</f>
        <v>4</v>
      </c>
      <c r="J989">
        <f>WEEKDAY(Table2[[#This Row],[Date of Birth]],2)</f>
        <v>6</v>
      </c>
      <c r="K989">
        <f>MONTH(Table2[[#This Row],[Date of Birth]])</f>
        <v>3</v>
      </c>
      <c r="L989">
        <f>YEAR(Table2[[#This Row],[Date of Birth]])</f>
        <v>2004</v>
      </c>
      <c r="N989" s="131">
        <f>DATE(YEAR(Table2[[#This Row],[Date of Birth]])+50,MONTH(Table2[[#This Row],[Date of Birth]]),DAY(Table2[[#This Row],[Date of Birth]]))</f>
        <v>56335</v>
      </c>
      <c r="O989">
        <f ca="1">DATEDIF(Table2[[#This Row],[Date of Birth]],TODAY(),"Y")</f>
        <v>19</v>
      </c>
    </row>
    <row r="990" spans="5:15" x14ac:dyDescent="0.2">
      <c r="E990" t="s">
        <v>4554</v>
      </c>
      <c r="F990" t="s">
        <v>4866</v>
      </c>
      <c r="G990" s="33">
        <v>37781</v>
      </c>
      <c r="H990">
        <f>DAY(Table2[[#This Row],[Date of Birth]])</f>
        <v>9</v>
      </c>
      <c r="I990">
        <f>WEEKDAY(Table2[[#This Row],[Date of Birth]],13)</f>
        <v>6</v>
      </c>
      <c r="J990">
        <f>WEEKDAY(Table2[[#This Row],[Date of Birth]],2)</f>
        <v>1</v>
      </c>
      <c r="K990">
        <f>MONTH(Table2[[#This Row],[Date of Birth]])</f>
        <v>6</v>
      </c>
      <c r="L990">
        <f>YEAR(Table2[[#This Row],[Date of Birth]])</f>
        <v>2003</v>
      </c>
      <c r="N990" s="131">
        <f>DATE(YEAR(Table2[[#This Row],[Date of Birth]])+50,MONTH(Table2[[#This Row],[Date of Birth]]),DAY(Table2[[#This Row],[Date of Birth]]))</f>
        <v>56044</v>
      </c>
      <c r="O990">
        <f ca="1">DATEDIF(Table2[[#This Row],[Date of Birth]],TODAY(),"Y")</f>
        <v>20</v>
      </c>
    </row>
    <row r="991" spans="5:15" x14ac:dyDescent="0.2">
      <c r="E991" t="s">
        <v>5338</v>
      </c>
      <c r="F991" t="s">
        <v>5265</v>
      </c>
      <c r="G991" s="33">
        <v>34828</v>
      </c>
      <c r="H991">
        <f>DAY(Table2[[#This Row],[Date of Birth]])</f>
        <v>9</v>
      </c>
      <c r="I991">
        <f>WEEKDAY(Table2[[#This Row],[Date of Birth]],13)</f>
        <v>7</v>
      </c>
      <c r="J991">
        <f>WEEKDAY(Table2[[#This Row],[Date of Birth]],2)</f>
        <v>2</v>
      </c>
      <c r="K991">
        <f>MONTH(Table2[[#This Row],[Date of Birth]])</f>
        <v>5</v>
      </c>
      <c r="L991">
        <f>YEAR(Table2[[#This Row],[Date of Birth]])</f>
        <v>1995</v>
      </c>
      <c r="N991" s="131">
        <f>DATE(YEAR(Table2[[#This Row],[Date of Birth]])+50,MONTH(Table2[[#This Row],[Date of Birth]]),DAY(Table2[[#This Row],[Date of Birth]]))</f>
        <v>53091</v>
      </c>
      <c r="O991">
        <f ca="1">DATEDIF(Table2[[#This Row],[Date of Birth]],TODAY(),"Y")</f>
        <v>28</v>
      </c>
    </row>
    <row r="992" spans="5:15" x14ac:dyDescent="0.2">
      <c r="E992" t="s">
        <v>5390</v>
      </c>
      <c r="F992" t="s">
        <v>5228</v>
      </c>
      <c r="G992" s="33">
        <v>37822</v>
      </c>
      <c r="H992">
        <f>DAY(Table2[[#This Row],[Date of Birth]])</f>
        <v>20</v>
      </c>
      <c r="I992">
        <f>WEEKDAY(Table2[[#This Row],[Date of Birth]],13)</f>
        <v>5</v>
      </c>
      <c r="J992">
        <f>WEEKDAY(Table2[[#This Row],[Date of Birth]],2)</f>
        <v>7</v>
      </c>
      <c r="K992">
        <f>MONTH(Table2[[#This Row],[Date of Birth]])</f>
        <v>7</v>
      </c>
      <c r="L992">
        <f>YEAR(Table2[[#This Row],[Date of Birth]])</f>
        <v>2003</v>
      </c>
      <c r="N992" s="131">
        <f>DATE(YEAR(Table2[[#This Row],[Date of Birth]])+50,MONTH(Table2[[#This Row],[Date of Birth]]),DAY(Table2[[#This Row],[Date of Birth]]))</f>
        <v>56085</v>
      </c>
      <c r="O992">
        <f ca="1">DATEDIF(Table2[[#This Row],[Date of Birth]],TODAY(),"Y")</f>
        <v>20</v>
      </c>
    </row>
    <row r="993" spans="5:15" x14ac:dyDescent="0.2">
      <c r="E993" t="s">
        <v>4437</v>
      </c>
      <c r="F993" t="s">
        <v>5391</v>
      </c>
      <c r="G993" s="33">
        <v>37276</v>
      </c>
      <c r="H993">
        <f>DAY(Table2[[#This Row],[Date of Birth]])</f>
        <v>20</v>
      </c>
      <c r="I993">
        <f>WEEKDAY(Table2[[#This Row],[Date of Birth]],13)</f>
        <v>5</v>
      </c>
      <c r="J993">
        <f>WEEKDAY(Table2[[#This Row],[Date of Birth]],2)</f>
        <v>7</v>
      </c>
      <c r="K993">
        <f>MONTH(Table2[[#This Row],[Date of Birth]])</f>
        <v>1</v>
      </c>
      <c r="L993">
        <f>YEAR(Table2[[#This Row],[Date of Birth]])</f>
        <v>2002</v>
      </c>
      <c r="N993" s="131">
        <f>DATE(YEAR(Table2[[#This Row],[Date of Birth]])+50,MONTH(Table2[[#This Row],[Date of Birth]]),DAY(Table2[[#This Row],[Date of Birth]]))</f>
        <v>55538</v>
      </c>
      <c r="O993">
        <f ca="1">DATEDIF(Table2[[#This Row],[Date of Birth]],TODAY(),"Y")</f>
        <v>21</v>
      </c>
    </row>
    <row r="994" spans="5:15" x14ac:dyDescent="0.2">
      <c r="E994" t="s">
        <v>5392</v>
      </c>
      <c r="F994" t="s">
        <v>5321</v>
      </c>
      <c r="G994" s="33">
        <v>38728</v>
      </c>
      <c r="H994">
        <f>DAY(Table2[[#This Row],[Date of Birth]])</f>
        <v>11</v>
      </c>
      <c r="I994">
        <f>WEEKDAY(Table2[[#This Row],[Date of Birth]],13)</f>
        <v>1</v>
      </c>
      <c r="J994">
        <f>WEEKDAY(Table2[[#This Row],[Date of Birth]],2)</f>
        <v>3</v>
      </c>
      <c r="K994">
        <f>MONTH(Table2[[#This Row],[Date of Birth]])</f>
        <v>1</v>
      </c>
      <c r="L994">
        <f>YEAR(Table2[[#This Row],[Date of Birth]])</f>
        <v>2006</v>
      </c>
      <c r="N994" s="131">
        <f>DATE(YEAR(Table2[[#This Row],[Date of Birth]])+50,MONTH(Table2[[#This Row],[Date of Birth]]),DAY(Table2[[#This Row],[Date of Birth]]))</f>
        <v>56990</v>
      </c>
      <c r="O994">
        <f ca="1">DATEDIF(Table2[[#This Row],[Date of Birth]],TODAY(),"Y")</f>
        <v>17</v>
      </c>
    </row>
    <row r="995" spans="5:15" x14ac:dyDescent="0.2">
      <c r="E995" t="s">
        <v>5068</v>
      </c>
      <c r="F995" t="s">
        <v>4482</v>
      </c>
      <c r="G995" s="33">
        <v>37532</v>
      </c>
      <c r="H995">
        <f>DAY(Table2[[#This Row],[Date of Birth]])</f>
        <v>3</v>
      </c>
      <c r="I995">
        <f>WEEKDAY(Table2[[#This Row],[Date of Birth]],13)</f>
        <v>2</v>
      </c>
      <c r="J995">
        <f>WEEKDAY(Table2[[#This Row],[Date of Birth]],2)</f>
        <v>4</v>
      </c>
      <c r="K995">
        <f>MONTH(Table2[[#This Row],[Date of Birth]])</f>
        <v>10</v>
      </c>
      <c r="L995">
        <f>YEAR(Table2[[#This Row],[Date of Birth]])</f>
        <v>2002</v>
      </c>
      <c r="N995" s="131">
        <f>DATE(YEAR(Table2[[#This Row],[Date of Birth]])+50,MONTH(Table2[[#This Row],[Date of Birth]]),DAY(Table2[[#This Row],[Date of Birth]]))</f>
        <v>55795</v>
      </c>
      <c r="O995">
        <f ca="1">DATEDIF(Table2[[#This Row],[Date of Birth]],TODAY(),"Y")</f>
        <v>20</v>
      </c>
    </row>
    <row r="996" spans="5:15" x14ac:dyDescent="0.2">
      <c r="E996" t="s">
        <v>4763</v>
      </c>
      <c r="F996" t="s">
        <v>4871</v>
      </c>
      <c r="G996" s="33">
        <v>34961</v>
      </c>
      <c r="H996">
        <f>DAY(Table2[[#This Row],[Date of Birth]])</f>
        <v>19</v>
      </c>
      <c r="I996">
        <f>WEEKDAY(Table2[[#This Row],[Date of Birth]],13)</f>
        <v>7</v>
      </c>
      <c r="J996">
        <f>WEEKDAY(Table2[[#This Row],[Date of Birth]],2)</f>
        <v>2</v>
      </c>
      <c r="K996">
        <f>MONTH(Table2[[#This Row],[Date of Birth]])</f>
        <v>9</v>
      </c>
      <c r="L996">
        <f>YEAR(Table2[[#This Row],[Date of Birth]])</f>
        <v>1995</v>
      </c>
      <c r="N996" s="131">
        <f>DATE(YEAR(Table2[[#This Row],[Date of Birth]])+50,MONTH(Table2[[#This Row],[Date of Birth]]),DAY(Table2[[#This Row],[Date of Birth]]))</f>
        <v>53224</v>
      </c>
      <c r="O996">
        <f ca="1">DATEDIF(Table2[[#This Row],[Date of Birth]],TODAY(),"Y")</f>
        <v>27</v>
      </c>
    </row>
    <row r="997" spans="5:15" x14ac:dyDescent="0.2">
      <c r="E997" t="s">
        <v>5284</v>
      </c>
      <c r="F997" t="s">
        <v>5393</v>
      </c>
      <c r="G997" s="33">
        <v>36629</v>
      </c>
      <c r="H997">
        <f>DAY(Table2[[#This Row],[Date of Birth]])</f>
        <v>13</v>
      </c>
      <c r="I997">
        <f>WEEKDAY(Table2[[#This Row],[Date of Birth]],13)</f>
        <v>2</v>
      </c>
      <c r="J997">
        <f>WEEKDAY(Table2[[#This Row],[Date of Birth]],2)</f>
        <v>4</v>
      </c>
      <c r="K997">
        <f>MONTH(Table2[[#This Row],[Date of Birth]])</f>
        <v>4</v>
      </c>
      <c r="L997">
        <f>YEAR(Table2[[#This Row],[Date of Birth]])</f>
        <v>2000</v>
      </c>
      <c r="N997" s="131">
        <f>DATE(YEAR(Table2[[#This Row],[Date of Birth]])+50,MONTH(Table2[[#This Row],[Date of Birth]]),DAY(Table2[[#This Row],[Date of Birth]]))</f>
        <v>54891</v>
      </c>
      <c r="O997">
        <f ca="1">DATEDIF(Table2[[#This Row],[Date of Birth]],TODAY(),"Y")</f>
        <v>23</v>
      </c>
    </row>
    <row r="998" spans="5:15" x14ac:dyDescent="0.2">
      <c r="E998" t="s">
        <v>4767</v>
      </c>
      <c r="F998" t="s">
        <v>4805</v>
      </c>
      <c r="G998" s="33">
        <v>38036</v>
      </c>
      <c r="H998">
        <f>DAY(Table2[[#This Row],[Date of Birth]])</f>
        <v>19</v>
      </c>
      <c r="I998">
        <f>WEEKDAY(Table2[[#This Row],[Date of Birth]],13)</f>
        <v>2</v>
      </c>
      <c r="J998">
        <f>WEEKDAY(Table2[[#This Row],[Date of Birth]],2)</f>
        <v>4</v>
      </c>
      <c r="K998">
        <f>MONTH(Table2[[#This Row],[Date of Birth]])</f>
        <v>2</v>
      </c>
      <c r="L998">
        <f>YEAR(Table2[[#This Row],[Date of Birth]])</f>
        <v>2004</v>
      </c>
      <c r="N998" s="131">
        <f>DATE(YEAR(Table2[[#This Row],[Date of Birth]])+50,MONTH(Table2[[#This Row],[Date of Birth]]),DAY(Table2[[#This Row],[Date of Birth]]))</f>
        <v>56299</v>
      </c>
      <c r="O998">
        <f ca="1">DATEDIF(Table2[[#This Row],[Date of Birth]],TODAY(),"Y")</f>
        <v>19</v>
      </c>
    </row>
    <row r="999" spans="5:15" x14ac:dyDescent="0.2">
      <c r="E999" t="s">
        <v>5394</v>
      </c>
      <c r="F999" t="s">
        <v>4809</v>
      </c>
      <c r="G999" s="33">
        <v>37915</v>
      </c>
      <c r="H999">
        <f>DAY(Table2[[#This Row],[Date of Birth]])</f>
        <v>21</v>
      </c>
      <c r="I999">
        <f>WEEKDAY(Table2[[#This Row],[Date of Birth]],13)</f>
        <v>7</v>
      </c>
      <c r="J999">
        <f>WEEKDAY(Table2[[#This Row],[Date of Birth]],2)</f>
        <v>2</v>
      </c>
      <c r="K999">
        <f>MONTH(Table2[[#This Row],[Date of Birth]])</f>
        <v>10</v>
      </c>
      <c r="L999">
        <f>YEAR(Table2[[#This Row],[Date of Birth]])</f>
        <v>2003</v>
      </c>
      <c r="N999" s="131">
        <f>DATE(YEAR(Table2[[#This Row],[Date of Birth]])+50,MONTH(Table2[[#This Row],[Date of Birth]]),DAY(Table2[[#This Row],[Date of Birth]]))</f>
        <v>56178</v>
      </c>
      <c r="O999">
        <f ca="1">DATEDIF(Table2[[#This Row],[Date of Birth]],TODAY(),"Y")</f>
        <v>19</v>
      </c>
    </row>
    <row r="1000" spans="5:15" x14ac:dyDescent="0.2">
      <c r="E1000" t="s">
        <v>5395</v>
      </c>
      <c r="F1000" t="s">
        <v>5078</v>
      </c>
      <c r="G1000" s="33">
        <v>37271</v>
      </c>
      <c r="H1000">
        <f>DAY(Table2[[#This Row],[Date of Birth]])</f>
        <v>15</v>
      </c>
      <c r="I1000">
        <f>WEEKDAY(Table2[[#This Row],[Date of Birth]],13)</f>
        <v>7</v>
      </c>
      <c r="J1000">
        <f>WEEKDAY(Table2[[#This Row],[Date of Birth]],2)</f>
        <v>2</v>
      </c>
      <c r="K1000">
        <f>MONTH(Table2[[#This Row],[Date of Birth]])</f>
        <v>1</v>
      </c>
      <c r="L1000">
        <f>YEAR(Table2[[#This Row],[Date of Birth]])</f>
        <v>2002</v>
      </c>
      <c r="N1000" s="131">
        <f>DATE(YEAR(Table2[[#This Row],[Date of Birth]])+50,MONTH(Table2[[#This Row],[Date of Birth]]),DAY(Table2[[#This Row],[Date of Birth]]))</f>
        <v>55533</v>
      </c>
      <c r="O1000">
        <f ca="1">DATEDIF(Table2[[#This Row],[Date of Birth]],TODAY(),"Y")</f>
        <v>21</v>
      </c>
    </row>
    <row r="1001" spans="5:15" x14ac:dyDescent="0.2">
      <c r="E1001" t="s">
        <v>5396</v>
      </c>
      <c r="F1001" t="s">
        <v>4996</v>
      </c>
      <c r="G1001" s="33">
        <v>37555</v>
      </c>
      <c r="H1001">
        <f>DAY(Table2[[#This Row],[Date of Birth]])</f>
        <v>26</v>
      </c>
      <c r="I1001">
        <f>WEEKDAY(Table2[[#This Row],[Date of Birth]],13)</f>
        <v>4</v>
      </c>
      <c r="J1001">
        <f>WEEKDAY(Table2[[#This Row],[Date of Birth]],2)</f>
        <v>6</v>
      </c>
      <c r="K1001">
        <f>MONTH(Table2[[#This Row],[Date of Birth]])</f>
        <v>10</v>
      </c>
      <c r="L1001">
        <f>YEAR(Table2[[#This Row],[Date of Birth]])</f>
        <v>2002</v>
      </c>
      <c r="N1001" s="131">
        <f>DATE(YEAR(Table2[[#This Row],[Date of Birth]])+50,MONTH(Table2[[#This Row],[Date of Birth]]),DAY(Table2[[#This Row],[Date of Birth]]))</f>
        <v>55818</v>
      </c>
      <c r="O1001">
        <f ca="1">DATEDIF(Table2[[#This Row],[Date of Birth]],TODAY(),"Y")</f>
        <v>20</v>
      </c>
    </row>
    <row r="1002" spans="5:15" x14ac:dyDescent="0.2">
      <c r="E1002" t="s">
        <v>4830</v>
      </c>
      <c r="F1002" t="s">
        <v>5397</v>
      </c>
      <c r="G1002" s="33">
        <v>36588</v>
      </c>
      <c r="H1002">
        <f>DAY(Table2[[#This Row],[Date of Birth]])</f>
        <v>3</v>
      </c>
      <c r="I1002">
        <f>WEEKDAY(Table2[[#This Row],[Date of Birth]],13)</f>
        <v>3</v>
      </c>
      <c r="J1002">
        <f>WEEKDAY(Table2[[#This Row],[Date of Birth]],2)</f>
        <v>5</v>
      </c>
      <c r="K1002">
        <f>MONTH(Table2[[#This Row],[Date of Birth]])</f>
        <v>3</v>
      </c>
      <c r="L1002">
        <f>YEAR(Table2[[#This Row],[Date of Birth]])</f>
        <v>2000</v>
      </c>
      <c r="N1002" s="131">
        <f>DATE(YEAR(Table2[[#This Row],[Date of Birth]])+50,MONTH(Table2[[#This Row],[Date of Birth]]),DAY(Table2[[#This Row],[Date of Birth]]))</f>
        <v>54850</v>
      </c>
      <c r="O1002">
        <f ca="1">DATEDIF(Table2[[#This Row],[Date of Birth]],TODAY(),"Y")</f>
        <v>23</v>
      </c>
    </row>
    <row r="1003" spans="5:15" x14ac:dyDescent="0.2">
      <c r="E1003" t="s">
        <v>5317</v>
      </c>
      <c r="F1003" t="s">
        <v>5398</v>
      </c>
      <c r="G1003" s="33">
        <v>35359</v>
      </c>
      <c r="H1003">
        <f>DAY(Table2[[#This Row],[Date of Birth]])</f>
        <v>21</v>
      </c>
      <c r="I1003">
        <f>WEEKDAY(Table2[[#This Row],[Date of Birth]],13)</f>
        <v>6</v>
      </c>
      <c r="J1003">
        <f>WEEKDAY(Table2[[#This Row],[Date of Birth]],2)</f>
        <v>1</v>
      </c>
      <c r="K1003">
        <f>MONTH(Table2[[#This Row],[Date of Birth]])</f>
        <v>10</v>
      </c>
      <c r="L1003">
        <f>YEAR(Table2[[#This Row],[Date of Birth]])</f>
        <v>1996</v>
      </c>
      <c r="N1003" s="131">
        <f>DATE(YEAR(Table2[[#This Row],[Date of Birth]])+50,MONTH(Table2[[#This Row],[Date of Birth]]),DAY(Table2[[#This Row],[Date of Birth]]))</f>
        <v>53621</v>
      </c>
      <c r="O1003">
        <f ca="1">DATEDIF(Table2[[#This Row],[Date of Birth]],TODAY(),"Y")</f>
        <v>26</v>
      </c>
    </row>
    <row r="1004" spans="5:15" x14ac:dyDescent="0.2">
      <c r="E1004" t="s">
        <v>4759</v>
      </c>
      <c r="F1004" t="s">
        <v>4599</v>
      </c>
      <c r="G1004" s="33">
        <v>37004</v>
      </c>
      <c r="H1004">
        <f>DAY(Table2[[#This Row],[Date of Birth]])</f>
        <v>23</v>
      </c>
      <c r="I1004">
        <f>WEEKDAY(Table2[[#This Row],[Date of Birth]],13)</f>
        <v>6</v>
      </c>
      <c r="J1004">
        <f>WEEKDAY(Table2[[#This Row],[Date of Birth]],2)</f>
        <v>1</v>
      </c>
      <c r="K1004">
        <f>MONTH(Table2[[#This Row],[Date of Birth]])</f>
        <v>4</v>
      </c>
      <c r="L1004">
        <f>YEAR(Table2[[#This Row],[Date of Birth]])</f>
        <v>2001</v>
      </c>
      <c r="N1004" s="131">
        <f>DATE(YEAR(Table2[[#This Row],[Date of Birth]])+50,MONTH(Table2[[#This Row],[Date of Birth]]),DAY(Table2[[#This Row],[Date of Birth]]))</f>
        <v>55266</v>
      </c>
      <c r="O1004">
        <f ca="1">DATEDIF(Table2[[#This Row],[Date of Birth]],TODAY(),"Y")</f>
        <v>22</v>
      </c>
    </row>
    <row r="1005" spans="5:15" x14ac:dyDescent="0.2">
      <c r="E1005" t="s">
        <v>4746</v>
      </c>
      <c r="F1005" t="s">
        <v>5399</v>
      </c>
      <c r="G1005" s="33">
        <v>36707</v>
      </c>
      <c r="H1005">
        <f>DAY(Table2[[#This Row],[Date of Birth]])</f>
        <v>30</v>
      </c>
      <c r="I1005">
        <f>WEEKDAY(Table2[[#This Row],[Date of Birth]],13)</f>
        <v>3</v>
      </c>
      <c r="J1005">
        <f>WEEKDAY(Table2[[#This Row],[Date of Birth]],2)</f>
        <v>5</v>
      </c>
      <c r="K1005">
        <f>MONTH(Table2[[#This Row],[Date of Birth]])</f>
        <v>6</v>
      </c>
      <c r="L1005">
        <f>YEAR(Table2[[#This Row],[Date of Birth]])</f>
        <v>2000</v>
      </c>
      <c r="N1005" s="131">
        <f>DATE(YEAR(Table2[[#This Row],[Date of Birth]])+50,MONTH(Table2[[#This Row],[Date of Birth]]),DAY(Table2[[#This Row],[Date of Birth]]))</f>
        <v>54969</v>
      </c>
      <c r="O1005">
        <f ca="1">DATEDIF(Table2[[#This Row],[Date of Birth]],TODAY(),"Y")</f>
        <v>23</v>
      </c>
    </row>
    <row r="1006" spans="5:15" x14ac:dyDescent="0.2">
      <c r="E1006" t="s">
        <v>5101</v>
      </c>
      <c r="F1006" t="s">
        <v>5400</v>
      </c>
      <c r="G1006" s="33">
        <v>38757</v>
      </c>
      <c r="H1006">
        <f>DAY(Table2[[#This Row],[Date of Birth]])</f>
        <v>9</v>
      </c>
      <c r="I1006">
        <f>WEEKDAY(Table2[[#This Row],[Date of Birth]],13)</f>
        <v>2</v>
      </c>
      <c r="J1006">
        <f>WEEKDAY(Table2[[#This Row],[Date of Birth]],2)</f>
        <v>4</v>
      </c>
      <c r="K1006">
        <f>MONTH(Table2[[#This Row],[Date of Birth]])</f>
        <v>2</v>
      </c>
      <c r="L1006">
        <f>YEAR(Table2[[#This Row],[Date of Birth]])</f>
        <v>2006</v>
      </c>
      <c r="N1006" s="131">
        <f>DATE(YEAR(Table2[[#This Row],[Date of Birth]])+50,MONTH(Table2[[#This Row],[Date of Birth]]),DAY(Table2[[#This Row],[Date of Birth]]))</f>
        <v>57019</v>
      </c>
      <c r="O1006">
        <f ca="1">DATEDIF(Table2[[#This Row],[Date of Birth]],TODAY(),"Y")</f>
        <v>17</v>
      </c>
    </row>
    <row r="1007" spans="5:15" x14ac:dyDescent="0.2">
      <c r="E1007" t="s">
        <v>4561</v>
      </c>
      <c r="F1007" t="s">
        <v>4980</v>
      </c>
      <c r="G1007" s="33">
        <v>36249</v>
      </c>
      <c r="H1007">
        <f>DAY(Table2[[#This Row],[Date of Birth]])</f>
        <v>30</v>
      </c>
      <c r="I1007">
        <f>WEEKDAY(Table2[[#This Row],[Date of Birth]],13)</f>
        <v>7</v>
      </c>
      <c r="J1007">
        <f>WEEKDAY(Table2[[#This Row],[Date of Birth]],2)</f>
        <v>2</v>
      </c>
      <c r="K1007">
        <f>MONTH(Table2[[#This Row],[Date of Birth]])</f>
        <v>3</v>
      </c>
      <c r="L1007">
        <f>YEAR(Table2[[#This Row],[Date of Birth]])</f>
        <v>1999</v>
      </c>
      <c r="N1007" s="131">
        <f>DATE(YEAR(Table2[[#This Row],[Date of Birth]])+50,MONTH(Table2[[#This Row],[Date of Birth]]),DAY(Table2[[#This Row],[Date of Birth]]))</f>
        <v>54512</v>
      </c>
      <c r="O1007">
        <f ca="1">DATEDIF(Table2[[#This Row],[Date of Birth]],TODAY(),"Y")</f>
        <v>24</v>
      </c>
    </row>
    <row r="1008" spans="5:15" x14ac:dyDescent="0.2">
      <c r="E1008" t="s">
        <v>5019</v>
      </c>
      <c r="F1008" t="s">
        <v>4547</v>
      </c>
      <c r="G1008" s="33">
        <v>35764</v>
      </c>
      <c r="H1008">
        <f>DAY(Table2[[#This Row],[Date of Birth]])</f>
        <v>30</v>
      </c>
      <c r="I1008">
        <f>WEEKDAY(Table2[[#This Row],[Date of Birth]],13)</f>
        <v>5</v>
      </c>
      <c r="J1008">
        <f>WEEKDAY(Table2[[#This Row],[Date of Birth]],2)</f>
        <v>7</v>
      </c>
      <c r="K1008">
        <f>MONTH(Table2[[#This Row],[Date of Birth]])</f>
        <v>11</v>
      </c>
      <c r="L1008">
        <f>YEAR(Table2[[#This Row],[Date of Birth]])</f>
        <v>1997</v>
      </c>
      <c r="N1008" s="131">
        <f>DATE(YEAR(Table2[[#This Row],[Date of Birth]])+50,MONTH(Table2[[#This Row],[Date of Birth]]),DAY(Table2[[#This Row],[Date of Birth]]))</f>
        <v>54026</v>
      </c>
      <c r="O1008">
        <f ca="1">DATEDIF(Table2[[#This Row],[Date of Birth]],TODAY(),"Y")</f>
        <v>25</v>
      </c>
    </row>
    <row r="1009" spans="5:15" x14ac:dyDescent="0.2">
      <c r="E1009" t="s">
        <v>5001</v>
      </c>
      <c r="F1009" t="s">
        <v>5321</v>
      </c>
      <c r="G1009" s="33">
        <v>38531</v>
      </c>
      <c r="H1009">
        <f>DAY(Table2[[#This Row],[Date of Birth]])</f>
        <v>28</v>
      </c>
      <c r="I1009">
        <f>WEEKDAY(Table2[[#This Row],[Date of Birth]],13)</f>
        <v>7</v>
      </c>
      <c r="J1009">
        <f>WEEKDAY(Table2[[#This Row],[Date of Birth]],2)</f>
        <v>2</v>
      </c>
      <c r="K1009">
        <f>MONTH(Table2[[#This Row],[Date of Birth]])</f>
        <v>6</v>
      </c>
      <c r="L1009">
        <f>YEAR(Table2[[#This Row],[Date of Birth]])</f>
        <v>2005</v>
      </c>
      <c r="N1009" s="131">
        <f>DATE(YEAR(Table2[[#This Row],[Date of Birth]])+50,MONTH(Table2[[#This Row],[Date of Birth]]),DAY(Table2[[#This Row],[Date of Birth]]))</f>
        <v>56793</v>
      </c>
      <c r="O1009">
        <f ca="1">DATEDIF(Table2[[#This Row],[Date of Birth]],TODAY(),"Y")</f>
        <v>18</v>
      </c>
    </row>
    <row r="1010" spans="5:15" x14ac:dyDescent="0.2">
      <c r="E1010" t="s">
        <v>4533</v>
      </c>
      <c r="F1010" t="s">
        <v>5381</v>
      </c>
      <c r="G1010" s="33">
        <v>37480</v>
      </c>
      <c r="H1010">
        <f>DAY(Table2[[#This Row],[Date of Birth]])</f>
        <v>12</v>
      </c>
      <c r="I1010">
        <f>WEEKDAY(Table2[[#This Row],[Date of Birth]],13)</f>
        <v>6</v>
      </c>
      <c r="J1010">
        <f>WEEKDAY(Table2[[#This Row],[Date of Birth]],2)</f>
        <v>1</v>
      </c>
      <c r="K1010">
        <f>MONTH(Table2[[#This Row],[Date of Birth]])</f>
        <v>8</v>
      </c>
      <c r="L1010">
        <f>YEAR(Table2[[#This Row],[Date of Birth]])</f>
        <v>2002</v>
      </c>
      <c r="N1010" s="131">
        <f>DATE(YEAR(Table2[[#This Row],[Date of Birth]])+50,MONTH(Table2[[#This Row],[Date of Birth]]),DAY(Table2[[#This Row],[Date of Birth]]))</f>
        <v>55743</v>
      </c>
      <c r="O1010">
        <f ca="1">DATEDIF(Table2[[#This Row],[Date of Birth]],TODAY(),"Y")</f>
        <v>21</v>
      </c>
    </row>
    <row r="1011" spans="5:15" x14ac:dyDescent="0.2">
      <c r="E1011" t="s">
        <v>5317</v>
      </c>
      <c r="F1011" t="s">
        <v>5102</v>
      </c>
      <c r="G1011" s="33">
        <v>34974</v>
      </c>
      <c r="H1011">
        <f>DAY(Table2[[#This Row],[Date of Birth]])</f>
        <v>2</v>
      </c>
      <c r="I1011">
        <f>WEEKDAY(Table2[[#This Row],[Date of Birth]],13)</f>
        <v>6</v>
      </c>
      <c r="J1011">
        <f>WEEKDAY(Table2[[#This Row],[Date of Birth]],2)</f>
        <v>1</v>
      </c>
      <c r="K1011">
        <f>MONTH(Table2[[#This Row],[Date of Birth]])</f>
        <v>10</v>
      </c>
      <c r="L1011">
        <f>YEAR(Table2[[#This Row],[Date of Birth]])</f>
        <v>1995</v>
      </c>
      <c r="N1011" s="131">
        <f>DATE(YEAR(Table2[[#This Row],[Date of Birth]])+50,MONTH(Table2[[#This Row],[Date of Birth]]),DAY(Table2[[#This Row],[Date of Birth]]))</f>
        <v>53237</v>
      </c>
      <c r="O1011">
        <f ca="1">DATEDIF(Table2[[#This Row],[Date of Birth]],TODAY(),"Y")</f>
        <v>27</v>
      </c>
    </row>
    <row r="1012" spans="5:15" x14ac:dyDescent="0.2">
      <c r="E1012" t="s">
        <v>5057</v>
      </c>
      <c r="F1012" t="s">
        <v>4897</v>
      </c>
      <c r="G1012" s="33">
        <v>36283</v>
      </c>
      <c r="H1012">
        <f>DAY(Table2[[#This Row],[Date of Birth]])</f>
        <v>3</v>
      </c>
      <c r="I1012">
        <f>WEEKDAY(Table2[[#This Row],[Date of Birth]],13)</f>
        <v>6</v>
      </c>
      <c r="J1012">
        <f>WEEKDAY(Table2[[#This Row],[Date of Birth]],2)</f>
        <v>1</v>
      </c>
      <c r="K1012">
        <f>MONTH(Table2[[#This Row],[Date of Birth]])</f>
        <v>5</v>
      </c>
      <c r="L1012">
        <f>YEAR(Table2[[#This Row],[Date of Birth]])</f>
        <v>1999</v>
      </c>
      <c r="N1012" s="131">
        <f>DATE(YEAR(Table2[[#This Row],[Date of Birth]])+50,MONTH(Table2[[#This Row],[Date of Birth]]),DAY(Table2[[#This Row],[Date of Birth]]))</f>
        <v>54546</v>
      </c>
      <c r="O1012">
        <f ca="1">DATEDIF(Table2[[#This Row],[Date of Birth]],TODAY(),"Y")</f>
        <v>24</v>
      </c>
    </row>
    <row r="1013" spans="5:15" x14ac:dyDescent="0.2">
      <c r="E1013" t="s">
        <v>4942</v>
      </c>
      <c r="F1013" t="s">
        <v>5174</v>
      </c>
      <c r="G1013" s="33">
        <v>34505</v>
      </c>
      <c r="H1013">
        <f>DAY(Table2[[#This Row],[Date of Birth]])</f>
        <v>20</v>
      </c>
      <c r="I1013">
        <f>WEEKDAY(Table2[[#This Row],[Date of Birth]],13)</f>
        <v>6</v>
      </c>
      <c r="J1013">
        <f>WEEKDAY(Table2[[#This Row],[Date of Birth]],2)</f>
        <v>1</v>
      </c>
      <c r="K1013">
        <f>MONTH(Table2[[#This Row],[Date of Birth]])</f>
        <v>6</v>
      </c>
      <c r="L1013">
        <f>YEAR(Table2[[#This Row],[Date of Birth]])</f>
        <v>1994</v>
      </c>
      <c r="N1013" s="131">
        <f>DATE(YEAR(Table2[[#This Row],[Date of Birth]])+50,MONTH(Table2[[#This Row],[Date of Birth]]),DAY(Table2[[#This Row],[Date of Birth]]))</f>
        <v>52768</v>
      </c>
      <c r="O1013">
        <f ca="1">DATEDIF(Table2[[#This Row],[Date of Birth]],TODAY(),"Y")</f>
        <v>29</v>
      </c>
    </row>
    <row r="1014" spans="5:15" x14ac:dyDescent="0.2">
      <c r="E1014" t="s">
        <v>4898</v>
      </c>
      <c r="F1014" t="s">
        <v>4645</v>
      </c>
      <c r="G1014" s="33">
        <v>38939</v>
      </c>
      <c r="H1014">
        <f>DAY(Table2[[#This Row],[Date of Birth]])</f>
        <v>10</v>
      </c>
      <c r="I1014">
        <f>WEEKDAY(Table2[[#This Row],[Date of Birth]],13)</f>
        <v>2</v>
      </c>
      <c r="J1014">
        <f>WEEKDAY(Table2[[#This Row],[Date of Birth]],2)</f>
        <v>4</v>
      </c>
      <c r="K1014">
        <f>MONTH(Table2[[#This Row],[Date of Birth]])</f>
        <v>8</v>
      </c>
      <c r="L1014">
        <f>YEAR(Table2[[#This Row],[Date of Birth]])</f>
        <v>2006</v>
      </c>
      <c r="N1014" s="131">
        <f>DATE(YEAR(Table2[[#This Row],[Date of Birth]])+50,MONTH(Table2[[#This Row],[Date of Birth]]),DAY(Table2[[#This Row],[Date of Birth]]))</f>
        <v>57202</v>
      </c>
      <c r="O1014">
        <f ca="1">DATEDIF(Table2[[#This Row],[Date of Birth]],TODAY(),"Y")</f>
        <v>17</v>
      </c>
    </row>
    <row r="1015" spans="5:15" x14ac:dyDescent="0.2">
      <c r="E1015" t="s">
        <v>4754</v>
      </c>
      <c r="F1015" t="s">
        <v>4868</v>
      </c>
      <c r="G1015" s="33">
        <v>37756</v>
      </c>
      <c r="H1015">
        <f>DAY(Table2[[#This Row],[Date of Birth]])</f>
        <v>15</v>
      </c>
      <c r="I1015">
        <f>WEEKDAY(Table2[[#This Row],[Date of Birth]],13)</f>
        <v>2</v>
      </c>
      <c r="J1015">
        <f>WEEKDAY(Table2[[#This Row],[Date of Birth]],2)</f>
        <v>4</v>
      </c>
      <c r="K1015">
        <f>MONTH(Table2[[#This Row],[Date of Birth]])</f>
        <v>5</v>
      </c>
      <c r="L1015">
        <f>YEAR(Table2[[#This Row],[Date of Birth]])</f>
        <v>2003</v>
      </c>
      <c r="N1015" s="131">
        <f>DATE(YEAR(Table2[[#This Row],[Date of Birth]])+50,MONTH(Table2[[#This Row],[Date of Birth]]),DAY(Table2[[#This Row],[Date of Birth]]))</f>
        <v>56019</v>
      </c>
      <c r="O1015">
        <f ca="1">DATEDIF(Table2[[#This Row],[Date of Birth]],TODAY(),"Y")</f>
        <v>20</v>
      </c>
    </row>
    <row r="1016" spans="5:15" x14ac:dyDescent="0.2">
      <c r="E1016" t="s">
        <v>5074</v>
      </c>
      <c r="F1016" t="s">
        <v>5291</v>
      </c>
      <c r="G1016" s="33">
        <v>34380</v>
      </c>
      <c r="H1016">
        <f>DAY(Table2[[#This Row],[Date of Birth]])</f>
        <v>15</v>
      </c>
      <c r="I1016">
        <f>WEEKDAY(Table2[[#This Row],[Date of Birth]],13)</f>
        <v>7</v>
      </c>
      <c r="J1016">
        <f>WEEKDAY(Table2[[#This Row],[Date of Birth]],2)</f>
        <v>2</v>
      </c>
      <c r="K1016">
        <f>MONTH(Table2[[#This Row],[Date of Birth]])</f>
        <v>2</v>
      </c>
      <c r="L1016">
        <f>YEAR(Table2[[#This Row],[Date of Birth]])</f>
        <v>1994</v>
      </c>
      <c r="N1016" s="131">
        <f>DATE(YEAR(Table2[[#This Row],[Date of Birth]])+50,MONTH(Table2[[#This Row],[Date of Birth]]),DAY(Table2[[#This Row],[Date of Birth]]))</f>
        <v>52642</v>
      </c>
      <c r="O1016">
        <f ca="1">DATEDIF(Table2[[#This Row],[Date of Birth]],TODAY(),"Y")</f>
        <v>29</v>
      </c>
    </row>
    <row r="1017" spans="5:15" x14ac:dyDescent="0.2">
      <c r="E1017" t="s">
        <v>4801</v>
      </c>
      <c r="F1017" t="s">
        <v>4935</v>
      </c>
      <c r="G1017" s="33">
        <v>37056</v>
      </c>
      <c r="H1017">
        <f>DAY(Table2[[#This Row],[Date of Birth]])</f>
        <v>14</v>
      </c>
      <c r="I1017">
        <f>WEEKDAY(Table2[[#This Row],[Date of Birth]],13)</f>
        <v>2</v>
      </c>
      <c r="J1017">
        <f>WEEKDAY(Table2[[#This Row],[Date of Birth]],2)</f>
        <v>4</v>
      </c>
      <c r="K1017">
        <f>MONTH(Table2[[#This Row],[Date of Birth]])</f>
        <v>6</v>
      </c>
      <c r="L1017">
        <f>YEAR(Table2[[#This Row],[Date of Birth]])</f>
        <v>2001</v>
      </c>
      <c r="N1017" s="131">
        <f>DATE(YEAR(Table2[[#This Row],[Date of Birth]])+50,MONTH(Table2[[#This Row],[Date of Birth]]),DAY(Table2[[#This Row],[Date of Birth]]))</f>
        <v>55318</v>
      </c>
      <c r="O1017">
        <f ca="1">DATEDIF(Table2[[#This Row],[Date of Birth]],TODAY(),"Y")</f>
        <v>22</v>
      </c>
    </row>
    <row r="1018" spans="5:15" x14ac:dyDescent="0.2">
      <c r="E1018" t="s">
        <v>5401</v>
      </c>
      <c r="F1018" t="s">
        <v>4634</v>
      </c>
      <c r="G1018" s="33">
        <v>38031</v>
      </c>
      <c r="H1018">
        <f>DAY(Table2[[#This Row],[Date of Birth]])</f>
        <v>14</v>
      </c>
      <c r="I1018">
        <f>WEEKDAY(Table2[[#This Row],[Date of Birth]],13)</f>
        <v>4</v>
      </c>
      <c r="J1018">
        <f>WEEKDAY(Table2[[#This Row],[Date of Birth]],2)</f>
        <v>6</v>
      </c>
      <c r="K1018">
        <f>MONTH(Table2[[#This Row],[Date of Birth]])</f>
        <v>2</v>
      </c>
      <c r="L1018">
        <f>YEAR(Table2[[#This Row],[Date of Birth]])</f>
        <v>2004</v>
      </c>
      <c r="N1018" s="131">
        <f>DATE(YEAR(Table2[[#This Row],[Date of Birth]])+50,MONTH(Table2[[#This Row],[Date of Birth]]),DAY(Table2[[#This Row],[Date of Birth]]))</f>
        <v>56294</v>
      </c>
      <c r="O1018">
        <f ca="1">DATEDIF(Table2[[#This Row],[Date of Birth]],TODAY(),"Y")</f>
        <v>19</v>
      </c>
    </row>
    <row r="1019" spans="5:15" x14ac:dyDescent="0.2">
      <c r="E1019" t="s">
        <v>5402</v>
      </c>
      <c r="F1019" t="s">
        <v>5263</v>
      </c>
      <c r="G1019" s="33">
        <v>35776</v>
      </c>
      <c r="H1019">
        <f>DAY(Table2[[#This Row],[Date of Birth]])</f>
        <v>12</v>
      </c>
      <c r="I1019">
        <f>WEEKDAY(Table2[[#This Row],[Date of Birth]],13)</f>
        <v>3</v>
      </c>
      <c r="J1019">
        <f>WEEKDAY(Table2[[#This Row],[Date of Birth]],2)</f>
        <v>5</v>
      </c>
      <c r="K1019">
        <f>MONTH(Table2[[#This Row],[Date of Birth]])</f>
        <v>12</v>
      </c>
      <c r="L1019">
        <f>YEAR(Table2[[#This Row],[Date of Birth]])</f>
        <v>1997</v>
      </c>
      <c r="N1019" s="131">
        <f>DATE(YEAR(Table2[[#This Row],[Date of Birth]])+50,MONTH(Table2[[#This Row],[Date of Birth]]),DAY(Table2[[#This Row],[Date of Birth]]))</f>
        <v>54038</v>
      </c>
      <c r="O1019">
        <f ca="1">DATEDIF(Table2[[#This Row],[Date of Birth]],TODAY(),"Y")</f>
        <v>25</v>
      </c>
    </row>
    <row r="1020" spans="5:15" x14ac:dyDescent="0.2">
      <c r="E1020" t="s">
        <v>5403</v>
      </c>
      <c r="F1020" t="s">
        <v>5116</v>
      </c>
      <c r="G1020" s="33">
        <v>35210</v>
      </c>
      <c r="H1020">
        <f>DAY(Table2[[#This Row],[Date of Birth]])</f>
        <v>25</v>
      </c>
      <c r="I1020">
        <f>WEEKDAY(Table2[[#This Row],[Date of Birth]],13)</f>
        <v>4</v>
      </c>
      <c r="J1020">
        <f>WEEKDAY(Table2[[#This Row],[Date of Birth]],2)</f>
        <v>6</v>
      </c>
      <c r="K1020">
        <f>MONTH(Table2[[#This Row],[Date of Birth]])</f>
        <v>5</v>
      </c>
      <c r="L1020">
        <f>YEAR(Table2[[#This Row],[Date of Birth]])</f>
        <v>1996</v>
      </c>
      <c r="N1020" s="131">
        <f>DATE(YEAR(Table2[[#This Row],[Date of Birth]])+50,MONTH(Table2[[#This Row],[Date of Birth]]),DAY(Table2[[#This Row],[Date of Birth]]))</f>
        <v>53472</v>
      </c>
      <c r="O1020">
        <f ca="1">DATEDIF(Table2[[#This Row],[Date of Birth]],TODAY(),"Y")</f>
        <v>27</v>
      </c>
    </row>
    <row r="1021" spans="5:15" x14ac:dyDescent="0.2">
      <c r="E1021" t="s">
        <v>5161</v>
      </c>
      <c r="F1021" t="s">
        <v>5232</v>
      </c>
      <c r="G1021" s="33">
        <v>35647</v>
      </c>
      <c r="H1021">
        <f>DAY(Table2[[#This Row],[Date of Birth]])</f>
        <v>5</v>
      </c>
      <c r="I1021">
        <f>WEEKDAY(Table2[[#This Row],[Date of Birth]],13)</f>
        <v>7</v>
      </c>
      <c r="J1021">
        <f>WEEKDAY(Table2[[#This Row],[Date of Birth]],2)</f>
        <v>2</v>
      </c>
      <c r="K1021">
        <f>MONTH(Table2[[#This Row],[Date of Birth]])</f>
        <v>8</v>
      </c>
      <c r="L1021">
        <f>YEAR(Table2[[#This Row],[Date of Birth]])</f>
        <v>1997</v>
      </c>
      <c r="N1021" s="131">
        <f>DATE(YEAR(Table2[[#This Row],[Date of Birth]])+50,MONTH(Table2[[#This Row],[Date of Birth]]),DAY(Table2[[#This Row],[Date of Birth]]))</f>
        <v>53909</v>
      </c>
      <c r="O1021">
        <f ca="1">DATEDIF(Table2[[#This Row],[Date of Birth]],TODAY(),"Y")</f>
        <v>26</v>
      </c>
    </row>
    <row r="1022" spans="5:15" x14ac:dyDescent="0.2">
      <c r="E1022" t="s">
        <v>4452</v>
      </c>
      <c r="F1022" t="s">
        <v>14</v>
      </c>
      <c r="G1022" s="33">
        <v>38445</v>
      </c>
      <c r="H1022">
        <f>DAY(Table2[[#This Row],[Date of Birth]])</f>
        <v>3</v>
      </c>
      <c r="I1022">
        <f>WEEKDAY(Table2[[#This Row],[Date of Birth]],13)</f>
        <v>5</v>
      </c>
      <c r="J1022">
        <f>WEEKDAY(Table2[[#This Row],[Date of Birth]],2)</f>
        <v>7</v>
      </c>
      <c r="K1022">
        <f>MONTH(Table2[[#This Row],[Date of Birth]])</f>
        <v>4</v>
      </c>
      <c r="L1022">
        <f>YEAR(Table2[[#This Row],[Date of Birth]])</f>
        <v>2005</v>
      </c>
      <c r="N1022" s="131">
        <f>DATE(YEAR(Table2[[#This Row],[Date of Birth]])+50,MONTH(Table2[[#This Row],[Date of Birth]]),DAY(Table2[[#This Row],[Date of Birth]]))</f>
        <v>56707</v>
      </c>
      <c r="O1022">
        <f ca="1">DATEDIF(Table2[[#This Row],[Date of Birth]],TODAY(),"Y")</f>
        <v>18</v>
      </c>
    </row>
    <row r="1023" spans="5:15" x14ac:dyDescent="0.2">
      <c r="E1023" t="s">
        <v>4473</v>
      </c>
      <c r="F1023" t="s">
        <v>5186</v>
      </c>
      <c r="G1023" s="33">
        <v>35746</v>
      </c>
      <c r="H1023">
        <f>DAY(Table2[[#This Row],[Date of Birth]])</f>
        <v>12</v>
      </c>
      <c r="I1023">
        <f>WEEKDAY(Table2[[#This Row],[Date of Birth]],13)</f>
        <v>1</v>
      </c>
      <c r="J1023">
        <f>WEEKDAY(Table2[[#This Row],[Date of Birth]],2)</f>
        <v>3</v>
      </c>
      <c r="K1023">
        <f>MONTH(Table2[[#This Row],[Date of Birth]])</f>
        <v>11</v>
      </c>
      <c r="L1023">
        <f>YEAR(Table2[[#This Row],[Date of Birth]])</f>
        <v>1997</v>
      </c>
      <c r="N1023" s="131">
        <f>DATE(YEAR(Table2[[#This Row],[Date of Birth]])+50,MONTH(Table2[[#This Row],[Date of Birth]]),DAY(Table2[[#This Row],[Date of Birth]]))</f>
        <v>54008</v>
      </c>
      <c r="O1023">
        <f ca="1">DATEDIF(Table2[[#This Row],[Date of Birth]],TODAY(),"Y")</f>
        <v>25</v>
      </c>
    </row>
    <row r="1024" spans="5:15" x14ac:dyDescent="0.2">
      <c r="E1024" t="s">
        <v>5404</v>
      </c>
      <c r="F1024" t="s">
        <v>4699</v>
      </c>
      <c r="G1024" s="33">
        <v>37196</v>
      </c>
      <c r="H1024">
        <f>DAY(Table2[[#This Row],[Date of Birth]])</f>
        <v>1</v>
      </c>
      <c r="I1024">
        <f>WEEKDAY(Table2[[#This Row],[Date of Birth]],13)</f>
        <v>2</v>
      </c>
      <c r="J1024">
        <f>WEEKDAY(Table2[[#This Row],[Date of Birth]],2)</f>
        <v>4</v>
      </c>
      <c r="K1024">
        <f>MONTH(Table2[[#This Row],[Date of Birth]])</f>
        <v>11</v>
      </c>
      <c r="L1024">
        <f>YEAR(Table2[[#This Row],[Date of Birth]])</f>
        <v>2001</v>
      </c>
      <c r="N1024" s="131">
        <f>DATE(YEAR(Table2[[#This Row],[Date of Birth]])+50,MONTH(Table2[[#This Row],[Date of Birth]]),DAY(Table2[[#This Row],[Date of Birth]]))</f>
        <v>55458</v>
      </c>
      <c r="O1024">
        <f ca="1">DATEDIF(Table2[[#This Row],[Date of Birth]],TODAY(),"Y")</f>
        <v>21</v>
      </c>
    </row>
    <row r="1025" spans="5:15" x14ac:dyDescent="0.2">
      <c r="E1025" t="s">
        <v>5405</v>
      </c>
      <c r="F1025" t="s">
        <v>4719</v>
      </c>
      <c r="G1025" s="33">
        <v>37524</v>
      </c>
      <c r="H1025">
        <f>DAY(Table2[[#This Row],[Date of Birth]])</f>
        <v>25</v>
      </c>
      <c r="I1025">
        <f>WEEKDAY(Table2[[#This Row],[Date of Birth]],13)</f>
        <v>1</v>
      </c>
      <c r="J1025">
        <f>WEEKDAY(Table2[[#This Row],[Date of Birth]],2)</f>
        <v>3</v>
      </c>
      <c r="K1025">
        <f>MONTH(Table2[[#This Row],[Date of Birth]])</f>
        <v>9</v>
      </c>
      <c r="L1025">
        <f>YEAR(Table2[[#This Row],[Date of Birth]])</f>
        <v>2002</v>
      </c>
      <c r="N1025" s="131">
        <f>DATE(YEAR(Table2[[#This Row],[Date of Birth]])+50,MONTH(Table2[[#This Row],[Date of Birth]]),DAY(Table2[[#This Row],[Date of Birth]]))</f>
        <v>55787</v>
      </c>
      <c r="O1025">
        <f ca="1">DATEDIF(Table2[[#This Row],[Date of Birth]],TODAY(),"Y")</f>
        <v>20</v>
      </c>
    </row>
    <row r="1026" spans="5:15" x14ac:dyDescent="0.2">
      <c r="E1026" t="s">
        <v>5013</v>
      </c>
      <c r="F1026" t="s">
        <v>5223</v>
      </c>
      <c r="G1026" s="33">
        <v>34444</v>
      </c>
      <c r="H1026">
        <f>DAY(Table2[[#This Row],[Date of Birth]])</f>
        <v>20</v>
      </c>
      <c r="I1026">
        <f>WEEKDAY(Table2[[#This Row],[Date of Birth]],13)</f>
        <v>1</v>
      </c>
      <c r="J1026">
        <f>WEEKDAY(Table2[[#This Row],[Date of Birth]],2)</f>
        <v>3</v>
      </c>
      <c r="K1026">
        <f>MONTH(Table2[[#This Row],[Date of Birth]])</f>
        <v>4</v>
      </c>
      <c r="L1026">
        <f>YEAR(Table2[[#This Row],[Date of Birth]])</f>
        <v>1994</v>
      </c>
      <c r="N1026" s="131">
        <f>DATE(YEAR(Table2[[#This Row],[Date of Birth]])+50,MONTH(Table2[[#This Row],[Date of Birth]]),DAY(Table2[[#This Row],[Date of Birth]]))</f>
        <v>52707</v>
      </c>
      <c r="O1026">
        <f ca="1">DATEDIF(Table2[[#This Row],[Date of Birth]],TODAY(),"Y")</f>
        <v>29</v>
      </c>
    </row>
    <row r="1027" spans="5:15" x14ac:dyDescent="0.2">
      <c r="E1027" t="s">
        <v>5275</v>
      </c>
      <c r="F1027" t="s">
        <v>4775</v>
      </c>
      <c r="G1027" s="33">
        <v>36943</v>
      </c>
      <c r="H1027">
        <f>DAY(Table2[[#This Row],[Date of Birth]])</f>
        <v>21</v>
      </c>
      <c r="I1027">
        <f>WEEKDAY(Table2[[#This Row],[Date of Birth]],13)</f>
        <v>1</v>
      </c>
      <c r="J1027">
        <f>WEEKDAY(Table2[[#This Row],[Date of Birth]],2)</f>
        <v>3</v>
      </c>
      <c r="K1027">
        <f>MONTH(Table2[[#This Row],[Date of Birth]])</f>
        <v>2</v>
      </c>
      <c r="L1027">
        <f>YEAR(Table2[[#This Row],[Date of Birth]])</f>
        <v>2001</v>
      </c>
      <c r="N1027" s="131">
        <f>DATE(YEAR(Table2[[#This Row],[Date of Birth]])+50,MONTH(Table2[[#This Row],[Date of Birth]]),DAY(Table2[[#This Row],[Date of Birth]]))</f>
        <v>55205</v>
      </c>
      <c r="O1027">
        <f ca="1">DATEDIF(Table2[[#This Row],[Date of Birth]],TODAY(),"Y")</f>
        <v>22</v>
      </c>
    </row>
    <row r="1028" spans="5:15" x14ac:dyDescent="0.2">
      <c r="E1028" t="s">
        <v>4561</v>
      </c>
      <c r="F1028" t="s">
        <v>5406</v>
      </c>
      <c r="G1028" s="33">
        <v>38251</v>
      </c>
      <c r="H1028">
        <f>DAY(Table2[[#This Row],[Date of Birth]])</f>
        <v>21</v>
      </c>
      <c r="I1028">
        <f>WEEKDAY(Table2[[#This Row],[Date of Birth]],13)</f>
        <v>7</v>
      </c>
      <c r="J1028">
        <f>WEEKDAY(Table2[[#This Row],[Date of Birth]],2)</f>
        <v>2</v>
      </c>
      <c r="K1028">
        <f>MONTH(Table2[[#This Row],[Date of Birth]])</f>
        <v>9</v>
      </c>
      <c r="L1028">
        <f>YEAR(Table2[[#This Row],[Date of Birth]])</f>
        <v>2004</v>
      </c>
      <c r="N1028" s="131">
        <f>DATE(YEAR(Table2[[#This Row],[Date of Birth]])+50,MONTH(Table2[[#This Row],[Date of Birth]]),DAY(Table2[[#This Row],[Date of Birth]]))</f>
        <v>56513</v>
      </c>
      <c r="O1028">
        <f ca="1">DATEDIF(Table2[[#This Row],[Date of Birth]],TODAY(),"Y")</f>
        <v>18</v>
      </c>
    </row>
    <row r="1029" spans="5:15" x14ac:dyDescent="0.2">
      <c r="E1029" t="s">
        <v>5017</v>
      </c>
      <c r="F1029" t="s">
        <v>4734</v>
      </c>
      <c r="G1029" s="33">
        <v>34475</v>
      </c>
      <c r="H1029">
        <f>DAY(Table2[[#This Row],[Date of Birth]])</f>
        <v>21</v>
      </c>
      <c r="I1029">
        <f>WEEKDAY(Table2[[#This Row],[Date of Birth]],13)</f>
        <v>4</v>
      </c>
      <c r="J1029">
        <f>WEEKDAY(Table2[[#This Row],[Date of Birth]],2)</f>
        <v>6</v>
      </c>
      <c r="K1029">
        <f>MONTH(Table2[[#This Row],[Date of Birth]])</f>
        <v>5</v>
      </c>
      <c r="L1029">
        <f>YEAR(Table2[[#This Row],[Date of Birth]])</f>
        <v>1994</v>
      </c>
      <c r="N1029" s="131">
        <f>DATE(YEAR(Table2[[#This Row],[Date of Birth]])+50,MONTH(Table2[[#This Row],[Date of Birth]]),DAY(Table2[[#This Row],[Date of Birth]]))</f>
        <v>52738</v>
      </c>
      <c r="O1029">
        <f ca="1">DATEDIF(Table2[[#This Row],[Date of Birth]],TODAY(),"Y")</f>
        <v>29</v>
      </c>
    </row>
    <row r="1030" spans="5:15" x14ac:dyDescent="0.2">
      <c r="E1030" t="s">
        <v>5271</v>
      </c>
      <c r="F1030" t="s">
        <v>5038</v>
      </c>
      <c r="G1030" s="33">
        <v>36320</v>
      </c>
      <c r="H1030">
        <f>DAY(Table2[[#This Row],[Date of Birth]])</f>
        <v>9</v>
      </c>
      <c r="I1030">
        <f>WEEKDAY(Table2[[#This Row],[Date of Birth]],13)</f>
        <v>1</v>
      </c>
      <c r="J1030">
        <f>WEEKDAY(Table2[[#This Row],[Date of Birth]],2)</f>
        <v>3</v>
      </c>
      <c r="K1030">
        <f>MONTH(Table2[[#This Row],[Date of Birth]])</f>
        <v>6</v>
      </c>
      <c r="L1030">
        <f>YEAR(Table2[[#This Row],[Date of Birth]])</f>
        <v>1999</v>
      </c>
      <c r="N1030" s="131">
        <f>DATE(YEAR(Table2[[#This Row],[Date of Birth]])+50,MONTH(Table2[[#This Row],[Date of Birth]]),DAY(Table2[[#This Row],[Date of Birth]]))</f>
        <v>54583</v>
      </c>
      <c r="O1030">
        <f ca="1">DATEDIF(Table2[[#This Row],[Date of Birth]],TODAY(),"Y")</f>
        <v>24</v>
      </c>
    </row>
    <row r="1031" spans="5:15" x14ac:dyDescent="0.2">
      <c r="E1031" t="s">
        <v>5149</v>
      </c>
      <c r="F1031" t="s">
        <v>4621</v>
      </c>
      <c r="G1031" s="33">
        <v>36950</v>
      </c>
      <c r="H1031">
        <f>DAY(Table2[[#This Row],[Date of Birth]])</f>
        <v>28</v>
      </c>
      <c r="I1031">
        <f>WEEKDAY(Table2[[#This Row],[Date of Birth]],13)</f>
        <v>1</v>
      </c>
      <c r="J1031">
        <f>WEEKDAY(Table2[[#This Row],[Date of Birth]],2)</f>
        <v>3</v>
      </c>
      <c r="K1031">
        <f>MONTH(Table2[[#This Row],[Date of Birth]])</f>
        <v>2</v>
      </c>
      <c r="L1031">
        <f>YEAR(Table2[[#This Row],[Date of Birth]])</f>
        <v>2001</v>
      </c>
      <c r="N1031" s="131">
        <f>DATE(YEAR(Table2[[#This Row],[Date of Birth]])+50,MONTH(Table2[[#This Row],[Date of Birth]]),DAY(Table2[[#This Row],[Date of Birth]]))</f>
        <v>55212</v>
      </c>
      <c r="O1031">
        <f ca="1">DATEDIF(Table2[[#This Row],[Date of Birth]],TODAY(),"Y")</f>
        <v>22</v>
      </c>
    </row>
    <row r="1032" spans="5:15" x14ac:dyDescent="0.2">
      <c r="E1032" t="s">
        <v>4935</v>
      </c>
      <c r="F1032" t="s">
        <v>4993</v>
      </c>
      <c r="G1032" s="33">
        <v>38419</v>
      </c>
      <c r="H1032">
        <f>DAY(Table2[[#This Row],[Date of Birth]])</f>
        <v>8</v>
      </c>
      <c r="I1032">
        <f>WEEKDAY(Table2[[#This Row],[Date of Birth]],13)</f>
        <v>7</v>
      </c>
      <c r="J1032">
        <f>WEEKDAY(Table2[[#This Row],[Date of Birth]],2)</f>
        <v>2</v>
      </c>
      <c r="K1032">
        <f>MONTH(Table2[[#This Row],[Date of Birth]])</f>
        <v>3</v>
      </c>
      <c r="L1032">
        <f>YEAR(Table2[[#This Row],[Date of Birth]])</f>
        <v>2005</v>
      </c>
      <c r="N1032" s="131">
        <f>DATE(YEAR(Table2[[#This Row],[Date of Birth]])+50,MONTH(Table2[[#This Row],[Date of Birth]]),DAY(Table2[[#This Row],[Date of Birth]]))</f>
        <v>56681</v>
      </c>
      <c r="O1032">
        <f ca="1">DATEDIF(Table2[[#This Row],[Date of Birth]],TODAY(),"Y")</f>
        <v>18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F001E-B701-4988-8448-1C5874296A7A}">
  <dimension ref="A1:N25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35.33203125" bestFit="1" customWidth="1"/>
    <col min="9" max="9" width="13.1640625" bestFit="1" customWidth="1"/>
    <col min="10" max="10" width="4" bestFit="1" customWidth="1"/>
    <col min="11" max="11" width="4" customWidth="1"/>
  </cols>
  <sheetData>
    <row r="1" spans="1:14" x14ac:dyDescent="0.2">
      <c r="D1" s="25" t="s">
        <v>5420</v>
      </c>
      <c r="I1" s="25" t="s">
        <v>5421</v>
      </c>
      <c r="N1" s="25" t="s">
        <v>5421</v>
      </c>
    </row>
    <row r="2" spans="1:14" x14ac:dyDescent="0.2">
      <c r="A2" t="s">
        <v>5490</v>
      </c>
    </row>
    <row r="3" spans="1:14" x14ac:dyDescent="0.2">
      <c r="A3" s="25" t="s">
        <v>5422</v>
      </c>
      <c r="D3" t="s">
        <v>5423</v>
      </c>
      <c r="I3" t="s">
        <v>5423</v>
      </c>
      <c r="N3" t="s">
        <v>5423</v>
      </c>
    </row>
    <row r="4" spans="1:14" x14ac:dyDescent="0.2">
      <c r="D4" t="s">
        <v>5424</v>
      </c>
      <c r="I4" t="s">
        <v>5425</v>
      </c>
      <c r="N4" t="s">
        <v>5426</v>
      </c>
    </row>
    <row r="5" spans="1:14" x14ac:dyDescent="0.2">
      <c r="D5" t="s">
        <v>5427</v>
      </c>
      <c r="I5" t="s">
        <v>5428</v>
      </c>
      <c r="N5" t="s">
        <v>5429</v>
      </c>
    </row>
    <row r="6" spans="1:14" x14ac:dyDescent="0.2">
      <c r="D6" t="s">
        <v>5430</v>
      </c>
      <c r="I6" t="s">
        <v>5431</v>
      </c>
      <c r="N6" t="s">
        <v>5432</v>
      </c>
    </row>
    <row r="7" spans="1:14" x14ac:dyDescent="0.2">
      <c r="D7" t="s">
        <v>5433</v>
      </c>
      <c r="I7" t="s">
        <v>5434</v>
      </c>
      <c r="N7" t="s">
        <v>5435</v>
      </c>
    </row>
    <row r="8" spans="1:14" x14ac:dyDescent="0.2">
      <c r="D8" t="s">
        <v>5436</v>
      </c>
      <c r="I8" t="s">
        <v>5437</v>
      </c>
      <c r="N8" t="s">
        <v>5438</v>
      </c>
    </row>
    <row r="9" spans="1:14" x14ac:dyDescent="0.2">
      <c r="D9" t="s">
        <v>5439</v>
      </c>
      <c r="I9" t="s">
        <v>5440</v>
      </c>
      <c r="N9" t="s">
        <v>5441</v>
      </c>
    </row>
    <row r="10" spans="1:14" x14ac:dyDescent="0.2">
      <c r="D10" t="s">
        <v>5442</v>
      </c>
      <c r="I10" t="s">
        <v>5443</v>
      </c>
      <c r="N10" t="s">
        <v>5444</v>
      </c>
    </row>
    <row r="11" spans="1:14" x14ac:dyDescent="0.2">
      <c r="D11" t="s">
        <v>5445</v>
      </c>
      <c r="I11" t="s">
        <v>5446</v>
      </c>
      <c r="N11" t="s">
        <v>5447</v>
      </c>
    </row>
    <row r="12" spans="1:14" x14ac:dyDescent="0.2">
      <c r="D12" t="s">
        <v>5448</v>
      </c>
      <c r="I12" t="s">
        <v>5449</v>
      </c>
      <c r="N12" t="s">
        <v>5450</v>
      </c>
    </row>
    <row r="13" spans="1:14" x14ac:dyDescent="0.2">
      <c r="D13" t="s">
        <v>5451</v>
      </c>
      <c r="I13" t="s">
        <v>5452</v>
      </c>
      <c r="N13" t="s">
        <v>5453</v>
      </c>
    </row>
    <row r="14" spans="1:14" x14ac:dyDescent="0.2">
      <c r="D14" t="s">
        <v>5454</v>
      </c>
      <c r="I14" t="s">
        <v>5455</v>
      </c>
      <c r="N14" t="s">
        <v>5456</v>
      </c>
    </row>
    <row r="15" spans="1:14" x14ac:dyDescent="0.2">
      <c r="D15" t="s">
        <v>5457</v>
      </c>
      <c r="I15" t="s">
        <v>5458</v>
      </c>
      <c r="N15" t="s">
        <v>5459</v>
      </c>
    </row>
    <row r="16" spans="1:14" x14ac:dyDescent="0.2">
      <c r="D16" t="s">
        <v>5460</v>
      </c>
      <c r="I16" t="s">
        <v>5461</v>
      </c>
      <c r="N16" t="s">
        <v>5462</v>
      </c>
    </row>
    <row r="17" spans="4:14" x14ac:dyDescent="0.2">
      <c r="D17" t="s">
        <v>5463</v>
      </c>
      <c r="I17" t="s">
        <v>5464</v>
      </c>
      <c r="N17" t="s">
        <v>5465</v>
      </c>
    </row>
    <row r="18" spans="4:14" x14ac:dyDescent="0.2">
      <c r="D18" t="s">
        <v>5466</v>
      </c>
      <c r="I18" t="s">
        <v>5467</v>
      </c>
      <c r="N18" t="s">
        <v>5468</v>
      </c>
    </row>
    <row r="19" spans="4:14" x14ac:dyDescent="0.2">
      <c r="D19" t="s">
        <v>5469</v>
      </c>
      <c r="I19" t="s">
        <v>5470</v>
      </c>
      <c r="N19" t="s">
        <v>5471</v>
      </c>
    </row>
    <row r="20" spans="4:14" x14ac:dyDescent="0.2">
      <c r="D20" t="s">
        <v>5472</v>
      </c>
      <c r="I20" t="s">
        <v>5473</v>
      </c>
      <c r="N20" t="s">
        <v>5474</v>
      </c>
    </row>
    <row r="21" spans="4:14" x14ac:dyDescent="0.2">
      <c r="D21" t="s">
        <v>5475</v>
      </c>
      <c r="I21" t="s">
        <v>5476</v>
      </c>
      <c r="N21" t="s">
        <v>5477</v>
      </c>
    </row>
    <row r="22" spans="4:14" x14ac:dyDescent="0.2">
      <c r="D22" t="s">
        <v>5478</v>
      </c>
      <c r="I22" t="s">
        <v>5479</v>
      </c>
      <c r="N22" t="s">
        <v>5480</v>
      </c>
    </row>
    <row r="23" spans="4:14" x14ac:dyDescent="0.2">
      <c r="D23" t="s">
        <v>5481</v>
      </c>
      <c r="I23" t="s">
        <v>5482</v>
      </c>
      <c r="N23" t="s">
        <v>5483</v>
      </c>
    </row>
    <row r="24" spans="4:14" x14ac:dyDescent="0.2">
      <c r="D24" t="s">
        <v>5484</v>
      </c>
      <c r="I24" t="s">
        <v>5485</v>
      </c>
      <c r="N24" t="s">
        <v>5486</v>
      </c>
    </row>
    <row r="25" spans="4:14" x14ac:dyDescent="0.2">
      <c r="D25" t="s">
        <v>5487</v>
      </c>
      <c r="I25" t="s">
        <v>5488</v>
      </c>
      <c r="N25" t="s">
        <v>5489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8</vt:i4>
      </vt:variant>
    </vt:vector>
  </HeadingPairs>
  <TitlesOfParts>
    <vt:vector size="25" baseType="lpstr">
      <vt:lpstr>Selection and Freez Panes 1</vt:lpstr>
      <vt:lpstr>Selection and Freez Panes 2</vt:lpstr>
      <vt:lpstr>Selection and Freez Panes 3</vt:lpstr>
      <vt:lpstr>Copy Paste</vt:lpstr>
      <vt:lpstr>Formula</vt:lpstr>
      <vt:lpstr>SUM function</vt:lpstr>
      <vt:lpstr>Avg Min Max</vt:lpstr>
      <vt:lpstr>COUNT</vt:lpstr>
      <vt:lpstr>Formatted 1</vt:lpstr>
      <vt:lpstr>Unformatted Sheet 1</vt:lpstr>
      <vt:lpstr>Filter assignment</vt:lpstr>
      <vt:lpstr>Sales Filter</vt:lpstr>
      <vt:lpstr>Formatted 2</vt:lpstr>
      <vt:lpstr>Unformatted 2</vt:lpstr>
      <vt:lpstr>Concat and others</vt:lpstr>
      <vt:lpstr>Date functions</vt:lpstr>
      <vt:lpstr>Text Functions 2</vt:lpstr>
      <vt:lpstr>First_Name</vt:lpstr>
      <vt:lpstr>Full_Name_1</vt:lpstr>
      <vt:lpstr>Full_Name_2</vt:lpstr>
      <vt:lpstr>Full_Name_3</vt:lpstr>
      <vt:lpstr>Full_Name_4</vt:lpstr>
      <vt:lpstr>Full_Name_5</vt:lpstr>
      <vt:lpstr>Full_Name_6</vt:lpstr>
      <vt:lpstr>Last_Name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Kharol</dc:creator>
  <cp:lastModifiedBy>Microsoft Office User</cp:lastModifiedBy>
  <dcterms:created xsi:type="dcterms:W3CDTF">2021-02-04T03:40:06Z</dcterms:created>
  <dcterms:modified xsi:type="dcterms:W3CDTF">2023-08-15T18:42:25Z</dcterms:modified>
</cp:coreProperties>
</file>