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<sst xmlns="http://schemas.openxmlformats.org/spreadsheetml/2006/main" count="50" uniqueCount="21">
  <si>
    <t>Observations</t>
  </si>
  <si>
    <t>Analysis</t>
  </si>
  <si>
    <t>Serial:  Code compiled without -fopenmp</t>
  </si>
  <si>
    <t>Trial</t>
  </si>
  <si>
    <t>Elapsed Time (sec)</t>
  </si>
  <si>
    <t>CPU (System + User) (sec)</t>
  </si>
  <si>
    <t>Average Elapsed (sec)</t>
  </si>
  <si>
    <t>Average CPU (sec)</t>
  </si>
  <si>
    <t>Parallel:  Code compiled with -fopenmp</t>
  </si>
  <si>
    <t>OMP_NUM_THREADS=1</t>
  </si>
  <si>
    <t>OMP_NUM_THREADS</t>
  </si>
  <si>
    <t>OMP_NUM_THREADS=2</t>
  </si>
  <si>
    <t>OMP_NUM_THREADS=3</t>
  </si>
  <si>
    <t>Parallel Speedup (Sn)</t>
  </si>
  <si>
    <t>Parallel Efficiency (En)</t>
  </si>
  <si>
    <t>Parallel Cost (Pn)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</si>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</sst>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theme="1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ECECE"/>
        <bgColor rgb="FFCECECE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3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25"/>
    <col customWidth="1" min="3" max="3" width="31.13"/>
    <col customWidth="1" min="4" max="4" width="7.63"/>
    <col customWidth="1" min="5" max="5" width="26.13"/>
    <col customWidth="1" min="6" max="6" width="21.88"/>
    <col customWidth="1" min="7" max="7" width="32.13"/>
    <col customWidth="1" min="8" max="8" width="21.75"/>
    <col customWidth="1" min="9" max="26" width="7.63"/>
  </cols>
  <sheetData>
    <row r="1">
      <c r="A1" s="1" t="s">
        <v>0</v>
      </c>
      <c r="E1" s="1" t="s">
        <v>1</v>
      </c>
    </row>
    <row r="3">
      <c r="A3" s="2" t="s">
        <v>2</v>
      </c>
      <c r="B3" s="3"/>
      <c r="C3" s="3"/>
      <c r="E3" s="2" t="s">
        <v>2</v>
      </c>
    </row>
    <row r="4">
      <c r="A4" s="3"/>
      <c r="B4" s="3"/>
      <c r="C4" s="3"/>
    </row>
    <row r="5">
      <c r="A5" s="4" t="s">
        <v>3</v>
      </c>
      <c r="B5" s="5" t="s">
        <v>4</v>
      </c>
      <c r="C5" s="5" t="s">
        <v>5</v>
      </c>
      <c r="E5" s="4" t="s">
        <v>6</v>
      </c>
      <c r="F5" s="4" t="s">
        <v>7</v>
      </c>
    </row>
    <row r="6">
      <c r="A6" s="6">
        <v>1.0</v>
      </c>
      <c r="B6" s="7">
        <v>104.9</v>
      </c>
      <c r="C6" s="7">
        <v>104.9</v>
      </c>
      <c r="E6" s="8">
        <f t="shared" ref="E6:F6" si="1">AVERAGE(B6,B7)</f>
        <v>104.895</v>
      </c>
      <c r="F6" s="8">
        <f t="shared" si="1"/>
        <v>104.895</v>
      </c>
    </row>
    <row r="7">
      <c r="A7" s="6">
        <v>2.0</v>
      </c>
      <c r="B7" s="7">
        <v>104.89</v>
      </c>
      <c r="C7" s="7">
        <v>104.89</v>
      </c>
    </row>
    <row r="8">
      <c r="E8" s="2" t="s">
        <v>8</v>
      </c>
    </row>
    <row r="9">
      <c r="A9" s="2" t="s">
        <v>8</v>
      </c>
      <c r="B9" s="3"/>
      <c r="C9" s="3"/>
    </row>
    <row r="10">
      <c r="A10" s="2" t="s">
        <v>9</v>
      </c>
      <c r="B10" s="3"/>
      <c r="C10" s="3"/>
      <c r="E10" s="4" t="s">
        <v>10</v>
      </c>
      <c r="F10" s="4" t="s">
        <v>6</v>
      </c>
      <c r="G10" s="4" t="s">
        <v>7</v>
      </c>
    </row>
    <row r="11">
      <c r="A11" s="4" t="s">
        <v>3</v>
      </c>
      <c r="B11" s="5" t="s">
        <v>4</v>
      </c>
      <c r="C11" s="5" t="s">
        <v>5</v>
      </c>
      <c r="E11" s="8">
        <v>1.0</v>
      </c>
      <c r="F11" s="8">
        <f>AVERAGE(B12,B13)</f>
        <v>105.485</v>
      </c>
      <c r="G11" s="9">
        <f>AVERAGE(C6,C7)</f>
        <v>104.895</v>
      </c>
    </row>
    <row r="12">
      <c r="A12" s="6">
        <v>1.0</v>
      </c>
      <c r="B12" s="7">
        <v>105.7</v>
      </c>
      <c r="C12" s="7">
        <v>105.7</v>
      </c>
      <c r="E12" s="8">
        <v>2.0</v>
      </c>
      <c r="F12" s="9">
        <f t="shared" ref="F12:G12" si="2">AVERAGE(B17,B18)</f>
        <v>55.745</v>
      </c>
      <c r="G12" s="9">
        <f t="shared" si="2"/>
        <v>108.715</v>
      </c>
    </row>
    <row r="13">
      <c r="A13" s="6">
        <v>2.0</v>
      </c>
      <c r="B13" s="7">
        <v>105.27</v>
      </c>
      <c r="C13" s="7">
        <v>105.27</v>
      </c>
      <c r="E13" s="8">
        <v>3.0</v>
      </c>
      <c r="F13" s="9">
        <f t="shared" ref="F13:G13" si="3">AVERAGE(B22,B23)</f>
        <v>42</v>
      </c>
      <c r="G13" s="9">
        <f t="shared" si="3"/>
        <v>112.295</v>
      </c>
    </row>
    <row r="14">
      <c r="E14" s="8">
        <v>4.0</v>
      </c>
      <c r="F14" s="9">
        <f t="shared" ref="F14:G14" si="4">AVERAGE(B27,B28)</f>
        <v>30.975</v>
      </c>
      <c r="G14" s="9">
        <f t="shared" si="4"/>
        <v>116.86</v>
      </c>
    </row>
    <row r="15">
      <c r="A15" s="2" t="s">
        <v>11</v>
      </c>
      <c r="B15" s="3"/>
      <c r="C15" s="3"/>
      <c r="E15" s="8">
        <v>5.0</v>
      </c>
      <c r="F15" s="9">
        <f t="shared" ref="F15:G15" si="5">AVERAGE(B32,B33)</f>
        <v>29.43</v>
      </c>
      <c r="G15" s="9">
        <f t="shared" si="5"/>
        <v>134.015</v>
      </c>
    </row>
    <row r="16">
      <c r="A16" s="4" t="s">
        <v>3</v>
      </c>
      <c r="B16" s="5" t="s">
        <v>4</v>
      </c>
      <c r="C16" s="5" t="s">
        <v>5</v>
      </c>
      <c r="E16" s="8">
        <v>6.0</v>
      </c>
      <c r="F16" s="9">
        <f t="shared" ref="F16:G16" si="6">AVERAGE(B37,B38)</f>
        <v>30.66</v>
      </c>
      <c r="G16" s="9">
        <f t="shared" si="6"/>
        <v>152.96</v>
      </c>
    </row>
    <row r="17">
      <c r="A17" s="6">
        <v>1.0</v>
      </c>
      <c r="B17" s="7">
        <v>55.96</v>
      </c>
      <c r="C17" s="7">
        <v>108.93</v>
      </c>
      <c r="E17" s="8">
        <v>7.0</v>
      </c>
      <c r="F17" s="9">
        <f t="shared" ref="F17:G17" si="7">AVERAGE(B42,B43)</f>
        <v>28.535</v>
      </c>
      <c r="G17" s="9">
        <f t="shared" si="7"/>
        <v>167.165</v>
      </c>
    </row>
    <row r="18">
      <c r="A18" s="6">
        <v>2.0</v>
      </c>
      <c r="B18" s="7">
        <v>55.53</v>
      </c>
      <c r="C18" s="7">
        <v>108.5</v>
      </c>
      <c r="E18" s="8">
        <v>8.0</v>
      </c>
      <c r="F18" s="9">
        <f t="shared" ref="F18:G18" si="8">AVERAGE(B47,B48)</f>
        <v>27.065</v>
      </c>
      <c r="G18" s="9">
        <f t="shared" si="8"/>
        <v>184.855</v>
      </c>
    </row>
    <row r="20">
      <c r="A20" s="2" t="s">
        <v>12</v>
      </c>
      <c r="B20" s="3"/>
      <c r="C20" s="3"/>
    </row>
    <row r="21" ht="15.75" customHeight="1">
      <c r="A21" s="4" t="s">
        <v>3</v>
      </c>
      <c r="B21" s="5" t="s">
        <v>4</v>
      </c>
      <c r="C21" s="5" t="s">
        <v>5</v>
      </c>
      <c r="E21" s="4" t="s">
        <v>10</v>
      </c>
      <c r="F21" s="4" t="s">
        <v>13</v>
      </c>
      <c r="G21" s="4" t="s">
        <v>14</v>
      </c>
      <c r="H21" s="4" t="s">
        <v>15</v>
      </c>
    </row>
    <row r="22" ht="15.75" customHeight="1">
      <c r="A22" s="6">
        <v>1.0</v>
      </c>
      <c r="B22" s="7">
        <v>41.93</v>
      </c>
      <c r="C22" s="7">
        <v>111.97</v>
      </c>
      <c r="E22" s="8">
        <v>1.0</v>
      </c>
      <c r="F22" s="8">
        <f>(F11/F11)</f>
        <v>1</v>
      </c>
      <c r="G22" s="8">
        <f>(F22/1)</f>
        <v>1</v>
      </c>
      <c r="H22" s="8">
        <f>(G11/G11)</f>
        <v>1</v>
      </c>
    </row>
    <row r="23" ht="15.75" customHeight="1">
      <c r="A23" s="6">
        <v>2.0</v>
      </c>
      <c r="B23" s="7">
        <v>42.07</v>
      </c>
      <c r="C23" s="7">
        <v>112.62</v>
      </c>
      <c r="E23" s="8">
        <v>2.0</v>
      </c>
      <c r="F23" s="9">
        <f>(F11/F12)</f>
        <v>1.892277334</v>
      </c>
      <c r="G23" s="9">
        <f>(F23/2)</f>
        <v>0.9461386671</v>
      </c>
      <c r="H23" s="9">
        <f>(G12/G11)</f>
        <v>1.03641737</v>
      </c>
    </row>
    <row r="24" ht="15.75" customHeight="1">
      <c r="E24" s="8">
        <v>3.0</v>
      </c>
      <c r="F24" s="9">
        <f>(F11/F13)</f>
        <v>2.511547619</v>
      </c>
      <c r="G24" s="9">
        <f>(F24/3)</f>
        <v>0.8371825397</v>
      </c>
      <c r="H24" s="9">
        <f>(G13/G11)</f>
        <v>1.070546737</v>
      </c>
    </row>
    <row r="25" ht="15.75" customHeight="1">
      <c r="A25" s="2" t="s">
        <v>16</v>
      </c>
      <c r="B25" s="3"/>
      <c r="C25" s="3"/>
      <c r="E25" s="8">
        <v>4.0</v>
      </c>
      <c r="F25" s="9">
        <f>(F11/F14)</f>
        <v>3.405488297</v>
      </c>
      <c r="G25" s="9">
        <f>(F25/4)</f>
        <v>0.8513720743</v>
      </c>
      <c r="H25" s="9">
        <f>(G14/G11)</f>
        <v>1.114066447</v>
      </c>
    </row>
    <row r="26" ht="15.75" customHeight="1">
      <c r="A26" s="4" t="s">
        <v>3</v>
      </c>
      <c r="B26" s="5" t="s">
        <v>4</v>
      </c>
      <c r="C26" s="5" t="s">
        <v>5</v>
      </c>
      <c r="E26" s="8">
        <v>5.0</v>
      </c>
      <c r="F26" s="9">
        <f>(F11/F15)</f>
        <v>3.584267754</v>
      </c>
      <c r="G26" s="9">
        <f>(F26/5)</f>
        <v>0.7168535508</v>
      </c>
      <c r="H26" s="9">
        <f>(G15/G11)</f>
        <v>1.277610944</v>
      </c>
    </row>
    <row r="27" ht="15.75" customHeight="1">
      <c r="A27" s="6">
        <v>1.0</v>
      </c>
      <c r="B27" s="7">
        <v>30.98</v>
      </c>
      <c r="C27" s="7">
        <v>116.76</v>
      </c>
      <c r="E27" s="8">
        <v>6.0</v>
      </c>
      <c r="F27" s="9">
        <f>(F11/F16)</f>
        <v>3.44047619</v>
      </c>
      <c r="G27" s="9">
        <f>(F27/6)</f>
        <v>0.5734126984</v>
      </c>
      <c r="H27" s="9">
        <f>(G16/G11)</f>
        <v>1.458220125</v>
      </c>
    </row>
    <row r="28" ht="15.75" customHeight="1">
      <c r="A28" s="6">
        <v>2.0</v>
      </c>
      <c r="B28" s="7">
        <v>30.97</v>
      </c>
      <c r="C28" s="7">
        <v>116.96</v>
      </c>
      <c r="E28" s="8">
        <v>7.0</v>
      </c>
      <c r="F28" s="9">
        <f>(F11/F17)</f>
        <v>3.696688278</v>
      </c>
      <c r="G28" s="9">
        <f>(F28/7)</f>
        <v>0.5280983254</v>
      </c>
      <c r="H28" s="9">
        <f>(G17/G11)</f>
        <v>1.59364126</v>
      </c>
    </row>
    <row r="29" ht="15.75" customHeight="1">
      <c r="E29" s="8">
        <v>8.0</v>
      </c>
      <c r="F29" s="9">
        <f>(F11/F18)</f>
        <v>3.897469056</v>
      </c>
      <c r="G29" s="9">
        <f>(F29/8)</f>
        <v>0.487183632</v>
      </c>
      <c r="H29" s="9">
        <f>(G18/G11)</f>
        <v>1.762286096</v>
      </c>
    </row>
    <row r="30" ht="15.75" customHeight="1">
      <c r="A30" s="2" t="s">
        <v>17</v>
      </c>
      <c r="B30" s="3"/>
      <c r="C30" s="3"/>
    </row>
    <row r="31" ht="15.75" customHeight="1">
      <c r="A31" s="4" t="s">
        <v>3</v>
      </c>
      <c r="B31" s="5" t="s">
        <v>4</v>
      </c>
      <c r="C31" s="5" t="s">
        <v>5</v>
      </c>
    </row>
    <row r="32" ht="15.75" customHeight="1">
      <c r="A32" s="6">
        <v>1.0</v>
      </c>
      <c r="B32" s="7">
        <v>28.22</v>
      </c>
      <c r="C32" s="7">
        <v>135.74</v>
      </c>
    </row>
    <row r="33" ht="15.75" customHeight="1">
      <c r="A33" s="6">
        <v>2.0</v>
      </c>
      <c r="B33" s="7">
        <v>30.64</v>
      </c>
      <c r="C33" s="7">
        <v>132.29</v>
      </c>
    </row>
    <row r="34" ht="15.75" customHeight="1"/>
    <row r="35" ht="15.75" customHeight="1">
      <c r="A35" s="2" t="s">
        <v>18</v>
      </c>
      <c r="B35" s="3"/>
      <c r="C35" s="3"/>
    </row>
    <row r="36" ht="15.75" customHeight="1">
      <c r="A36" s="4" t="s">
        <v>3</v>
      </c>
      <c r="B36" s="5" t="s">
        <v>4</v>
      </c>
      <c r="C36" s="5" t="s">
        <v>5</v>
      </c>
    </row>
    <row r="37" ht="15.75" customHeight="1">
      <c r="A37" s="6">
        <v>1.0</v>
      </c>
      <c r="B37" s="7">
        <v>30.99</v>
      </c>
      <c r="C37" s="7">
        <v>153.64</v>
      </c>
    </row>
    <row r="38" ht="15.75" customHeight="1">
      <c r="A38" s="6">
        <v>2.0</v>
      </c>
      <c r="B38" s="7">
        <v>30.33</v>
      </c>
      <c r="C38" s="7">
        <v>152.28</v>
      </c>
    </row>
    <row r="39" ht="15.75" customHeight="1"/>
    <row r="40" ht="15.75" customHeight="1">
      <c r="A40" s="2" t="s">
        <v>19</v>
      </c>
      <c r="B40" s="3"/>
      <c r="C40" s="3"/>
    </row>
    <row r="41" ht="15.75" customHeight="1">
      <c r="A41" s="4" t="s">
        <v>3</v>
      </c>
      <c r="B41" s="5" t="s">
        <v>4</v>
      </c>
      <c r="C41" s="5" t="s">
        <v>5</v>
      </c>
    </row>
    <row r="42" ht="15.75" customHeight="1">
      <c r="A42" s="6">
        <v>1.0</v>
      </c>
      <c r="B42" s="7">
        <v>27.51</v>
      </c>
      <c r="C42" s="7">
        <v>163.49</v>
      </c>
    </row>
    <row r="43" ht="15.75" customHeight="1">
      <c r="A43" s="6">
        <v>2.0</v>
      </c>
      <c r="B43" s="7">
        <v>29.56</v>
      </c>
      <c r="C43" s="7">
        <v>170.84</v>
      </c>
    </row>
    <row r="44" ht="15.75" customHeight="1"/>
    <row r="45" ht="15.75" customHeight="1">
      <c r="A45" s="2" t="s">
        <v>20</v>
      </c>
      <c r="B45" s="3"/>
      <c r="C45" s="3"/>
    </row>
    <row r="46" ht="15.75" customHeight="1">
      <c r="A46" s="4" t="s">
        <v>3</v>
      </c>
      <c r="B46" s="5" t="s">
        <v>4</v>
      </c>
      <c r="C46" s="5" t="s">
        <v>5</v>
      </c>
    </row>
    <row r="47" ht="15.75" customHeight="1">
      <c r="A47" s="6">
        <v>1.0</v>
      </c>
      <c r="B47" s="7">
        <v>27.04</v>
      </c>
      <c r="C47" s="7">
        <v>183.64</v>
      </c>
    </row>
    <row r="48" ht="15.75" customHeight="1">
      <c r="A48" s="6">
        <v>2.0</v>
      </c>
      <c r="B48" s="7">
        <v>27.09</v>
      </c>
      <c r="C48" s="7">
        <v>186.07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