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1jfw02/Dropbox/uni/Work/Research/PhD/Credit Frictions and Monetary Policy/Data/Romer Shocks/Monetary_shocks/"/>
    </mc:Choice>
  </mc:AlternateContent>
  <xr:revisionPtr revIDLastSave="0" documentId="13_ncr:1_{9E17A71F-A4E4-F347-8A53-AF318483DAFA}" xr6:coauthVersionLast="36" xr6:coauthVersionMax="36" xr10:uidLastSave="{00000000-0000-0000-0000-000000000000}"/>
  <bookViews>
    <workbookView xWindow="8460" yWindow="460" windowWidth="24560" windowHeight="17540" xr2:uid="{00000000-000D-0000-FFFF-FFFF00000000}"/>
  </bookViews>
  <sheets>
    <sheet name="081106RRimport.csv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9" i="1" l="1"/>
  <c r="X49" i="1"/>
  <c r="X51" i="1"/>
  <c r="O51" i="1"/>
  <c r="W51" i="1"/>
  <c r="N51" i="1"/>
  <c r="X50" i="1"/>
  <c r="O50" i="1"/>
  <c r="B276" i="1"/>
  <c r="C276" i="1" s="1"/>
  <c r="K285" i="1"/>
  <c r="B278" i="1"/>
  <c r="C278" i="1" s="1"/>
  <c r="B361" i="1"/>
  <c r="C361" i="1"/>
  <c r="O361" i="1" s="1"/>
  <c r="B360" i="1"/>
  <c r="C360" i="1" s="1"/>
  <c r="J361" i="1"/>
  <c r="J360" i="1"/>
  <c r="B359" i="1"/>
  <c r="C359" i="1" s="1"/>
  <c r="K359" i="1"/>
  <c r="B358" i="1"/>
  <c r="C358" i="1" s="1"/>
  <c r="J359" i="1"/>
  <c r="J358" i="1"/>
  <c r="B357" i="1"/>
  <c r="C357" i="1"/>
  <c r="K357" i="1"/>
  <c r="B356" i="1"/>
  <c r="C356" i="1" s="1"/>
  <c r="J357" i="1"/>
  <c r="J356" i="1"/>
  <c r="B355" i="1"/>
  <c r="C355" i="1" s="1"/>
  <c r="K355" i="1"/>
  <c r="B354" i="1"/>
  <c r="C354" i="1" s="1"/>
  <c r="J355" i="1"/>
  <c r="J354" i="1"/>
  <c r="B353" i="1"/>
  <c r="C353" i="1" s="1"/>
  <c r="K353" i="1"/>
  <c r="B352" i="1"/>
  <c r="C352" i="1"/>
  <c r="J353" i="1"/>
  <c r="J352" i="1"/>
  <c r="B351" i="1"/>
  <c r="C351" i="1" s="1"/>
  <c r="K351" i="1"/>
  <c r="B350" i="1"/>
  <c r="C350" i="1" s="1"/>
  <c r="J351" i="1"/>
  <c r="J350" i="1"/>
  <c r="B349" i="1"/>
  <c r="C349" i="1" s="1"/>
  <c r="K349" i="1"/>
  <c r="B348" i="1"/>
  <c r="C348" i="1" s="1"/>
  <c r="J349" i="1"/>
  <c r="J348" i="1"/>
  <c r="B347" i="1"/>
  <c r="C347" i="1" s="1"/>
  <c r="K347" i="1"/>
  <c r="B346" i="1"/>
  <c r="C346" i="1" s="1"/>
  <c r="J347" i="1"/>
  <c r="J346" i="1"/>
  <c r="B345" i="1"/>
  <c r="C345" i="1"/>
  <c r="K345" i="1"/>
  <c r="B344" i="1"/>
  <c r="C344" i="1" s="1"/>
  <c r="J345" i="1"/>
  <c r="J344" i="1"/>
  <c r="B343" i="1"/>
  <c r="C343" i="1" s="1"/>
  <c r="K343" i="1"/>
  <c r="B342" i="1"/>
  <c r="C342" i="1"/>
  <c r="O342" i="1" s="1"/>
  <c r="J343" i="1"/>
  <c r="J342" i="1"/>
  <c r="B341" i="1"/>
  <c r="C341" i="1" s="1"/>
  <c r="K341" i="1"/>
  <c r="B340" i="1"/>
  <c r="C340" i="1"/>
  <c r="J341" i="1"/>
  <c r="J340" i="1"/>
  <c r="B339" i="1"/>
  <c r="C339" i="1" s="1"/>
  <c r="K339" i="1"/>
  <c r="B338" i="1"/>
  <c r="C338" i="1"/>
  <c r="J339" i="1"/>
  <c r="J338" i="1"/>
  <c r="B337" i="1"/>
  <c r="C337" i="1" s="1"/>
  <c r="K337" i="1"/>
  <c r="B336" i="1"/>
  <c r="C336" i="1"/>
  <c r="O336" i="1" s="1"/>
  <c r="J337" i="1"/>
  <c r="J336" i="1"/>
  <c r="B335" i="1"/>
  <c r="C335" i="1"/>
  <c r="O335" i="1" s="1"/>
  <c r="K335" i="1"/>
  <c r="B334" i="1"/>
  <c r="C334" i="1"/>
  <c r="X334" i="1" s="1"/>
  <c r="J335" i="1"/>
  <c r="J334" i="1"/>
  <c r="B333" i="1"/>
  <c r="C333" i="1"/>
  <c r="X333" i="1" s="1"/>
  <c r="K333" i="1"/>
  <c r="B332" i="1"/>
  <c r="C332" i="1"/>
  <c r="J333" i="1"/>
  <c r="J332" i="1"/>
  <c r="O333" i="1"/>
  <c r="B331" i="1"/>
  <c r="C331" i="1"/>
  <c r="K331" i="1"/>
  <c r="O332" i="1"/>
  <c r="B330" i="1"/>
  <c r="C330" i="1" s="1"/>
  <c r="J331" i="1"/>
  <c r="J330" i="1"/>
  <c r="B329" i="1"/>
  <c r="C329" i="1"/>
  <c r="K329" i="1"/>
  <c r="B328" i="1"/>
  <c r="C328" i="1" s="1"/>
  <c r="J329" i="1"/>
  <c r="J328" i="1"/>
  <c r="B327" i="1"/>
  <c r="C327" i="1"/>
  <c r="K327" i="1"/>
  <c r="B326" i="1"/>
  <c r="C326" i="1" s="1"/>
  <c r="J327" i="1"/>
  <c r="J326" i="1"/>
  <c r="B325" i="1"/>
  <c r="C325" i="1"/>
  <c r="K325" i="1"/>
  <c r="B324" i="1"/>
  <c r="C324" i="1" s="1"/>
  <c r="J325" i="1"/>
  <c r="J324" i="1"/>
  <c r="B323" i="1"/>
  <c r="C323" i="1" s="1"/>
  <c r="K323" i="1"/>
  <c r="B322" i="1"/>
  <c r="C322" i="1" s="1"/>
  <c r="J323" i="1"/>
  <c r="J322" i="1"/>
  <c r="B321" i="1"/>
  <c r="C321" i="1" s="1"/>
  <c r="K321" i="1"/>
  <c r="B320" i="1"/>
  <c r="C320" i="1"/>
  <c r="J321" i="1"/>
  <c r="J320" i="1"/>
  <c r="B319" i="1"/>
  <c r="C319" i="1" s="1"/>
  <c r="K319" i="1"/>
  <c r="B318" i="1"/>
  <c r="C318" i="1" s="1"/>
  <c r="J319" i="1"/>
  <c r="J318" i="1"/>
  <c r="B317" i="1"/>
  <c r="C317" i="1" s="1"/>
  <c r="K317" i="1"/>
  <c r="B316" i="1"/>
  <c r="C316" i="1" s="1"/>
  <c r="J317" i="1"/>
  <c r="J316" i="1"/>
  <c r="B315" i="1"/>
  <c r="C315" i="1" s="1"/>
  <c r="K315" i="1"/>
  <c r="B314" i="1"/>
  <c r="C314" i="1" s="1"/>
  <c r="J315" i="1"/>
  <c r="J314" i="1"/>
  <c r="B313" i="1"/>
  <c r="C313" i="1"/>
  <c r="K313" i="1"/>
  <c r="B312" i="1"/>
  <c r="C312" i="1" s="1"/>
  <c r="J313" i="1"/>
  <c r="J312" i="1"/>
  <c r="B311" i="1"/>
  <c r="J311" i="1"/>
  <c r="K311" i="1"/>
  <c r="B310" i="1"/>
  <c r="C310" i="1"/>
  <c r="O310" i="1" s="1"/>
  <c r="K310" i="1"/>
  <c r="J310" i="1"/>
  <c r="B309" i="1"/>
  <c r="C309" i="1" s="1"/>
  <c r="K309" i="1"/>
  <c r="B308" i="1"/>
  <c r="C308" i="1" s="1"/>
  <c r="N308" i="1" s="1"/>
  <c r="J309" i="1"/>
  <c r="J308" i="1"/>
  <c r="B307" i="1"/>
  <c r="C307" i="1" s="1"/>
  <c r="K307" i="1"/>
  <c r="B306" i="1"/>
  <c r="C306" i="1"/>
  <c r="J307" i="1"/>
  <c r="J306" i="1"/>
  <c r="B305" i="1"/>
  <c r="C305" i="1" s="1"/>
  <c r="K305" i="1"/>
  <c r="B304" i="1"/>
  <c r="C304" i="1"/>
  <c r="X304" i="1" s="1"/>
  <c r="J305" i="1"/>
  <c r="J304" i="1"/>
  <c r="B303" i="1"/>
  <c r="J303" i="1"/>
  <c r="K303" i="1"/>
  <c r="B302" i="1"/>
  <c r="C302" i="1"/>
  <c r="O303" i="1" s="1"/>
  <c r="K302" i="1"/>
  <c r="J302" i="1"/>
  <c r="B301" i="1"/>
  <c r="C301" i="1"/>
  <c r="X301" i="1" s="1"/>
  <c r="K301" i="1"/>
  <c r="B300" i="1"/>
  <c r="C300" i="1"/>
  <c r="J301" i="1"/>
  <c r="J300" i="1"/>
  <c r="O301" i="1"/>
  <c r="B299" i="1"/>
  <c r="C299" i="1"/>
  <c r="K299" i="1"/>
  <c r="O300" i="1"/>
  <c r="B298" i="1"/>
  <c r="C298" i="1" s="1"/>
  <c r="J299" i="1"/>
  <c r="J298" i="1"/>
  <c r="B297" i="1"/>
  <c r="C297" i="1"/>
  <c r="K297" i="1"/>
  <c r="B296" i="1"/>
  <c r="C296" i="1" s="1"/>
  <c r="J297" i="1"/>
  <c r="J296" i="1"/>
  <c r="B295" i="1"/>
  <c r="J295" i="1"/>
  <c r="K295" i="1"/>
  <c r="B294" i="1"/>
  <c r="C294" i="1" s="1"/>
  <c r="K294" i="1"/>
  <c r="J294" i="1"/>
  <c r="B293" i="1"/>
  <c r="C293" i="1"/>
  <c r="K293" i="1"/>
  <c r="B292" i="1"/>
  <c r="C292" i="1" s="1"/>
  <c r="J293" i="1"/>
  <c r="J292" i="1"/>
  <c r="B291" i="1"/>
  <c r="C291" i="1" s="1"/>
  <c r="K291" i="1"/>
  <c r="B290" i="1"/>
  <c r="C290" i="1" s="1"/>
  <c r="J291" i="1"/>
  <c r="J290" i="1"/>
  <c r="B289" i="1"/>
  <c r="C289" i="1" s="1"/>
  <c r="K289" i="1"/>
  <c r="B288" i="1"/>
  <c r="C288" i="1"/>
  <c r="J289" i="1"/>
  <c r="J288" i="1"/>
  <c r="B287" i="1"/>
  <c r="C287" i="1" s="1"/>
  <c r="K287" i="1"/>
  <c r="B286" i="1"/>
  <c r="C286" i="1" s="1"/>
  <c r="J287" i="1"/>
  <c r="J286" i="1"/>
  <c r="B285" i="1"/>
  <c r="J285" i="1"/>
  <c r="B284" i="1"/>
  <c r="C284" i="1"/>
  <c r="O285" i="1" s="1"/>
  <c r="K284" i="1"/>
  <c r="J284" i="1"/>
  <c r="B283" i="1"/>
  <c r="C283" i="1"/>
  <c r="X283" i="1" s="1"/>
  <c r="K283" i="1"/>
  <c r="B282" i="1"/>
  <c r="C282" i="1"/>
  <c r="J283" i="1"/>
  <c r="J282" i="1"/>
  <c r="O283" i="1"/>
  <c r="B281" i="1"/>
  <c r="C281" i="1"/>
  <c r="K281" i="1"/>
  <c r="O282" i="1"/>
  <c r="B280" i="1"/>
  <c r="C280" i="1" s="1"/>
  <c r="J281" i="1"/>
  <c r="K282" i="1"/>
  <c r="K286" i="1"/>
  <c r="K288" i="1"/>
  <c r="K290" i="1"/>
  <c r="K292" i="1"/>
  <c r="K296" i="1"/>
  <c r="K298" i="1"/>
  <c r="K300" i="1"/>
  <c r="K304" i="1"/>
  <c r="K306" i="1"/>
  <c r="K308" i="1"/>
  <c r="K312" i="1"/>
  <c r="K314" i="1"/>
  <c r="K316" i="1"/>
  <c r="K318" i="1"/>
  <c r="K320" i="1"/>
  <c r="K322" i="1"/>
  <c r="K324" i="1"/>
  <c r="K326" i="1"/>
  <c r="K328" i="1"/>
  <c r="K330" i="1"/>
  <c r="K332" i="1"/>
  <c r="K334" i="1"/>
  <c r="K336" i="1"/>
  <c r="K338" i="1"/>
  <c r="K340" i="1"/>
  <c r="K342" i="1"/>
  <c r="K344" i="1"/>
  <c r="K346" i="1"/>
  <c r="K348" i="1"/>
  <c r="K350" i="1"/>
  <c r="K352" i="1"/>
  <c r="K354" i="1"/>
  <c r="K356" i="1"/>
  <c r="K358" i="1"/>
  <c r="K360" i="1"/>
  <c r="K361" i="1"/>
  <c r="X332" i="1"/>
  <c r="X311" i="1"/>
  <c r="X300" i="1"/>
  <c r="X282" i="1"/>
  <c r="I361" i="1"/>
  <c r="I359" i="1"/>
  <c r="I357" i="1"/>
  <c r="I355" i="1"/>
  <c r="I353" i="1"/>
  <c r="I351" i="1"/>
  <c r="I349" i="1"/>
  <c r="I347" i="1"/>
  <c r="I345" i="1"/>
  <c r="I343" i="1"/>
  <c r="I341" i="1"/>
  <c r="I339" i="1"/>
  <c r="I337" i="1"/>
  <c r="I335" i="1"/>
  <c r="I333" i="1"/>
  <c r="I331" i="1"/>
  <c r="I329" i="1"/>
  <c r="I327" i="1"/>
  <c r="I325" i="1"/>
  <c r="I323" i="1"/>
  <c r="I321" i="1"/>
  <c r="I319" i="1"/>
  <c r="I317" i="1"/>
  <c r="I315" i="1"/>
  <c r="I313" i="1"/>
  <c r="I310" i="1"/>
  <c r="I309" i="1"/>
  <c r="I307" i="1"/>
  <c r="I305" i="1"/>
  <c r="I302" i="1"/>
  <c r="I301" i="1"/>
  <c r="I299" i="1"/>
  <c r="I297" i="1"/>
  <c r="I294" i="1"/>
  <c r="I293" i="1"/>
  <c r="I291" i="1"/>
  <c r="I289" i="1"/>
  <c r="I287" i="1"/>
  <c r="I284" i="1"/>
  <c r="I283" i="1"/>
  <c r="I281" i="1"/>
  <c r="D2" i="1"/>
  <c r="B2" i="1"/>
  <c r="C2" i="1" s="1"/>
  <c r="D3" i="1"/>
  <c r="B3" i="1"/>
  <c r="C3" i="1"/>
  <c r="D4" i="1"/>
  <c r="B4" i="1"/>
  <c r="C4" i="1"/>
  <c r="D5" i="1"/>
  <c r="B5" i="1"/>
  <c r="C5" i="1"/>
  <c r="D6" i="1"/>
  <c r="B6" i="1"/>
  <c r="C6" i="1" s="1"/>
  <c r="D7" i="1"/>
  <c r="B7" i="1"/>
  <c r="C7" i="1" s="1"/>
  <c r="D8" i="1"/>
  <c r="B8" i="1"/>
  <c r="C8" i="1" s="1"/>
  <c r="D9" i="1"/>
  <c r="B9" i="1"/>
  <c r="C9" i="1" s="1"/>
  <c r="D10" i="1"/>
  <c r="B10" i="1"/>
  <c r="C10" i="1" s="1"/>
  <c r="D11" i="1"/>
  <c r="B11" i="1"/>
  <c r="C11" i="1" s="1"/>
  <c r="D12" i="1"/>
  <c r="B12" i="1"/>
  <c r="C12" i="1" s="1"/>
  <c r="D13" i="1"/>
  <c r="B13" i="1"/>
  <c r="C13" i="1" s="1"/>
  <c r="D14" i="1"/>
  <c r="B14" i="1"/>
  <c r="C14" i="1" s="1"/>
  <c r="D15" i="1"/>
  <c r="B15" i="1"/>
  <c r="C15" i="1"/>
  <c r="D16" i="1"/>
  <c r="B16" i="1"/>
  <c r="C16" i="1" s="1"/>
  <c r="D17" i="1"/>
  <c r="B17" i="1"/>
  <c r="C17" i="1"/>
  <c r="D18" i="1"/>
  <c r="B18" i="1"/>
  <c r="C18" i="1"/>
  <c r="D19" i="1"/>
  <c r="B19" i="1"/>
  <c r="C19" i="1"/>
  <c r="D20" i="1"/>
  <c r="B20" i="1"/>
  <c r="C20" i="1" s="1"/>
  <c r="D21" i="1"/>
  <c r="B21" i="1"/>
  <c r="C21" i="1"/>
  <c r="D22" i="1"/>
  <c r="B22" i="1"/>
  <c r="C22" i="1" s="1"/>
  <c r="D23" i="1"/>
  <c r="B23" i="1"/>
  <c r="C23" i="1" s="1"/>
  <c r="D24" i="1"/>
  <c r="B24" i="1"/>
  <c r="C24" i="1"/>
  <c r="D25" i="1"/>
  <c r="B25" i="1"/>
  <c r="C25" i="1" s="1"/>
  <c r="D26" i="1"/>
  <c r="B26" i="1"/>
  <c r="C26" i="1"/>
  <c r="D27" i="1"/>
  <c r="B27" i="1"/>
  <c r="C27" i="1"/>
  <c r="D28" i="1"/>
  <c r="B28" i="1"/>
  <c r="C28" i="1" s="1"/>
  <c r="D29" i="1"/>
  <c r="B29" i="1"/>
  <c r="C29" i="1" s="1"/>
  <c r="D30" i="1"/>
  <c r="B30" i="1"/>
  <c r="C30" i="1" s="1"/>
  <c r="D31" i="1"/>
  <c r="B31" i="1"/>
  <c r="C31" i="1"/>
  <c r="D32" i="1"/>
  <c r="B32" i="1"/>
  <c r="C32" i="1" s="1"/>
  <c r="D33" i="1"/>
  <c r="B33" i="1"/>
  <c r="C33" i="1"/>
  <c r="D34" i="1"/>
  <c r="B34" i="1"/>
  <c r="C34" i="1"/>
  <c r="D35" i="1"/>
  <c r="B35" i="1"/>
  <c r="C35" i="1"/>
  <c r="D36" i="1"/>
  <c r="B36" i="1"/>
  <c r="C36" i="1" s="1"/>
  <c r="D37" i="1"/>
  <c r="B37" i="1"/>
  <c r="C37" i="1"/>
  <c r="D38" i="1"/>
  <c r="B38" i="1"/>
  <c r="C38" i="1" s="1"/>
  <c r="D39" i="1"/>
  <c r="B39" i="1"/>
  <c r="C39" i="1" s="1"/>
  <c r="D40" i="1"/>
  <c r="B40" i="1"/>
  <c r="C40" i="1"/>
  <c r="D41" i="1"/>
  <c r="B41" i="1"/>
  <c r="C41" i="1" s="1"/>
  <c r="D42" i="1"/>
  <c r="B42" i="1"/>
  <c r="C42" i="1"/>
  <c r="D43" i="1"/>
  <c r="B43" i="1"/>
  <c r="C43" i="1"/>
  <c r="D44" i="1"/>
  <c r="B44" i="1"/>
  <c r="C44" i="1" s="1"/>
  <c r="D45" i="1"/>
  <c r="B45" i="1"/>
  <c r="C45" i="1" s="1"/>
  <c r="D46" i="1"/>
  <c r="B46" i="1"/>
  <c r="C46" i="1" s="1"/>
  <c r="D47" i="1"/>
  <c r="B47" i="1"/>
  <c r="C47" i="1"/>
  <c r="D48" i="1"/>
  <c r="B48" i="1"/>
  <c r="C48" i="1" s="1"/>
  <c r="D49" i="1"/>
  <c r="B49" i="1"/>
  <c r="C49" i="1"/>
  <c r="D50" i="1"/>
  <c r="B50" i="1"/>
  <c r="C50" i="1"/>
  <c r="D51" i="1"/>
  <c r="B51" i="1"/>
  <c r="C51" i="1"/>
  <c r="D52" i="1"/>
  <c r="B52" i="1"/>
  <c r="C52" i="1" s="1"/>
  <c r="D53" i="1"/>
  <c r="B53" i="1"/>
  <c r="C53" i="1"/>
  <c r="D54" i="1"/>
  <c r="B54" i="1"/>
  <c r="C54" i="1" s="1"/>
  <c r="D55" i="1"/>
  <c r="B55" i="1"/>
  <c r="C55" i="1" s="1"/>
  <c r="D56" i="1"/>
  <c r="B56" i="1"/>
  <c r="C56" i="1"/>
  <c r="D57" i="1"/>
  <c r="B57" i="1"/>
  <c r="C57" i="1" s="1"/>
  <c r="D58" i="1"/>
  <c r="B58" i="1"/>
  <c r="C58" i="1"/>
  <c r="D59" i="1"/>
  <c r="B59" i="1"/>
  <c r="C59" i="1"/>
  <c r="D60" i="1"/>
  <c r="B60" i="1"/>
  <c r="C60" i="1" s="1"/>
  <c r="D61" i="1"/>
  <c r="B61" i="1"/>
  <c r="C61" i="1" s="1"/>
  <c r="D62" i="1"/>
  <c r="B62" i="1"/>
  <c r="C62" i="1" s="1"/>
  <c r="D63" i="1"/>
  <c r="B63" i="1"/>
  <c r="C63" i="1"/>
  <c r="D64" i="1"/>
  <c r="B64" i="1"/>
  <c r="C64" i="1" s="1"/>
  <c r="D65" i="1"/>
  <c r="B65" i="1"/>
  <c r="C65" i="1"/>
  <c r="D66" i="1"/>
  <c r="B66" i="1"/>
  <c r="C66" i="1"/>
  <c r="D67" i="1"/>
  <c r="B67" i="1"/>
  <c r="C67" i="1"/>
  <c r="D68" i="1"/>
  <c r="B68" i="1"/>
  <c r="C68" i="1" s="1"/>
  <c r="D69" i="1"/>
  <c r="B69" i="1"/>
  <c r="C69" i="1"/>
  <c r="D70" i="1"/>
  <c r="B70" i="1"/>
  <c r="C70" i="1" s="1"/>
  <c r="D71" i="1"/>
  <c r="B71" i="1"/>
  <c r="C71" i="1" s="1"/>
  <c r="D72" i="1"/>
  <c r="B72" i="1"/>
  <c r="C72" i="1"/>
  <c r="D73" i="1"/>
  <c r="B73" i="1"/>
  <c r="C73" i="1" s="1"/>
  <c r="D74" i="1"/>
  <c r="B74" i="1"/>
  <c r="C74" i="1"/>
  <c r="D75" i="1"/>
  <c r="B75" i="1"/>
  <c r="C75" i="1"/>
  <c r="D76" i="1"/>
  <c r="B76" i="1"/>
  <c r="C76" i="1" s="1"/>
  <c r="D77" i="1"/>
  <c r="B77" i="1"/>
  <c r="C77" i="1" s="1"/>
  <c r="D78" i="1"/>
  <c r="B78" i="1"/>
  <c r="C78" i="1" s="1"/>
  <c r="D79" i="1"/>
  <c r="B79" i="1"/>
  <c r="C79" i="1"/>
  <c r="D80" i="1"/>
  <c r="B80" i="1"/>
  <c r="C80" i="1" s="1"/>
  <c r="D81" i="1"/>
  <c r="B81" i="1"/>
  <c r="C81" i="1"/>
  <c r="D82" i="1"/>
  <c r="B82" i="1"/>
  <c r="C82" i="1"/>
  <c r="D83" i="1"/>
  <c r="B83" i="1"/>
  <c r="C83" i="1"/>
  <c r="D84" i="1"/>
  <c r="B84" i="1"/>
  <c r="C84" i="1" s="1"/>
  <c r="D85" i="1"/>
  <c r="B85" i="1"/>
  <c r="C85" i="1"/>
  <c r="D86" i="1"/>
  <c r="B86" i="1"/>
  <c r="C86" i="1" s="1"/>
  <c r="D87" i="1"/>
  <c r="B87" i="1"/>
  <c r="C87" i="1" s="1"/>
  <c r="D88" i="1"/>
  <c r="B88" i="1"/>
  <c r="C88" i="1"/>
  <c r="D89" i="1"/>
  <c r="B89" i="1"/>
  <c r="C89" i="1" s="1"/>
  <c r="D90" i="1"/>
  <c r="B90" i="1"/>
  <c r="C90" i="1"/>
  <c r="D91" i="1"/>
  <c r="B91" i="1"/>
  <c r="C91" i="1"/>
  <c r="D92" i="1"/>
  <c r="B92" i="1"/>
  <c r="C92" i="1" s="1"/>
  <c r="D93" i="1"/>
  <c r="B93" i="1"/>
  <c r="C93" i="1" s="1"/>
  <c r="D94" i="1"/>
  <c r="B94" i="1"/>
  <c r="C94" i="1" s="1"/>
  <c r="D95" i="1"/>
  <c r="B95" i="1"/>
  <c r="C95" i="1"/>
  <c r="D96" i="1"/>
  <c r="B96" i="1"/>
  <c r="C96" i="1" s="1"/>
  <c r="D97" i="1"/>
  <c r="B97" i="1"/>
  <c r="C97" i="1"/>
  <c r="D98" i="1"/>
  <c r="B98" i="1"/>
  <c r="C98" i="1"/>
  <c r="D99" i="1"/>
  <c r="B99" i="1"/>
  <c r="C99" i="1"/>
  <c r="D100" i="1"/>
  <c r="B100" i="1"/>
  <c r="C100" i="1" s="1"/>
  <c r="D101" i="1"/>
  <c r="B101" i="1"/>
  <c r="C101" i="1"/>
  <c r="D102" i="1"/>
  <c r="B102" i="1"/>
  <c r="C102" i="1" s="1"/>
  <c r="D103" i="1"/>
  <c r="B103" i="1"/>
  <c r="C103" i="1" s="1"/>
  <c r="D104" i="1"/>
  <c r="B104" i="1"/>
  <c r="C104" i="1"/>
  <c r="D105" i="1"/>
  <c r="B105" i="1"/>
  <c r="C105" i="1" s="1"/>
  <c r="D106" i="1"/>
  <c r="B106" i="1"/>
  <c r="C106" i="1"/>
  <c r="D107" i="1"/>
  <c r="B107" i="1"/>
  <c r="C107" i="1"/>
  <c r="D108" i="1"/>
  <c r="B108" i="1"/>
  <c r="C108" i="1" s="1"/>
  <c r="D109" i="1"/>
  <c r="B109" i="1"/>
  <c r="C109" i="1" s="1"/>
  <c r="D110" i="1"/>
  <c r="B110" i="1"/>
  <c r="C110" i="1" s="1"/>
  <c r="D111" i="1"/>
  <c r="B111" i="1"/>
  <c r="C111" i="1"/>
  <c r="D112" i="1"/>
  <c r="B112" i="1"/>
  <c r="C112" i="1" s="1"/>
  <c r="D113" i="1"/>
  <c r="B113" i="1"/>
  <c r="C113" i="1"/>
  <c r="D114" i="1"/>
  <c r="B114" i="1"/>
  <c r="C114" i="1"/>
  <c r="D115" i="1"/>
  <c r="B115" i="1"/>
  <c r="C115" i="1"/>
  <c r="D116" i="1"/>
  <c r="B116" i="1"/>
  <c r="C116" i="1" s="1"/>
  <c r="D117" i="1"/>
  <c r="B117" i="1"/>
  <c r="C117" i="1"/>
  <c r="D118" i="1"/>
  <c r="B118" i="1"/>
  <c r="C118" i="1"/>
  <c r="D119" i="1"/>
  <c r="B119" i="1"/>
  <c r="C119" i="1" s="1"/>
  <c r="D120" i="1"/>
  <c r="B120" i="1"/>
  <c r="C120" i="1"/>
  <c r="D121" i="1"/>
  <c r="B121" i="1"/>
  <c r="C121" i="1" s="1"/>
  <c r="D122" i="1"/>
  <c r="B122" i="1"/>
  <c r="C122" i="1"/>
  <c r="D123" i="1"/>
  <c r="B123" i="1"/>
  <c r="C123" i="1"/>
  <c r="D124" i="1"/>
  <c r="B124" i="1"/>
  <c r="C124" i="1" s="1"/>
  <c r="D125" i="1"/>
  <c r="B125" i="1"/>
  <c r="C125" i="1" s="1"/>
  <c r="D126" i="1"/>
  <c r="B126" i="1"/>
  <c r="C126" i="1" s="1"/>
  <c r="D127" i="1"/>
  <c r="B127" i="1"/>
  <c r="C127" i="1"/>
  <c r="D128" i="1"/>
  <c r="B128" i="1"/>
  <c r="C128" i="1" s="1"/>
  <c r="D129" i="1"/>
  <c r="B129" i="1"/>
  <c r="C129" i="1"/>
  <c r="D130" i="1"/>
  <c r="B130" i="1"/>
  <c r="C130" i="1"/>
  <c r="D131" i="1"/>
  <c r="B131" i="1"/>
  <c r="C131" i="1"/>
  <c r="D132" i="1"/>
  <c r="B132" i="1"/>
  <c r="C132" i="1" s="1"/>
  <c r="D133" i="1"/>
  <c r="B133" i="1"/>
  <c r="C133" i="1"/>
  <c r="D134" i="1"/>
  <c r="B134" i="1"/>
  <c r="C134" i="1"/>
  <c r="D135" i="1"/>
  <c r="B135" i="1"/>
  <c r="C135" i="1" s="1"/>
  <c r="D136" i="1"/>
  <c r="B136" i="1"/>
  <c r="C136" i="1"/>
  <c r="D137" i="1"/>
  <c r="B137" i="1"/>
  <c r="C137" i="1" s="1"/>
  <c r="D138" i="1"/>
  <c r="B138" i="1"/>
  <c r="C138" i="1"/>
  <c r="D139" i="1"/>
  <c r="B139" i="1"/>
  <c r="C139" i="1"/>
  <c r="D140" i="1"/>
  <c r="B140" i="1"/>
  <c r="C140" i="1" s="1"/>
  <c r="D141" i="1"/>
  <c r="B141" i="1"/>
  <c r="C141" i="1" s="1"/>
  <c r="D142" i="1"/>
  <c r="B142" i="1"/>
  <c r="C142" i="1" s="1"/>
  <c r="D143" i="1"/>
  <c r="B143" i="1"/>
  <c r="C143" i="1"/>
  <c r="D144" i="1"/>
  <c r="B144" i="1"/>
  <c r="C144" i="1" s="1"/>
  <c r="D145" i="1"/>
  <c r="B145" i="1"/>
  <c r="C145" i="1"/>
  <c r="D146" i="1"/>
  <c r="B146" i="1"/>
  <c r="C146" i="1"/>
  <c r="D147" i="1"/>
  <c r="B147" i="1"/>
  <c r="C147" i="1"/>
  <c r="D148" i="1"/>
  <c r="B148" i="1"/>
  <c r="C148" i="1" s="1"/>
  <c r="D149" i="1"/>
  <c r="B149" i="1"/>
  <c r="C149" i="1"/>
  <c r="D150" i="1"/>
  <c r="B150" i="1"/>
  <c r="C150" i="1"/>
  <c r="D151" i="1"/>
  <c r="B151" i="1"/>
  <c r="C151" i="1" s="1"/>
  <c r="D152" i="1"/>
  <c r="B152" i="1"/>
  <c r="C152" i="1"/>
  <c r="D153" i="1"/>
  <c r="B153" i="1"/>
  <c r="C153" i="1" s="1"/>
  <c r="D154" i="1"/>
  <c r="B154" i="1"/>
  <c r="C154" i="1"/>
  <c r="D155" i="1"/>
  <c r="B155" i="1"/>
  <c r="C155" i="1"/>
  <c r="D156" i="1"/>
  <c r="B156" i="1"/>
  <c r="C156" i="1" s="1"/>
  <c r="D157" i="1"/>
  <c r="B157" i="1"/>
  <c r="C157" i="1" s="1"/>
  <c r="D158" i="1"/>
  <c r="B158" i="1"/>
  <c r="C158" i="1" s="1"/>
  <c r="D159" i="1"/>
  <c r="B159" i="1"/>
  <c r="C159" i="1"/>
  <c r="D160" i="1"/>
  <c r="B160" i="1"/>
  <c r="C160" i="1" s="1"/>
  <c r="D161" i="1"/>
  <c r="B161" i="1"/>
  <c r="C161" i="1"/>
  <c r="D162" i="1"/>
  <c r="B162" i="1"/>
  <c r="C162" i="1"/>
  <c r="D163" i="1"/>
  <c r="B163" i="1"/>
  <c r="C163" i="1"/>
  <c r="D164" i="1"/>
  <c r="B164" i="1"/>
  <c r="C164" i="1" s="1"/>
  <c r="D165" i="1"/>
  <c r="B165" i="1"/>
  <c r="C165" i="1"/>
  <c r="D166" i="1"/>
  <c r="B166" i="1"/>
  <c r="C166" i="1"/>
  <c r="D167" i="1"/>
  <c r="B167" i="1"/>
  <c r="C167" i="1" s="1"/>
  <c r="D168" i="1"/>
  <c r="B168" i="1"/>
  <c r="C168" i="1"/>
  <c r="D169" i="1"/>
  <c r="B169" i="1"/>
  <c r="C169" i="1" s="1"/>
  <c r="D170" i="1"/>
  <c r="B170" i="1"/>
  <c r="C170" i="1"/>
  <c r="D171" i="1"/>
  <c r="B171" i="1"/>
  <c r="C171" i="1"/>
  <c r="D172" i="1"/>
  <c r="B172" i="1"/>
  <c r="C172" i="1" s="1"/>
  <c r="D173" i="1"/>
  <c r="B173" i="1"/>
  <c r="C173" i="1" s="1"/>
  <c r="D174" i="1"/>
  <c r="B174" i="1"/>
  <c r="C174" i="1" s="1"/>
  <c r="D175" i="1"/>
  <c r="B175" i="1"/>
  <c r="C175" i="1"/>
  <c r="D176" i="1"/>
  <c r="B176" i="1"/>
  <c r="C176" i="1" s="1"/>
  <c r="D177" i="1"/>
  <c r="B177" i="1"/>
  <c r="C177" i="1"/>
  <c r="D178" i="1"/>
  <c r="B178" i="1"/>
  <c r="C178" i="1"/>
  <c r="D179" i="1"/>
  <c r="B179" i="1"/>
  <c r="C179" i="1"/>
  <c r="D180" i="1"/>
  <c r="B180" i="1"/>
  <c r="C180" i="1" s="1"/>
  <c r="D181" i="1"/>
  <c r="B181" i="1"/>
  <c r="C181" i="1"/>
  <c r="D182" i="1"/>
  <c r="B182" i="1"/>
  <c r="C182" i="1"/>
  <c r="D183" i="1"/>
  <c r="B183" i="1"/>
  <c r="C183" i="1" s="1"/>
  <c r="D184" i="1"/>
  <c r="B184" i="1"/>
  <c r="C184" i="1"/>
  <c r="D185" i="1"/>
  <c r="B185" i="1"/>
  <c r="C185" i="1" s="1"/>
  <c r="D186" i="1"/>
  <c r="B186" i="1"/>
  <c r="C186" i="1"/>
  <c r="D187" i="1"/>
  <c r="B187" i="1"/>
  <c r="C187" i="1"/>
  <c r="D188" i="1"/>
  <c r="B188" i="1"/>
  <c r="C188" i="1" s="1"/>
  <c r="D189" i="1"/>
  <c r="B189" i="1"/>
  <c r="C189" i="1" s="1"/>
  <c r="D190" i="1"/>
  <c r="B190" i="1"/>
  <c r="C190" i="1" s="1"/>
  <c r="D191" i="1"/>
  <c r="B191" i="1"/>
  <c r="C191" i="1"/>
  <c r="D192" i="1"/>
  <c r="B192" i="1"/>
  <c r="C192" i="1" s="1"/>
  <c r="D193" i="1"/>
  <c r="B193" i="1"/>
  <c r="C193" i="1"/>
  <c r="D194" i="1"/>
  <c r="B194" i="1"/>
  <c r="C194" i="1"/>
  <c r="D195" i="1"/>
  <c r="B195" i="1"/>
  <c r="C195" i="1"/>
  <c r="D196" i="1"/>
  <c r="B196" i="1"/>
  <c r="C196" i="1" s="1"/>
  <c r="D197" i="1"/>
  <c r="B197" i="1"/>
  <c r="C197" i="1"/>
  <c r="D198" i="1"/>
  <c r="B198" i="1"/>
  <c r="C198" i="1"/>
  <c r="D199" i="1"/>
  <c r="B199" i="1"/>
  <c r="C199" i="1" s="1"/>
  <c r="D200" i="1"/>
  <c r="B200" i="1"/>
  <c r="C200" i="1"/>
  <c r="D201" i="1"/>
  <c r="B201" i="1"/>
  <c r="C201" i="1" s="1"/>
  <c r="D202" i="1"/>
  <c r="B202" i="1"/>
  <c r="C202" i="1"/>
  <c r="D203" i="1"/>
  <c r="B203" i="1"/>
  <c r="C203" i="1"/>
  <c r="D204" i="1"/>
  <c r="B204" i="1"/>
  <c r="C204" i="1" s="1"/>
  <c r="D205" i="1"/>
  <c r="B205" i="1"/>
  <c r="C205" i="1" s="1"/>
  <c r="D206" i="1"/>
  <c r="B206" i="1"/>
  <c r="C206" i="1" s="1"/>
  <c r="D207" i="1"/>
  <c r="B207" i="1"/>
  <c r="C207" i="1"/>
  <c r="D208" i="1"/>
  <c r="B208" i="1"/>
  <c r="C208" i="1" s="1"/>
  <c r="D209" i="1"/>
  <c r="B209" i="1"/>
  <c r="C209" i="1"/>
  <c r="D210" i="1"/>
  <c r="B210" i="1"/>
  <c r="C210" i="1"/>
  <c r="D211" i="1"/>
  <c r="B211" i="1"/>
  <c r="C211" i="1"/>
  <c r="D212" i="1"/>
  <c r="B212" i="1"/>
  <c r="C212" i="1" s="1"/>
  <c r="D213" i="1"/>
  <c r="B213" i="1"/>
  <c r="C213" i="1"/>
  <c r="D214" i="1"/>
  <c r="B214" i="1"/>
  <c r="C214" i="1"/>
  <c r="D215" i="1"/>
  <c r="B215" i="1"/>
  <c r="C215" i="1" s="1"/>
  <c r="D216" i="1"/>
  <c r="B216" i="1"/>
  <c r="C216" i="1"/>
  <c r="D217" i="1"/>
  <c r="B217" i="1"/>
  <c r="C217" i="1" s="1"/>
  <c r="D218" i="1"/>
  <c r="B218" i="1"/>
  <c r="C218" i="1"/>
  <c r="D219" i="1"/>
  <c r="B219" i="1"/>
  <c r="C219" i="1"/>
  <c r="D220" i="1"/>
  <c r="B220" i="1"/>
  <c r="C220" i="1" s="1"/>
  <c r="D221" i="1"/>
  <c r="B221" i="1"/>
  <c r="C221" i="1" s="1"/>
  <c r="D222" i="1"/>
  <c r="B222" i="1"/>
  <c r="C222" i="1" s="1"/>
  <c r="D223" i="1"/>
  <c r="B223" i="1"/>
  <c r="C223" i="1"/>
  <c r="D224" i="1"/>
  <c r="B224" i="1"/>
  <c r="C224" i="1" s="1"/>
  <c r="D225" i="1"/>
  <c r="B225" i="1"/>
  <c r="C225" i="1"/>
  <c r="D226" i="1"/>
  <c r="B226" i="1"/>
  <c r="C226" i="1"/>
  <c r="D227" i="1"/>
  <c r="B227" i="1"/>
  <c r="C227" i="1"/>
  <c r="D228" i="1"/>
  <c r="B228" i="1"/>
  <c r="C228" i="1" s="1"/>
  <c r="D229" i="1"/>
  <c r="B229" i="1"/>
  <c r="C229" i="1"/>
  <c r="D230" i="1"/>
  <c r="B230" i="1"/>
  <c r="C230" i="1"/>
  <c r="D231" i="1"/>
  <c r="B231" i="1"/>
  <c r="C231" i="1" s="1"/>
  <c r="D232" i="1"/>
  <c r="B232" i="1"/>
  <c r="C232" i="1"/>
  <c r="D233" i="1"/>
  <c r="B233" i="1"/>
  <c r="C233" i="1" s="1"/>
  <c r="D234" i="1"/>
  <c r="B234" i="1"/>
  <c r="C234" i="1"/>
  <c r="D235" i="1"/>
  <c r="B235" i="1"/>
  <c r="C235" i="1"/>
  <c r="D236" i="1"/>
  <c r="B236" i="1"/>
  <c r="C236" i="1" s="1"/>
  <c r="D237" i="1"/>
  <c r="B237" i="1"/>
  <c r="C237" i="1" s="1"/>
  <c r="D238" i="1"/>
  <c r="B238" i="1"/>
  <c r="C238" i="1" s="1"/>
  <c r="D239" i="1"/>
  <c r="B239" i="1"/>
  <c r="C239" i="1"/>
  <c r="D240" i="1"/>
  <c r="B240" i="1"/>
  <c r="C240" i="1" s="1"/>
  <c r="D241" i="1"/>
  <c r="B241" i="1"/>
  <c r="C241" i="1"/>
  <c r="D242" i="1"/>
  <c r="B242" i="1"/>
  <c r="C242" i="1"/>
  <c r="D243" i="1"/>
  <c r="B243" i="1"/>
  <c r="C243" i="1"/>
  <c r="D244" i="1"/>
  <c r="B244" i="1"/>
  <c r="C244" i="1" s="1"/>
  <c r="D245" i="1"/>
  <c r="B245" i="1"/>
  <c r="C245" i="1"/>
  <c r="D246" i="1"/>
  <c r="B246" i="1"/>
  <c r="C246" i="1"/>
  <c r="D247" i="1"/>
  <c r="B247" i="1"/>
  <c r="C247" i="1" s="1"/>
  <c r="D248" i="1"/>
  <c r="B248" i="1"/>
  <c r="C248" i="1"/>
  <c r="D249" i="1"/>
  <c r="B249" i="1"/>
  <c r="C249" i="1" s="1"/>
  <c r="D250" i="1"/>
  <c r="B250" i="1"/>
  <c r="C250" i="1"/>
  <c r="D251" i="1"/>
  <c r="B251" i="1"/>
  <c r="C251" i="1"/>
  <c r="D252" i="1"/>
  <c r="B252" i="1"/>
  <c r="C252" i="1" s="1"/>
  <c r="D253" i="1"/>
  <c r="B253" i="1"/>
  <c r="C253" i="1"/>
  <c r="D254" i="1"/>
  <c r="B254" i="1"/>
  <c r="C254" i="1" s="1"/>
  <c r="D255" i="1"/>
  <c r="B255" i="1"/>
  <c r="C255" i="1"/>
  <c r="D256" i="1"/>
  <c r="B256" i="1"/>
  <c r="C256" i="1" s="1"/>
  <c r="D257" i="1"/>
  <c r="B257" i="1"/>
  <c r="C257" i="1"/>
  <c r="D258" i="1"/>
  <c r="B258" i="1"/>
  <c r="C258" i="1"/>
  <c r="D259" i="1"/>
  <c r="B259" i="1"/>
  <c r="C259" i="1"/>
  <c r="D260" i="1"/>
  <c r="B260" i="1"/>
  <c r="C260" i="1" s="1"/>
  <c r="D261" i="1"/>
  <c r="B261" i="1"/>
  <c r="C261" i="1"/>
  <c r="D262" i="1"/>
  <c r="B262" i="1"/>
  <c r="C262" i="1"/>
  <c r="D263" i="1"/>
  <c r="B263" i="1"/>
  <c r="C263" i="1" s="1"/>
  <c r="D264" i="1"/>
  <c r="B264" i="1"/>
  <c r="C264" i="1"/>
  <c r="D265" i="1"/>
  <c r="B265" i="1"/>
  <c r="C265" i="1" s="1"/>
  <c r="D266" i="1"/>
  <c r="B266" i="1"/>
  <c r="C266" i="1"/>
  <c r="D267" i="1"/>
  <c r="B267" i="1"/>
  <c r="C267" i="1"/>
  <c r="D268" i="1"/>
  <c r="B268" i="1"/>
  <c r="C268" i="1" s="1"/>
  <c r="D269" i="1"/>
  <c r="B269" i="1"/>
  <c r="C269" i="1"/>
  <c r="D270" i="1"/>
  <c r="B270" i="1"/>
  <c r="C270" i="1" s="1"/>
  <c r="D271" i="1"/>
  <c r="B271" i="1"/>
  <c r="C271" i="1"/>
  <c r="D272" i="1"/>
  <c r="B272" i="1"/>
  <c r="C272" i="1" s="1"/>
  <c r="D273" i="1"/>
  <c r="B273" i="1"/>
  <c r="C273" i="1"/>
  <c r="M274" i="1" s="1"/>
  <c r="D274" i="1"/>
  <c r="B274" i="1"/>
  <c r="C274" i="1"/>
  <c r="V274" i="1" s="1"/>
  <c r="D275" i="1"/>
  <c r="B275" i="1"/>
  <c r="C275" i="1"/>
  <c r="D276" i="1"/>
  <c r="D277" i="1"/>
  <c r="B277" i="1"/>
  <c r="D278" i="1"/>
  <c r="D279" i="1"/>
  <c r="B279" i="1"/>
  <c r="C279" i="1" s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G353" i="1"/>
  <c r="H353" i="1"/>
  <c r="G352" i="1"/>
  <c r="H352" i="1"/>
  <c r="I352" i="1"/>
  <c r="G354" i="1"/>
  <c r="H354" i="1"/>
  <c r="I354" i="1"/>
  <c r="G355" i="1"/>
  <c r="H355" i="1"/>
  <c r="G356" i="1"/>
  <c r="H356" i="1"/>
  <c r="I356" i="1"/>
  <c r="L356" i="1"/>
  <c r="G357" i="1"/>
  <c r="H357" i="1"/>
  <c r="G358" i="1"/>
  <c r="H358" i="1"/>
  <c r="I358" i="1"/>
  <c r="G359" i="1"/>
  <c r="H359" i="1"/>
  <c r="L359" i="1"/>
  <c r="G360" i="1"/>
  <c r="H360" i="1"/>
  <c r="I360" i="1"/>
  <c r="G361" i="1"/>
  <c r="H361" i="1"/>
  <c r="V354" i="1"/>
  <c r="W354" i="1"/>
  <c r="U360" i="1"/>
  <c r="V349" i="1"/>
  <c r="G326" i="1"/>
  <c r="H325" i="1"/>
  <c r="L326" i="1"/>
  <c r="H326" i="1"/>
  <c r="I326" i="1"/>
  <c r="G327" i="1"/>
  <c r="H327" i="1"/>
  <c r="G328" i="1"/>
  <c r="H328" i="1"/>
  <c r="I328" i="1"/>
  <c r="G329" i="1"/>
  <c r="H329" i="1"/>
  <c r="G330" i="1"/>
  <c r="H330" i="1"/>
  <c r="I330" i="1"/>
  <c r="G331" i="1"/>
  <c r="H331" i="1"/>
  <c r="G332" i="1"/>
  <c r="L332" i="1" s="1"/>
  <c r="H332" i="1"/>
  <c r="M332" i="1" s="1"/>
  <c r="I332" i="1"/>
  <c r="N332" i="1"/>
  <c r="G333" i="1"/>
  <c r="L333" i="1" s="1"/>
  <c r="H333" i="1"/>
  <c r="M333" i="1"/>
  <c r="N333" i="1"/>
  <c r="G334" i="1"/>
  <c r="L334" i="1" s="1"/>
  <c r="H334" i="1"/>
  <c r="M335" i="1" s="1"/>
  <c r="M334" i="1"/>
  <c r="I334" i="1"/>
  <c r="N335" i="1" s="1"/>
  <c r="N334" i="1"/>
  <c r="G335" i="1"/>
  <c r="L335" i="1" s="1"/>
  <c r="H335" i="1"/>
  <c r="G336" i="1"/>
  <c r="L336" i="1" s="1"/>
  <c r="H336" i="1"/>
  <c r="M336" i="1"/>
  <c r="I336" i="1"/>
  <c r="N336" i="1" s="1"/>
  <c r="G337" i="1"/>
  <c r="H337" i="1"/>
  <c r="N337" i="1"/>
  <c r="G338" i="1"/>
  <c r="H338" i="1"/>
  <c r="I338" i="1"/>
  <c r="G339" i="1"/>
  <c r="H339" i="1"/>
  <c r="G340" i="1"/>
  <c r="H340" i="1"/>
  <c r="I340" i="1"/>
  <c r="G341" i="1"/>
  <c r="H341" i="1"/>
  <c r="G342" i="1"/>
  <c r="H342" i="1"/>
  <c r="I342" i="1"/>
  <c r="G343" i="1"/>
  <c r="H343" i="1"/>
  <c r="M343" i="1"/>
  <c r="G344" i="1"/>
  <c r="H344" i="1"/>
  <c r="I344" i="1"/>
  <c r="G345" i="1"/>
  <c r="H345" i="1"/>
  <c r="G346" i="1"/>
  <c r="H346" i="1"/>
  <c r="M346" i="1"/>
  <c r="I346" i="1"/>
  <c r="G347" i="1"/>
  <c r="H347" i="1"/>
  <c r="G348" i="1"/>
  <c r="H348" i="1"/>
  <c r="I348" i="1"/>
  <c r="G349" i="1"/>
  <c r="H349" i="1"/>
  <c r="G350" i="1"/>
  <c r="H350" i="1"/>
  <c r="I350" i="1"/>
  <c r="G351" i="1"/>
  <c r="H351" i="1"/>
  <c r="N352" i="1"/>
  <c r="U343" i="1"/>
  <c r="O275" i="1"/>
  <c r="O279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9" i="1"/>
  <c r="V289" i="1"/>
  <c r="V294" i="1"/>
  <c r="W294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V310" i="1"/>
  <c r="W310" i="1"/>
  <c r="U311" i="1"/>
  <c r="V311" i="1"/>
  <c r="W311" i="1"/>
  <c r="W315" i="1"/>
  <c r="U316" i="1"/>
  <c r="V316" i="1"/>
  <c r="U321" i="1"/>
  <c r="V321" i="1"/>
  <c r="W321" i="1"/>
  <c r="V326" i="1"/>
  <c r="W326" i="1"/>
  <c r="U327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N278" i="1"/>
  <c r="G281" i="1"/>
  <c r="H281" i="1"/>
  <c r="L282" i="1" s="1"/>
  <c r="G282" i="1"/>
  <c r="H282" i="1"/>
  <c r="M283" i="1" s="1"/>
  <c r="M282" i="1"/>
  <c r="I282" i="1"/>
  <c r="N283" i="1" s="1"/>
  <c r="G283" i="1"/>
  <c r="L283" i="1" s="1"/>
  <c r="H283" i="1"/>
  <c r="G284" i="1"/>
  <c r="L284" i="1"/>
  <c r="H284" i="1"/>
  <c r="M284" i="1"/>
  <c r="N284" i="1"/>
  <c r="G285" i="1"/>
  <c r="L285" i="1"/>
  <c r="H285" i="1"/>
  <c r="M285" i="1"/>
  <c r="I285" i="1"/>
  <c r="N285" i="1" s="1"/>
  <c r="G286" i="1"/>
  <c r="H286" i="1"/>
  <c r="I286" i="1"/>
  <c r="G287" i="1"/>
  <c r="H287" i="1"/>
  <c r="G288" i="1"/>
  <c r="H288" i="1"/>
  <c r="I288" i="1"/>
  <c r="G289" i="1"/>
  <c r="H289" i="1"/>
  <c r="G290" i="1"/>
  <c r="H290" i="1"/>
  <c r="I290" i="1"/>
  <c r="G291" i="1"/>
  <c r="L291" i="1"/>
  <c r="H291" i="1"/>
  <c r="M291" i="1"/>
  <c r="G292" i="1"/>
  <c r="H292" i="1"/>
  <c r="I292" i="1"/>
  <c r="G293" i="1"/>
  <c r="H293" i="1"/>
  <c r="G294" i="1"/>
  <c r="L294" i="1"/>
  <c r="H294" i="1"/>
  <c r="M294" i="1"/>
  <c r="G295" i="1"/>
  <c r="H295" i="1"/>
  <c r="I295" i="1"/>
  <c r="G296" i="1"/>
  <c r="L296" i="1"/>
  <c r="H296" i="1"/>
  <c r="I296" i="1"/>
  <c r="G297" i="1"/>
  <c r="L297" i="1"/>
  <c r="H297" i="1"/>
  <c r="G298" i="1"/>
  <c r="H298" i="1"/>
  <c r="I298" i="1"/>
  <c r="G299" i="1"/>
  <c r="H299" i="1"/>
  <c r="G300" i="1"/>
  <c r="L301" i="1" s="1"/>
  <c r="L300" i="1"/>
  <c r="H300" i="1"/>
  <c r="I300" i="1"/>
  <c r="N300" i="1"/>
  <c r="G301" i="1"/>
  <c r="H301" i="1"/>
  <c r="N301" i="1"/>
  <c r="G302" i="1"/>
  <c r="L302" i="1" s="1"/>
  <c r="H302" i="1"/>
  <c r="M302" i="1"/>
  <c r="N302" i="1"/>
  <c r="G303" i="1"/>
  <c r="L303" i="1" s="1"/>
  <c r="H303" i="1"/>
  <c r="I303" i="1"/>
  <c r="N303" i="1"/>
  <c r="G304" i="1"/>
  <c r="H304" i="1"/>
  <c r="M304" i="1"/>
  <c r="I304" i="1"/>
  <c r="N304" i="1"/>
  <c r="G305" i="1"/>
  <c r="H305" i="1"/>
  <c r="N305" i="1"/>
  <c r="G306" i="1"/>
  <c r="H306" i="1"/>
  <c r="I306" i="1"/>
  <c r="G307" i="1"/>
  <c r="H307" i="1"/>
  <c r="N307" i="1"/>
  <c r="G308" i="1"/>
  <c r="H308" i="1"/>
  <c r="I308" i="1"/>
  <c r="G309" i="1"/>
  <c r="H309" i="1"/>
  <c r="G310" i="1"/>
  <c r="H310" i="1"/>
  <c r="N310" i="1"/>
  <c r="G311" i="1"/>
  <c r="L311" i="1" s="1"/>
  <c r="H311" i="1"/>
  <c r="M311" i="1"/>
  <c r="I311" i="1"/>
  <c r="N311" i="1" s="1"/>
  <c r="G312" i="1"/>
  <c r="H312" i="1"/>
  <c r="I312" i="1"/>
  <c r="G313" i="1"/>
  <c r="H313" i="1"/>
  <c r="M313" i="1"/>
  <c r="G314" i="1"/>
  <c r="H314" i="1"/>
  <c r="M314" i="1"/>
  <c r="I314" i="1"/>
  <c r="N314" i="1"/>
  <c r="G315" i="1"/>
  <c r="H315" i="1"/>
  <c r="G316" i="1"/>
  <c r="H316" i="1"/>
  <c r="I316" i="1"/>
  <c r="G317" i="1"/>
  <c r="H317" i="1"/>
  <c r="M317" i="1"/>
  <c r="N317" i="1"/>
  <c r="G318" i="1"/>
  <c r="H318" i="1"/>
  <c r="I318" i="1"/>
  <c r="G319" i="1"/>
  <c r="H319" i="1"/>
  <c r="G320" i="1"/>
  <c r="H320" i="1"/>
  <c r="M320" i="1" s="1"/>
  <c r="I320" i="1"/>
  <c r="G321" i="1"/>
  <c r="H321" i="1"/>
  <c r="G322" i="1"/>
  <c r="H322" i="1"/>
  <c r="I322" i="1"/>
  <c r="G323" i="1"/>
  <c r="L323" i="1"/>
  <c r="H323" i="1"/>
  <c r="M323" i="1" s="1"/>
  <c r="G324" i="1"/>
  <c r="H324" i="1"/>
  <c r="I324" i="1"/>
  <c r="G325" i="1"/>
  <c r="L325" i="1"/>
  <c r="N274" i="1"/>
  <c r="L274" i="1"/>
  <c r="X275" i="1"/>
  <c r="X279" i="1"/>
  <c r="U279" i="1" l="1"/>
  <c r="V279" i="1"/>
  <c r="M279" i="1"/>
  <c r="W279" i="1"/>
  <c r="N279" i="1"/>
  <c r="W281" i="1"/>
  <c r="N281" i="1"/>
  <c r="X281" i="1"/>
  <c r="L280" i="1"/>
  <c r="M280" i="1"/>
  <c r="U280" i="1"/>
  <c r="W280" i="1"/>
  <c r="V280" i="1"/>
  <c r="N280" i="1"/>
  <c r="U281" i="1"/>
  <c r="V281" i="1"/>
  <c r="L281" i="1"/>
  <c r="X290" i="1"/>
  <c r="L290" i="1"/>
  <c r="M290" i="1"/>
  <c r="N290" i="1"/>
  <c r="U290" i="1"/>
  <c r="V290" i="1"/>
  <c r="O290" i="1"/>
  <c r="W290" i="1"/>
  <c r="X306" i="1"/>
  <c r="X305" i="1"/>
  <c r="M305" i="1"/>
  <c r="O306" i="1"/>
  <c r="L305" i="1"/>
  <c r="O305" i="1"/>
  <c r="W305" i="1"/>
  <c r="U306" i="1"/>
  <c r="V306" i="1"/>
  <c r="M306" i="1"/>
  <c r="N306" i="1"/>
  <c r="W306" i="1"/>
  <c r="N282" i="1"/>
  <c r="O296" i="1"/>
  <c r="N296" i="1"/>
  <c r="M296" i="1"/>
  <c r="X297" i="1"/>
  <c r="X296" i="1"/>
  <c r="M297" i="1"/>
  <c r="N297" i="1"/>
  <c r="V296" i="1"/>
  <c r="W296" i="1"/>
  <c r="U296" i="1"/>
  <c r="U297" i="1"/>
  <c r="V297" i="1"/>
  <c r="W297" i="1"/>
  <c r="N316" i="1"/>
  <c r="X316" i="1"/>
  <c r="O316" i="1"/>
  <c r="W316" i="1"/>
  <c r="L316" i="1"/>
  <c r="X322" i="1"/>
  <c r="M322" i="1"/>
  <c r="N322" i="1"/>
  <c r="U322" i="1"/>
  <c r="V322" i="1"/>
  <c r="O322" i="1"/>
  <c r="W322" i="1"/>
  <c r="L322" i="1"/>
  <c r="X338" i="1"/>
  <c r="X337" i="1"/>
  <c r="O338" i="1"/>
  <c r="L337" i="1"/>
  <c r="M337" i="1"/>
  <c r="O337" i="1"/>
  <c r="U338" i="1"/>
  <c r="L338" i="1"/>
  <c r="V338" i="1"/>
  <c r="W338" i="1"/>
  <c r="M338" i="1"/>
  <c r="N338" i="1"/>
  <c r="L348" i="1"/>
  <c r="M348" i="1"/>
  <c r="U348" i="1"/>
  <c r="V348" i="1"/>
  <c r="N348" i="1"/>
  <c r="X348" i="1"/>
  <c r="W348" i="1"/>
  <c r="O348" i="1"/>
  <c r="X354" i="1"/>
  <c r="U354" i="1"/>
  <c r="O354" i="1"/>
  <c r="L354" i="1"/>
  <c r="M354" i="1"/>
  <c r="N354" i="1"/>
  <c r="O360" i="1"/>
  <c r="L361" i="1"/>
  <c r="M361" i="1"/>
  <c r="N361" i="1"/>
  <c r="X361" i="1"/>
  <c r="V360" i="1"/>
  <c r="X360" i="1"/>
  <c r="W360" i="1"/>
  <c r="U361" i="1"/>
  <c r="V361" i="1"/>
  <c r="W361" i="1"/>
  <c r="L360" i="1"/>
  <c r="M360" i="1"/>
  <c r="N360" i="1"/>
  <c r="O291" i="1"/>
  <c r="N291" i="1"/>
  <c r="U291" i="1"/>
  <c r="V291" i="1"/>
  <c r="X291" i="1"/>
  <c r="W291" i="1"/>
  <c r="O328" i="1"/>
  <c r="W329" i="1"/>
  <c r="L328" i="1"/>
  <c r="M328" i="1"/>
  <c r="N328" i="1"/>
  <c r="X329" i="1"/>
  <c r="L329" i="1"/>
  <c r="X328" i="1"/>
  <c r="M329" i="1"/>
  <c r="U328" i="1"/>
  <c r="W328" i="1"/>
  <c r="N329" i="1"/>
  <c r="V328" i="1"/>
  <c r="U329" i="1"/>
  <c r="V329" i="1"/>
  <c r="O281" i="1"/>
  <c r="O297" i="1"/>
  <c r="O317" i="1"/>
  <c r="L317" i="1"/>
  <c r="X317" i="1"/>
  <c r="U317" i="1"/>
  <c r="V317" i="1"/>
  <c r="W317" i="1"/>
  <c r="O323" i="1"/>
  <c r="N323" i="1"/>
  <c r="U323" i="1"/>
  <c r="V323" i="1"/>
  <c r="X323" i="1"/>
  <c r="W323" i="1"/>
  <c r="L343" i="1"/>
  <c r="N343" i="1"/>
  <c r="V343" i="1"/>
  <c r="W343" i="1"/>
  <c r="X343" i="1"/>
  <c r="O343" i="1"/>
  <c r="O349" i="1"/>
  <c r="X349" i="1"/>
  <c r="U349" i="1"/>
  <c r="L349" i="1"/>
  <c r="W349" i="1"/>
  <c r="M349" i="1"/>
  <c r="N349" i="1"/>
  <c r="L355" i="1"/>
  <c r="M355" i="1"/>
  <c r="N355" i="1"/>
  <c r="O355" i="1"/>
  <c r="U355" i="1"/>
  <c r="V355" i="1"/>
  <c r="W355" i="1"/>
  <c r="X355" i="1"/>
  <c r="O329" i="1"/>
  <c r="X278" i="1"/>
  <c r="L278" i="1"/>
  <c r="U278" i="1"/>
  <c r="V278" i="1"/>
  <c r="W278" i="1"/>
  <c r="O278" i="1"/>
  <c r="W286" i="1"/>
  <c r="X286" i="1"/>
  <c r="L286" i="1"/>
  <c r="O286" i="1"/>
  <c r="M286" i="1"/>
  <c r="U286" i="1"/>
  <c r="V286" i="1"/>
  <c r="N286" i="1"/>
  <c r="V292" i="1"/>
  <c r="W292" i="1"/>
  <c r="O292" i="1"/>
  <c r="U293" i="1"/>
  <c r="N293" i="1"/>
  <c r="V293" i="1"/>
  <c r="M293" i="1"/>
  <c r="W293" i="1"/>
  <c r="L292" i="1"/>
  <c r="X293" i="1"/>
  <c r="M292" i="1"/>
  <c r="X292" i="1"/>
  <c r="O293" i="1"/>
  <c r="U292" i="1"/>
  <c r="N292" i="1"/>
  <c r="M301" i="1"/>
  <c r="M300" i="1"/>
  <c r="M281" i="1"/>
  <c r="U275" i="1"/>
  <c r="V275" i="1"/>
  <c r="W275" i="1"/>
  <c r="L275" i="1"/>
  <c r="M275" i="1"/>
  <c r="N275" i="1"/>
  <c r="O307" i="1"/>
  <c r="V308" i="1"/>
  <c r="M307" i="1"/>
  <c r="W308" i="1"/>
  <c r="L308" i="1"/>
  <c r="M308" i="1"/>
  <c r="O308" i="1"/>
  <c r="V307" i="1"/>
  <c r="U307" i="1"/>
  <c r="X308" i="1"/>
  <c r="X307" i="1"/>
  <c r="W307" i="1"/>
  <c r="L307" i="1"/>
  <c r="U308" i="1"/>
  <c r="V313" i="1"/>
  <c r="L313" i="1"/>
  <c r="W313" i="1"/>
  <c r="N313" i="1"/>
  <c r="O312" i="1"/>
  <c r="X313" i="1"/>
  <c r="X312" i="1"/>
  <c r="L312" i="1"/>
  <c r="W312" i="1"/>
  <c r="U312" i="1"/>
  <c r="M312" i="1"/>
  <c r="N312" i="1"/>
  <c r="V312" i="1"/>
  <c r="U313" i="1"/>
  <c r="X318" i="1"/>
  <c r="L318" i="1"/>
  <c r="M318" i="1"/>
  <c r="O318" i="1"/>
  <c r="U318" i="1"/>
  <c r="V318" i="1"/>
  <c r="N318" i="1"/>
  <c r="W318" i="1"/>
  <c r="W324" i="1"/>
  <c r="V324" i="1"/>
  <c r="O324" i="1"/>
  <c r="U325" i="1"/>
  <c r="M325" i="1"/>
  <c r="W325" i="1"/>
  <c r="V325" i="1"/>
  <c r="N325" i="1"/>
  <c r="L324" i="1"/>
  <c r="X325" i="1"/>
  <c r="M324" i="1"/>
  <c r="X324" i="1"/>
  <c r="O325" i="1"/>
  <c r="U324" i="1"/>
  <c r="N324" i="1"/>
  <c r="L345" i="1"/>
  <c r="M345" i="1"/>
  <c r="N345" i="1"/>
  <c r="O344" i="1"/>
  <c r="X345" i="1"/>
  <c r="X344" i="1"/>
  <c r="L344" i="1"/>
  <c r="U344" i="1"/>
  <c r="V344" i="1"/>
  <c r="W344" i="1"/>
  <c r="M344" i="1"/>
  <c r="U345" i="1"/>
  <c r="N344" i="1"/>
  <c r="V345" i="1"/>
  <c r="W345" i="1"/>
  <c r="X350" i="1"/>
  <c r="U350" i="1"/>
  <c r="V350" i="1"/>
  <c r="W350" i="1"/>
  <c r="L350" i="1"/>
  <c r="O350" i="1"/>
  <c r="M350" i="1"/>
  <c r="N350" i="1"/>
  <c r="W357" i="1"/>
  <c r="O356" i="1"/>
  <c r="M356" i="1"/>
  <c r="N356" i="1"/>
  <c r="U356" i="1"/>
  <c r="X357" i="1"/>
  <c r="L357" i="1"/>
  <c r="V356" i="1"/>
  <c r="X356" i="1"/>
  <c r="M357" i="1"/>
  <c r="W356" i="1"/>
  <c r="N357" i="1"/>
  <c r="U357" i="1"/>
  <c r="V357" i="1"/>
  <c r="U277" i="1"/>
  <c r="M276" i="1"/>
  <c r="V277" i="1"/>
  <c r="N276" i="1"/>
  <c r="W277" i="1"/>
  <c r="L277" i="1"/>
  <c r="N277" i="1"/>
  <c r="M277" i="1"/>
  <c r="U276" i="1"/>
  <c r="V276" i="1"/>
  <c r="X277" i="1"/>
  <c r="O277" i="1"/>
  <c r="L276" i="1"/>
  <c r="U287" i="1"/>
  <c r="L287" i="1"/>
  <c r="V287" i="1"/>
  <c r="X287" i="1"/>
  <c r="W287" i="1"/>
  <c r="M287" i="1"/>
  <c r="V288" i="1"/>
  <c r="W288" i="1"/>
  <c r="U288" i="1"/>
  <c r="N287" i="1"/>
  <c r="L288" i="1"/>
  <c r="O287" i="1"/>
  <c r="N288" i="1"/>
  <c r="U298" i="1"/>
  <c r="V298" i="1"/>
  <c r="L299" i="1"/>
  <c r="O299" i="1"/>
  <c r="W298" i="1"/>
  <c r="U299" i="1"/>
  <c r="M299" i="1"/>
  <c r="N299" i="1"/>
  <c r="V299" i="1"/>
  <c r="W299" i="1"/>
  <c r="O298" i="1"/>
  <c r="X298" i="1"/>
  <c r="L298" i="1"/>
  <c r="M298" i="1"/>
  <c r="N298" i="1"/>
  <c r="O339" i="1"/>
  <c r="M339" i="1"/>
  <c r="N339" i="1"/>
  <c r="L340" i="1"/>
  <c r="M340" i="1"/>
  <c r="N340" i="1"/>
  <c r="O340" i="1"/>
  <c r="U339" i="1"/>
  <c r="V339" i="1"/>
  <c r="X340" i="1"/>
  <c r="W339" i="1"/>
  <c r="X339" i="1"/>
  <c r="U340" i="1"/>
  <c r="L339" i="1"/>
  <c r="V340" i="1"/>
  <c r="W340" i="1"/>
  <c r="O313" i="1"/>
  <c r="U319" i="1"/>
  <c r="L319" i="1"/>
  <c r="V319" i="1"/>
  <c r="X319" i="1"/>
  <c r="W319" i="1"/>
  <c r="M319" i="1"/>
  <c r="U320" i="1"/>
  <c r="N319" i="1"/>
  <c r="V320" i="1"/>
  <c r="W320" i="1"/>
  <c r="L320" i="1"/>
  <c r="O319" i="1"/>
  <c r="N320" i="1"/>
  <c r="U330" i="1"/>
  <c r="V330" i="1"/>
  <c r="O331" i="1"/>
  <c r="L331" i="1"/>
  <c r="W330" i="1"/>
  <c r="U331" i="1"/>
  <c r="N331" i="1"/>
  <c r="M331" i="1"/>
  <c r="V331" i="1"/>
  <c r="X331" i="1"/>
  <c r="O330" i="1"/>
  <c r="X330" i="1"/>
  <c r="N330" i="1"/>
  <c r="L330" i="1"/>
  <c r="M330" i="1"/>
  <c r="O345" i="1"/>
  <c r="V352" i="1"/>
  <c r="X352" i="1"/>
  <c r="W352" i="1"/>
  <c r="X351" i="1"/>
  <c r="N351" i="1"/>
  <c r="M351" i="1"/>
  <c r="L352" i="1"/>
  <c r="M352" i="1"/>
  <c r="O351" i="1"/>
  <c r="L351" i="1"/>
  <c r="U351" i="1"/>
  <c r="V351" i="1"/>
  <c r="W351" i="1"/>
  <c r="U352" i="1"/>
  <c r="O357" i="1"/>
  <c r="L279" i="1"/>
  <c r="X288" i="1"/>
  <c r="X299" i="1"/>
  <c r="M316" i="1"/>
  <c r="M278" i="1"/>
  <c r="U294" i="1"/>
  <c r="O295" i="1"/>
  <c r="U295" i="1"/>
  <c r="O294" i="1"/>
  <c r="V295" i="1"/>
  <c r="N294" i="1"/>
  <c r="X295" i="1"/>
  <c r="W295" i="1"/>
  <c r="X294" i="1"/>
  <c r="L295" i="1"/>
  <c r="M295" i="1"/>
  <c r="N295" i="1"/>
  <c r="X320" i="1"/>
  <c r="O352" i="1"/>
  <c r="M288" i="1"/>
  <c r="W337" i="1"/>
  <c r="M310" i="1"/>
  <c r="U309" i="1"/>
  <c r="W309" i="1"/>
  <c r="V309" i="1"/>
  <c r="U310" i="1"/>
  <c r="O309" i="1"/>
  <c r="L309" i="1"/>
  <c r="M309" i="1"/>
  <c r="X309" i="1"/>
  <c r="N309" i="1"/>
  <c r="L310" i="1"/>
  <c r="O314" i="1"/>
  <c r="V314" i="1"/>
  <c r="L314" i="1"/>
  <c r="W314" i="1"/>
  <c r="X314" i="1"/>
  <c r="U314" i="1"/>
  <c r="M327" i="1"/>
  <c r="N327" i="1"/>
  <c r="U326" i="1"/>
  <c r="O326" i="1"/>
  <c r="M326" i="1"/>
  <c r="V327" i="1"/>
  <c r="W327" i="1"/>
  <c r="X326" i="1"/>
  <c r="N326" i="1"/>
  <c r="L327" i="1"/>
  <c r="O346" i="1"/>
  <c r="L346" i="1"/>
  <c r="X346" i="1"/>
  <c r="N346" i="1"/>
  <c r="U346" i="1"/>
  <c r="V346" i="1"/>
  <c r="W346" i="1"/>
  <c r="U358" i="1"/>
  <c r="L358" i="1"/>
  <c r="V358" i="1"/>
  <c r="M358" i="1"/>
  <c r="W358" i="1"/>
  <c r="N358" i="1"/>
  <c r="O358" i="1"/>
  <c r="X358" i="1"/>
  <c r="L293" i="1"/>
  <c r="V337" i="1"/>
  <c r="V305" i="1"/>
  <c r="O289" i="1"/>
  <c r="X289" i="1"/>
  <c r="W289" i="1"/>
  <c r="L289" i="1"/>
  <c r="M289" i="1"/>
  <c r="N289" i="1"/>
  <c r="M342" i="1"/>
  <c r="U341" i="1"/>
  <c r="V341" i="1"/>
  <c r="N342" i="1"/>
  <c r="W341" i="1"/>
  <c r="U342" i="1"/>
  <c r="V342" i="1"/>
  <c r="O341" i="1"/>
  <c r="W342" i="1"/>
  <c r="L341" i="1"/>
  <c r="N341" i="1"/>
  <c r="M341" i="1"/>
  <c r="X341" i="1"/>
  <c r="L342" i="1"/>
  <c r="M303" i="1"/>
  <c r="L304" i="1"/>
  <c r="L306" i="1"/>
  <c r="U337" i="1"/>
  <c r="U305" i="1"/>
  <c r="W276" i="1"/>
  <c r="U315" i="1"/>
  <c r="V315" i="1"/>
  <c r="X315" i="1"/>
  <c r="L315" i="1"/>
  <c r="O315" i="1"/>
  <c r="M315" i="1"/>
  <c r="N315" i="1"/>
  <c r="O321" i="1"/>
  <c r="X321" i="1"/>
  <c r="M321" i="1"/>
  <c r="L321" i="1"/>
  <c r="N321" i="1"/>
  <c r="O327" i="1"/>
  <c r="U347" i="1"/>
  <c r="W347" i="1"/>
  <c r="X347" i="1"/>
  <c r="O347" i="1"/>
  <c r="L347" i="1"/>
  <c r="M347" i="1"/>
  <c r="V347" i="1"/>
  <c r="N347" i="1"/>
  <c r="O353" i="1"/>
  <c r="X353" i="1"/>
  <c r="U353" i="1"/>
  <c r="V353" i="1"/>
  <c r="L353" i="1"/>
  <c r="W353" i="1"/>
  <c r="M353" i="1"/>
  <c r="N353" i="1"/>
  <c r="U359" i="1"/>
  <c r="W359" i="1"/>
  <c r="O359" i="1"/>
  <c r="V359" i="1"/>
  <c r="M359" i="1"/>
  <c r="N359" i="1"/>
  <c r="X359" i="1"/>
  <c r="O311" i="1"/>
  <c r="O304" i="1"/>
  <c r="U274" i="1"/>
  <c r="X310" i="1"/>
  <c r="X342" i="1"/>
  <c r="X327" i="1"/>
  <c r="W274" i="1"/>
  <c r="X284" i="1"/>
  <c r="O284" i="1"/>
  <c r="O302" i="1"/>
  <c r="O334" i="1"/>
  <c r="X285" i="1"/>
  <c r="O288" i="1"/>
  <c r="O320" i="1"/>
  <c r="X302" i="1"/>
  <c r="X303" i="1"/>
  <c r="X335" i="1"/>
  <c r="X3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Johannes Wieland</author>
  </authors>
  <commentList>
    <comment ref="S48" authorId="0" shapeId="0" xr:uid="{00000000-0006-0000-0000-000001000000}">
      <text>
        <r>
          <rPr>
            <b/>
            <sz val="9"/>
            <color indexed="81"/>
            <rFont val="Times New Roman"/>
          </rPr>
          <t>Johannes Wieland:</t>
        </r>
        <r>
          <rPr>
            <sz val="9"/>
            <color indexed="81"/>
            <rFont val="Times New Roman"/>
          </rPr>
          <t xml:space="preserve">
Yellow marked cells are data that was missing in original Romer-Romer dataset.</t>
        </r>
      </text>
    </comment>
  </commentList>
</comments>
</file>

<file path=xl/sharedStrings.xml><?xml version="1.0" encoding="utf-8"?>
<sst xmlns="http://schemas.openxmlformats.org/spreadsheetml/2006/main" count="33" uniqueCount="33">
  <si>
    <t>RESIDF</t>
  </si>
  <si>
    <t>GRANM</t>
  </si>
  <si>
    <t>GRAN0</t>
  </si>
  <si>
    <t>GRAN1</t>
  </si>
  <si>
    <t>GRAN2</t>
  </si>
  <si>
    <t>Month</t>
  </si>
  <si>
    <t>Quarter</t>
  </si>
  <si>
    <t>Year</t>
  </si>
  <si>
    <t>MTGDATE</t>
  </si>
  <si>
    <t>DTARG</t>
  </si>
  <si>
    <t>OLDTARG</t>
  </si>
  <si>
    <t>GRADM</t>
  </si>
  <si>
    <t>GRAD0</t>
  </si>
  <si>
    <t>GRAD1</t>
  </si>
  <si>
    <t>GRAD2</t>
  </si>
  <si>
    <t>IGRDM</t>
  </si>
  <si>
    <t>IGRD0</t>
  </si>
  <si>
    <t>IGRD1</t>
  </si>
  <si>
    <t>IGRD2</t>
  </si>
  <si>
    <t>GRAYM</t>
  </si>
  <si>
    <t>GRAY0</t>
  </si>
  <si>
    <t>GRAY1</t>
  </si>
  <si>
    <t>GRAY2</t>
  </si>
  <si>
    <t>IGRYM</t>
  </si>
  <si>
    <t>IGRY0</t>
  </si>
  <si>
    <t>IGRY1</t>
  </si>
  <si>
    <t>IGRY2</t>
  </si>
  <si>
    <t>GRAU0</t>
  </si>
  <si>
    <t>RESID</t>
  </si>
  <si>
    <t>DFFMTG</t>
  </si>
  <si>
    <t>GRAD3</t>
  </si>
  <si>
    <t>GRAN3</t>
  </si>
  <si>
    <t>GRAY3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</si>
</sst>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5" x14ac:knownFonts="1">
    <font>
      <sz val="11"/>
      <name val="Times New Roman"/>
    </font>
    <font>
      <u/>
      <sz val="11"/>
      <color theme="10"/>
      <name val="Times New Roman"/>
    </font>
    <font>
      <u/>
      <sz val="11"/>
      <color theme="11"/>
      <name val="Times New Roman"/>
    </font>
    <font>
      <sz val="9"/>
      <color indexed="81"/>
      <name val="Times New Roman"/>
    </font>
    <font>
      <b/>
      <sz val="9"/>
      <color indexed="8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/>
    <xf numFmtId="2" fontId="0" fillId="2" borderId="0" xfId="0" applyNumberFormat="1" applyFill="1" applyAlignment="1">
      <alignment horizontal="righ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1"/>
  <sheetViews>
    <sheetView tabSelected="1" workbookViewId="0">
      <pane xSplit="1" ySplit="1" topLeftCell="B293" activePane="bottomRight" state="frozen"/>
      <selection pane="topRight" activeCell="B1" sqref="B1"/>
      <selection pane="bottomLeft" activeCell="A2" sqref="A2"/>
      <selection pane="bottomRight" activeCell="A309" sqref="A309"/>
    </sheetView>
  </sheetViews>
  <sheetFormatPr baseColWidth="10" defaultColWidth="8.83203125" defaultRowHeight="14" x14ac:dyDescent="0.15"/>
  <cols>
    <col min="1" max="4" width="10.6640625" customWidth="1"/>
    <col min="5" max="6" width="10.6640625" style="1" customWidth="1"/>
    <col min="7" max="10" width="10.6640625" style="5" customWidth="1"/>
    <col min="12" max="19" width="10.6640625" style="5" customWidth="1"/>
    <col min="21" max="29" width="10.6640625" style="5" customWidth="1"/>
    <col min="31" max="31" width="10.6640625" style="3" customWidth="1"/>
    <col min="32" max="32" width="9.1640625" style="2" customWidth="1"/>
    <col min="33" max="33" width="9.33203125" style="3" customWidth="1"/>
  </cols>
  <sheetData>
    <row r="1" spans="1:33" x14ac:dyDescent="0.15">
      <c r="A1" t="s">
        <v>8</v>
      </c>
      <c r="B1" t="s">
        <v>5</v>
      </c>
      <c r="C1" t="s">
        <v>6</v>
      </c>
      <c r="D1" t="s">
        <v>7</v>
      </c>
      <c r="E1" s="1" t="s">
        <v>9</v>
      </c>
      <c r="F1" s="1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3" t="s">
        <v>30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3" t="s">
        <v>32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1</v>
      </c>
      <c r="AA1" s="5" t="s">
        <v>2</v>
      </c>
      <c r="AB1" s="5" t="s">
        <v>3</v>
      </c>
      <c r="AC1" s="5" t="s">
        <v>4</v>
      </c>
      <c r="AD1" s="2" t="s">
        <v>31</v>
      </c>
      <c r="AE1" s="3" t="s">
        <v>28</v>
      </c>
      <c r="AF1" s="2" t="s">
        <v>29</v>
      </c>
      <c r="AG1" s="3" t="s">
        <v>0</v>
      </c>
    </row>
    <row r="2" spans="1:33" x14ac:dyDescent="0.15">
      <c r="A2">
        <v>11469</v>
      </c>
      <c r="B2">
        <f>VALUE(IF(LEN(A2)=5,LEFT(A2,1),LEFT(A2,2)))</f>
        <v>1</v>
      </c>
      <c r="C2">
        <f>IF(B2&lt;4,1,IF(B2&lt;7,2,IF(B2&lt;10,3,4)))</f>
        <v>1</v>
      </c>
      <c r="D2">
        <f>VALUE(IF(VALUE(RIGHT(A2,2))&lt;50,20&amp;RIGHT(A2,2),19&amp;RIGHT(A2,2)))</f>
        <v>1969</v>
      </c>
      <c r="E2" s="1">
        <v>0</v>
      </c>
      <c r="F2" s="1">
        <v>6.4375</v>
      </c>
      <c r="G2" s="5">
        <v>3.9</v>
      </c>
      <c r="H2" s="5">
        <v>3.7</v>
      </c>
      <c r="I2" s="5">
        <v>3.4</v>
      </c>
      <c r="J2" s="6"/>
      <c r="K2" s="3"/>
      <c r="L2" s="6"/>
      <c r="M2" s="6"/>
      <c r="N2" s="6"/>
      <c r="O2" s="6"/>
      <c r="P2" s="5">
        <v>4.8</v>
      </c>
      <c r="Q2" s="5">
        <v>2.6</v>
      </c>
      <c r="R2" s="5">
        <v>1.5</v>
      </c>
      <c r="S2" s="6"/>
      <c r="T2" s="3"/>
      <c r="U2" s="6"/>
      <c r="V2" s="6"/>
      <c r="W2" s="6"/>
      <c r="X2" s="6"/>
      <c r="Y2" s="5">
        <v>3.6</v>
      </c>
      <c r="AE2" s="4"/>
      <c r="AF2" s="2">
        <v>-0.16</v>
      </c>
      <c r="AG2" s="4"/>
    </row>
    <row r="3" spans="1:33" x14ac:dyDescent="0.15">
      <c r="A3">
        <v>20469</v>
      </c>
      <c r="B3">
        <f t="shared" ref="B3:B66" si="0">VALUE(IF(LEN(A3)=5,LEFT(A3,1),LEFT(A3,2)))</f>
        <v>2</v>
      </c>
      <c r="C3">
        <f t="shared" ref="C3:C66" si="1">IF(B3&lt;4,1,IF(B3&lt;7,2,IF(B3&lt;10,3,4)))</f>
        <v>1</v>
      </c>
      <c r="D3">
        <f t="shared" ref="D3:D66" si="2">VALUE(IF(VALUE(RIGHT(A3,2))&lt;50,20&amp;RIGHT(A3,2),19&amp;RIGHT(A3,2)))</f>
        <v>1969</v>
      </c>
      <c r="E3" s="1">
        <v>0</v>
      </c>
      <c r="F3" s="1">
        <v>6.4375</v>
      </c>
      <c r="G3" s="5">
        <v>3.9</v>
      </c>
      <c r="H3" s="5">
        <v>3.7</v>
      </c>
      <c r="I3" s="5">
        <v>3.4</v>
      </c>
      <c r="J3" s="5">
        <v>4.2</v>
      </c>
      <c r="K3" s="3"/>
      <c r="L3" s="5">
        <v>0</v>
      </c>
      <c r="M3" s="5">
        <v>0</v>
      </c>
      <c r="N3" s="5">
        <v>0</v>
      </c>
      <c r="O3" s="6"/>
      <c r="P3" s="5">
        <v>3.8</v>
      </c>
      <c r="Q3" s="5">
        <v>2.2999999999999998</v>
      </c>
      <c r="R3" s="5">
        <v>1.5</v>
      </c>
      <c r="S3" s="5">
        <v>1.4</v>
      </c>
      <c r="T3" s="3"/>
      <c r="U3" s="5">
        <v>-1</v>
      </c>
      <c r="V3" s="5">
        <v>-0.3</v>
      </c>
      <c r="W3" s="5">
        <v>0</v>
      </c>
      <c r="X3" s="6"/>
      <c r="Y3" s="5">
        <v>3.6</v>
      </c>
      <c r="AE3" s="4"/>
      <c r="AF3" s="2">
        <v>0.21</v>
      </c>
      <c r="AG3" s="4"/>
    </row>
    <row r="4" spans="1:33" x14ac:dyDescent="0.15">
      <c r="A4">
        <v>30469</v>
      </c>
      <c r="B4">
        <f t="shared" si="0"/>
        <v>3</v>
      </c>
      <c r="C4">
        <f t="shared" si="1"/>
        <v>1</v>
      </c>
      <c r="D4">
        <f t="shared" si="2"/>
        <v>1969</v>
      </c>
      <c r="E4" s="1">
        <v>-0.125</v>
      </c>
      <c r="F4" s="1">
        <v>6.75</v>
      </c>
      <c r="G4" s="5">
        <v>4.0999999999999996</v>
      </c>
      <c r="H4" s="5">
        <v>3.7</v>
      </c>
      <c r="I4" s="5">
        <v>3.4</v>
      </c>
      <c r="J4" s="5">
        <v>4.3</v>
      </c>
      <c r="K4" s="3"/>
      <c r="L4" s="5">
        <v>0.2</v>
      </c>
      <c r="M4" s="5">
        <v>0</v>
      </c>
      <c r="N4" s="5">
        <v>0</v>
      </c>
      <c r="O4" s="5">
        <v>0.1</v>
      </c>
      <c r="P4" s="5">
        <v>3.4</v>
      </c>
      <c r="Q4" s="5">
        <v>2.4</v>
      </c>
      <c r="R4" s="5">
        <v>1.8</v>
      </c>
      <c r="S4" s="5">
        <v>1.2</v>
      </c>
      <c r="T4" s="3"/>
      <c r="U4" s="5">
        <v>-0.4</v>
      </c>
      <c r="V4" s="5">
        <v>0.1</v>
      </c>
      <c r="W4" s="5">
        <v>0.3</v>
      </c>
      <c r="X4" s="5">
        <v>-0.2</v>
      </c>
      <c r="Y4" s="5">
        <v>3.5</v>
      </c>
      <c r="AE4" s="3">
        <v>-0.24526549171100001</v>
      </c>
      <c r="AF4" s="2">
        <v>0.4</v>
      </c>
      <c r="AG4" s="3">
        <v>2.9767632533999999E-2</v>
      </c>
    </row>
    <row r="5" spans="1:33" x14ac:dyDescent="0.15">
      <c r="A5">
        <v>40169</v>
      </c>
      <c r="B5">
        <f t="shared" si="0"/>
        <v>4</v>
      </c>
      <c r="C5">
        <f t="shared" si="1"/>
        <v>2</v>
      </c>
      <c r="D5">
        <f t="shared" si="2"/>
        <v>1969</v>
      </c>
      <c r="E5" s="1">
        <v>0.5</v>
      </c>
      <c r="F5" s="1">
        <v>6.75</v>
      </c>
      <c r="G5" s="5">
        <v>4.0999999999999996</v>
      </c>
      <c r="H5" s="5">
        <v>4.0999999999999996</v>
      </c>
      <c r="I5" s="5">
        <v>3.9</v>
      </c>
      <c r="J5" s="5">
        <v>4.8</v>
      </c>
      <c r="K5" s="3"/>
      <c r="L5" s="5">
        <v>0</v>
      </c>
      <c r="M5" s="5">
        <v>0.4</v>
      </c>
      <c r="N5" s="5">
        <v>0.5</v>
      </c>
      <c r="O5" s="5">
        <v>0.5</v>
      </c>
      <c r="P5" s="5">
        <v>3.4</v>
      </c>
      <c r="Q5" s="5">
        <v>2.7</v>
      </c>
      <c r="R5" s="5">
        <v>2.6</v>
      </c>
      <c r="S5" s="5">
        <v>1.9</v>
      </c>
      <c r="T5" s="3"/>
      <c r="U5" s="5">
        <v>0</v>
      </c>
      <c r="V5" s="5">
        <v>0.3</v>
      </c>
      <c r="W5" s="5">
        <v>0.8</v>
      </c>
      <c r="X5" s="5">
        <v>0.7</v>
      </c>
      <c r="Y5" s="5">
        <v>3.3</v>
      </c>
      <c r="AE5" s="3">
        <v>0.27241090104600002</v>
      </c>
      <c r="AF5" s="2">
        <v>0.6</v>
      </c>
      <c r="AG5" s="3">
        <v>0.206090573439</v>
      </c>
    </row>
    <row r="6" spans="1:33" x14ac:dyDescent="0.15">
      <c r="A6">
        <v>42969</v>
      </c>
      <c r="B6">
        <f t="shared" si="0"/>
        <v>4</v>
      </c>
      <c r="C6">
        <f t="shared" si="1"/>
        <v>2</v>
      </c>
      <c r="D6">
        <f t="shared" si="2"/>
        <v>1969</v>
      </c>
      <c r="E6" s="1">
        <v>0.25</v>
      </c>
      <c r="F6" s="1">
        <v>7.6875</v>
      </c>
      <c r="G6" s="5">
        <v>4.2</v>
      </c>
      <c r="H6" s="5">
        <v>3.9</v>
      </c>
      <c r="I6" s="5">
        <v>4.8</v>
      </c>
      <c r="J6" s="5">
        <v>3.5</v>
      </c>
      <c r="K6" s="3"/>
      <c r="L6" s="5">
        <v>0.1</v>
      </c>
      <c r="M6" s="5">
        <v>0</v>
      </c>
      <c r="N6" s="5">
        <v>0</v>
      </c>
      <c r="O6" s="5">
        <v>0</v>
      </c>
      <c r="P6" s="5">
        <v>2.9</v>
      </c>
      <c r="Q6" s="5">
        <v>3</v>
      </c>
      <c r="R6" s="5">
        <v>1.5</v>
      </c>
      <c r="S6" s="5">
        <v>1.6</v>
      </c>
      <c r="T6" s="3"/>
      <c r="U6" s="5">
        <v>0.2</v>
      </c>
      <c r="V6" s="5">
        <v>0.4</v>
      </c>
      <c r="W6" s="5">
        <v>-0.4</v>
      </c>
      <c r="X6" s="5">
        <v>-1.1000000000000001</v>
      </c>
      <c r="Y6" s="5">
        <v>3.4</v>
      </c>
      <c r="AE6" s="3">
        <v>0.13237068877300001</v>
      </c>
      <c r="AF6" s="2">
        <v>1.43</v>
      </c>
      <c r="AG6" s="3">
        <v>1.073359095054</v>
      </c>
    </row>
    <row r="7" spans="1:33" x14ac:dyDescent="0.15">
      <c r="A7">
        <v>52769</v>
      </c>
      <c r="B7">
        <f t="shared" si="0"/>
        <v>5</v>
      </c>
      <c r="C7">
        <f t="shared" si="1"/>
        <v>2</v>
      </c>
      <c r="D7">
        <f t="shared" si="2"/>
        <v>1969</v>
      </c>
      <c r="E7" s="1">
        <v>0.125</v>
      </c>
      <c r="F7" s="1">
        <v>8.5</v>
      </c>
      <c r="G7" s="5">
        <v>4.3</v>
      </c>
      <c r="H7" s="5">
        <v>4</v>
      </c>
      <c r="I7" s="5">
        <v>4.8</v>
      </c>
      <c r="J7" s="5">
        <v>3.5</v>
      </c>
      <c r="K7" s="3"/>
      <c r="L7" s="5">
        <v>0.1</v>
      </c>
      <c r="M7" s="5">
        <v>0.1</v>
      </c>
      <c r="N7" s="5">
        <v>0</v>
      </c>
      <c r="O7" s="5">
        <v>0</v>
      </c>
      <c r="P7" s="5">
        <v>2.8</v>
      </c>
      <c r="Q7" s="5">
        <v>2.2000000000000002</v>
      </c>
      <c r="R7" s="5">
        <v>1.4</v>
      </c>
      <c r="S7" s="5">
        <v>1.6</v>
      </c>
      <c r="T7" s="3"/>
      <c r="U7" s="5">
        <v>-0.1</v>
      </c>
      <c r="V7" s="5">
        <v>-0.8</v>
      </c>
      <c r="W7" s="5">
        <v>-0.1</v>
      </c>
      <c r="X7" s="5">
        <v>0</v>
      </c>
      <c r="Y7" s="5">
        <v>3.5</v>
      </c>
      <c r="AE7" s="3">
        <v>0.203939724169</v>
      </c>
      <c r="AF7" s="2">
        <v>-0.37</v>
      </c>
      <c r="AG7" s="3">
        <v>-0.251287138937</v>
      </c>
    </row>
    <row r="8" spans="1:33" x14ac:dyDescent="0.15">
      <c r="A8">
        <v>62469</v>
      </c>
      <c r="B8">
        <f t="shared" si="0"/>
        <v>6</v>
      </c>
      <c r="C8">
        <f t="shared" si="1"/>
        <v>2</v>
      </c>
      <c r="D8">
        <f t="shared" si="2"/>
        <v>1969</v>
      </c>
      <c r="E8" s="1">
        <v>0</v>
      </c>
      <c r="F8" s="1">
        <v>9</v>
      </c>
      <c r="G8" s="5">
        <v>4.3</v>
      </c>
      <c r="H8" s="5">
        <v>4.3</v>
      </c>
      <c r="I8" s="5">
        <v>5</v>
      </c>
      <c r="J8" s="5">
        <v>3.7</v>
      </c>
      <c r="K8" s="3"/>
      <c r="L8" s="5">
        <v>0</v>
      </c>
      <c r="M8" s="5">
        <v>0.3</v>
      </c>
      <c r="N8" s="5">
        <v>0.2</v>
      </c>
      <c r="O8" s="5">
        <v>0.2</v>
      </c>
      <c r="P8" s="5">
        <v>2.8</v>
      </c>
      <c r="Q8" s="5">
        <v>2.2999999999999998</v>
      </c>
      <c r="R8" s="5">
        <v>1.5</v>
      </c>
      <c r="S8" s="5">
        <v>1</v>
      </c>
      <c r="T8" s="3"/>
      <c r="U8" s="5">
        <v>0</v>
      </c>
      <c r="V8" s="5">
        <v>0.1</v>
      </c>
      <c r="W8" s="5">
        <v>0.1</v>
      </c>
      <c r="X8" s="5">
        <v>-0.6</v>
      </c>
      <c r="Y8" s="5">
        <v>3.5</v>
      </c>
      <c r="AE8" s="3">
        <v>-2.0204748722E-2</v>
      </c>
      <c r="AF8" s="2">
        <v>0.53</v>
      </c>
      <c r="AG8" s="3">
        <v>0.42281043262399998</v>
      </c>
    </row>
    <row r="9" spans="1:33" x14ac:dyDescent="0.15">
      <c r="A9">
        <v>71569</v>
      </c>
      <c r="B9">
        <f t="shared" si="0"/>
        <v>7</v>
      </c>
      <c r="C9">
        <f t="shared" si="1"/>
        <v>3</v>
      </c>
      <c r="D9">
        <f t="shared" si="2"/>
        <v>1969</v>
      </c>
      <c r="E9" s="1">
        <v>0.125</v>
      </c>
      <c r="F9" s="1">
        <v>9</v>
      </c>
      <c r="G9" s="5">
        <v>4.3</v>
      </c>
      <c r="H9" s="5">
        <v>5</v>
      </c>
      <c r="I9" s="5">
        <v>3.7</v>
      </c>
      <c r="J9" s="5">
        <v>3.5</v>
      </c>
      <c r="K9" s="3"/>
      <c r="L9" s="5">
        <v>0</v>
      </c>
      <c r="M9" s="5">
        <v>0</v>
      </c>
      <c r="N9" s="5">
        <v>0</v>
      </c>
      <c r="O9" s="5">
        <v>0</v>
      </c>
      <c r="P9" s="5">
        <v>2.6</v>
      </c>
      <c r="Q9" s="5">
        <v>1.5</v>
      </c>
      <c r="R9" s="5">
        <v>1</v>
      </c>
      <c r="S9" s="5">
        <v>-0.1</v>
      </c>
      <c r="T9" s="3"/>
      <c r="U9" s="5">
        <v>0.3</v>
      </c>
      <c r="V9" s="5">
        <v>0</v>
      </c>
      <c r="W9" s="5">
        <v>0</v>
      </c>
      <c r="X9" s="5">
        <v>0</v>
      </c>
      <c r="Y9" s="5">
        <v>3.6</v>
      </c>
      <c r="AE9" s="3">
        <v>0.18070654813600001</v>
      </c>
      <c r="AF9" s="2">
        <v>0.5</v>
      </c>
      <c r="AG9" s="3">
        <v>0.67539622221499995</v>
      </c>
    </row>
    <row r="10" spans="1:33" x14ac:dyDescent="0.15">
      <c r="A10">
        <v>81269</v>
      </c>
      <c r="B10">
        <f t="shared" si="0"/>
        <v>8</v>
      </c>
      <c r="C10">
        <f t="shared" si="1"/>
        <v>3</v>
      </c>
      <c r="D10">
        <f t="shared" si="2"/>
        <v>1969</v>
      </c>
      <c r="E10" s="1">
        <v>0.25</v>
      </c>
      <c r="F10" s="1">
        <v>9.5</v>
      </c>
      <c r="G10" s="5">
        <v>4.8</v>
      </c>
      <c r="H10" s="5">
        <v>5.0999999999999996</v>
      </c>
      <c r="I10" s="5">
        <v>3.8</v>
      </c>
      <c r="J10" s="5">
        <v>3.5</v>
      </c>
      <c r="K10" s="3"/>
      <c r="L10" s="5">
        <v>0.5</v>
      </c>
      <c r="M10" s="5">
        <v>0.1</v>
      </c>
      <c r="N10" s="5">
        <v>0.1</v>
      </c>
      <c r="O10" s="5">
        <v>0</v>
      </c>
      <c r="P10" s="5">
        <v>2.4</v>
      </c>
      <c r="Q10" s="5">
        <v>1.5</v>
      </c>
      <c r="R10" s="5">
        <v>1.1000000000000001</v>
      </c>
      <c r="S10" s="5">
        <v>-0.2</v>
      </c>
      <c r="T10" s="3"/>
      <c r="U10" s="5">
        <v>-0.2</v>
      </c>
      <c r="V10" s="5">
        <v>0</v>
      </c>
      <c r="W10" s="5">
        <v>0.1</v>
      </c>
      <c r="X10" s="5">
        <v>-0.1</v>
      </c>
      <c r="Y10" s="5">
        <v>3.7</v>
      </c>
      <c r="AE10" s="3">
        <v>0.30942411088400001</v>
      </c>
      <c r="AF10" s="2">
        <v>0</v>
      </c>
      <c r="AG10" s="3">
        <v>0.173890106796</v>
      </c>
    </row>
    <row r="11" spans="1:33" x14ac:dyDescent="0.15">
      <c r="A11">
        <v>90969</v>
      </c>
      <c r="B11">
        <f t="shared" si="0"/>
        <v>9</v>
      </c>
      <c r="C11">
        <f t="shared" si="1"/>
        <v>3</v>
      </c>
      <c r="D11">
        <f t="shared" si="2"/>
        <v>1969</v>
      </c>
      <c r="E11" s="1">
        <v>0</v>
      </c>
      <c r="F11" s="1">
        <v>9</v>
      </c>
      <c r="G11" s="5">
        <v>5.0999999999999996</v>
      </c>
      <c r="H11" s="5">
        <v>5.0999999999999996</v>
      </c>
      <c r="I11" s="5">
        <v>3.8</v>
      </c>
      <c r="J11" s="5">
        <v>3.5</v>
      </c>
      <c r="K11" s="3"/>
      <c r="L11" s="5">
        <v>0.3</v>
      </c>
      <c r="M11" s="5">
        <v>0</v>
      </c>
      <c r="N11" s="5">
        <v>0</v>
      </c>
      <c r="O11" s="5">
        <v>0</v>
      </c>
      <c r="P11" s="5">
        <v>2</v>
      </c>
      <c r="Q11" s="5">
        <v>1.8</v>
      </c>
      <c r="R11" s="5">
        <v>1.2</v>
      </c>
      <c r="S11" s="5">
        <v>-0.4</v>
      </c>
      <c r="T11" s="3"/>
      <c r="U11" s="5">
        <v>-0.4</v>
      </c>
      <c r="V11" s="5">
        <v>0.3</v>
      </c>
      <c r="W11" s="5">
        <v>0.1</v>
      </c>
      <c r="X11" s="5">
        <v>-0.2</v>
      </c>
      <c r="Y11" s="5">
        <v>3.7</v>
      </c>
      <c r="AE11" s="3">
        <v>2.9007548687E-2</v>
      </c>
      <c r="AF11" s="2">
        <v>-0.46</v>
      </c>
      <c r="AG11" s="3">
        <v>-0.34785703500499998</v>
      </c>
    </row>
    <row r="12" spans="1:33" x14ac:dyDescent="0.15">
      <c r="A12">
        <v>100769</v>
      </c>
      <c r="B12">
        <f t="shared" si="0"/>
        <v>10</v>
      </c>
      <c r="C12">
        <f t="shared" si="1"/>
        <v>4</v>
      </c>
      <c r="D12">
        <f t="shared" si="2"/>
        <v>1969</v>
      </c>
      <c r="E12" s="1">
        <v>0</v>
      </c>
      <c r="F12" s="1">
        <v>9.125</v>
      </c>
      <c r="G12" s="5">
        <v>5.2</v>
      </c>
      <c r="H12" s="5">
        <v>3.8</v>
      </c>
      <c r="I12" s="5">
        <v>3.5</v>
      </c>
      <c r="J12" s="5">
        <v>3.2</v>
      </c>
      <c r="K12" s="3"/>
      <c r="L12" s="5">
        <v>0.1</v>
      </c>
      <c r="M12" s="5">
        <v>0</v>
      </c>
      <c r="N12" s="5">
        <v>0</v>
      </c>
      <c r="O12" s="5">
        <v>0</v>
      </c>
      <c r="P12" s="5">
        <v>2.1</v>
      </c>
      <c r="Q12" s="5">
        <v>1.3</v>
      </c>
      <c r="R12" s="5">
        <v>-0.1</v>
      </c>
      <c r="S12" s="5">
        <v>-0.3</v>
      </c>
      <c r="T12" s="3"/>
      <c r="U12" s="5">
        <v>0.3</v>
      </c>
      <c r="V12" s="5">
        <v>0.1</v>
      </c>
      <c r="W12" s="5">
        <v>0.3</v>
      </c>
      <c r="X12" s="5">
        <v>-0.2</v>
      </c>
      <c r="Y12" s="5">
        <v>3.9</v>
      </c>
      <c r="AE12" s="3">
        <v>1.479669131E-2</v>
      </c>
      <c r="AF12" s="2">
        <v>-0.43</v>
      </c>
      <c r="AG12" s="3">
        <v>-0.48098023851799998</v>
      </c>
    </row>
    <row r="13" spans="1:33" x14ac:dyDescent="0.15">
      <c r="A13">
        <v>102869</v>
      </c>
      <c r="B13">
        <f t="shared" si="0"/>
        <v>10</v>
      </c>
      <c r="C13">
        <f t="shared" si="1"/>
        <v>4</v>
      </c>
      <c r="D13">
        <f t="shared" si="2"/>
        <v>1969</v>
      </c>
      <c r="E13" s="1">
        <v>0</v>
      </c>
      <c r="F13" s="1">
        <v>9.125</v>
      </c>
      <c r="G13" s="5">
        <v>5.5</v>
      </c>
      <c r="H13" s="5">
        <v>3.9</v>
      </c>
      <c r="I13" s="5">
        <v>3.6</v>
      </c>
      <c r="J13" s="5">
        <v>3.3</v>
      </c>
      <c r="K13" s="3"/>
      <c r="L13" s="5">
        <v>0.3</v>
      </c>
      <c r="M13" s="5">
        <v>0.1</v>
      </c>
      <c r="N13" s="5">
        <v>0.1</v>
      </c>
      <c r="O13" s="5">
        <v>0.1</v>
      </c>
      <c r="P13" s="5">
        <v>2</v>
      </c>
      <c r="Q13" s="5">
        <v>1.2</v>
      </c>
      <c r="R13" s="5">
        <v>-0.5</v>
      </c>
      <c r="S13" s="5">
        <v>-0.4</v>
      </c>
      <c r="T13" s="3"/>
      <c r="U13" s="5">
        <v>-0.1</v>
      </c>
      <c r="V13" s="5">
        <v>-0.1</v>
      </c>
      <c r="W13" s="5">
        <v>-0.4</v>
      </c>
      <c r="X13" s="5">
        <v>-0.1</v>
      </c>
      <c r="Y13" s="5">
        <v>4</v>
      </c>
      <c r="AE13" s="3">
        <v>7.2749543126999994E-2</v>
      </c>
      <c r="AF13" s="2">
        <v>0.11</v>
      </c>
      <c r="AG13" s="3">
        <v>0.14266562486500001</v>
      </c>
    </row>
    <row r="14" spans="1:33" x14ac:dyDescent="0.15">
      <c r="A14">
        <v>112569</v>
      </c>
      <c r="B14">
        <f t="shared" si="0"/>
        <v>11</v>
      </c>
      <c r="C14">
        <f t="shared" si="1"/>
        <v>4</v>
      </c>
      <c r="D14">
        <f t="shared" si="2"/>
        <v>1969</v>
      </c>
      <c r="E14" s="1">
        <v>0</v>
      </c>
      <c r="F14" s="1">
        <v>9.125</v>
      </c>
      <c r="G14" s="5">
        <v>5.6</v>
      </c>
      <c r="H14" s="5">
        <v>3.9</v>
      </c>
      <c r="I14" s="5">
        <v>3.6</v>
      </c>
      <c r="J14" s="5">
        <v>3.3</v>
      </c>
      <c r="K14" s="3"/>
      <c r="L14" s="5">
        <v>0.1</v>
      </c>
      <c r="M14" s="5">
        <v>0</v>
      </c>
      <c r="N14" s="5">
        <v>0</v>
      </c>
      <c r="O14" s="5">
        <v>0</v>
      </c>
      <c r="P14" s="5">
        <v>2.1</v>
      </c>
      <c r="Q14" s="5">
        <v>1.4</v>
      </c>
      <c r="R14" s="5">
        <v>-0.5</v>
      </c>
      <c r="S14" s="5">
        <v>0</v>
      </c>
      <c r="T14" s="3"/>
      <c r="U14" s="5">
        <v>0.1</v>
      </c>
      <c r="V14" s="5">
        <v>0.2</v>
      </c>
      <c r="W14" s="5">
        <v>0</v>
      </c>
      <c r="X14" s="5">
        <v>0.4</v>
      </c>
      <c r="Y14" s="5">
        <v>4</v>
      </c>
      <c r="AE14" s="3">
        <v>-5.086380895E-3</v>
      </c>
      <c r="AF14" s="2">
        <v>-0.04</v>
      </c>
      <c r="AG14" s="3">
        <v>-0.112942756051</v>
      </c>
    </row>
    <row r="15" spans="1:33" x14ac:dyDescent="0.15">
      <c r="A15">
        <v>121669</v>
      </c>
      <c r="B15">
        <f t="shared" si="0"/>
        <v>12</v>
      </c>
      <c r="C15">
        <f t="shared" si="1"/>
        <v>4</v>
      </c>
      <c r="D15">
        <f t="shared" si="2"/>
        <v>1969</v>
      </c>
      <c r="E15" s="1">
        <v>0</v>
      </c>
      <c r="F15" s="1">
        <v>9</v>
      </c>
      <c r="G15" s="5">
        <v>5.6</v>
      </c>
      <c r="H15" s="5">
        <v>4.0999999999999996</v>
      </c>
      <c r="I15" s="5">
        <v>3.9</v>
      </c>
      <c r="J15" s="5">
        <v>3.5</v>
      </c>
      <c r="K15" s="3"/>
      <c r="L15" s="5">
        <v>0</v>
      </c>
      <c r="M15" s="5">
        <v>0.2</v>
      </c>
      <c r="N15" s="5">
        <v>0.3</v>
      </c>
      <c r="O15" s="5">
        <v>0.2</v>
      </c>
      <c r="P15" s="5">
        <v>2.1</v>
      </c>
      <c r="Q15" s="5">
        <v>1</v>
      </c>
      <c r="R15" s="5">
        <v>0.1</v>
      </c>
      <c r="S15" s="5">
        <v>0.1</v>
      </c>
      <c r="T15" s="3"/>
      <c r="U15" s="5">
        <v>0</v>
      </c>
      <c r="V15" s="5">
        <v>-0.4</v>
      </c>
      <c r="W15" s="5">
        <v>0.6</v>
      </c>
      <c r="X15" s="5">
        <v>0.1</v>
      </c>
      <c r="Y15" s="5">
        <v>3.7</v>
      </c>
      <c r="AE15" s="3">
        <v>6.4686859079E-2</v>
      </c>
      <c r="AF15" s="2">
        <v>-0.3</v>
      </c>
      <c r="AG15" s="3">
        <v>-0.326397873989</v>
      </c>
    </row>
    <row r="16" spans="1:33" x14ac:dyDescent="0.15">
      <c r="A16">
        <v>11570</v>
      </c>
      <c r="B16">
        <f t="shared" si="0"/>
        <v>1</v>
      </c>
      <c r="C16">
        <f t="shared" si="1"/>
        <v>1</v>
      </c>
      <c r="D16">
        <f t="shared" si="2"/>
        <v>1970</v>
      </c>
      <c r="E16" s="1">
        <v>-0.25</v>
      </c>
      <c r="F16" s="1">
        <v>9</v>
      </c>
      <c r="G16" s="5">
        <v>4.2</v>
      </c>
      <c r="H16" s="5">
        <v>3.9</v>
      </c>
      <c r="I16" s="5">
        <v>3.7</v>
      </c>
      <c r="J16" s="5">
        <v>4.5999999999999996</v>
      </c>
      <c r="K16" s="3"/>
      <c r="L16" s="5">
        <v>0.1</v>
      </c>
      <c r="M16" s="5">
        <v>0</v>
      </c>
      <c r="N16" s="5">
        <v>0.2</v>
      </c>
      <c r="O16" s="5">
        <v>0.3</v>
      </c>
      <c r="P16" s="5">
        <v>0.5</v>
      </c>
      <c r="Q16" s="5">
        <v>-0.5</v>
      </c>
      <c r="R16" s="5">
        <v>0</v>
      </c>
      <c r="S16" s="5">
        <v>1.8</v>
      </c>
      <c r="T16" s="3"/>
      <c r="U16" s="5">
        <v>-0.5</v>
      </c>
      <c r="V16" s="5">
        <v>-0.6</v>
      </c>
      <c r="W16" s="5">
        <v>-0.1</v>
      </c>
      <c r="X16" s="5">
        <v>0.5</v>
      </c>
      <c r="Y16" s="5">
        <v>4</v>
      </c>
      <c r="AE16" s="3">
        <v>-0.160187964934</v>
      </c>
      <c r="AF16" s="2">
        <v>0.76</v>
      </c>
      <c r="AG16" s="3">
        <v>0.71219239724500005</v>
      </c>
    </row>
    <row r="17" spans="1:33" x14ac:dyDescent="0.15">
      <c r="A17">
        <v>21070</v>
      </c>
      <c r="B17">
        <f t="shared" si="0"/>
        <v>2</v>
      </c>
      <c r="C17">
        <f t="shared" si="1"/>
        <v>1</v>
      </c>
      <c r="D17">
        <f t="shared" si="2"/>
        <v>1970</v>
      </c>
      <c r="E17" s="1">
        <v>-0.5</v>
      </c>
      <c r="F17" s="1">
        <v>9.125</v>
      </c>
      <c r="G17" s="5">
        <v>4.4000000000000004</v>
      </c>
      <c r="H17" s="5">
        <v>4.2</v>
      </c>
      <c r="I17" s="5">
        <v>4</v>
      </c>
      <c r="J17" s="5">
        <v>3.7</v>
      </c>
      <c r="K17" s="3"/>
      <c r="L17" s="5">
        <v>0.2</v>
      </c>
      <c r="M17" s="5">
        <v>0.3</v>
      </c>
      <c r="N17" s="5">
        <v>0.3</v>
      </c>
      <c r="O17" s="5">
        <v>-0.9</v>
      </c>
      <c r="P17" s="5">
        <v>-0.1</v>
      </c>
      <c r="Q17" s="5">
        <v>-1.3</v>
      </c>
      <c r="R17" s="5">
        <v>-0.2</v>
      </c>
      <c r="S17" s="5">
        <v>1.5</v>
      </c>
      <c r="T17" s="3"/>
      <c r="U17" s="5">
        <v>-0.6</v>
      </c>
      <c r="V17" s="5">
        <v>-0.8</v>
      </c>
      <c r="W17" s="5">
        <v>-0.2</v>
      </c>
      <c r="X17" s="5">
        <v>-0.3</v>
      </c>
      <c r="Y17" s="5">
        <v>4.2</v>
      </c>
      <c r="AE17" s="3">
        <v>-0.359948104218</v>
      </c>
      <c r="AF17" s="2">
        <v>-0.89</v>
      </c>
      <c r="AG17" s="3">
        <v>-0.66172729018400001</v>
      </c>
    </row>
    <row r="18" spans="1:33" x14ac:dyDescent="0.15">
      <c r="A18">
        <v>31070</v>
      </c>
      <c r="B18">
        <f t="shared" si="0"/>
        <v>3</v>
      </c>
      <c r="C18">
        <f t="shared" si="1"/>
        <v>1</v>
      </c>
      <c r="D18">
        <f t="shared" si="2"/>
        <v>1970</v>
      </c>
      <c r="E18" s="1">
        <v>-0.1875</v>
      </c>
      <c r="F18" s="1">
        <v>8.3125</v>
      </c>
      <c r="G18" s="5">
        <v>4.5</v>
      </c>
      <c r="H18" s="5">
        <v>4.2</v>
      </c>
      <c r="I18" s="5">
        <v>4</v>
      </c>
      <c r="J18" s="5">
        <v>3.7</v>
      </c>
      <c r="K18" s="3"/>
      <c r="L18" s="5">
        <v>0.1</v>
      </c>
      <c r="M18" s="5">
        <v>0</v>
      </c>
      <c r="N18" s="5">
        <v>0</v>
      </c>
      <c r="O18" s="5">
        <v>0</v>
      </c>
      <c r="P18" s="5">
        <v>-0.4</v>
      </c>
      <c r="Q18" s="5">
        <v>-1.3</v>
      </c>
      <c r="R18" s="5">
        <v>-0.5</v>
      </c>
      <c r="S18" s="5">
        <v>1.7</v>
      </c>
      <c r="T18" s="3"/>
      <c r="U18" s="5">
        <v>-0.3</v>
      </c>
      <c r="V18" s="5">
        <v>0</v>
      </c>
      <c r="W18" s="5">
        <v>-0.3</v>
      </c>
      <c r="X18" s="5">
        <v>0.2</v>
      </c>
      <c r="Y18" s="5">
        <v>4.2</v>
      </c>
      <c r="AE18" s="3">
        <v>-0.13950094574300001</v>
      </c>
      <c r="AF18" s="2">
        <v>-0.64</v>
      </c>
      <c r="AG18" s="3">
        <v>-0.67680713326899999</v>
      </c>
    </row>
    <row r="19" spans="1:33" x14ac:dyDescent="0.15">
      <c r="A19">
        <v>40770</v>
      </c>
      <c r="B19">
        <f t="shared" si="0"/>
        <v>4</v>
      </c>
      <c r="C19">
        <f t="shared" si="1"/>
        <v>2</v>
      </c>
      <c r="D19">
        <f t="shared" si="2"/>
        <v>1970</v>
      </c>
      <c r="E19" s="1">
        <v>0</v>
      </c>
      <c r="F19" s="1">
        <v>7.75</v>
      </c>
      <c r="G19" s="5">
        <v>4.2</v>
      </c>
      <c r="H19" s="5">
        <v>5.9</v>
      </c>
      <c r="I19" s="5">
        <v>2.9</v>
      </c>
      <c r="J19" s="5">
        <v>3.6</v>
      </c>
      <c r="K19" s="3"/>
      <c r="L19" s="5">
        <v>0</v>
      </c>
      <c r="M19" s="5">
        <v>1.9</v>
      </c>
      <c r="N19" s="5">
        <v>-0.8</v>
      </c>
      <c r="O19" s="5">
        <v>0.1</v>
      </c>
      <c r="P19" s="5">
        <v>-1.5</v>
      </c>
      <c r="Q19" s="5">
        <v>0.8</v>
      </c>
      <c r="R19" s="5">
        <v>3.1</v>
      </c>
      <c r="S19" s="5">
        <v>3.3</v>
      </c>
      <c r="T19" s="3"/>
      <c r="U19" s="5">
        <v>-0.2</v>
      </c>
      <c r="V19" s="5">
        <v>1.3</v>
      </c>
      <c r="W19" s="5">
        <v>1.4</v>
      </c>
      <c r="X19" s="5">
        <v>0.7</v>
      </c>
      <c r="Y19" s="5">
        <v>4.4000000000000004</v>
      </c>
      <c r="AE19" s="3">
        <v>-0.144678147388</v>
      </c>
      <c r="AF19" s="2">
        <v>0.75</v>
      </c>
      <c r="AG19" s="3">
        <v>0.83190173280299995</v>
      </c>
    </row>
    <row r="20" spans="1:33" x14ac:dyDescent="0.15">
      <c r="A20">
        <v>50570</v>
      </c>
      <c r="B20">
        <f t="shared" si="0"/>
        <v>5</v>
      </c>
      <c r="C20">
        <f t="shared" si="1"/>
        <v>2</v>
      </c>
      <c r="D20">
        <f t="shared" si="2"/>
        <v>1970</v>
      </c>
      <c r="E20" s="1">
        <v>0.125</v>
      </c>
      <c r="F20" s="1">
        <v>8.25</v>
      </c>
      <c r="G20" s="5">
        <v>5</v>
      </c>
      <c r="H20" s="5">
        <v>6.4</v>
      </c>
      <c r="I20" s="5">
        <v>3</v>
      </c>
      <c r="J20" s="5">
        <v>3.7</v>
      </c>
      <c r="K20" s="3"/>
      <c r="L20" s="5">
        <v>0.8</v>
      </c>
      <c r="M20" s="5">
        <v>0.5</v>
      </c>
      <c r="N20" s="5">
        <v>0.1</v>
      </c>
      <c r="O20" s="5">
        <v>0.1</v>
      </c>
      <c r="P20" s="5">
        <v>-1.6</v>
      </c>
      <c r="Q20" s="5">
        <v>-0.2</v>
      </c>
      <c r="R20" s="5">
        <v>3.9</v>
      </c>
      <c r="S20" s="5">
        <v>3.4</v>
      </c>
      <c r="T20" s="3"/>
      <c r="U20" s="5">
        <v>-0.1</v>
      </c>
      <c r="V20" s="5">
        <v>-1</v>
      </c>
      <c r="W20" s="5">
        <v>0.8</v>
      </c>
      <c r="X20" s="5">
        <v>0.1</v>
      </c>
      <c r="Y20" s="5">
        <v>4.5999999999999996</v>
      </c>
      <c r="AE20" s="3">
        <v>0.29295309518200002</v>
      </c>
      <c r="AF20" s="2">
        <v>-0.59</v>
      </c>
      <c r="AG20" s="3">
        <v>-0.192900994736</v>
      </c>
    </row>
    <row r="21" spans="1:33" x14ac:dyDescent="0.15">
      <c r="A21">
        <v>52670</v>
      </c>
      <c r="B21">
        <f t="shared" si="0"/>
        <v>5</v>
      </c>
      <c r="C21">
        <f t="shared" si="1"/>
        <v>2</v>
      </c>
      <c r="D21">
        <f t="shared" si="2"/>
        <v>1970</v>
      </c>
      <c r="E21" s="1">
        <v>0</v>
      </c>
      <c r="F21" s="1">
        <v>8</v>
      </c>
      <c r="G21" s="5">
        <v>6.2</v>
      </c>
      <c r="H21" s="5">
        <v>4.5</v>
      </c>
      <c r="I21" s="5">
        <v>4.2</v>
      </c>
      <c r="J21" s="5">
        <v>3.7</v>
      </c>
      <c r="K21" s="3"/>
      <c r="L21" s="5">
        <v>1.2</v>
      </c>
      <c r="M21" s="5">
        <v>-1.9</v>
      </c>
      <c r="N21" s="5">
        <v>1.2</v>
      </c>
      <c r="O21" s="5">
        <v>0</v>
      </c>
      <c r="P21" s="5">
        <v>-3</v>
      </c>
      <c r="Q21" s="5">
        <v>-0.2</v>
      </c>
      <c r="R21" s="5">
        <v>2.6</v>
      </c>
      <c r="S21" s="5">
        <v>2.8</v>
      </c>
      <c r="T21" s="3"/>
      <c r="U21" s="5">
        <v>-1.4</v>
      </c>
      <c r="V21" s="5">
        <v>0</v>
      </c>
      <c r="W21" s="5">
        <v>-1.3</v>
      </c>
      <c r="X21" s="5">
        <v>-0.6</v>
      </c>
      <c r="Y21" s="5">
        <v>4.9000000000000004</v>
      </c>
      <c r="AE21" s="3">
        <v>7.1824520030000002E-3</v>
      </c>
      <c r="AF21" s="2">
        <v>-0.04</v>
      </c>
      <c r="AG21" s="3">
        <v>-0.36470545420099998</v>
      </c>
    </row>
    <row r="22" spans="1:33" x14ac:dyDescent="0.15">
      <c r="A22">
        <v>62370</v>
      </c>
      <c r="B22">
        <f t="shared" si="0"/>
        <v>6</v>
      </c>
      <c r="C22">
        <f t="shared" si="1"/>
        <v>2</v>
      </c>
      <c r="D22">
        <f t="shared" si="2"/>
        <v>1970</v>
      </c>
      <c r="E22" s="1">
        <v>-0.25</v>
      </c>
      <c r="F22" s="1">
        <v>7.875</v>
      </c>
      <c r="G22" s="5">
        <v>6.2</v>
      </c>
      <c r="H22" s="5">
        <v>4.5</v>
      </c>
      <c r="I22" s="5">
        <v>4</v>
      </c>
      <c r="J22" s="5">
        <v>3.5</v>
      </c>
      <c r="K22" s="3"/>
      <c r="L22" s="5">
        <v>0</v>
      </c>
      <c r="M22" s="5">
        <v>0</v>
      </c>
      <c r="N22" s="5">
        <v>-0.2</v>
      </c>
      <c r="O22" s="5">
        <v>-0.2</v>
      </c>
      <c r="P22" s="5">
        <v>-3</v>
      </c>
      <c r="Q22" s="5">
        <v>-0.4</v>
      </c>
      <c r="R22" s="5">
        <v>1.8</v>
      </c>
      <c r="S22" s="5">
        <v>2.6</v>
      </c>
      <c r="T22" s="3"/>
      <c r="U22" s="5">
        <v>0</v>
      </c>
      <c r="V22" s="5">
        <v>-0.2</v>
      </c>
      <c r="W22" s="5">
        <v>-0.8</v>
      </c>
      <c r="X22" s="5">
        <v>-0.2</v>
      </c>
      <c r="Y22" s="5">
        <v>5</v>
      </c>
      <c r="AE22" s="3">
        <v>-0.17952342435099999</v>
      </c>
      <c r="AF22" s="2">
        <v>-0.21</v>
      </c>
      <c r="AG22" s="3">
        <v>-6.2608236242000001E-2</v>
      </c>
    </row>
    <row r="23" spans="1:33" x14ac:dyDescent="0.15">
      <c r="A23">
        <v>72170</v>
      </c>
      <c r="B23">
        <f t="shared" si="0"/>
        <v>7</v>
      </c>
      <c r="C23">
        <f t="shared" si="1"/>
        <v>3</v>
      </c>
      <c r="D23">
        <f t="shared" si="2"/>
        <v>1970</v>
      </c>
      <c r="E23" s="1">
        <v>-0.25</v>
      </c>
      <c r="F23" s="1">
        <v>7.3125</v>
      </c>
      <c r="G23" s="5">
        <v>4.5</v>
      </c>
      <c r="H23" s="5">
        <v>4</v>
      </c>
      <c r="I23" s="5">
        <v>3.5</v>
      </c>
      <c r="J23" s="5">
        <v>3.2</v>
      </c>
      <c r="K23" s="3"/>
      <c r="L23" s="5">
        <v>0</v>
      </c>
      <c r="M23" s="5">
        <v>0</v>
      </c>
      <c r="N23" s="5">
        <v>0</v>
      </c>
      <c r="O23" s="5">
        <v>0</v>
      </c>
      <c r="P23" s="5">
        <v>0.2</v>
      </c>
      <c r="Q23" s="5">
        <v>1.6</v>
      </c>
      <c r="R23" s="5">
        <v>2.5</v>
      </c>
      <c r="S23" s="5">
        <v>3</v>
      </c>
      <c r="T23" s="3"/>
      <c r="U23" s="5">
        <v>0.6</v>
      </c>
      <c r="V23" s="5">
        <v>-0.2</v>
      </c>
      <c r="W23" s="5">
        <v>-0.1</v>
      </c>
      <c r="X23" s="5">
        <v>0.2</v>
      </c>
      <c r="Y23" s="5">
        <v>5.0999999999999996</v>
      </c>
      <c r="AE23" s="3">
        <v>-0.24259134725199999</v>
      </c>
      <c r="AF23" s="2">
        <v>-0.77</v>
      </c>
      <c r="AG23" s="3">
        <v>-0.69665902803099999</v>
      </c>
    </row>
    <row r="24" spans="1:33" x14ac:dyDescent="0.15">
      <c r="A24">
        <v>81870</v>
      </c>
      <c r="B24">
        <f t="shared" si="0"/>
        <v>8</v>
      </c>
      <c r="C24">
        <f t="shared" si="1"/>
        <v>3</v>
      </c>
      <c r="D24">
        <f t="shared" si="2"/>
        <v>1970</v>
      </c>
      <c r="E24" s="1">
        <v>-0.5</v>
      </c>
      <c r="F24" s="1">
        <v>6.75</v>
      </c>
      <c r="G24" s="5">
        <v>4.2</v>
      </c>
      <c r="H24" s="5">
        <v>4</v>
      </c>
      <c r="I24" s="5">
        <v>3.3</v>
      </c>
      <c r="J24" s="5">
        <v>4.0999999999999996</v>
      </c>
      <c r="K24" s="3"/>
      <c r="L24" s="5">
        <v>-0.3</v>
      </c>
      <c r="M24" s="5">
        <v>0</v>
      </c>
      <c r="N24" s="5">
        <v>-0.2</v>
      </c>
      <c r="O24" s="5">
        <v>0.9</v>
      </c>
      <c r="P24" s="5">
        <v>0.3</v>
      </c>
      <c r="Q24" s="5">
        <v>1.6</v>
      </c>
      <c r="R24" s="5">
        <v>2.7</v>
      </c>
      <c r="S24" s="5">
        <v>3.2</v>
      </c>
      <c r="T24" s="3"/>
      <c r="U24" s="5">
        <v>0.1</v>
      </c>
      <c r="V24" s="5">
        <v>0</v>
      </c>
      <c r="W24" s="5">
        <v>0.2</v>
      </c>
      <c r="X24" s="5">
        <v>0.2</v>
      </c>
      <c r="Y24" s="5">
        <v>5.0999999999999996</v>
      </c>
      <c r="AE24" s="3">
        <v>-0.48256485230899998</v>
      </c>
      <c r="AF24" s="2">
        <v>-0.18</v>
      </c>
      <c r="AG24" s="3">
        <v>-0.32308133614399998</v>
      </c>
    </row>
    <row r="25" spans="1:33" x14ac:dyDescent="0.15">
      <c r="A25">
        <v>91570</v>
      </c>
      <c r="B25">
        <f t="shared" si="0"/>
        <v>9</v>
      </c>
      <c r="C25">
        <f t="shared" si="1"/>
        <v>3</v>
      </c>
      <c r="D25">
        <f t="shared" si="2"/>
        <v>1970</v>
      </c>
      <c r="E25" s="1">
        <v>-0.1875</v>
      </c>
      <c r="F25" s="1">
        <v>6.375</v>
      </c>
      <c r="G25" s="5">
        <v>4.3</v>
      </c>
      <c r="H25" s="5">
        <v>4</v>
      </c>
      <c r="I25" s="5">
        <v>3.6</v>
      </c>
      <c r="J25" s="5">
        <v>4.2</v>
      </c>
      <c r="K25" s="3"/>
      <c r="L25" s="5">
        <v>0.1</v>
      </c>
      <c r="M25" s="5">
        <v>0</v>
      </c>
      <c r="N25" s="5">
        <v>0.3</v>
      </c>
      <c r="O25" s="5">
        <v>0.1</v>
      </c>
      <c r="P25" s="5">
        <v>0.6</v>
      </c>
      <c r="Q25" s="5">
        <v>1.7</v>
      </c>
      <c r="R25" s="5">
        <v>2.5</v>
      </c>
      <c r="S25" s="5">
        <v>2.8</v>
      </c>
      <c r="T25" s="3"/>
      <c r="U25" s="5">
        <v>0.3</v>
      </c>
      <c r="V25" s="5">
        <v>0.1</v>
      </c>
      <c r="W25" s="5">
        <v>-0.2</v>
      </c>
      <c r="X25" s="5">
        <v>-0.4</v>
      </c>
      <c r="Y25" s="5">
        <v>5.0999999999999996</v>
      </c>
      <c r="AE25" s="3">
        <v>-0.27240918153100002</v>
      </c>
      <c r="AF25" s="2">
        <v>-0.43</v>
      </c>
      <c r="AG25" s="3">
        <v>-0.65110212530300005</v>
      </c>
    </row>
    <row r="26" spans="1:33" x14ac:dyDescent="0.15">
      <c r="A26">
        <v>102070</v>
      </c>
      <c r="B26">
        <f t="shared" si="0"/>
        <v>10</v>
      </c>
      <c r="C26">
        <f t="shared" si="1"/>
        <v>4</v>
      </c>
      <c r="D26">
        <f t="shared" si="2"/>
        <v>1970</v>
      </c>
      <c r="E26" s="1">
        <v>-0.125</v>
      </c>
      <c r="F26" s="1">
        <v>6.25</v>
      </c>
      <c r="G26" s="5">
        <v>4.4000000000000004</v>
      </c>
      <c r="H26" s="5">
        <v>3.6</v>
      </c>
      <c r="I26" s="5">
        <v>4.3</v>
      </c>
      <c r="J26" s="5">
        <v>3</v>
      </c>
      <c r="K26" s="3"/>
      <c r="L26" s="5">
        <v>0.4</v>
      </c>
      <c r="M26" s="5">
        <v>0</v>
      </c>
      <c r="N26" s="5">
        <v>0.1</v>
      </c>
      <c r="O26" s="5">
        <v>0</v>
      </c>
      <c r="P26" s="5">
        <v>1.4</v>
      </c>
      <c r="Q26" s="5">
        <v>1.5</v>
      </c>
      <c r="R26" s="5">
        <v>3.8</v>
      </c>
      <c r="S26" s="5">
        <v>2.9</v>
      </c>
      <c r="T26" s="3"/>
      <c r="U26" s="5">
        <v>-0.3</v>
      </c>
      <c r="V26" s="5">
        <v>-1</v>
      </c>
      <c r="W26" s="5">
        <v>1</v>
      </c>
      <c r="X26" s="5">
        <v>-0.8</v>
      </c>
      <c r="Y26" s="5">
        <v>5.6</v>
      </c>
      <c r="AE26" s="3">
        <v>-8.8998760880000007E-3</v>
      </c>
      <c r="AF26" s="2">
        <v>-0.41</v>
      </c>
      <c r="AG26" s="3">
        <v>-0.36983618960100001</v>
      </c>
    </row>
    <row r="27" spans="1:33" x14ac:dyDescent="0.15">
      <c r="A27">
        <v>111770</v>
      </c>
      <c r="B27">
        <f t="shared" si="0"/>
        <v>11</v>
      </c>
      <c r="C27">
        <f t="shared" si="1"/>
        <v>4</v>
      </c>
      <c r="D27">
        <f t="shared" si="2"/>
        <v>1970</v>
      </c>
      <c r="E27" s="1">
        <v>-0.625</v>
      </c>
      <c r="F27" s="1">
        <v>5.75</v>
      </c>
      <c r="G27" s="5">
        <v>4.4000000000000004</v>
      </c>
      <c r="H27" s="5">
        <v>4</v>
      </c>
      <c r="I27" s="5">
        <v>4.7</v>
      </c>
      <c r="J27" s="5">
        <v>3.6</v>
      </c>
      <c r="K27" s="3"/>
      <c r="L27" s="5">
        <v>0</v>
      </c>
      <c r="M27" s="5">
        <v>0.4</v>
      </c>
      <c r="N27" s="5">
        <v>0.4</v>
      </c>
      <c r="O27" s="5">
        <v>0.6</v>
      </c>
      <c r="P27" s="5">
        <v>1.4</v>
      </c>
      <c r="Q27" s="5">
        <v>-0.2</v>
      </c>
      <c r="R27" s="5">
        <v>4.3</v>
      </c>
      <c r="S27" s="5">
        <v>1.7</v>
      </c>
      <c r="T27" s="3"/>
      <c r="U27" s="5">
        <v>0</v>
      </c>
      <c r="V27" s="5">
        <v>-1.7</v>
      </c>
      <c r="W27" s="5">
        <v>0.5</v>
      </c>
      <c r="X27" s="5">
        <v>-1.2</v>
      </c>
      <c r="Y27" s="5">
        <v>5.7</v>
      </c>
      <c r="AE27" s="3">
        <v>-0.34616827330400002</v>
      </c>
      <c r="AF27" s="2">
        <v>-0.89</v>
      </c>
      <c r="AG27" s="3">
        <v>-0.46607209087099999</v>
      </c>
    </row>
    <row r="28" spans="1:33" x14ac:dyDescent="0.15">
      <c r="A28">
        <v>121570</v>
      </c>
      <c r="B28">
        <f t="shared" si="0"/>
        <v>12</v>
      </c>
      <c r="C28">
        <f t="shared" si="1"/>
        <v>4</v>
      </c>
      <c r="D28">
        <f t="shared" si="2"/>
        <v>1970</v>
      </c>
      <c r="E28" s="1">
        <v>-0.375</v>
      </c>
      <c r="F28" s="1">
        <v>5.125</v>
      </c>
      <c r="G28" s="5">
        <v>4.5999999999999996</v>
      </c>
      <c r="H28" s="5">
        <v>4.2</v>
      </c>
      <c r="I28" s="5">
        <v>4.9000000000000004</v>
      </c>
      <c r="J28" s="5">
        <v>3.8</v>
      </c>
      <c r="K28" s="3"/>
      <c r="L28" s="5">
        <v>0.2</v>
      </c>
      <c r="M28" s="5">
        <v>0.2</v>
      </c>
      <c r="N28" s="5">
        <v>0.2</v>
      </c>
      <c r="O28" s="5">
        <v>0.2</v>
      </c>
      <c r="P28" s="5">
        <v>1.4</v>
      </c>
      <c r="Q28" s="5">
        <v>-2</v>
      </c>
      <c r="R28" s="5">
        <v>5.8</v>
      </c>
      <c r="S28" s="5">
        <v>2.7</v>
      </c>
      <c r="T28" s="3"/>
      <c r="U28" s="5">
        <v>0</v>
      </c>
      <c r="V28" s="5">
        <v>-1.8</v>
      </c>
      <c r="W28" s="5">
        <v>1.5</v>
      </c>
      <c r="X28" s="5">
        <v>1</v>
      </c>
      <c r="Y28" s="5">
        <v>5.7</v>
      </c>
      <c r="AE28" s="3">
        <v>-0.228955198878</v>
      </c>
      <c r="AF28" s="2">
        <v>-1.0900000000000001</v>
      </c>
      <c r="AG28" s="3">
        <v>-0.54696951309599995</v>
      </c>
    </row>
    <row r="29" spans="1:33" x14ac:dyDescent="0.15">
      <c r="A29">
        <v>11271</v>
      </c>
      <c r="B29">
        <f t="shared" si="0"/>
        <v>1</v>
      </c>
      <c r="C29">
        <f t="shared" si="1"/>
        <v>1</v>
      </c>
      <c r="D29">
        <f t="shared" si="2"/>
        <v>1971</v>
      </c>
      <c r="E29" s="1">
        <v>-0.5</v>
      </c>
      <c r="F29" s="1">
        <v>4.5</v>
      </c>
      <c r="G29" s="5">
        <v>4.8</v>
      </c>
      <c r="H29" s="5">
        <v>4.5999999999999996</v>
      </c>
      <c r="I29" s="5">
        <v>3.9</v>
      </c>
      <c r="J29" s="5">
        <v>3.6</v>
      </c>
      <c r="K29" s="3"/>
      <c r="L29" s="5">
        <v>0.6</v>
      </c>
      <c r="M29" s="5">
        <v>-0.3</v>
      </c>
      <c r="N29" s="5">
        <v>0.1</v>
      </c>
      <c r="O29" s="5">
        <v>0</v>
      </c>
      <c r="P29" s="5">
        <v>-2.6</v>
      </c>
      <c r="Q29" s="5">
        <v>7</v>
      </c>
      <c r="R29" s="5">
        <v>2.2000000000000002</v>
      </c>
      <c r="S29" s="5">
        <v>2.7</v>
      </c>
      <c r="T29" s="3"/>
      <c r="U29" s="5">
        <v>-0.6</v>
      </c>
      <c r="V29" s="5">
        <v>1.2</v>
      </c>
      <c r="W29" s="5">
        <v>-0.5</v>
      </c>
      <c r="X29" s="5">
        <v>0.1</v>
      </c>
      <c r="Y29" s="5">
        <v>6</v>
      </c>
      <c r="AE29" s="3">
        <v>-0.68154003301999999</v>
      </c>
      <c r="AF29" s="2">
        <v>0.27</v>
      </c>
      <c r="AG29" s="3">
        <v>-0.31268854519099998</v>
      </c>
    </row>
    <row r="30" spans="1:33" x14ac:dyDescent="0.15">
      <c r="A30">
        <v>20971</v>
      </c>
      <c r="B30">
        <f t="shared" si="0"/>
        <v>2</v>
      </c>
      <c r="C30">
        <f t="shared" si="1"/>
        <v>1</v>
      </c>
      <c r="D30">
        <f t="shared" si="2"/>
        <v>1971</v>
      </c>
      <c r="E30" s="1">
        <v>-0.125</v>
      </c>
      <c r="F30" s="1">
        <v>3.75</v>
      </c>
      <c r="G30" s="5">
        <v>5.7</v>
      </c>
      <c r="H30" s="5">
        <v>4.5</v>
      </c>
      <c r="I30" s="5">
        <v>3.9</v>
      </c>
      <c r="J30" s="5">
        <v>3.8</v>
      </c>
      <c r="K30" s="3"/>
      <c r="L30" s="5">
        <v>0.9</v>
      </c>
      <c r="M30" s="5">
        <v>-0.1</v>
      </c>
      <c r="N30" s="5">
        <v>0</v>
      </c>
      <c r="O30" s="5">
        <v>0.2</v>
      </c>
      <c r="P30" s="5">
        <v>-3.3</v>
      </c>
      <c r="Q30" s="5">
        <v>6.1</v>
      </c>
      <c r="R30" s="5">
        <v>3.7</v>
      </c>
      <c r="S30" s="5">
        <v>1.5</v>
      </c>
      <c r="T30" s="3"/>
      <c r="U30" s="5">
        <v>-0.7</v>
      </c>
      <c r="V30" s="5">
        <v>-0.9</v>
      </c>
      <c r="W30" s="5">
        <v>1.5</v>
      </c>
      <c r="X30" s="5">
        <v>-1.2</v>
      </c>
      <c r="Y30" s="5">
        <v>6.1</v>
      </c>
      <c r="AE30" s="3">
        <v>-2.4914804358E-2</v>
      </c>
      <c r="AF30" s="2">
        <v>-0.68</v>
      </c>
      <c r="AG30" s="3">
        <v>-0.96472089830399999</v>
      </c>
    </row>
    <row r="31" spans="1:33" x14ac:dyDescent="0.15">
      <c r="A31">
        <v>30971</v>
      </c>
      <c r="B31">
        <f t="shared" si="0"/>
        <v>3</v>
      </c>
      <c r="C31">
        <f t="shared" si="1"/>
        <v>1</v>
      </c>
      <c r="D31">
        <f t="shared" si="2"/>
        <v>1971</v>
      </c>
      <c r="E31" s="1">
        <v>0.125</v>
      </c>
      <c r="F31" s="1">
        <v>3.5</v>
      </c>
      <c r="G31" s="5">
        <v>5.9</v>
      </c>
      <c r="H31" s="5">
        <v>4.5</v>
      </c>
      <c r="I31" s="5">
        <v>3.9</v>
      </c>
      <c r="J31" s="5">
        <v>3.8</v>
      </c>
      <c r="K31" s="3"/>
      <c r="L31" s="5">
        <v>0.2</v>
      </c>
      <c r="M31" s="5">
        <v>0</v>
      </c>
      <c r="N31" s="5">
        <v>0</v>
      </c>
      <c r="O31" s="5">
        <v>0</v>
      </c>
      <c r="P31" s="5">
        <v>-3.9</v>
      </c>
      <c r="Q31" s="5">
        <v>7.2</v>
      </c>
      <c r="R31" s="5">
        <v>3.6</v>
      </c>
      <c r="S31" s="5">
        <v>1.6</v>
      </c>
      <c r="T31" s="3"/>
      <c r="U31" s="5">
        <v>-0.6</v>
      </c>
      <c r="V31" s="5">
        <v>1.1000000000000001</v>
      </c>
      <c r="W31" s="5">
        <v>-0.1</v>
      </c>
      <c r="X31" s="5">
        <v>0.1</v>
      </c>
      <c r="Y31" s="5">
        <v>6</v>
      </c>
      <c r="AE31" s="3">
        <v>-6.5340602353000002E-2</v>
      </c>
      <c r="AF31" s="2">
        <v>0.61</v>
      </c>
      <c r="AG31" s="3">
        <v>0.199653744153</v>
      </c>
    </row>
    <row r="32" spans="1:33" x14ac:dyDescent="0.15">
      <c r="A32">
        <v>40671</v>
      </c>
      <c r="B32">
        <f t="shared" si="0"/>
        <v>4</v>
      </c>
      <c r="C32">
        <f t="shared" si="1"/>
        <v>2</v>
      </c>
      <c r="D32">
        <f t="shared" si="2"/>
        <v>1971</v>
      </c>
      <c r="E32" s="1">
        <v>0.375</v>
      </c>
      <c r="F32" s="1">
        <v>3.75</v>
      </c>
      <c r="G32" s="5">
        <v>5.9</v>
      </c>
      <c r="H32" s="5">
        <v>4.7</v>
      </c>
      <c r="I32" s="5">
        <v>4</v>
      </c>
      <c r="J32" s="5">
        <v>4.7</v>
      </c>
      <c r="K32" s="3"/>
      <c r="L32" s="5">
        <v>0</v>
      </c>
      <c r="M32" s="5">
        <v>0.2</v>
      </c>
      <c r="N32" s="5">
        <v>0.1</v>
      </c>
      <c r="O32" s="5">
        <v>0.9</v>
      </c>
      <c r="P32" s="5">
        <v>-3.9</v>
      </c>
      <c r="Q32" s="5">
        <v>6.4</v>
      </c>
      <c r="R32" s="5">
        <v>2.7</v>
      </c>
      <c r="S32" s="5">
        <v>2.6</v>
      </c>
      <c r="T32" s="3"/>
      <c r="U32" s="5">
        <v>0</v>
      </c>
      <c r="V32" s="5">
        <v>-0.8</v>
      </c>
      <c r="W32" s="5">
        <v>-0.9</v>
      </c>
      <c r="X32" s="5">
        <v>1</v>
      </c>
      <c r="Y32" s="5">
        <v>6</v>
      </c>
      <c r="AE32" s="3">
        <v>0.460579851451</v>
      </c>
      <c r="AF32" s="2">
        <v>0.12</v>
      </c>
      <c r="AG32" s="3">
        <v>0.116102165558</v>
      </c>
    </row>
    <row r="33" spans="1:33" x14ac:dyDescent="0.15">
      <c r="A33">
        <v>51171</v>
      </c>
      <c r="B33">
        <f t="shared" si="0"/>
        <v>5</v>
      </c>
      <c r="C33">
        <f t="shared" si="1"/>
        <v>2</v>
      </c>
      <c r="D33">
        <f t="shared" si="2"/>
        <v>1971</v>
      </c>
      <c r="E33" s="1">
        <v>0.25</v>
      </c>
      <c r="F33" s="1">
        <v>4.25</v>
      </c>
      <c r="G33" s="5">
        <v>5.2</v>
      </c>
      <c r="H33" s="5">
        <v>4.3</v>
      </c>
      <c r="I33" s="5">
        <v>4.9000000000000004</v>
      </c>
      <c r="J33" s="5">
        <v>3.8</v>
      </c>
      <c r="K33" s="3"/>
      <c r="L33" s="5">
        <v>0.5</v>
      </c>
      <c r="M33" s="5">
        <v>0.3</v>
      </c>
      <c r="N33" s="5">
        <v>0.2</v>
      </c>
      <c r="O33" s="5">
        <v>0.2</v>
      </c>
      <c r="P33" s="5">
        <v>6.5</v>
      </c>
      <c r="Q33" s="5">
        <v>3.1</v>
      </c>
      <c r="R33" s="5">
        <v>2.4</v>
      </c>
      <c r="S33" s="5">
        <v>6</v>
      </c>
      <c r="T33" s="3"/>
      <c r="U33" s="5">
        <v>0.1</v>
      </c>
      <c r="V33" s="5">
        <v>0.4</v>
      </c>
      <c r="W33" s="5">
        <v>-0.2</v>
      </c>
      <c r="X33" s="5">
        <v>0</v>
      </c>
      <c r="Y33" s="5">
        <v>6.2</v>
      </c>
      <c r="AE33" s="3">
        <v>2.55522478E-3</v>
      </c>
      <c r="AF33" s="2">
        <v>0.68</v>
      </c>
      <c r="AG33" s="3">
        <v>-2.8551979900999998E-2</v>
      </c>
    </row>
    <row r="34" spans="1:33" x14ac:dyDescent="0.15">
      <c r="A34">
        <v>60871</v>
      </c>
      <c r="B34">
        <f t="shared" si="0"/>
        <v>6</v>
      </c>
      <c r="C34">
        <f t="shared" si="1"/>
        <v>2</v>
      </c>
      <c r="D34">
        <f t="shared" si="2"/>
        <v>1971</v>
      </c>
      <c r="E34" s="1">
        <v>0.375</v>
      </c>
      <c r="F34" s="1">
        <v>4.75</v>
      </c>
      <c r="G34" s="5">
        <v>5.6</v>
      </c>
      <c r="H34" s="5">
        <v>4.7</v>
      </c>
      <c r="I34" s="5">
        <v>4.9000000000000004</v>
      </c>
      <c r="J34" s="5">
        <v>3.9</v>
      </c>
      <c r="K34" s="3"/>
      <c r="L34" s="5">
        <v>0.4</v>
      </c>
      <c r="M34" s="5">
        <v>0.4</v>
      </c>
      <c r="N34" s="5">
        <v>0</v>
      </c>
      <c r="O34" s="5">
        <v>0.1</v>
      </c>
      <c r="P34" s="5">
        <v>7.1</v>
      </c>
      <c r="Q34" s="5">
        <v>2.9</v>
      </c>
      <c r="R34" s="5">
        <v>2.1</v>
      </c>
      <c r="S34" s="5">
        <v>5.3</v>
      </c>
      <c r="T34" s="3"/>
      <c r="U34" s="5">
        <v>0.6</v>
      </c>
      <c r="V34" s="5">
        <v>-0.2</v>
      </c>
      <c r="W34" s="5">
        <v>-0.3</v>
      </c>
      <c r="X34" s="5">
        <v>-0.7</v>
      </c>
      <c r="Y34" s="5">
        <v>6.2</v>
      </c>
      <c r="AE34" s="3">
        <v>0.245157503395</v>
      </c>
      <c r="AF34" s="2">
        <v>0.14000000000000001</v>
      </c>
      <c r="AG34" s="3">
        <v>-0.38189809417499998</v>
      </c>
    </row>
    <row r="35" spans="1:33" x14ac:dyDescent="0.15">
      <c r="A35">
        <v>62971</v>
      </c>
      <c r="B35">
        <f t="shared" si="0"/>
        <v>6</v>
      </c>
      <c r="C35">
        <f t="shared" si="1"/>
        <v>2</v>
      </c>
      <c r="D35">
        <f t="shared" si="2"/>
        <v>1971</v>
      </c>
      <c r="E35" s="1">
        <v>0.25</v>
      </c>
      <c r="F35" s="1">
        <v>5.125</v>
      </c>
      <c r="G35" s="5">
        <v>5.6</v>
      </c>
      <c r="H35" s="5">
        <v>4.5999999999999996</v>
      </c>
      <c r="I35" s="5">
        <v>5.5</v>
      </c>
      <c r="J35" s="5">
        <v>4.4000000000000004</v>
      </c>
      <c r="K35" s="3"/>
      <c r="L35" s="5">
        <v>0</v>
      </c>
      <c r="M35" s="5">
        <v>-0.1</v>
      </c>
      <c r="N35" s="5">
        <v>0.6</v>
      </c>
      <c r="O35" s="5">
        <v>0.5</v>
      </c>
      <c r="P35" s="5">
        <v>7.1</v>
      </c>
      <c r="Q35" s="5">
        <v>3.2</v>
      </c>
      <c r="R35" s="5">
        <v>2.5</v>
      </c>
      <c r="S35" s="5">
        <v>4</v>
      </c>
      <c r="T35" s="3"/>
      <c r="U35" s="5">
        <v>0</v>
      </c>
      <c r="V35" s="5">
        <v>0.3</v>
      </c>
      <c r="W35" s="5">
        <v>0.4</v>
      </c>
      <c r="X35" s="5">
        <v>-1.3</v>
      </c>
      <c r="Y35" s="5">
        <v>6.2</v>
      </c>
      <c r="AE35" s="3">
        <v>9.7806218942000006E-2</v>
      </c>
      <c r="AF35" s="2">
        <v>0.5</v>
      </c>
      <c r="AG35" s="3">
        <v>-0.284358431716</v>
      </c>
    </row>
    <row r="36" spans="1:33" x14ac:dyDescent="0.15">
      <c r="A36">
        <v>72771</v>
      </c>
      <c r="B36">
        <f t="shared" si="0"/>
        <v>7</v>
      </c>
      <c r="C36">
        <f t="shared" si="1"/>
        <v>3</v>
      </c>
      <c r="D36">
        <f t="shared" si="2"/>
        <v>1971</v>
      </c>
      <c r="E36" s="1">
        <v>0.125</v>
      </c>
      <c r="F36" s="1">
        <v>5.5</v>
      </c>
      <c r="G36" s="5">
        <v>4.2</v>
      </c>
      <c r="H36" s="5">
        <v>4.5</v>
      </c>
      <c r="I36" s="5">
        <v>5.3</v>
      </c>
      <c r="J36" s="5">
        <v>5.0999999999999996</v>
      </c>
      <c r="K36" s="3"/>
      <c r="L36" s="5">
        <v>-0.4</v>
      </c>
      <c r="M36" s="5">
        <v>-1</v>
      </c>
      <c r="N36" s="5">
        <v>0.9</v>
      </c>
      <c r="O36" s="5">
        <v>0</v>
      </c>
      <c r="P36" s="5">
        <v>3.6</v>
      </c>
      <c r="Q36" s="5">
        <v>2.7</v>
      </c>
      <c r="R36" s="5">
        <v>5</v>
      </c>
      <c r="S36" s="5">
        <v>5.0999999999999996</v>
      </c>
      <c r="T36" s="3"/>
      <c r="U36" s="5">
        <v>0.4</v>
      </c>
      <c r="V36" s="5">
        <v>0.2</v>
      </c>
      <c r="W36" s="5">
        <v>1</v>
      </c>
      <c r="X36" s="5">
        <v>0.3</v>
      </c>
      <c r="Y36" s="5">
        <v>6.2</v>
      </c>
      <c r="AE36" s="3">
        <v>-0.117032651367</v>
      </c>
      <c r="AF36" s="2">
        <v>0.13</v>
      </c>
      <c r="AG36" s="3">
        <v>-0.48175755816499999</v>
      </c>
    </row>
    <row r="37" spans="1:33" x14ac:dyDescent="0.15">
      <c r="A37">
        <v>82471</v>
      </c>
      <c r="B37">
        <f t="shared" si="0"/>
        <v>8</v>
      </c>
      <c r="C37">
        <f t="shared" si="1"/>
        <v>3</v>
      </c>
      <c r="D37">
        <f t="shared" si="2"/>
        <v>1971</v>
      </c>
      <c r="E37" s="1">
        <v>0</v>
      </c>
      <c r="F37" s="1">
        <v>5.625</v>
      </c>
      <c r="G37" s="5">
        <v>4.0999999999999996</v>
      </c>
      <c r="H37" s="5">
        <v>3.8</v>
      </c>
      <c r="I37" s="5">
        <v>3</v>
      </c>
      <c r="J37" s="6"/>
      <c r="K37" s="3"/>
      <c r="L37" s="5">
        <v>-0.1</v>
      </c>
      <c r="M37" s="5">
        <v>-0.7</v>
      </c>
      <c r="N37" s="5">
        <v>-2.2999999999999998</v>
      </c>
      <c r="O37" s="6"/>
      <c r="P37" s="5">
        <v>4</v>
      </c>
      <c r="Q37" s="5">
        <v>3.1</v>
      </c>
      <c r="R37" s="5">
        <v>6.6</v>
      </c>
      <c r="S37" s="6"/>
      <c r="T37" s="3"/>
      <c r="U37" s="5">
        <v>0.4</v>
      </c>
      <c r="V37" s="5">
        <v>0.4</v>
      </c>
      <c r="W37" s="5">
        <v>1.6</v>
      </c>
      <c r="X37" s="6"/>
      <c r="Y37" s="5">
        <v>6.1</v>
      </c>
      <c r="AE37" s="4"/>
      <c r="AF37" s="2">
        <v>0</v>
      </c>
      <c r="AG37" s="4"/>
    </row>
    <row r="38" spans="1:33" x14ac:dyDescent="0.15">
      <c r="A38">
        <v>92171</v>
      </c>
      <c r="B38">
        <f t="shared" si="0"/>
        <v>9</v>
      </c>
      <c r="C38">
        <f t="shared" si="1"/>
        <v>3</v>
      </c>
      <c r="D38">
        <f t="shared" si="2"/>
        <v>1971</v>
      </c>
      <c r="E38" s="1">
        <v>-0.25</v>
      </c>
      <c r="F38" s="1">
        <v>5.5</v>
      </c>
      <c r="G38" s="5">
        <v>4</v>
      </c>
      <c r="H38" s="5">
        <v>4.0999999999999996</v>
      </c>
      <c r="I38" s="5">
        <v>2.2000000000000002</v>
      </c>
      <c r="J38" s="5">
        <v>3.9</v>
      </c>
      <c r="K38" s="3"/>
      <c r="L38" s="5">
        <v>-0.1</v>
      </c>
      <c r="M38" s="5">
        <v>0.3</v>
      </c>
      <c r="N38" s="5">
        <v>-0.8</v>
      </c>
      <c r="O38" s="6"/>
      <c r="P38" s="5">
        <v>4.8</v>
      </c>
      <c r="Q38" s="5">
        <v>2.1</v>
      </c>
      <c r="R38" s="5">
        <v>6.4</v>
      </c>
      <c r="S38" s="5">
        <v>7.3</v>
      </c>
      <c r="T38" s="3"/>
      <c r="U38" s="5">
        <v>0.8</v>
      </c>
      <c r="V38" s="5">
        <v>-1</v>
      </c>
      <c r="W38" s="5">
        <v>-0.2</v>
      </c>
      <c r="X38" s="6"/>
      <c r="Y38" s="5">
        <v>6.1</v>
      </c>
      <c r="AE38" s="4"/>
      <c r="AF38" s="2">
        <v>-0.3</v>
      </c>
      <c r="AG38" s="4"/>
    </row>
    <row r="39" spans="1:33" x14ac:dyDescent="0.15">
      <c r="A39">
        <v>101971</v>
      </c>
      <c r="B39">
        <f t="shared" si="0"/>
        <v>10</v>
      </c>
      <c r="C39">
        <f t="shared" si="1"/>
        <v>4</v>
      </c>
      <c r="D39">
        <f t="shared" si="2"/>
        <v>1971</v>
      </c>
      <c r="E39" s="1">
        <v>-0.125</v>
      </c>
      <c r="F39" s="1">
        <v>5.1875</v>
      </c>
      <c r="G39" s="5">
        <v>3.9</v>
      </c>
      <c r="H39" s="5">
        <v>2.5</v>
      </c>
      <c r="I39" s="5">
        <v>3.5</v>
      </c>
      <c r="J39" s="5">
        <v>2.5</v>
      </c>
      <c r="K39" s="3"/>
      <c r="L39" s="5">
        <v>-0.2</v>
      </c>
      <c r="M39" s="5">
        <v>0.3</v>
      </c>
      <c r="N39" s="5">
        <v>-0.4</v>
      </c>
      <c r="O39" s="5">
        <v>0.9</v>
      </c>
      <c r="P39" s="5">
        <v>1.7</v>
      </c>
      <c r="Q39" s="5">
        <v>7.1</v>
      </c>
      <c r="R39" s="5">
        <v>7.9</v>
      </c>
      <c r="S39" s="5">
        <v>7.1</v>
      </c>
      <c r="T39" s="3"/>
      <c r="U39" s="5">
        <v>-0.4</v>
      </c>
      <c r="V39" s="5">
        <v>0.7</v>
      </c>
      <c r="W39" s="5">
        <v>0.6</v>
      </c>
      <c r="X39" s="5">
        <v>-0.4</v>
      </c>
      <c r="Y39" s="5">
        <v>5.9</v>
      </c>
      <c r="AE39" s="3">
        <v>-0.321616714473</v>
      </c>
      <c r="AF39" s="2">
        <v>-0.36</v>
      </c>
      <c r="AG39" s="3">
        <v>-0.79898193707300003</v>
      </c>
    </row>
    <row r="40" spans="1:33" x14ac:dyDescent="0.15">
      <c r="A40">
        <v>111671</v>
      </c>
      <c r="B40">
        <f t="shared" si="0"/>
        <v>11</v>
      </c>
      <c r="C40">
        <f t="shared" si="1"/>
        <v>4</v>
      </c>
      <c r="D40">
        <f t="shared" si="2"/>
        <v>1971</v>
      </c>
      <c r="E40" s="1">
        <v>-0.375</v>
      </c>
      <c r="F40" s="1">
        <v>4.75</v>
      </c>
      <c r="G40" s="5">
        <v>3.3</v>
      </c>
      <c r="H40" s="5">
        <v>2.4</v>
      </c>
      <c r="I40" s="5">
        <v>4</v>
      </c>
      <c r="J40" s="5">
        <v>3.1</v>
      </c>
      <c r="K40" s="3"/>
      <c r="L40" s="5">
        <v>-0.6</v>
      </c>
      <c r="M40" s="5">
        <v>-0.1</v>
      </c>
      <c r="N40" s="5">
        <v>0.5</v>
      </c>
      <c r="O40" s="5">
        <v>0.6</v>
      </c>
      <c r="P40" s="5">
        <v>2.9</v>
      </c>
      <c r="Q40" s="5">
        <v>5.8</v>
      </c>
      <c r="R40" s="5">
        <v>6.3</v>
      </c>
      <c r="S40" s="5">
        <v>6.6</v>
      </c>
      <c r="T40" s="3"/>
      <c r="U40" s="5">
        <v>1.2</v>
      </c>
      <c r="V40" s="5">
        <v>-1.3</v>
      </c>
      <c r="W40" s="5">
        <v>-1.6</v>
      </c>
      <c r="X40" s="5">
        <v>-0.5</v>
      </c>
      <c r="Y40" s="5">
        <v>5.8</v>
      </c>
      <c r="AE40" s="3">
        <v>-0.34161517430400001</v>
      </c>
      <c r="AF40" s="2">
        <v>-0.34</v>
      </c>
      <c r="AG40" s="3">
        <v>-0.30347920731099998</v>
      </c>
    </row>
    <row r="41" spans="1:33" x14ac:dyDescent="0.15">
      <c r="A41">
        <v>121471</v>
      </c>
      <c r="B41">
        <f t="shared" si="0"/>
        <v>12</v>
      </c>
      <c r="C41">
        <f t="shared" si="1"/>
        <v>4</v>
      </c>
      <c r="D41">
        <f t="shared" si="2"/>
        <v>1971</v>
      </c>
      <c r="E41" s="1">
        <v>-0.625</v>
      </c>
      <c r="F41" s="1">
        <v>4.375</v>
      </c>
      <c r="G41" s="5">
        <v>3.3</v>
      </c>
      <c r="H41" s="5">
        <v>2.4</v>
      </c>
      <c r="I41" s="5">
        <v>4</v>
      </c>
      <c r="J41" s="5">
        <v>3.1</v>
      </c>
      <c r="K41" s="3"/>
      <c r="L41" s="5">
        <v>0</v>
      </c>
      <c r="M41" s="5">
        <v>0</v>
      </c>
      <c r="N41" s="5">
        <v>0</v>
      </c>
      <c r="O41" s="5">
        <v>0</v>
      </c>
      <c r="P41" s="5">
        <v>3.9</v>
      </c>
      <c r="Q41" s="5">
        <v>5.9</v>
      </c>
      <c r="R41" s="5">
        <v>6.8</v>
      </c>
      <c r="S41" s="5">
        <v>6.6</v>
      </c>
      <c r="T41" s="3"/>
      <c r="U41" s="5">
        <v>1</v>
      </c>
      <c r="V41" s="5">
        <v>0.1</v>
      </c>
      <c r="W41" s="5">
        <v>0.5</v>
      </c>
      <c r="X41" s="5">
        <v>0</v>
      </c>
      <c r="Y41" s="5">
        <v>5.9</v>
      </c>
      <c r="AE41" s="3">
        <v>-0.91993307828000004</v>
      </c>
      <c r="AF41" s="2">
        <v>-1.02</v>
      </c>
      <c r="AG41" s="3">
        <v>-1.458304996479</v>
      </c>
    </row>
    <row r="42" spans="1:33" x14ac:dyDescent="0.15">
      <c r="A42">
        <v>11172</v>
      </c>
      <c r="B42">
        <f t="shared" si="0"/>
        <v>1</v>
      </c>
      <c r="C42">
        <f t="shared" si="1"/>
        <v>1</v>
      </c>
      <c r="D42">
        <f t="shared" si="2"/>
        <v>1972</v>
      </c>
      <c r="E42" s="1">
        <v>-0.3125</v>
      </c>
      <c r="F42" s="1">
        <v>3.625</v>
      </c>
      <c r="G42" s="5">
        <v>1.5</v>
      </c>
      <c r="H42" s="5">
        <v>5.2</v>
      </c>
      <c r="I42" s="5">
        <v>3.1</v>
      </c>
      <c r="J42" s="5">
        <v>2.9</v>
      </c>
      <c r="K42" s="3"/>
      <c r="L42" s="5">
        <v>-0.9</v>
      </c>
      <c r="M42" s="5">
        <v>1.2</v>
      </c>
      <c r="N42" s="5">
        <v>0</v>
      </c>
      <c r="O42" s="5">
        <v>-0.7</v>
      </c>
      <c r="P42" s="5">
        <v>5.7</v>
      </c>
      <c r="Q42" s="5">
        <v>5.8</v>
      </c>
      <c r="R42" s="5">
        <v>6.6</v>
      </c>
      <c r="S42" s="5">
        <v>6.9</v>
      </c>
      <c r="T42" s="3"/>
      <c r="U42" s="5">
        <v>-0.2</v>
      </c>
      <c r="V42" s="5">
        <v>-1</v>
      </c>
      <c r="W42" s="5">
        <v>0</v>
      </c>
      <c r="X42" s="5">
        <v>0.8</v>
      </c>
      <c r="Y42" s="5">
        <v>5.9</v>
      </c>
      <c r="AE42" s="3">
        <v>-0.234178188521</v>
      </c>
      <c r="AF42" s="2">
        <v>-0.32</v>
      </c>
      <c r="AG42" s="3">
        <v>0.111558300832</v>
      </c>
    </row>
    <row r="43" spans="1:33" x14ac:dyDescent="0.15">
      <c r="A43">
        <v>21572</v>
      </c>
      <c r="B43">
        <f t="shared" si="0"/>
        <v>2</v>
      </c>
      <c r="C43">
        <f t="shared" si="1"/>
        <v>1</v>
      </c>
      <c r="D43">
        <f t="shared" si="2"/>
        <v>1972</v>
      </c>
      <c r="E43" s="1">
        <v>0</v>
      </c>
      <c r="F43" s="1">
        <v>3.25</v>
      </c>
      <c r="G43" s="5">
        <v>1.5</v>
      </c>
      <c r="H43" s="5">
        <v>5.2</v>
      </c>
      <c r="I43" s="5">
        <v>3.1</v>
      </c>
      <c r="J43" s="5">
        <v>2.9</v>
      </c>
      <c r="K43" s="3"/>
      <c r="L43" s="5">
        <v>0</v>
      </c>
      <c r="M43" s="5">
        <v>0</v>
      </c>
      <c r="N43" s="5">
        <v>0</v>
      </c>
      <c r="O43" s="5">
        <v>0</v>
      </c>
      <c r="P43" s="5">
        <v>6.1</v>
      </c>
      <c r="Q43" s="5">
        <v>5.9</v>
      </c>
      <c r="R43" s="5">
        <v>6.5</v>
      </c>
      <c r="S43" s="5">
        <v>6.1</v>
      </c>
      <c r="T43" s="3"/>
      <c r="U43" s="5">
        <v>0.4</v>
      </c>
      <c r="V43" s="5">
        <v>0.1</v>
      </c>
      <c r="W43" s="5">
        <v>-0.1</v>
      </c>
      <c r="X43" s="5">
        <v>-0.8</v>
      </c>
      <c r="Y43" s="5">
        <v>5.8</v>
      </c>
      <c r="AE43" s="3">
        <v>-8.5532531994999994E-2</v>
      </c>
      <c r="AF43" s="2">
        <v>0.63</v>
      </c>
      <c r="AG43" s="3">
        <v>0.42646586355799998</v>
      </c>
    </row>
    <row r="44" spans="1:33" x14ac:dyDescent="0.15">
      <c r="A44">
        <v>32172</v>
      </c>
      <c r="B44">
        <f t="shared" si="0"/>
        <v>3</v>
      </c>
      <c r="C44">
        <f t="shared" si="1"/>
        <v>1</v>
      </c>
      <c r="D44">
        <f t="shared" si="2"/>
        <v>1972</v>
      </c>
      <c r="E44" s="1">
        <v>0.3125</v>
      </c>
      <c r="F44" s="1">
        <v>3.9375</v>
      </c>
      <c r="G44" s="5">
        <v>1.7</v>
      </c>
      <c r="H44" s="5">
        <v>5.6</v>
      </c>
      <c r="I44" s="5">
        <v>3.4</v>
      </c>
      <c r="J44" s="5">
        <v>2.8</v>
      </c>
      <c r="K44" s="3"/>
      <c r="L44" s="5">
        <v>0.2</v>
      </c>
      <c r="M44" s="5">
        <v>0.4</v>
      </c>
      <c r="N44" s="5">
        <v>0.3</v>
      </c>
      <c r="O44" s="5">
        <v>-0.1</v>
      </c>
      <c r="P44" s="5">
        <v>5.8</v>
      </c>
      <c r="Q44" s="5">
        <v>5.9</v>
      </c>
      <c r="R44" s="5">
        <v>6.3</v>
      </c>
      <c r="S44" s="5">
        <v>6.5</v>
      </c>
      <c r="T44" s="3"/>
      <c r="U44" s="5">
        <v>-0.3</v>
      </c>
      <c r="V44" s="5">
        <v>0</v>
      </c>
      <c r="W44" s="5">
        <v>-0.2</v>
      </c>
      <c r="X44" s="5">
        <v>0.4</v>
      </c>
      <c r="Y44" s="5">
        <v>5.8</v>
      </c>
      <c r="AE44" s="3">
        <v>0.25152344536799998</v>
      </c>
      <c r="AF44" s="2">
        <v>0.3</v>
      </c>
      <c r="AG44" s="3">
        <v>0.31394334287699999</v>
      </c>
    </row>
    <row r="45" spans="1:33" x14ac:dyDescent="0.15">
      <c r="A45">
        <v>41872</v>
      </c>
      <c r="B45">
        <f t="shared" si="0"/>
        <v>4</v>
      </c>
      <c r="C45">
        <f t="shared" si="1"/>
        <v>2</v>
      </c>
      <c r="D45">
        <f t="shared" si="2"/>
        <v>1972</v>
      </c>
      <c r="E45" s="1">
        <v>0.125</v>
      </c>
      <c r="F45" s="1">
        <v>4.25</v>
      </c>
      <c r="G45" s="5">
        <v>5.5</v>
      </c>
      <c r="H45" s="5">
        <v>3.5</v>
      </c>
      <c r="I45" s="5">
        <v>3.2</v>
      </c>
      <c r="J45" s="5">
        <v>3</v>
      </c>
      <c r="K45" s="3"/>
      <c r="L45" s="5">
        <v>-0.1</v>
      </c>
      <c r="M45" s="5">
        <v>0.1</v>
      </c>
      <c r="N45" s="5">
        <v>0.4</v>
      </c>
      <c r="O45" s="5">
        <v>0.2</v>
      </c>
      <c r="P45" s="5">
        <v>5.6</v>
      </c>
      <c r="Q45" s="5">
        <v>6.2</v>
      </c>
      <c r="R45" s="5">
        <v>7.4</v>
      </c>
      <c r="S45" s="5">
        <v>6.9</v>
      </c>
      <c r="T45" s="3"/>
      <c r="U45" s="5">
        <v>-0.3</v>
      </c>
      <c r="V45" s="5">
        <v>-0.1</v>
      </c>
      <c r="W45" s="5">
        <v>0.9</v>
      </c>
      <c r="X45" s="5">
        <v>0.2</v>
      </c>
      <c r="Y45" s="5">
        <v>5.7</v>
      </c>
      <c r="AE45" s="3">
        <v>-0.104209811357</v>
      </c>
      <c r="AF45" s="2">
        <v>0.14000000000000001</v>
      </c>
      <c r="AG45" s="3">
        <v>-0.37206112166299998</v>
      </c>
    </row>
    <row r="46" spans="1:33" x14ac:dyDescent="0.15">
      <c r="A46">
        <v>52372</v>
      </c>
      <c r="B46">
        <f t="shared" si="0"/>
        <v>5</v>
      </c>
      <c r="C46">
        <f t="shared" si="1"/>
        <v>2</v>
      </c>
      <c r="D46">
        <f t="shared" si="2"/>
        <v>1972</v>
      </c>
      <c r="E46" s="1">
        <v>0.3125</v>
      </c>
      <c r="F46" s="1">
        <v>4.25</v>
      </c>
      <c r="G46" s="5">
        <v>6</v>
      </c>
      <c r="H46" s="5">
        <v>4</v>
      </c>
      <c r="I46" s="5">
        <v>3.4</v>
      </c>
      <c r="J46" s="5">
        <v>3.4</v>
      </c>
      <c r="K46" s="3"/>
      <c r="L46" s="5">
        <v>0.5</v>
      </c>
      <c r="M46" s="5">
        <v>0.5</v>
      </c>
      <c r="N46" s="5">
        <v>0.2</v>
      </c>
      <c r="O46" s="5">
        <v>0.4</v>
      </c>
      <c r="P46" s="5">
        <v>5.6</v>
      </c>
      <c r="Q46" s="5">
        <v>6.9</v>
      </c>
      <c r="R46" s="5">
        <v>7.9</v>
      </c>
      <c r="S46" s="5">
        <v>7.8</v>
      </c>
      <c r="T46" s="3"/>
      <c r="U46" s="5">
        <v>0</v>
      </c>
      <c r="V46" s="5">
        <v>0.7</v>
      </c>
      <c r="W46" s="5">
        <v>0.5</v>
      </c>
      <c r="X46" s="5">
        <v>0.9</v>
      </c>
      <c r="Y46" s="5">
        <v>5.7</v>
      </c>
      <c r="AE46" s="3">
        <v>-0.114926070918</v>
      </c>
      <c r="AF46" s="2">
        <v>7.0000000000000007E-2</v>
      </c>
      <c r="AG46" s="3">
        <v>-0.56081449454499999</v>
      </c>
    </row>
    <row r="47" spans="1:33" x14ac:dyDescent="0.15">
      <c r="A47">
        <v>62072</v>
      </c>
      <c r="B47">
        <f t="shared" si="0"/>
        <v>6</v>
      </c>
      <c r="C47">
        <f t="shared" si="1"/>
        <v>2</v>
      </c>
      <c r="D47">
        <f t="shared" si="2"/>
        <v>1972</v>
      </c>
      <c r="E47" s="1">
        <v>0.125</v>
      </c>
      <c r="F47" s="1">
        <v>4.4375</v>
      </c>
      <c r="G47" s="5">
        <v>6</v>
      </c>
      <c r="H47" s="5">
        <v>4</v>
      </c>
      <c r="I47" s="5">
        <v>3.4</v>
      </c>
      <c r="J47" s="5">
        <v>3.4</v>
      </c>
      <c r="K47" s="3"/>
      <c r="L47" s="5">
        <v>0</v>
      </c>
      <c r="M47" s="5">
        <v>0</v>
      </c>
      <c r="N47" s="5">
        <v>0</v>
      </c>
      <c r="O47" s="5">
        <v>0</v>
      </c>
      <c r="P47" s="5">
        <v>5.6</v>
      </c>
      <c r="Q47" s="5">
        <v>6.4</v>
      </c>
      <c r="R47" s="5">
        <v>7.7</v>
      </c>
      <c r="S47" s="5">
        <v>7.5</v>
      </c>
      <c r="T47" s="3"/>
      <c r="U47" s="5">
        <v>0</v>
      </c>
      <c r="V47" s="5">
        <v>-0.5</v>
      </c>
      <c r="W47" s="5">
        <v>-0.2</v>
      </c>
      <c r="X47" s="5">
        <v>-0.3</v>
      </c>
      <c r="Y47" s="5">
        <v>5.8</v>
      </c>
      <c r="AE47" s="3">
        <v>-4.9854126961999999E-2</v>
      </c>
      <c r="AF47" s="2">
        <v>0.23</v>
      </c>
      <c r="AG47" s="3">
        <v>-0.15115616828199999</v>
      </c>
    </row>
    <row r="48" spans="1:33" x14ac:dyDescent="0.15">
      <c r="A48">
        <v>71872</v>
      </c>
      <c r="B48">
        <f t="shared" si="0"/>
        <v>7</v>
      </c>
      <c r="C48">
        <f t="shared" si="1"/>
        <v>3</v>
      </c>
      <c r="D48">
        <f t="shared" si="2"/>
        <v>1972</v>
      </c>
      <c r="E48" s="1">
        <v>0</v>
      </c>
      <c r="F48" s="1">
        <v>4.625</v>
      </c>
      <c r="G48" s="5">
        <v>2.7</v>
      </c>
      <c r="H48" s="5">
        <v>3.2</v>
      </c>
      <c r="I48" s="5">
        <v>3.2</v>
      </c>
      <c r="J48" s="8">
        <v>4.0999999999999996</v>
      </c>
      <c r="K48" s="3"/>
      <c r="L48" s="5">
        <v>-1.3</v>
      </c>
      <c r="M48" s="5">
        <v>-0.2</v>
      </c>
      <c r="N48" s="5">
        <v>-0.2</v>
      </c>
      <c r="O48" s="6"/>
      <c r="P48" s="5">
        <v>7.8</v>
      </c>
      <c r="Q48" s="5">
        <v>6.5</v>
      </c>
      <c r="R48" s="5">
        <v>7.7</v>
      </c>
      <c r="S48" s="8">
        <v>6.3</v>
      </c>
      <c r="T48" s="3"/>
      <c r="U48" s="5">
        <v>1.4</v>
      </c>
      <c r="V48" s="5">
        <v>-1.2</v>
      </c>
      <c r="W48" s="5">
        <v>0.2</v>
      </c>
      <c r="X48" s="6"/>
      <c r="Y48" s="5">
        <v>5.6</v>
      </c>
      <c r="AE48" s="4"/>
      <c r="AF48" s="2">
        <v>7.0000000000000007E-2</v>
      </c>
      <c r="AG48" s="4"/>
    </row>
    <row r="49" spans="1:33" x14ac:dyDescent="0.15">
      <c r="A49">
        <v>81572</v>
      </c>
      <c r="B49">
        <f t="shared" si="0"/>
        <v>8</v>
      </c>
      <c r="C49">
        <f t="shared" si="1"/>
        <v>3</v>
      </c>
      <c r="D49">
        <f t="shared" si="2"/>
        <v>1972</v>
      </c>
      <c r="E49" s="1">
        <v>0.125</v>
      </c>
      <c r="F49" s="1">
        <v>4.75</v>
      </c>
      <c r="G49" s="5">
        <v>2.1</v>
      </c>
      <c r="H49" s="5">
        <v>3.3</v>
      </c>
      <c r="I49" s="5">
        <v>2.9</v>
      </c>
      <c r="J49" s="5">
        <v>3.8</v>
      </c>
      <c r="K49" s="3"/>
      <c r="L49" s="5">
        <v>-0.6</v>
      </c>
      <c r="M49" s="5">
        <v>0.1</v>
      </c>
      <c r="N49" s="5">
        <v>-0.3</v>
      </c>
      <c r="O49" s="8">
        <f>J49-J48</f>
        <v>-0.29999999999999982</v>
      </c>
      <c r="P49" s="5">
        <v>8.9</v>
      </c>
      <c r="Q49" s="5">
        <v>6.2</v>
      </c>
      <c r="R49" s="5">
        <v>7.5</v>
      </c>
      <c r="S49" s="5">
        <v>6.5</v>
      </c>
      <c r="T49" s="3"/>
      <c r="U49" s="5">
        <v>1.1000000000000001</v>
      </c>
      <c r="V49" s="5">
        <v>-0.3</v>
      </c>
      <c r="W49" s="5">
        <v>-0.2</v>
      </c>
      <c r="X49" s="8">
        <f>S49-S48</f>
        <v>0.20000000000000018</v>
      </c>
      <c r="Y49" s="5">
        <v>5.5</v>
      </c>
      <c r="AE49" s="4"/>
      <c r="AF49" s="2">
        <v>0</v>
      </c>
      <c r="AG49" s="4"/>
    </row>
    <row r="50" spans="1:33" x14ac:dyDescent="0.15">
      <c r="A50">
        <v>91972</v>
      </c>
      <c r="B50">
        <f t="shared" si="0"/>
        <v>9</v>
      </c>
      <c r="C50">
        <f t="shared" si="1"/>
        <v>3</v>
      </c>
      <c r="D50">
        <f t="shared" si="2"/>
        <v>1972</v>
      </c>
      <c r="E50" s="1">
        <v>0.1875</v>
      </c>
      <c r="F50" s="1">
        <v>5</v>
      </c>
      <c r="G50" s="5">
        <v>1.8</v>
      </c>
      <c r="H50" s="5">
        <v>3.3</v>
      </c>
      <c r="I50" s="5">
        <v>2.9</v>
      </c>
      <c r="J50" s="8">
        <v>3.9</v>
      </c>
      <c r="K50" s="3"/>
      <c r="L50" s="5">
        <v>-0.3</v>
      </c>
      <c r="M50" s="5">
        <v>0</v>
      </c>
      <c r="N50" s="5">
        <v>0</v>
      </c>
      <c r="O50" s="8">
        <f>J50-J49</f>
        <v>0.10000000000000009</v>
      </c>
      <c r="P50" s="5">
        <v>9.4</v>
      </c>
      <c r="Q50" s="5">
        <v>6</v>
      </c>
      <c r="R50" s="5">
        <v>7.9</v>
      </c>
      <c r="S50" s="8">
        <v>7</v>
      </c>
      <c r="T50" s="3"/>
      <c r="U50" s="5">
        <v>0.5</v>
      </c>
      <c r="V50" s="5">
        <v>-0.2</v>
      </c>
      <c r="W50" s="5">
        <v>0.4</v>
      </c>
      <c r="X50" s="8">
        <f>S50-S49</f>
        <v>0.5</v>
      </c>
      <c r="Y50" s="5">
        <v>5.5</v>
      </c>
      <c r="AE50" s="4"/>
      <c r="AF50" s="2">
        <v>0.4</v>
      </c>
      <c r="AG50" s="4"/>
    </row>
    <row r="51" spans="1:33" x14ac:dyDescent="0.15">
      <c r="A51">
        <v>101772</v>
      </c>
      <c r="B51">
        <f t="shared" si="0"/>
        <v>10</v>
      </c>
      <c r="C51">
        <f t="shared" si="1"/>
        <v>4</v>
      </c>
      <c r="D51">
        <f t="shared" si="2"/>
        <v>1972</v>
      </c>
      <c r="E51" s="1">
        <v>0.125</v>
      </c>
      <c r="F51" s="1">
        <v>5.0625</v>
      </c>
      <c r="G51" s="5">
        <v>2.5</v>
      </c>
      <c r="H51" s="5">
        <v>2.7</v>
      </c>
      <c r="I51" s="5">
        <v>3.7</v>
      </c>
      <c r="J51" s="5">
        <v>3.5</v>
      </c>
      <c r="K51" s="3"/>
      <c r="L51" s="5">
        <v>-0.8</v>
      </c>
      <c r="M51" s="5">
        <v>-0.2</v>
      </c>
      <c r="N51" s="8">
        <f>I51-J50</f>
        <v>-0.19999999999999973</v>
      </c>
      <c r="O51" s="8">
        <f>J51-3.4</f>
        <v>0.10000000000000009</v>
      </c>
      <c r="P51" s="5">
        <v>6</v>
      </c>
      <c r="Q51" s="5">
        <v>8.1</v>
      </c>
      <c r="R51" s="5">
        <v>7.1</v>
      </c>
      <c r="S51" s="5">
        <v>5.6</v>
      </c>
      <c r="T51" s="3"/>
      <c r="U51" s="5">
        <v>0</v>
      </c>
      <c r="V51" s="5">
        <v>0.2</v>
      </c>
      <c r="W51" s="8">
        <f>R51-S50</f>
        <v>9.9999999999999645E-2</v>
      </c>
      <c r="X51" s="8">
        <f>S51-5.9</f>
        <v>-0.30000000000000071</v>
      </c>
      <c r="Y51" s="5">
        <v>5.4</v>
      </c>
      <c r="AE51" s="4"/>
      <c r="AF51" s="2">
        <v>-0.2</v>
      </c>
      <c r="AG51" s="4"/>
    </row>
    <row r="52" spans="1:33" x14ac:dyDescent="0.15">
      <c r="A52">
        <v>112172</v>
      </c>
      <c r="B52">
        <f t="shared" si="0"/>
        <v>11</v>
      </c>
      <c r="C52">
        <f t="shared" si="1"/>
        <v>4</v>
      </c>
      <c r="D52">
        <f t="shared" si="2"/>
        <v>1972</v>
      </c>
      <c r="E52" s="1">
        <v>0.125</v>
      </c>
      <c r="F52" s="1">
        <v>5.0625</v>
      </c>
      <c r="G52" s="5">
        <v>2.2000000000000002</v>
      </c>
      <c r="H52" s="5">
        <v>3</v>
      </c>
      <c r="I52" s="5">
        <v>4.0999999999999996</v>
      </c>
      <c r="J52" s="5">
        <v>3.5</v>
      </c>
      <c r="K52" s="3"/>
      <c r="L52" s="5">
        <v>-0.3</v>
      </c>
      <c r="M52" s="5">
        <v>0.3</v>
      </c>
      <c r="N52" s="5">
        <v>0.4</v>
      </c>
      <c r="O52" s="5">
        <v>0</v>
      </c>
      <c r="P52" s="5">
        <v>5.9</v>
      </c>
      <c r="Q52" s="5">
        <v>7.5</v>
      </c>
      <c r="R52" s="5">
        <v>6.6</v>
      </c>
      <c r="S52" s="5">
        <v>5.7</v>
      </c>
      <c r="T52" s="3"/>
      <c r="U52" s="5">
        <v>-0.1</v>
      </c>
      <c r="V52" s="5">
        <v>-0.6</v>
      </c>
      <c r="W52" s="5">
        <v>-0.5</v>
      </c>
      <c r="X52" s="5">
        <v>0.1</v>
      </c>
      <c r="Y52" s="5">
        <v>5.4</v>
      </c>
      <c r="AE52" s="3">
        <v>3.5804308254000002E-2</v>
      </c>
      <c r="AF52" s="2">
        <v>0.4</v>
      </c>
      <c r="AG52" s="3">
        <v>0.33895391958100002</v>
      </c>
    </row>
    <row r="53" spans="1:33" x14ac:dyDescent="0.15">
      <c r="A53">
        <v>121972</v>
      </c>
      <c r="B53">
        <f t="shared" si="0"/>
        <v>12</v>
      </c>
      <c r="C53">
        <f t="shared" si="1"/>
        <v>4</v>
      </c>
      <c r="D53">
        <f t="shared" si="2"/>
        <v>1972</v>
      </c>
      <c r="E53" s="1">
        <v>0.25</v>
      </c>
      <c r="F53" s="1">
        <v>5.375</v>
      </c>
      <c r="G53" s="5">
        <v>2.4</v>
      </c>
      <c r="H53" s="5">
        <v>2.8</v>
      </c>
      <c r="I53" s="5">
        <v>4.2</v>
      </c>
      <c r="J53" s="5">
        <v>3.5</v>
      </c>
      <c r="K53" s="3"/>
      <c r="L53" s="5">
        <v>0.2</v>
      </c>
      <c r="M53" s="5">
        <v>-0.2</v>
      </c>
      <c r="N53" s="5">
        <v>0.1</v>
      </c>
      <c r="O53" s="5">
        <v>0</v>
      </c>
      <c r="P53" s="5">
        <v>6.3</v>
      </c>
      <c r="Q53" s="5">
        <v>7.6</v>
      </c>
      <c r="R53" s="5">
        <v>6.8</v>
      </c>
      <c r="S53" s="5">
        <v>5.9</v>
      </c>
      <c r="T53" s="3"/>
      <c r="U53" s="5">
        <v>0.4</v>
      </c>
      <c r="V53" s="5">
        <v>0.1</v>
      </c>
      <c r="W53" s="5">
        <v>0.2</v>
      </c>
      <c r="X53" s="5">
        <v>0.2</v>
      </c>
      <c r="Y53" s="5">
        <v>5.3</v>
      </c>
      <c r="AE53" s="3">
        <v>-2.6534457976999999E-2</v>
      </c>
      <c r="AF53" s="2">
        <v>0.37</v>
      </c>
      <c r="AG53" s="3">
        <v>-3.8888649543000003E-2</v>
      </c>
    </row>
    <row r="54" spans="1:33" x14ac:dyDescent="0.15">
      <c r="A54">
        <v>11673</v>
      </c>
      <c r="B54">
        <f t="shared" si="0"/>
        <v>1</v>
      </c>
      <c r="C54">
        <f t="shared" si="1"/>
        <v>1</v>
      </c>
      <c r="D54">
        <f t="shared" si="2"/>
        <v>1973</v>
      </c>
      <c r="E54" s="1">
        <v>0.5</v>
      </c>
      <c r="F54" s="1">
        <v>5.75</v>
      </c>
      <c r="G54" s="5">
        <v>2.2999999999999998</v>
      </c>
      <c r="H54" s="5">
        <v>4.2</v>
      </c>
      <c r="I54" s="5">
        <v>3.6</v>
      </c>
      <c r="J54" s="5">
        <v>3.8</v>
      </c>
      <c r="K54" s="3"/>
      <c r="L54" s="5">
        <v>-0.5</v>
      </c>
      <c r="M54" s="5">
        <v>0</v>
      </c>
      <c r="N54" s="5">
        <v>0.1</v>
      </c>
      <c r="O54" s="5">
        <v>0</v>
      </c>
      <c r="P54" s="5">
        <v>8.6999999999999993</v>
      </c>
      <c r="Q54" s="5">
        <v>6.8</v>
      </c>
      <c r="R54" s="5">
        <v>6.2</v>
      </c>
      <c r="S54" s="5">
        <v>5.4</v>
      </c>
      <c r="T54" s="3"/>
      <c r="U54" s="5">
        <v>1.1000000000000001</v>
      </c>
      <c r="V54" s="5">
        <v>0</v>
      </c>
      <c r="W54" s="5">
        <v>0.3</v>
      </c>
      <c r="X54" s="5">
        <v>1</v>
      </c>
      <c r="Y54" s="5">
        <v>5.0999999999999996</v>
      </c>
      <c r="AE54" s="3">
        <v>0.279469798692</v>
      </c>
      <c r="AF54" s="2">
        <v>0.55000000000000004</v>
      </c>
      <c r="AG54" s="3">
        <v>0.381075603795</v>
      </c>
    </row>
    <row r="55" spans="1:33" x14ac:dyDescent="0.15">
      <c r="A55">
        <v>21373</v>
      </c>
      <c r="B55">
        <f t="shared" si="0"/>
        <v>2</v>
      </c>
      <c r="C55">
        <f t="shared" si="1"/>
        <v>1</v>
      </c>
      <c r="D55">
        <f t="shared" si="2"/>
        <v>1973</v>
      </c>
      <c r="E55" s="1">
        <v>0.3125</v>
      </c>
      <c r="F55" s="1">
        <v>6.375</v>
      </c>
      <c r="G55" s="5">
        <v>2.7</v>
      </c>
      <c r="H55" s="5">
        <v>4.9000000000000004</v>
      </c>
      <c r="I55" s="5">
        <v>4.0999999999999996</v>
      </c>
      <c r="J55" s="5">
        <v>4</v>
      </c>
      <c r="K55" s="3"/>
      <c r="L55" s="5">
        <v>0.4</v>
      </c>
      <c r="M55" s="5">
        <v>0.7</v>
      </c>
      <c r="N55" s="5">
        <v>0.5</v>
      </c>
      <c r="O55" s="5">
        <v>0.2</v>
      </c>
      <c r="P55" s="5">
        <v>8.5</v>
      </c>
      <c r="Q55" s="5">
        <v>6.5</v>
      </c>
      <c r="R55" s="5">
        <v>6</v>
      </c>
      <c r="S55" s="5">
        <v>4.8</v>
      </c>
      <c r="T55" s="3"/>
      <c r="U55" s="5">
        <v>-0.2</v>
      </c>
      <c r="V55" s="5">
        <v>-0.3</v>
      </c>
      <c r="W55" s="5">
        <v>-0.2</v>
      </c>
      <c r="X55" s="5">
        <v>-0.6</v>
      </c>
      <c r="Y55" s="5">
        <v>5</v>
      </c>
      <c r="AE55" s="3">
        <v>0.225360840029</v>
      </c>
      <c r="AF55" s="2">
        <v>0.92</v>
      </c>
      <c r="AG55" s="3">
        <v>0.82953195925400003</v>
      </c>
    </row>
    <row r="56" spans="1:33" x14ac:dyDescent="0.15">
      <c r="A56">
        <v>32073</v>
      </c>
      <c r="B56">
        <f t="shared" si="0"/>
        <v>3</v>
      </c>
      <c r="C56">
        <f t="shared" si="1"/>
        <v>1</v>
      </c>
      <c r="D56">
        <f t="shared" si="2"/>
        <v>1973</v>
      </c>
      <c r="E56" s="1">
        <v>0.125</v>
      </c>
      <c r="F56" s="1">
        <v>7</v>
      </c>
      <c r="G56" s="5">
        <v>2.8</v>
      </c>
      <c r="H56" s="5">
        <v>5.7</v>
      </c>
      <c r="I56" s="5">
        <v>3.9</v>
      </c>
      <c r="J56" s="5">
        <v>4.2</v>
      </c>
      <c r="K56" s="3"/>
      <c r="L56" s="5">
        <v>0.1</v>
      </c>
      <c r="M56" s="5">
        <v>0.8</v>
      </c>
      <c r="N56" s="5">
        <v>-0.2</v>
      </c>
      <c r="O56" s="5">
        <v>0.2</v>
      </c>
      <c r="P56" s="5">
        <v>8</v>
      </c>
      <c r="Q56" s="5">
        <v>6.5</v>
      </c>
      <c r="R56" s="5">
        <v>6.2</v>
      </c>
      <c r="S56" s="5">
        <v>4.8</v>
      </c>
      <c r="T56" s="3"/>
      <c r="U56" s="5">
        <v>-0.5</v>
      </c>
      <c r="V56" s="5">
        <v>0</v>
      </c>
      <c r="W56" s="5">
        <v>0.2</v>
      </c>
      <c r="X56" s="5">
        <v>0</v>
      </c>
      <c r="Y56" s="5">
        <v>5</v>
      </c>
      <c r="AE56" s="3">
        <v>6.4438209735000002E-2</v>
      </c>
      <c r="AF56" s="2">
        <v>-0.28999999999999998</v>
      </c>
      <c r="AG56" s="3">
        <v>-0.23544575176400001</v>
      </c>
    </row>
    <row r="57" spans="1:33" x14ac:dyDescent="0.15">
      <c r="A57">
        <v>41773</v>
      </c>
      <c r="B57">
        <f t="shared" si="0"/>
        <v>4</v>
      </c>
      <c r="C57">
        <f t="shared" si="1"/>
        <v>2</v>
      </c>
      <c r="D57">
        <f t="shared" si="2"/>
        <v>1973</v>
      </c>
      <c r="E57" s="1">
        <v>0.1875</v>
      </c>
      <c r="F57" s="1">
        <v>7</v>
      </c>
      <c r="G57" s="5">
        <v>6.3</v>
      </c>
      <c r="H57" s="5">
        <v>4.4000000000000004</v>
      </c>
      <c r="I57" s="5">
        <v>4.3</v>
      </c>
      <c r="J57" s="5">
        <v>4.5</v>
      </c>
      <c r="K57" s="3"/>
      <c r="L57" s="5">
        <v>0.6</v>
      </c>
      <c r="M57" s="5">
        <v>0.5</v>
      </c>
      <c r="N57" s="5">
        <v>0.1</v>
      </c>
      <c r="O57" s="5">
        <v>0</v>
      </c>
      <c r="P57" s="5">
        <v>7</v>
      </c>
      <c r="Q57" s="5">
        <v>6.1</v>
      </c>
      <c r="R57" s="5">
        <v>4.8</v>
      </c>
      <c r="S57" s="5">
        <v>3.8</v>
      </c>
      <c r="T57" s="3"/>
      <c r="U57" s="5">
        <v>0.5</v>
      </c>
      <c r="V57" s="5">
        <v>-0.1</v>
      </c>
      <c r="W57" s="5">
        <v>0</v>
      </c>
      <c r="X57" s="5">
        <v>-0.1</v>
      </c>
      <c r="Y57" s="5">
        <v>4.9000000000000004</v>
      </c>
      <c r="AE57" s="3">
        <v>-6.2870983574999997E-2</v>
      </c>
      <c r="AF57" s="2">
        <v>0.76</v>
      </c>
      <c r="AG57" s="3">
        <v>0.40256226289199998</v>
      </c>
    </row>
    <row r="58" spans="1:33" x14ac:dyDescent="0.15">
      <c r="A58">
        <v>51573</v>
      </c>
      <c r="B58">
        <f t="shared" si="0"/>
        <v>5</v>
      </c>
      <c r="C58">
        <f t="shared" si="1"/>
        <v>2</v>
      </c>
      <c r="D58">
        <f t="shared" si="2"/>
        <v>1973</v>
      </c>
      <c r="E58" s="1">
        <v>0.5</v>
      </c>
      <c r="F58" s="1">
        <v>7.5</v>
      </c>
      <c r="G58" s="5">
        <v>6</v>
      </c>
      <c r="H58" s="5">
        <v>5.0999999999999996</v>
      </c>
      <c r="I58" s="5">
        <v>4.4000000000000004</v>
      </c>
      <c r="J58" s="5">
        <v>4.7</v>
      </c>
      <c r="K58" s="3"/>
      <c r="L58" s="5">
        <v>-0.3</v>
      </c>
      <c r="M58" s="5">
        <v>0.7</v>
      </c>
      <c r="N58" s="5">
        <v>0.1</v>
      </c>
      <c r="O58" s="5">
        <v>0.2</v>
      </c>
      <c r="P58" s="5">
        <v>7.9</v>
      </c>
      <c r="Q58" s="5">
        <v>6</v>
      </c>
      <c r="R58" s="5">
        <v>4.8</v>
      </c>
      <c r="S58" s="5">
        <v>3.9</v>
      </c>
      <c r="T58" s="3"/>
      <c r="U58" s="5">
        <v>0.9</v>
      </c>
      <c r="V58" s="5">
        <v>-0.1</v>
      </c>
      <c r="W58" s="5">
        <v>0</v>
      </c>
      <c r="X58" s="5">
        <v>0.1</v>
      </c>
      <c r="Y58" s="5">
        <v>4.9000000000000004</v>
      </c>
      <c r="AE58" s="3">
        <v>0.316968397688</v>
      </c>
      <c r="AF58" s="2">
        <v>0.56999999999999995</v>
      </c>
      <c r="AG58" s="3">
        <v>0.38862504838799999</v>
      </c>
    </row>
    <row r="59" spans="1:33" x14ac:dyDescent="0.15">
      <c r="A59">
        <v>61973</v>
      </c>
      <c r="B59">
        <f t="shared" si="0"/>
        <v>6</v>
      </c>
      <c r="C59">
        <f t="shared" si="1"/>
        <v>2</v>
      </c>
      <c r="D59">
        <f t="shared" si="2"/>
        <v>1973</v>
      </c>
      <c r="E59" s="1">
        <v>0.5</v>
      </c>
      <c r="F59" s="1">
        <v>8.5</v>
      </c>
      <c r="G59" s="5">
        <v>6.6</v>
      </c>
      <c r="H59" s="5">
        <v>6</v>
      </c>
      <c r="I59" s="5">
        <v>4.5</v>
      </c>
      <c r="J59" s="5">
        <v>4.7</v>
      </c>
      <c r="K59" s="3"/>
      <c r="L59" s="5">
        <v>0.6</v>
      </c>
      <c r="M59" s="5">
        <v>0.9</v>
      </c>
      <c r="N59" s="5">
        <v>0.1</v>
      </c>
      <c r="O59" s="5">
        <v>0</v>
      </c>
      <c r="P59" s="5">
        <v>8</v>
      </c>
      <c r="Q59" s="5">
        <v>5.7</v>
      </c>
      <c r="R59" s="5">
        <v>4.3</v>
      </c>
      <c r="S59" s="5">
        <v>3.5</v>
      </c>
      <c r="T59" s="3"/>
      <c r="U59" s="5">
        <v>0.1</v>
      </c>
      <c r="V59" s="5">
        <v>-0.3</v>
      </c>
      <c r="W59" s="5">
        <v>-0.5</v>
      </c>
      <c r="X59" s="5">
        <v>-0.4</v>
      </c>
      <c r="Y59" s="5">
        <v>5</v>
      </c>
      <c r="AE59" s="3">
        <v>0.40937235138700001</v>
      </c>
      <c r="AF59" s="2">
        <v>1.35</v>
      </c>
      <c r="AG59" s="3">
        <v>1.297054331787</v>
      </c>
    </row>
    <row r="60" spans="1:33" x14ac:dyDescent="0.15">
      <c r="A60">
        <v>71773</v>
      </c>
      <c r="B60">
        <f t="shared" si="0"/>
        <v>7</v>
      </c>
      <c r="C60">
        <f t="shared" si="1"/>
        <v>3</v>
      </c>
      <c r="D60">
        <f t="shared" si="2"/>
        <v>1973</v>
      </c>
      <c r="E60" s="1">
        <v>0.25</v>
      </c>
      <c r="F60" s="1">
        <v>9.75</v>
      </c>
      <c r="G60" s="5">
        <v>6.1</v>
      </c>
      <c r="H60" s="5">
        <v>3.6</v>
      </c>
      <c r="I60" s="5">
        <v>5.3</v>
      </c>
      <c r="J60" s="5">
        <v>6.2</v>
      </c>
      <c r="K60" s="3"/>
      <c r="L60" s="5">
        <v>0.1</v>
      </c>
      <c r="M60" s="5">
        <v>-0.9</v>
      </c>
      <c r="N60" s="5">
        <v>0.6</v>
      </c>
      <c r="O60" s="5">
        <v>0.6</v>
      </c>
      <c r="P60" s="5">
        <v>4.7</v>
      </c>
      <c r="Q60" s="5">
        <v>4.4000000000000004</v>
      </c>
      <c r="R60" s="5">
        <v>3.3</v>
      </c>
      <c r="S60" s="5">
        <v>1.5</v>
      </c>
      <c r="T60" s="3"/>
      <c r="U60" s="5">
        <v>-1</v>
      </c>
      <c r="V60" s="5">
        <v>0.1</v>
      </c>
      <c r="W60" s="5">
        <v>-0.2</v>
      </c>
      <c r="X60" s="5">
        <v>-0.4</v>
      </c>
      <c r="Y60" s="5">
        <v>4.7</v>
      </c>
      <c r="AE60" s="3">
        <v>0.115145981163</v>
      </c>
      <c r="AF60" s="2">
        <v>0.87</v>
      </c>
      <c r="AG60" s="3">
        <v>0.339137089088</v>
      </c>
    </row>
    <row r="61" spans="1:33" x14ac:dyDescent="0.15">
      <c r="A61">
        <v>82173</v>
      </c>
      <c r="B61">
        <f t="shared" si="0"/>
        <v>8</v>
      </c>
      <c r="C61">
        <f t="shared" si="1"/>
        <v>3</v>
      </c>
      <c r="D61">
        <f t="shared" si="2"/>
        <v>1973</v>
      </c>
      <c r="E61" s="1">
        <v>0.25</v>
      </c>
      <c r="F61" s="1">
        <v>10.5</v>
      </c>
      <c r="G61" s="5">
        <v>6.8</v>
      </c>
      <c r="H61" s="5">
        <v>6</v>
      </c>
      <c r="I61" s="5">
        <v>6.6</v>
      </c>
      <c r="J61" s="5">
        <v>6.1</v>
      </c>
      <c r="K61" s="3"/>
      <c r="L61" s="5">
        <v>0.7</v>
      </c>
      <c r="M61" s="5">
        <v>2.4</v>
      </c>
      <c r="N61" s="5">
        <v>1.3</v>
      </c>
      <c r="O61" s="5">
        <v>-0.1</v>
      </c>
      <c r="P61" s="5">
        <v>2.6</v>
      </c>
      <c r="Q61" s="5">
        <v>3.6</v>
      </c>
      <c r="R61" s="5">
        <v>2.6</v>
      </c>
      <c r="S61" s="5">
        <v>1.6</v>
      </c>
      <c r="T61" s="3"/>
      <c r="U61" s="5">
        <v>-2.1</v>
      </c>
      <c r="V61" s="5">
        <v>-0.8</v>
      </c>
      <c r="W61" s="5">
        <v>-0.7</v>
      </c>
      <c r="X61" s="5">
        <v>0.1</v>
      </c>
      <c r="Y61" s="5">
        <v>4.7</v>
      </c>
      <c r="AE61" s="3">
        <v>0.31761233574499997</v>
      </c>
      <c r="AF61" s="2">
        <v>0.35</v>
      </c>
      <c r="AG61" s="3">
        <v>0.78262124497899999</v>
      </c>
    </row>
    <row r="62" spans="1:33" x14ac:dyDescent="0.15">
      <c r="A62">
        <v>91873</v>
      </c>
      <c r="B62">
        <f t="shared" si="0"/>
        <v>9</v>
      </c>
      <c r="C62">
        <f t="shared" si="1"/>
        <v>3</v>
      </c>
      <c r="D62">
        <f t="shared" si="2"/>
        <v>1973</v>
      </c>
      <c r="E62" s="1">
        <v>-0.375</v>
      </c>
      <c r="F62" s="1">
        <v>10.75</v>
      </c>
      <c r="G62" s="5">
        <v>7.3</v>
      </c>
      <c r="H62" s="5">
        <v>6.4</v>
      </c>
      <c r="I62" s="5">
        <v>6.8</v>
      </c>
      <c r="J62" s="5">
        <v>5.7</v>
      </c>
      <c r="K62" s="3"/>
      <c r="L62" s="5">
        <v>0.5</v>
      </c>
      <c r="M62" s="5">
        <v>0.4</v>
      </c>
      <c r="N62" s="5">
        <v>0.2</v>
      </c>
      <c r="O62" s="5">
        <v>-0.4</v>
      </c>
      <c r="P62" s="5">
        <v>2.4</v>
      </c>
      <c r="Q62" s="5">
        <v>4</v>
      </c>
      <c r="R62" s="5">
        <v>3</v>
      </c>
      <c r="S62" s="5">
        <v>2.2000000000000002</v>
      </c>
      <c r="T62" s="3"/>
      <c r="U62" s="5">
        <v>-0.2</v>
      </c>
      <c r="V62" s="5">
        <v>0.4</v>
      </c>
      <c r="W62" s="5">
        <v>0.4</v>
      </c>
      <c r="X62" s="5">
        <v>0.6</v>
      </c>
      <c r="Y62" s="5">
        <v>4.7</v>
      </c>
      <c r="AE62" s="3">
        <v>-0.57074652024299999</v>
      </c>
      <c r="AF62" s="2">
        <v>-0.87</v>
      </c>
      <c r="AG62" s="3">
        <v>-0.98596432695699998</v>
      </c>
    </row>
    <row r="63" spans="1:33" x14ac:dyDescent="0.15">
      <c r="A63">
        <v>101673</v>
      </c>
      <c r="B63">
        <f t="shared" si="0"/>
        <v>10</v>
      </c>
      <c r="C63">
        <f t="shared" si="1"/>
        <v>4</v>
      </c>
      <c r="D63">
        <f t="shared" si="2"/>
        <v>1973</v>
      </c>
      <c r="E63" s="1">
        <v>-0.75</v>
      </c>
      <c r="F63" s="1">
        <v>10.5</v>
      </c>
      <c r="G63" s="5">
        <v>6.6</v>
      </c>
      <c r="H63" s="5">
        <v>6.4</v>
      </c>
      <c r="I63" s="5">
        <v>5.7</v>
      </c>
      <c r="J63" s="5">
        <v>5.0999999999999996</v>
      </c>
      <c r="K63" s="3"/>
      <c r="L63" s="5">
        <v>0.2</v>
      </c>
      <c r="M63" s="5">
        <v>-0.4</v>
      </c>
      <c r="N63" s="5">
        <v>0</v>
      </c>
      <c r="O63" s="5">
        <v>0.1</v>
      </c>
      <c r="P63" s="5">
        <v>3.7</v>
      </c>
      <c r="Q63" s="5">
        <v>3.5</v>
      </c>
      <c r="R63" s="5">
        <v>2.5</v>
      </c>
      <c r="S63" s="5">
        <v>2.2999999999999998</v>
      </c>
      <c r="T63" s="3"/>
      <c r="U63" s="5">
        <v>-0.3</v>
      </c>
      <c r="V63" s="5">
        <v>0.5</v>
      </c>
      <c r="W63" s="5">
        <v>0.3</v>
      </c>
      <c r="X63" s="5">
        <v>0.5</v>
      </c>
      <c r="Y63" s="5">
        <v>4.7</v>
      </c>
      <c r="AE63" s="3">
        <v>-0.84802678084399996</v>
      </c>
      <c r="AF63" s="2">
        <v>0.16</v>
      </c>
      <c r="AG63" s="3">
        <v>-8.4257528228999998E-2</v>
      </c>
    </row>
    <row r="64" spans="1:33" x14ac:dyDescent="0.15">
      <c r="A64">
        <v>112073</v>
      </c>
      <c r="B64">
        <f t="shared" si="0"/>
        <v>11</v>
      </c>
      <c r="C64">
        <f t="shared" si="1"/>
        <v>4</v>
      </c>
      <c r="D64">
        <f t="shared" si="2"/>
        <v>1973</v>
      </c>
      <c r="E64" s="1">
        <v>0</v>
      </c>
      <c r="F64" s="1">
        <v>10.125</v>
      </c>
      <c r="G64" s="5">
        <v>6.4</v>
      </c>
      <c r="H64" s="5">
        <v>6.1</v>
      </c>
      <c r="I64" s="5">
        <v>6</v>
      </c>
      <c r="J64" s="5">
        <v>5.3</v>
      </c>
      <c r="K64" s="3"/>
      <c r="L64" s="5">
        <v>-0.2</v>
      </c>
      <c r="M64" s="5">
        <v>-0.3</v>
      </c>
      <c r="N64" s="5">
        <v>0.3</v>
      </c>
      <c r="O64" s="5">
        <v>0.2</v>
      </c>
      <c r="P64" s="5">
        <v>3.5</v>
      </c>
      <c r="Q64" s="5">
        <v>3.8</v>
      </c>
      <c r="R64" s="5">
        <v>3</v>
      </c>
      <c r="S64" s="5">
        <v>2.5</v>
      </c>
      <c r="T64" s="3"/>
      <c r="U64" s="5">
        <v>-0.2</v>
      </c>
      <c r="V64" s="5">
        <v>0.3</v>
      </c>
      <c r="W64" s="5">
        <v>0.5</v>
      </c>
      <c r="X64" s="5">
        <v>0.2</v>
      </c>
      <c r="Y64" s="5">
        <v>4.5999999999999996</v>
      </c>
      <c r="AE64" s="3">
        <v>-9.4972367953E-2</v>
      </c>
      <c r="AF64" s="2">
        <v>0.01</v>
      </c>
      <c r="AG64" s="3">
        <v>-0.25067934378200002</v>
      </c>
    </row>
    <row r="65" spans="1:33" x14ac:dyDescent="0.15">
      <c r="A65">
        <v>121873</v>
      </c>
      <c r="B65">
        <f t="shared" si="0"/>
        <v>12</v>
      </c>
      <c r="C65">
        <f t="shared" si="1"/>
        <v>4</v>
      </c>
      <c r="D65">
        <f t="shared" si="2"/>
        <v>1973</v>
      </c>
      <c r="E65" s="1">
        <v>-0.625</v>
      </c>
      <c r="F65" s="1">
        <v>10.25</v>
      </c>
      <c r="G65" s="5">
        <v>7</v>
      </c>
      <c r="H65" s="5">
        <v>7</v>
      </c>
      <c r="I65" s="5">
        <v>7.1</v>
      </c>
      <c r="J65" s="5">
        <v>6.2</v>
      </c>
      <c r="K65" s="3"/>
      <c r="L65" s="5">
        <v>0.6</v>
      </c>
      <c r="M65" s="5">
        <v>0.9</v>
      </c>
      <c r="N65" s="5">
        <v>1.1000000000000001</v>
      </c>
      <c r="O65" s="5">
        <v>0.9</v>
      </c>
      <c r="P65" s="5">
        <v>3.4</v>
      </c>
      <c r="Q65" s="5">
        <v>2</v>
      </c>
      <c r="R65" s="5">
        <v>-0.8</v>
      </c>
      <c r="S65" s="5">
        <v>-1.2</v>
      </c>
      <c r="T65" s="3"/>
      <c r="U65" s="5">
        <v>-0.1</v>
      </c>
      <c r="V65" s="5">
        <v>-1.8</v>
      </c>
      <c r="W65" s="5">
        <v>-3.8</v>
      </c>
      <c r="X65" s="5">
        <v>-3.7</v>
      </c>
      <c r="Y65" s="5">
        <v>4.7</v>
      </c>
      <c r="AE65" s="3">
        <v>-0.165076595544</v>
      </c>
      <c r="AF65" s="2">
        <v>-0.27</v>
      </c>
      <c r="AG65" s="3">
        <v>0.18154296480099999</v>
      </c>
    </row>
    <row r="66" spans="1:33" x14ac:dyDescent="0.15">
      <c r="A66">
        <v>12274</v>
      </c>
      <c r="B66">
        <f t="shared" si="0"/>
        <v>1</v>
      </c>
      <c r="C66">
        <f t="shared" si="1"/>
        <v>1</v>
      </c>
      <c r="D66">
        <f t="shared" si="2"/>
        <v>1974</v>
      </c>
      <c r="E66" s="1">
        <v>-0.375</v>
      </c>
      <c r="F66" s="1">
        <v>9.75</v>
      </c>
      <c r="G66" s="5">
        <v>7.8</v>
      </c>
      <c r="H66" s="5">
        <v>8.1</v>
      </c>
      <c r="I66" s="5">
        <v>6.9</v>
      </c>
      <c r="J66" s="5">
        <v>5.5</v>
      </c>
      <c r="K66" s="3"/>
      <c r="L66" s="5">
        <v>0.8</v>
      </c>
      <c r="M66" s="5">
        <v>1</v>
      </c>
      <c r="N66" s="5">
        <v>0.7</v>
      </c>
      <c r="O66" s="5">
        <v>0.5</v>
      </c>
      <c r="P66" s="5">
        <v>1</v>
      </c>
      <c r="Q66" s="5">
        <v>-1.3</v>
      </c>
      <c r="R66" s="5">
        <v>-0.7</v>
      </c>
      <c r="S66" s="5">
        <v>1.3</v>
      </c>
      <c r="T66" s="3"/>
      <c r="U66" s="5">
        <v>-1</v>
      </c>
      <c r="V66" s="5">
        <v>-0.5</v>
      </c>
      <c r="W66" s="5">
        <v>0.5</v>
      </c>
      <c r="X66" s="5">
        <v>0.1</v>
      </c>
      <c r="Y66" s="5">
        <v>5.2</v>
      </c>
      <c r="AE66" s="3">
        <v>-0.20640514429199999</v>
      </c>
      <c r="AF66" s="2">
        <v>-0.84</v>
      </c>
      <c r="AG66" s="3">
        <v>-0.74354145633299995</v>
      </c>
    </row>
    <row r="67" spans="1:33" x14ac:dyDescent="0.15">
      <c r="A67">
        <v>22074</v>
      </c>
      <c r="B67">
        <f t="shared" ref="B67:B130" si="3">VALUE(IF(LEN(A67)=5,LEFT(A67,1),LEFT(A67,2)))</f>
        <v>2</v>
      </c>
      <c r="C67">
        <f t="shared" ref="C67:C130" si="4">IF(B67&lt;4,1,IF(B67&lt;7,2,IF(B67&lt;10,3,4)))</f>
        <v>1</v>
      </c>
      <c r="D67">
        <f t="shared" ref="D67:D130" si="5">VALUE(IF(VALUE(RIGHT(A67,2))&lt;50,20&amp;RIGHT(A67,2),19&amp;RIGHT(A67,2)))</f>
        <v>1974</v>
      </c>
      <c r="E67" s="1">
        <v>-0.125</v>
      </c>
      <c r="F67" s="1">
        <v>9</v>
      </c>
      <c r="G67" s="5">
        <v>7.9</v>
      </c>
      <c r="H67" s="5">
        <v>8.1</v>
      </c>
      <c r="I67" s="5">
        <v>7</v>
      </c>
      <c r="J67" s="5">
        <v>5.8</v>
      </c>
      <c r="K67" s="3"/>
      <c r="L67" s="5">
        <v>0.1</v>
      </c>
      <c r="M67" s="5">
        <v>0</v>
      </c>
      <c r="N67" s="5">
        <v>0.1</v>
      </c>
      <c r="O67" s="5">
        <v>0.3</v>
      </c>
      <c r="P67" s="5">
        <v>1.3</v>
      </c>
      <c r="Q67" s="5">
        <v>-3</v>
      </c>
      <c r="R67" s="5">
        <v>-0.7</v>
      </c>
      <c r="S67" s="5">
        <v>1.3</v>
      </c>
      <c r="T67" s="3"/>
      <c r="U67" s="5">
        <v>0.3</v>
      </c>
      <c r="V67" s="5">
        <v>-1.7</v>
      </c>
      <c r="W67" s="5">
        <v>0</v>
      </c>
      <c r="X67" s="5">
        <v>0</v>
      </c>
      <c r="Y67" s="5">
        <v>5.4</v>
      </c>
      <c r="AE67" s="3">
        <v>0.20120050952599999</v>
      </c>
      <c r="AF67" s="2">
        <v>0.1</v>
      </c>
      <c r="AG67" s="3">
        <v>0.41384168598499999</v>
      </c>
    </row>
    <row r="68" spans="1:33" x14ac:dyDescent="0.15">
      <c r="A68">
        <v>31974</v>
      </c>
      <c r="B68">
        <f t="shared" si="3"/>
        <v>3</v>
      </c>
      <c r="C68">
        <f t="shared" si="4"/>
        <v>1</v>
      </c>
      <c r="D68">
        <f t="shared" si="5"/>
        <v>1974</v>
      </c>
      <c r="E68" s="1">
        <v>0.6875</v>
      </c>
      <c r="F68" s="1">
        <v>9.1875</v>
      </c>
      <c r="G68" s="5">
        <v>8.8000000000000007</v>
      </c>
      <c r="H68" s="5">
        <v>8.4</v>
      </c>
      <c r="I68" s="5">
        <v>7.3</v>
      </c>
      <c r="J68" s="5">
        <v>5.8</v>
      </c>
      <c r="K68" s="3"/>
      <c r="L68" s="5">
        <v>0.9</v>
      </c>
      <c r="M68" s="5">
        <v>0.3</v>
      </c>
      <c r="N68" s="5">
        <v>0.3</v>
      </c>
      <c r="O68" s="5">
        <v>0</v>
      </c>
      <c r="P68" s="5">
        <v>1.6</v>
      </c>
      <c r="Q68" s="5">
        <v>-3.4</v>
      </c>
      <c r="R68" s="5">
        <v>-1.5</v>
      </c>
      <c r="S68" s="5">
        <v>1.9</v>
      </c>
      <c r="T68" s="3"/>
      <c r="U68" s="5">
        <v>0.3</v>
      </c>
      <c r="V68" s="5">
        <v>-0.4</v>
      </c>
      <c r="W68" s="5">
        <v>-0.8</v>
      </c>
      <c r="X68" s="5">
        <v>0.6</v>
      </c>
      <c r="Y68" s="5">
        <v>5.3</v>
      </c>
      <c r="AE68" s="3">
        <v>0.73286023823799995</v>
      </c>
      <c r="AF68" s="2">
        <v>0.99</v>
      </c>
      <c r="AG68" s="3">
        <v>1.0333320044130001</v>
      </c>
    </row>
    <row r="69" spans="1:33" x14ac:dyDescent="0.15">
      <c r="A69">
        <v>41674</v>
      </c>
      <c r="B69">
        <f t="shared" si="3"/>
        <v>4</v>
      </c>
      <c r="C69">
        <f t="shared" si="4"/>
        <v>2</v>
      </c>
      <c r="D69">
        <f t="shared" si="5"/>
        <v>1974</v>
      </c>
      <c r="E69" s="1">
        <v>0.625</v>
      </c>
      <c r="F69" s="1">
        <v>9.875</v>
      </c>
      <c r="G69" s="5">
        <v>9.3000000000000007</v>
      </c>
      <c r="H69" s="5">
        <v>7.8</v>
      </c>
      <c r="I69" s="5">
        <v>6.2</v>
      </c>
      <c r="J69" s="5">
        <v>6.7</v>
      </c>
      <c r="K69" s="3"/>
      <c r="L69" s="5">
        <v>0.9</v>
      </c>
      <c r="M69" s="5">
        <v>0.5</v>
      </c>
      <c r="N69" s="5">
        <v>0.4</v>
      </c>
      <c r="O69" s="5">
        <v>0.5</v>
      </c>
      <c r="P69" s="5">
        <v>-4.2</v>
      </c>
      <c r="Q69" s="5">
        <v>-0.3</v>
      </c>
      <c r="R69" s="5">
        <v>2.9</v>
      </c>
      <c r="S69" s="5">
        <v>3.5</v>
      </c>
      <c r="T69" s="3"/>
      <c r="U69" s="5">
        <v>-0.8</v>
      </c>
      <c r="V69" s="5">
        <v>1.2</v>
      </c>
      <c r="W69" s="5">
        <v>1</v>
      </c>
      <c r="X69" s="5">
        <v>0</v>
      </c>
      <c r="Y69" s="5">
        <v>5.5</v>
      </c>
      <c r="AE69" s="3">
        <v>0.38679092266199999</v>
      </c>
      <c r="AF69" s="2">
        <v>1.44</v>
      </c>
      <c r="AG69" s="3">
        <v>0.934312509776</v>
      </c>
    </row>
    <row r="70" spans="1:33" x14ac:dyDescent="0.15">
      <c r="A70">
        <v>52174</v>
      </c>
      <c r="B70">
        <f t="shared" si="3"/>
        <v>5</v>
      </c>
      <c r="C70">
        <f t="shared" si="4"/>
        <v>2</v>
      </c>
      <c r="D70">
        <f t="shared" si="5"/>
        <v>1974</v>
      </c>
      <c r="E70" s="1">
        <v>0.375</v>
      </c>
      <c r="F70" s="1">
        <v>11</v>
      </c>
      <c r="G70" s="5">
        <v>10.8</v>
      </c>
      <c r="H70" s="5">
        <v>9</v>
      </c>
      <c r="I70" s="5">
        <v>7</v>
      </c>
      <c r="J70" s="5">
        <v>7.3</v>
      </c>
      <c r="K70" s="3"/>
      <c r="L70" s="5">
        <v>1.5</v>
      </c>
      <c r="M70" s="5">
        <v>1.2</v>
      </c>
      <c r="N70" s="5">
        <v>0.8</v>
      </c>
      <c r="O70" s="5">
        <v>0.6</v>
      </c>
      <c r="P70" s="5">
        <v>-5.8</v>
      </c>
      <c r="Q70" s="5">
        <v>-0.4</v>
      </c>
      <c r="R70" s="5">
        <v>2.4</v>
      </c>
      <c r="S70" s="5">
        <v>3</v>
      </c>
      <c r="T70" s="3"/>
      <c r="U70" s="5">
        <v>-1.6</v>
      </c>
      <c r="V70" s="5">
        <v>-0.1</v>
      </c>
      <c r="W70" s="5">
        <v>-0.5</v>
      </c>
      <c r="X70" s="5">
        <v>-0.5</v>
      </c>
      <c r="Y70" s="5">
        <v>5.2</v>
      </c>
      <c r="AE70" s="3">
        <v>0.391730702509</v>
      </c>
      <c r="AF70" s="2">
        <v>0.14000000000000001</v>
      </c>
      <c r="AG70" s="3">
        <v>0.13771418916</v>
      </c>
    </row>
    <row r="71" spans="1:33" x14ac:dyDescent="0.15">
      <c r="A71">
        <v>61874</v>
      </c>
      <c r="B71">
        <f t="shared" si="3"/>
        <v>6</v>
      </c>
      <c r="C71">
        <f t="shared" si="4"/>
        <v>2</v>
      </c>
      <c r="D71">
        <f t="shared" si="5"/>
        <v>1974</v>
      </c>
      <c r="E71" s="1">
        <v>0.25</v>
      </c>
      <c r="F71" s="1">
        <v>11.625</v>
      </c>
      <c r="G71" s="5">
        <v>11.5</v>
      </c>
      <c r="H71" s="5">
        <v>9</v>
      </c>
      <c r="I71" s="5">
        <v>7.5</v>
      </c>
      <c r="J71" s="5">
        <v>7.5</v>
      </c>
      <c r="K71" s="3"/>
      <c r="L71" s="5">
        <v>0.7</v>
      </c>
      <c r="M71" s="5">
        <v>0</v>
      </c>
      <c r="N71" s="5">
        <v>0.5</v>
      </c>
      <c r="O71" s="5">
        <v>0.2</v>
      </c>
      <c r="P71" s="5">
        <v>-6.3</v>
      </c>
      <c r="Q71" s="5">
        <v>-0.5</v>
      </c>
      <c r="R71" s="5">
        <v>1.3</v>
      </c>
      <c r="S71" s="5">
        <v>2.2000000000000002</v>
      </c>
      <c r="T71" s="3"/>
      <c r="U71" s="5">
        <v>-0.5</v>
      </c>
      <c r="V71" s="5">
        <v>-0.1</v>
      </c>
      <c r="W71" s="5">
        <v>-1.1000000000000001</v>
      </c>
      <c r="X71" s="5">
        <v>-0.8</v>
      </c>
      <c r="Y71" s="5">
        <v>5.2</v>
      </c>
      <c r="AE71" s="3">
        <v>0.27971117686699998</v>
      </c>
      <c r="AF71" s="2">
        <v>1.74</v>
      </c>
      <c r="AG71" s="3">
        <v>1.6190228312370001</v>
      </c>
    </row>
    <row r="72" spans="1:33" x14ac:dyDescent="0.15">
      <c r="A72">
        <v>71674</v>
      </c>
      <c r="B72">
        <f t="shared" si="3"/>
        <v>7</v>
      </c>
      <c r="C72">
        <f t="shared" si="4"/>
        <v>3</v>
      </c>
      <c r="D72">
        <f t="shared" si="5"/>
        <v>1974</v>
      </c>
      <c r="E72" s="1">
        <v>-0.5</v>
      </c>
      <c r="F72" s="1">
        <v>12.75</v>
      </c>
      <c r="G72" s="5">
        <v>7.9</v>
      </c>
      <c r="H72" s="5">
        <v>8.5</v>
      </c>
      <c r="I72" s="5">
        <v>8.1</v>
      </c>
      <c r="J72" s="5">
        <v>6.7</v>
      </c>
      <c r="K72" s="3"/>
      <c r="L72" s="5">
        <v>-1.1000000000000001</v>
      </c>
      <c r="M72" s="5">
        <v>1</v>
      </c>
      <c r="N72" s="5">
        <v>0.6</v>
      </c>
      <c r="O72" s="5">
        <v>0.6</v>
      </c>
      <c r="P72" s="5">
        <v>-0.8</v>
      </c>
      <c r="Q72" s="5">
        <v>0.2</v>
      </c>
      <c r="R72" s="5">
        <v>1.3</v>
      </c>
      <c r="S72" s="5">
        <v>0.8</v>
      </c>
      <c r="T72" s="3"/>
      <c r="U72" s="5">
        <v>-0.3</v>
      </c>
      <c r="V72" s="5">
        <v>-1.1000000000000001</v>
      </c>
      <c r="W72" s="5">
        <v>-0.9</v>
      </c>
      <c r="X72" s="5">
        <v>-0.8</v>
      </c>
      <c r="Y72" s="5">
        <v>5.5</v>
      </c>
      <c r="AE72" s="3">
        <v>-9.1264056371000005E-2</v>
      </c>
      <c r="AF72" s="2">
        <v>-1.32</v>
      </c>
      <c r="AG72" s="3">
        <v>-0.55002516185700001</v>
      </c>
    </row>
    <row r="73" spans="1:33" x14ac:dyDescent="0.15">
      <c r="A73">
        <v>82074</v>
      </c>
      <c r="B73">
        <f t="shared" si="3"/>
        <v>8</v>
      </c>
      <c r="C73">
        <f t="shared" si="4"/>
        <v>3</v>
      </c>
      <c r="D73">
        <f t="shared" si="5"/>
        <v>1974</v>
      </c>
      <c r="E73" s="1">
        <v>-0.375</v>
      </c>
      <c r="F73" s="1">
        <v>12.25</v>
      </c>
      <c r="G73" s="5">
        <v>8.8000000000000007</v>
      </c>
      <c r="H73" s="5">
        <v>9.6999999999999993</v>
      </c>
      <c r="I73" s="5">
        <v>8.8000000000000007</v>
      </c>
      <c r="J73" s="5">
        <v>7.4</v>
      </c>
      <c r="K73" s="3"/>
      <c r="L73" s="5">
        <v>0.9</v>
      </c>
      <c r="M73" s="5">
        <v>1.2</v>
      </c>
      <c r="N73" s="5">
        <v>0.7</v>
      </c>
      <c r="O73" s="5">
        <v>0.7</v>
      </c>
      <c r="P73" s="5">
        <v>-1.2</v>
      </c>
      <c r="Q73" s="5">
        <v>-0.4</v>
      </c>
      <c r="R73" s="5">
        <v>-1.2</v>
      </c>
      <c r="S73" s="5">
        <v>-1.6</v>
      </c>
      <c r="T73" s="3"/>
      <c r="U73" s="5">
        <v>-0.4</v>
      </c>
      <c r="V73" s="5">
        <v>-0.6</v>
      </c>
      <c r="W73" s="5">
        <v>-2.5</v>
      </c>
      <c r="X73" s="5">
        <v>-2.4</v>
      </c>
      <c r="Y73" s="5">
        <v>5.5</v>
      </c>
      <c r="AE73" s="3">
        <v>-2.1514542532999999E-2</v>
      </c>
      <c r="AF73" s="2">
        <v>-0.38</v>
      </c>
      <c r="AG73" s="3">
        <v>0.14621259655800001</v>
      </c>
    </row>
    <row r="74" spans="1:33" x14ac:dyDescent="0.15">
      <c r="A74">
        <v>91074</v>
      </c>
      <c r="B74">
        <f t="shared" si="3"/>
        <v>9</v>
      </c>
      <c r="C74">
        <f t="shared" si="4"/>
        <v>3</v>
      </c>
      <c r="D74">
        <f t="shared" si="5"/>
        <v>1974</v>
      </c>
      <c r="E74" s="1">
        <v>-0.625</v>
      </c>
      <c r="F74" s="1">
        <v>11.75</v>
      </c>
      <c r="G74" s="5">
        <v>9.6</v>
      </c>
      <c r="H74" s="5">
        <v>10.5</v>
      </c>
      <c r="I74" s="5">
        <v>8.9</v>
      </c>
      <c r="J74" s="5">
        <v>8.4</v>
      </c>
      <c r="K74" s="3"/>
      <c r="L74" s="5">
        <v>0.8</v>
      </c>
      <c r="M74" s="5">
        <v>0.8</v>
      </c>
      <c r="N74" s="5">
        <v>0.1</v>
      </c>
      <c r="O74" s="5">
        <v>1</v>
      </c>
      <c r="P74" s="5">
        <v>-0.8</v>
      </c>
      <c r="Q74" s="5">
        <v>-0.7</v>
      </c>
      <c r="R74" s="5">
        <v>-1.7</v>
      </c>
      <c r="S74" s="5">
        <v>-2</v>
      </c>
      <c r="T74" s="3"/>
      <c r="U74" s="5">
        <v>0.4</v>
      </c>
      <c r="V74" s="5">
        <v>-0.3</v>
      </c>
      <c r="W74" s="5">
        <v>-0.5</v>
      </c>
      <c r="X74" s="5">
        <v>-0.4</v>
      </c>
      <c r="Y74" s="5">
        <v>5.5</v>
      </c>
      <c r="AE74" s="3">
        <v>-0.42973776376099998</v>
      </c>
      <c r="AF74" s="2">
        <v>-1.21</v>
      </c>
      <c r="AG74" s="3">
        <v>-0.95228787216499999</v>
      </c>
    </row>
    <row r="75" spans="1:33" x14ac:dyDescent="0.15">
      <c r="A75">
        <v>101574</v>
      </c>
      <c r="B75">
        <f t="shared" si="3"/>
        <v>10</v>
      </c>
      <c r="C75">
        <f t="shared" si="4"/>
        <v>4</v>
      </c>
      <c r="D75">
        <f t="shared" si="5"/>
        <v>1974</v>
      </c>
      <c r="E75" s="1">
        <v>-0.8125</v>
      </c>
      <c r="F75" s="1">
        <v>10.4375</v>
      </c>
      <c r="G75" s="5">
        <v>10.1</v>
      </c>
      <c r="H75" s="5">
        <v>10.6</v>
      </c>
      <c r="I75" s="5">
        <v>8.4</v>
      </c>
      <c r="J75" s="5">
        <v>7.6</v>
      </c>
      <c r="K75" s="3"/>
      <c r="L75" s="5">
        <v>-0.4</v>
      </c>
      <c r="M75" s="5">
        <v>1.7</v>
      </c>
      <c r="N75" s="5">
        <v>0</v>
      </c>
      <c r="O75" s="5">
        <v>0.4</v>
      </c>
      <c r="P75" s="5">
        <v>-2</v>
      </c>
      <c r="Q75" s="5">
        <v>-3.1</v>
      </c>
      <c r="R75" s="5">
        <v>-2.7</v>
      </c>
      <c r="S75" s="5">
        <v>-1</v>
      </c>
      <c r="T75" s="3"/>
      <c r="U75" s="5">
        <v>-1.3</v>
      </c>
      <c r="V75" s="5">
        <v>-1.4</v>
      </c>
      <c r="W75" s="5">
        <v>-0.7</v>
      </c>
      <c r="X75" s="5">
        <v>-0.4</v>
      </c>
      <c r="Y75" s="5">
        <v>6.1</v>
      </c>
      <c r="AE75" s="3">
        <v>-0.28397470926000001</v>
      </c>
      <c r="AF75" s="2">
        <v>-1.06</v>
      </c>
      <c r="AG75" s="3">
        <v>-0.32270958380300002</v>
      </c>
    </row>
    <row r="76" spans="1:33" x14ac:dyDescent="0.15">
      <c r="A76">
        <v>111974</v>
      </c>
      <c r="B76">
        <f t="shared" si="3"/>
        <v>11</v>
      </c>
      <c r="C76">
        <f t="shared" si="4"/>
        <v>4</v>
      </c>
      <c r="D76">
        <f t="shared" si="5"/>
        <v>1974</v>
      </c>
      <c r="E76" s="1">
        <v>-0.25</v>
      </c>
      <c r="F76" s="1">
        <v>9.5</v>
      </c>
      <c r="G76" s="5">
        <v>11.5</v>
      </c>
      <c r="H76" s="5">
        <v>12.3</v>
      </c>
      <c r="I76" s="5">
        <v>8.6999999999999993</v>
      </c>
      <c r="J76" s="5">
        <v>8</v>
      </c>
      <c r="K76" s="3"/>
      <c r="L76" s="5">
        <v>1.4</v>
      </c>
      <c r="M76" s="5">
        <v>1.7</v>
      </c>
      <c r="N76" s="5">
        <v>0.3</v>
      </c>
      <c r="O76" s="5">
        <v>0.4</v>
      </c>
      <c r="P76" s="5">
        <v>-2.9</v>
      </c>
      <c r="Q76" s="5">
        <v>-5.5</v>
      </c>
      <c r="R76" s="5">
        <v>-2.5</v>
      </c>
      <c r="S76" s="5">
        <v>-1.9</v>
      </c>
      <c r="T76" s="3"/>
      <c r="U76" s="5">
        <v>-0.9</v>
      </c>
      <c r="V76" s="5">
        <v>-2.4</v>
      </c>
      <c r="W76" s="5">
        <v>0.2</v>
      </c>
      <c r="X76" s="5">
        <v>-0.9</v>
      </c>
      <c r="Y76" s="5">
        <v>6.4</v>
      </c>
      <c r="AE76" s="3">
        <v>0.33647607063599999</v>
      </c>
      <c r="AF76" s="2">
        <v>-0.51</v>
      </c>
      <c r="AG76" s="3">
        <v>0.28915459848500003</v>
      </c>
    </row>
    <row r="77" spans="1:33" x14ac:dyDescent="0.15">
      <c r="A77">
        <v>121774</v>
      </c>
      <c r="B77">
        <f t="shared" si="3"/>
        <v>12</v>
      </c>
      <c r="C77">
        <f t="shared" si="4"/>
        <v>4</v>
      </c>
      <c r="D77">
        <f t="shared" si="5"/>
        <v>1974</v>
      </c>
      <c r="E77" s="1">
        <v>-0.625</v>
      </c>
      <c r="F77" s="1">
        <v>8.875</v>
      </c>
      <c r="G77" s="5">
        <v>11.8</v>
      </c>
      <c r="H77" s="5">
        <v>11.9</v>
      </c>
      <c r="I77" s="5">
        <v>8.4</v>
      </c>
      <c r="J77" s="5">
        <v>7.8</v>
      </c>
      <c r="K77" s="3"/>
      <c r="L77" s="5">
        <v>0.3</v>
      </c>
      <c r="M77" s="5">
        <v>-0.4</v>
      </c>
      <c r="N77" s="5">
        <v>-0.3</v>
      </c>
      <c r="O77" s="5">
        <v>-0.2</v>
      </c>
      <c r="P77" s="5">
        <v>-2.1</v>
      </c>
      <c r="Q77" s="5">
        <v>-6.5</v>
      </c>
      <c r="R77" s="5">
        <v>-4</v>
      </c>
      <c r="S77" s="5">
        <v>-3</v>
      </c>
      <c r="T77" s="3"/>
      <c r="U77" s="5">
        <v>0.8</v>
      </c>
      <c r="V77" s="5">
        <v>-1</v>
      </c>
      <c r="W77" s="5">
        <v>-1.5</v>
      </c>
      <c r="X77" s="5">
        <v>-1.1000000000000001</v>
      </c>
      <c r="Y77" s="5">
        <v>6.5</v>
      </c>
      <c r="AE77" s="3">
        <v>-0.22851303499799999</v>
      </c>
      <c r="AF77" s="2">
        <v>-1.64</v>
      </c>
      <c r="AG77" s="3">
        <v>-1.1887324342629999</v>
      </c>
    </row>
    <row r="78" spans="1:33" x14ac:dyDescent="0.15">
      <c r="A78">
        <v>12175</v>
      </c>
      <c r="B78">
        <f t="shared" si="3"/>
        <v>1</v>
      </c>
      <c r="C78">
        <f t="shared" si="4"/>
        <v>1</v>
      </c>
      <c r="D78">
        <f t="shared" si="5"/>
        <v>1975</v>
      </c>
      <c r="E78" s="1">
        <v>-0.5625</v>
      </c>
      <c r="F78" s="1">
        <v>7.25</v>
      </c>
      <c r="G78" s="5">
        <v>12.3</v>
      </c>
      <c r="H78" s="5">
        <v>8.1999999999999993</v>
      </c>
      <c r="I78" s="5">
        <v>7.2</v>
      </c>
      <c r="J78" s="5">
        <v>6.9</v>
      </c>
      <c r="K78" s="3"/>
      <c r="L78" s="5">
        <v>0.4</v>
      </c>
      <c r="M78" s="5">
        <v>-0.2</v>
      </c>
      <c r="N78" s="5">
        <v>-0.6</v>
      </c>
      <c r="O78" s="5">
        <v>-0.9</v>
      </c>
      <c r="P78" s="5">
        <v>-9</v>
      </c>
      <c r="Q78" s="5">
        <v>-5.2</v>
      </c>
      <c r="R78" s="5">
        <v>-2.1</v>
      </c>
      <c r="S78" s="5">
        <v>3.6</v>
      </c>
      <c r="U78" s="5">
        <v>-2.5</v>
      </c>
      <c r="V78" s="5">
        <v>-1.2</v>
      </c>
      <c r="W78" s="5">
        <v>0.9</v>
      </c>
      <c r="X78" s="5">
        <v>2.6</v>
      </c>
      <c r="Y78" s="5">
        <v>7.6</v>
      </c>
      <c r="AE78" s="3">
        <v>-0.35386211615099999</v>
      </c>
      <c r="AF78" s="2">
        <v>-0.94</v>
      </c>
      <c r="AG78" s="3">
        <v>-0.94624044342400004</v>
      </c>
    </row>
    <row r="79" spans="1:33" x14ac:dyDescent="0.15">
      <c r="A79">
        <v>21975</v>
      </c>
      <c r="B79">
        <f t="shared" si="3"/>
        <v>2</v>
      </c>
      <c r="C79">
        <f t="shared" si="4"/>
        <v>1</v>
      </c>
      <c r="D79">
        <f t="shared" si="5"/>
        <v>1975</v>
      </c>
      <c r="E79" s="1">
        <v>-0.5</v>
      </c>
      <c r="F79" s="1">
        <v>6.25</v>
      </c>
      <c r="G79" s="5">
        <v>13.7</v>
      </c>
      <c r="H79" s="5">
        <v>7.3</v>
      </c>
      <c r="I79" s="5">
        <v>6.5</v>
      </c>
      <c r="J79" s="5">
        <v>6.5</v>
      </c>
      <c r="K79" s="3"/>
      <c r="L79" s="5">
        <v>1.4</v>
      </c>
      <c r="M79" s="5">
        <v>-0.9</v>
      </c>
      <c r="N79" s="5">
        <v>-0.7</v>
      </c>
      <c r="O79" s="5">
        <v>-0.4</v>
      </c>
      <c r="P79" s="5">
        <v>-9.1</v>
      </c>
      <c r="Q79" s="5">
        <v>-10.5</v>
      </c>
      <c r="R79" s="5">
        <v>-3.6</v>
      </c>
      <c r="S79" s="5">
        <v>5.0999999999999996</v>
      </c>
      <c r="U79" s="5">
        <v>-0.1</v>
      </c>
      <c r="V79" s="5">
        <v>-5.3</v>
      </c>
      <c r="W79" s="5">
        <v>-1.5</v>
      </c>
      <c r="X79" s="5">
        <v>1.5</v>
      </c>
      <c r="Y79" s="5">
        <v>8.5</v>
      </c>
      <c r="AE79" s="3">
        <v>0.242914555167</v>
      </c>
      <c r="AF79" s="2">
        <v>-0.84</v>
      </c>
      <c r="AG79" s="3">
        <v>-0.16032278088499999</v>
      </c>
    </row>
    <row r="80" spans="1:33" x14ac:dyDescent="0.15">
      <c r="A80">
        <v>31875</v>
      </c>
      <c r="B80">
        <f t="shared" si="3"/>
        <v>3</v>
      </c>
      <c r="C80">
        <f t="shared" si="4"/>
        <v>1</v>
      </c>
      <c r="D80">
        <f t="shared" si="5"/>
        <v>1975</v>
      </c>
      <c r="E80" s="1">
        <v>-0.5</v>
      </c>
      <c r="F80" s="1">
        <v>5.75</v>
      </c>
      <c r="G80" s="5">
        <v>14.4</v>
      </c>
      <c r="H80" s="5">
        <v>7.2</v>
      </c>
      <c r="I80" s="5">
        <v>6.5</v>
      </c>
      <c r="J80" s="5">
        <v>5.5</v>
      </c>
      <c r="K80" s="3"/>
      <c r="L80" s="5">
        <v>0.7</v>
      </c>
      <c r="M80" s="5">
        <v>-0.1</v>
      </c>
      <c r="N80" s="5">
        <v>0</v>
      </c>
      <c r="O80" s="5">
        <v>-1</v>
      </c>
      <c r="P80" s="5">
        <v>-9.1</v>
      </c>
      <c r="Q80" s="5">
        <v>-10.9</v>
      </c>
      <c r="R80" s="5">
        <v>-3.7</v>
      </c>
      <c r="S80" s="5">
        <v>4.9000000000000004</v>
      </c>
      <c r="U80" s="5">
        <v>0</v>
      </c>
      <c r="V80" s="5">
        <v>-0.4</v>
      </c>
      <c r="W80" s="5">
        <v>-0.1</v>
      </c>
      <c r="X80" s="5">
        <v>-0.2</v>
      </c>
      <c r="Y80" s="5">
        <v>8.4</v>
      </c>
      <c r="AE80" s="3">
        <v>-0.49850615140400001</v>
      </c>
      <c r="AF80" s="2">
        <v>-0.16</v>
      </c>
      <c r="AG80" s="3">
        <v>-0.73054086872900004</v>
      </c>
    </row>
    <row r="81" spans="1:33" x14ac:dyDescent="0.15">
      <c r="A81">
        <v>41575</v>
      </c>
      <c r="B81">
        <f t="shared" si="3"/>
        <v>4</v>
      </c>
      <c r="C81">
        <f t="shared" si="4"/>
        <v>2</v>
      </c>
      <c r="D81">
        <f t="shared" si="5"/>
        <v>1975</v>
      </c>
      <c r="E81" s="1">
        <v>-0.125</v>
      </c>
      <c r="F81" s="1">
        <v>5.5</v>
      </c>
      <c r="G81" s="5">
        <v>7.9</v>
      </c>
      <c r="H81" s="5">
        <v>6.5</v>
      </c>
      <c r="I81" s="5">
        <v>5.5</v>
      </c>
      <c r="J81" s="5">
        <v>5.9</v>
      </c>
      <c r="K81" s="3"/>
      <c r="L81" s="5">
        <v>0.7</v>
      </c>
      <c r="M81" s="5">
        <v>0</v>
      </c>
      <c r="N81" s="5">
        <v>0</v>
      </c>
      <c r="O81" s="5">
        <v>0</v>
      </c>
      <c r="P81" s="5">
        <v>-11.2</v>
      </c>
      <c r="Q81" s="5">
        <v>-0.7</v>
      </c>
      <c r="R81" s="5">
        <v>6.5</v>
      </c>
      <c r="S81" s="5">
        <v>6.8</v>
      </c>
      <c r="U81" s="5">
        <v>-0.3</v>
      </c>
      <c r="V81" s="5">
        <v>3</v>
      </c>
      <c r="W81" s="5">
        <v>1.6</v>
      </c>
      <c r="X81" s="5">
        <v>-0.1</v>
      </c>
      <c r="Y81" s="5">
        <v>9.1</v>
      </c>
      <c r="AE81" s="3">
        <v>-0.63717063980300004</v>
      </c>
      <c r="AF81" s="2">
        <v>-0.08</v>
      </c>
      <c r="AG81" s="3">
        <v>-0.92984051795400002</v>
      </c>
    </row>
    <row r="82" spans="1:33" x14ac:dyDescent="0.15">
      <c r="A82">
        <v>52075</v>
      </c>
      <c r="B82">
        <f t="shared" si="3"/>
        <v>5</v>
      </c>
      <c r="C82">
        <f t="shared" si="4"/>
        <v>2</v>
      </c>
      <c r="D82">
        <f t="shared" si="5"/>
        <v>1975</v>
      </c>
      <c r="E82" s="1">
        <v>0</v>
      </c>
      <c r="F82" s="1">
        <v>5.125</v>
      </c>
      <c r="G82" s="5">
        <v>8</v>
      </c>
      <c r="H82" s="5">
        <v>7</v>
      </c>
      <c r="I82" s="5">
        <v>5.8</v>
      </c>
      <c r="J82" s="5">
        <v>6</v>
      </c>
      <c r="K82" s="3"/>
      <c r="L82" s="5">
        <v>0.1</v>
      </c>
      <c r="M82" s="5">
        <v>0.5</v>
      </c>
      <c r="N82" s="5">
        <v>0.3</v>
      </c>
      <c r="O82" s="5">
        <v>0.1</v>
      </c>
      <c r="P82" s="5">
        <v>-10.4</v>
      </c>
      <c r="Q82" s="5">
        <v>-1.2</v>
      </c>
      <c r="R82" s="5">
        <v>4.5999999999999996</v>
      </c>
      <c r="S82" s="5">
        <v>5.7</v>
      </c>
      <c r="U82" s="5">
        <v>0.8</v>
      </c>
      <c r="V82" s="5">
        <v>-0.5</v>
      </c>
      <c r="W82" s="5">
        <v>-1.9</v>
      </c>
      <c r="X82" s="5">
        <v>-1.1000000000000001</v>
      </c>
      <c r="Y82" s="5">
        <v>9.1999999999999993</v>
      </c>
      <c r="AE82" s="3">
        <v>0.135583607454</v>
      </c>
      <c r="AF82" s="2">
        <v>-0.05</v>
      </c>
      <c r="AG82" s="3">
        <v>0.27212489729700001</v>
      </c>
    </row>
    <row r="83" spans="1:33" x14ac:dyDescent="0.15">
      <c r="A83">
        <v>61775</v>
      </c>
      <c r="B83">
        <f t="shared" si="3"/>
        <v>6</v>
      </c>
      <c r="C83">
        <f t="shared" si="4"/>
        <v>2</v>
      </c>
      <c r="D83">
        <f t="shared" si="5"/>
        <v>1975</v>
      </c>
      <c r="E83" s="1">
        <v>0.375</v>
      </c>
      <c r="F83" s="1">
        <v>5.25</v>
      </c>
      <c r="G83" s="5">
        <v>8.5</v>
      </c>
      <c r="H83" s="5">
        <v>7.2</v>
      </c>
      <c r="I83" s="5">
        <v>6.4</v>
      </c>
      <c r="J83" s="5">
        <v>6.7</v>
      </c>
      <c r="K83" s="3"/>
      <c r="L83" s="5">
        <v>0.5</v>
      </c>
      <c r="M83" s="5">
        <v>0.2</v>
      </c>
      <c r="N83" s="5">
        <v>0.6</v>
      </c>
      <c r="O83" s="5">
        <v>0.7</v>
      </c>
      <c r="P83" s="5">
        <v>-11.3</v>
      </c>
      <c r="Q83" s="5">
        <v>0.3</v>
      </c>
      <c r="R83" s="5">
        <v>5.4</v>
      </c>
      <c r="S83" s="5">
        <v>5.7</v>
      </c>
      <c r="U83" s="5">
        <v>-0.9</v>
      </c>
      <c r="V83" s="5">
        <v>1.5</v>
      </c>
      <c r="W83" s="5">
        <v>0.8</v>
      </c>
      <c r="X83" s="5">
        <v>0</v>
      </c>
      <c r="Y83" s="5">
        <v>9.1999999999999993</v>
      </c>
      <c r="AE83" s="3">
        <v>0.17042174617299999</v>
      </c>
      <c r="AF83" s="2">
        <v>0.91</v>
      </c>
      <c r="AG83" s="3">
        <v>0.39904541101399998</v>
      </c>
    </row>
    <row r="84" spans="1:33" x14ac:dyDescent="0.15">
      <c r="A84">
        <v>71575</v>
      </c>
      <c r="B84">
        <f t="shared" si="3"/>
        <v>7</v>
      </c>
      <c r="C84">
        <f t="shared" si="4"/>
        <v>3</v>
      </c>
      <c r="D84">
        <f t="shared" si="5"/>
        <v>1975</v>
      </c>
      <c r="E84" s="1">
        <v>0.125</v>
      </c>
      <c r="F84" s="1">
        <v>6</v>
      </c>
      <c r="G84" s="5">
        <v>6.4</v>
      </c>
      <c r="H84" s="5">
        <v>6.9</v>
      </c>
      <c r="I84" s="5">
        <v>6.6</v>
      </c>
      <c r="J84" s="5">
        <v>5.3</v>
      </c>
      <c r="K84" s="3"/>
      <c r="L84" s="5">
        <v>-0.8</v>
      </c>
      <c r="M84" s="5">
        <v>0.5</v>
      </c>
      <c r="N84" s="5">
        <v>-0.1</v>
      </c>
      <c r="O84" s="5">
        <v>-0.1</v>
      </c>
      <c r="P84" s="5">
        <v>0</v>
      </c>
      <c r="Q84" s="5">
        <v>6.1</v>
      </c>
      <c r="R84" s="5">
        <v>6</v>
      </c>
      <c r="S84" s="5">
        <v>5.8</v>
      </c>
      <c r="U84" s="5">
        <v>-0.3</v>
      </c>
      <c r="V84" s="5">
        <v>0.7</v>
      </c>
      <c r="W84" s="5">
        <v>0.3</v>
      </c>
      <c r="X84" s="5">
        <v>0.2</v>
      </c>
      <c r="Y84" s="5">
        <v>9</v>
      </c>
      <c r="AE84" s="3">
        <v>6.9957599521999994E-2</v>
      </c>
      <c r="AF84" s="2">
        <v>0.02</v>
      </c>
      <c r="AG84" s="3">
        <v>-1.3080224485E-2</v>
      </c>
    </row>
    <row r="85" spans="1:33" x14ac:dyDescent="0.15">
      <c r="A85">
        <v>81975</v>
      </c>
      <c r="B85">
        <f t="shared" si="3"/>
        <v>8</v>
      </c>
      <c r="C85">
        <f t="shared" si="4"/>
        <v>3</v>
      </c>
      <c r="D85">
        <f t="shared" si="5"/>
        <v>1975</v>
      </c>
      <c r="E85" s="1">
        <v>0</v>
      </c>
      <c r="F85" s="1">
        <v>6.1875</v>
      </c>
      <c r="G85" s="5">
        <v>5.0999999999999996</v>
      </c>
      <c r="H85" s="5">
        <v>7.5</v>
      </c>
      <c r="I85" s="5">
        <v>8.1</v>
      </c>
      <c r="J85" s="5">
        <v>7.8</v>
      </c>
      <c r="K85" s="3"/>
      <c r="L85" s="5">
        <v>-1.3</v>
      </c>
      <c r="M85" s="5">
        <v>0.6</v>
      </c>
      <c r="N85" s="5">
        <v>1.5</v>
      </c>
      <c r="O85" s="5">
        <v>2.5</v>
      </c>
      <c r="P85" s="5">
        <v>-0.3</v>
      </c>
      <c r="Q85" s="5">
        <v>7</v>
      </c>
      <c r="R85" s="5">
        <v>8.5</v>
      </c>
      <c r="S85" s="5">
        <v>6.2</v>
      </c>
      <c r="U85" s="5">
        <v>-0.3</v>
      </c>
      <c r="V85" s="5">
        <v>0.9</v>
      </c>
      <c r="W85" s="5">
        <v>2.5</v>
      </c>
      <c r="X85" s="5">
        <v>0.4</v>
      </c>
      <c r="Y85" s="5">
        <v>8.6</v>
      </c>
      <c r="AE85" s="3">
        <v>-0.13645515954599999</v>
      </c>
      <c r="AF85" s="2">
        <v>7.0000000000000007E-2</v>
      </c>
      <c r="AG85" s="3">
        <v>-0.485407052447</v>
      </c>
    </row>
    <row r="86" spans="1:33" x14ac:dyDescent="0.15">
      <c r="A86">
        <v>91675</v>
      </c>
      <c r="B86">
        <f t="shared" si="3"/>
        <v>9</v>
      </c>
      <c r="C86">
        <f t="shared" si="4"/>
        <v>3</v>
      </c>
      <c r="D86">
        <f t="shared" si="5"/>
        <v>1975</v>
      </c>
      <c r="E86" s="1">
        <v>0.25</v>
      </c>
      <c r="F86" s="1">
        <v>6.125</v>
      </c>
      <c r="G86" s="5">
        <v>5</v>
      </c>
      <c r="H86" s="5">
        <v>7.4</v>
      </c>
      <c r="I86" s="5">
        <v>8.1</v>
      </c>
      <c r="J86" s="5">
        <v>7.8</v>
      </c>
      <c r="K86" s="3"/>
      <c r="L86" s="5">
        <v>-0.1</v>
      </c>
      <c r="M86" s="5">
        <v>-0.1</v>
      </c>
      <c r="N86" s="5">
        <v>0</v>
      </c>
      <c r="O86" s="5">
        <v>0</v>
      </c>
      <c r="P86" s="5">
        <v>1.6</v>
      </c>
      <c r="Q86" s="5">
        <v>7.9</v>
      </c>
      <c r="R86" s="5">
        <v>7.8</v>
      </c>
      <c r="S86" s="5">
        <v>6.1</v>
      </c>
      <c r="U86" s="5">
        <v>1.9</v>
      </c>
      <c r="V86" s="5">
        <v>0.9</v>
      </c>
      <c r="W86" s="5">
        <v>-0.7</v>
      </c>
      <c r="X86" s="5">
        <v>-0.1</v>
      </c>
      <c r="Y86" s="5">
        <v>8.4</v>
      </c>
      <c r="AE86" s="3">
        <v>-0.11375703909900001</v>
      </c>
      <c r="AF86" s="2">
        <v>-0.33</v>
      </c>
      <c r="AG86" s="3">
        <v>-0.64880147524499998</v>
      </c>
    </row>
    <row r="87" spans="1:33" x14ac:dyDescent="0.15">
      <c r="A87">
        <v>102175</v>
      </c>
      <c r="B87">
        <f t="shared" si="3"/>
        <v>10</v>
      </c>
      <c r="C87">
        <f t="shared" si="4"/>
        <v>4</v>
      </c>
      <c r="D87">
        <f t="shared" si="5"/>
        <v>1975</v>
      </c>
      <c r="E87" s="1">
        <v>-0.25</v>
      </c>
      <c r="F87" s="1">
        <v>5.75</v>
      </c>
      <c r="G87" s="5">
        <v>4.9000000000000004</v>
      </c>
      <c r="H87" s="5">
        <v>7.3</v>
      </c>
      <c r="I87" s="5">
        <v>5.6</v>
      </c>
      <c r="J87" s="5">
        <v>5.0999999999999996</v>
      </c>
      <c r="K87" s="3"/>
      <c r="L87" s="5">
        <v>-2.5</v>
      </c>
      <c r="M87" s="5">
        <v>-0.8</v>
      </c>
      <c r="N87" s="5">
        <v>-2.2000000000000002</v>
      </c>
      <c r="O87" s="5">
        <v>-0.7</v>
      </c>
      <c r="P87" s="5">
        <v>10.8</v>
      </c>
      <c r="Q87" s="5">
        <v>7.6</v>
      </c>
      <c r="R87" s="5">
        <v>5.3</v>
      </c>
      <c r="S87" s="5">
        <v>5.0999999999999996</v>
      </c>
      <c r="U87" s="5">
        <v>2.9</v>
      </c>
      <c r="V87" s="5">
        <v>-0.2</v>
      </c>
      <c r="W87" s="5">
        <v>-0.8</v>
      </c>
      <c r="X87" s="5">
        <v>-0.3</v>
      </c>
      <c r="Y87" s="5">
        <v>8.1</v>
      </c>
      <c r="AE87" s="3">
        <v>-0.199738131096</v>
      </c>
      <c r="AF87" s="2">
        <v>-0.57999999999999996</v>
      </c>
      <c r="AG87" s="3">
        <v>-0.40773472354500001</v>
      </c>
    </row>
    <row r="88" spans="1:33" x14ac:dyDescent="0.15">
      <c r="A88">
        <v>111875</v>
      </c>
      <c r="B88">
        <f t="shared" si="3"/>
        <v>11</v>
      </c>
      <c r="C88">
        <f t="shared" si="4"/>
        <v>4</v>
      </c>
      <c r="D88">
        <f t="shared" si="5"/>
        <v>1975</v>
      </c>
      <c r="E88" s="1">
        <v>-0.25</v>
      </c>
      <c r="F88" s="1">
        <v>5.25</v>
      </c>
      <c r="G88" s="5">
        <v>5</v>
      </c>
      <c r="H88" s="5">
        <v>6.6</v>
      </c>
      <c r="I88" s="5">
        <v>5.3</v>
      </c>
      <c r="J88" s="5">
        <v>5.2</v>
      </c>
      <c r="K88" s="3"/>
      <c r="L88" s="5">
        <v>0.1</v>
      </c>
      <c r="M88" s="5">
        <v>-0.7</v>
      </c>
      <c r="N88" s="5">
        <v>-0.3</v>
      </c>
      <c r="O88" s="5">
        <v>0.1</v>
      </c>
      <c r="P88" s="5">
        <v>11.2</v>
      </c>
      <c r="Q88" s="5">
        <v>7.4</v>
      </c>
      <c r="R88" s="5">
        <v>5</v>
      </c>
      <c r="S88" s="5">
        <v>5</v>
      </c>
      <c r="U88" s="5">
        <v>0.4</v>
      </c>
      <c r="V88" s="5">
        <v>-0.2</v>
      </c>
      <c r="W88" s="5">
        <v>-0.3</v>
      </c>
      <c r="X88" s="5">
        <v>-0.1</v>
      </c>
      <c r="Y88" s="5">
        <v>8.3000000000000007</v>
      </c>
      <c r="AE88" s="3">
        <v>-0.28141091785599998</v>
      </c>
      <c r="AF88" s="2">
        <v>0.02</v>
      </c>
      <c r="AG88" s="3">
        <v>-0.24425533597099999</v>
      </c>
    </row>
    <row r="89" spans="1:33" x14ac:dyDescent="0.15">
      <c r="A89">
        <v>121675</v>
      </c>
      <c r="B89">
        <f t="shared" si="3"/>
        <v>12</v>
      </c>
      <c r="C89">
        <f t="shared" si="4"/>
        <v>4</v>
      </c>
      <c r="D89">
        <f t="shared" si="5"/>
        <v>1975</v>
      </c>
      <c r="E89" s="1">
        <v>0</v>
      </c>
      <c r="F89" s="1">
        <v>5.25</v>
      </c>
      <c r="G89" s="5">
        <v>4.7</v>
      </c>
      <c r="H89" s="5">
        <v>7.3</v>
      </c>
      <c r="I89" s="5">
        <v>5</v>
      </c>
      <c r="J89" s="5">
        <v>5.2</v>
      </c>
      <c r="K89" s="3"/>
      <c r="L89" s="5">
        <v>-0.3</v>
      </c>
      <c r="M89" s="5">
        <v>0.7</v>
      </c>
      <c r="N89" s="5">
        <v>-0.3</v>
      </c>
      <c r="O89" s="5">
        <v>0</v>
      </c>
      <c r="P89" s="5">
        <v>13.2</v>
      </c>
      <c r="Q89" s="5">
        <v>5</v>
      </c>
      <c r="R89" s="5">
        <v>4.8</v>
      </c>
      <c r="S89" s="5">
        <v>4.8</v>
      </c>
      <c r="U89" s="5">
        <v>2</v>
      </c>
      <c r="V89" s="5">
        <v>-2.4</v>
      </c>
      <c r="W89" s="5">
        <v>-0.2</v>
      </c>
      <c r="X89" s="5">
        <v>-0.2</v>
      </c>
      <c r="Y89" s="5">
        <v>8.4</v>
      </c>
      <c r="AE89" s="3">
        <v>0.280342527457</v>
      </c>
      <c r="AF89" s="2">
        <v>-0.5</v>
      </c>
      <c r="AG89" s="3">
        <v>5.4329157076000001E-2</v>
      </c>
    </row>
    <row r="90" spans="1:33" x14ac:dyDescent="0.15">
      <c r="A90">
        <v>12076</v>
      </c>
      <c r="B90">
        <f t="shared" si="3"/>
        <v>1</v>
      </c>
      <c r="C90">
        <f t="shared" si="4"/>
        <v>1</v>
      </c>
      <c r="D90">
        <f t="shared" si="5"/>
        <v>1976</v>
      </c>
      <c r="E90" s="1">
        <v>0</v>
      </c>
      <c r="F90" s="1">
        <v>4.75</v>
      </c>
      <c r="G90" s="5">
        <v>6.6</v>
      </c>
      <c r="H90" s="5">
        <v>5</v>
      </c>
      <c r="I90" s="5">
        <v>5.6</v>
      </c>
      <c r="J90" s="5">
        <v>5.7</v>
      </c>
      <c r="K90" s="3"/>
      <c r="L90" s="5">
        <v>-0.7</v>
      </c>
      <c r="M90" s="5">
        <v>0</v>
      </c>
      <c r="N90" s="5">
        <v>0.4</v>
      </c>
      <c r="O90" s="5">
        <v>0.5</v>
      </c>
      <c r="P90" s="5">
        <v>6.2</v>
      </c>
      <c r="Q90" s="5">
        <v>4.5</v>
      </c>
      <c r="R90" s="5">
        <v>4.5</v>
      </c>
      <c r="S90" s="5">
        <v>4.3</v>
      </c>
      <c r="U90" s="5">
        <v>1.2</v>
      </c>
      <c r="V90" s="5">
        <v>-0.3</v>
      </c>
      <c r="W90" s="5">
        <v>-0.3</v>
      </c>
      <c r="X90" s="5">
        <v>-0.3</v>
      </c>
      <c r="Y90" s="5">
        <v>8.1999999999999993</v>
      </c>
      <c r="AE90" s="3">
        <v>-9.0654503429E-2</v>
      </c>
      <c r="AF90" s="2">
        <v>-0.03</v>
      </c>
      <c r="AG90" s="3">
        <v>-0.32561519340700001</v>
      </c>
    </row>
    <row r="91" spans="1:33" x14ac:dyDescent="0.15">
      <c r="A91">
        <v>21876</v>
      </c>
      <c r="B91">
        <f t="shared" si="3"/>
        <v>2</v>
      </c>
      <c r="C91">
        <f t="shared" si="4"/>
        <v>1</v>
      </c>
      <c r="D91">
        <f t="shared" si="5"/>
        <v>1976</v>
      </c>
      <c r="E91" s="1">
        <v>0</v>
      </c>
      <c r="F91" s="1">
        <v>4.75</v>
      </c>
      <c r="G91" s="5">
        <v>6.4</v>
      </c>
      <c r="H91" s="5">
        <v>5</v>
      </c>
      <c r="I91" s="5">
        <v>5.6</v>
      </c>
      <c r="J91" s="5">
        <v>5.9</v>
      </c>
      <c r="K91" s="3"/>
      <c r="L91" s="5">
        <v>-0.2</v>
      </c>
      <c r="M91" s="5">
        <v>0</v>
      </c>
      <c r="N91" s="5">
        <v>0</v>
      </c>
      <c r="O91" s="5">
        <v>0.2</v>
      </c>
      <c r="P91" s="5">
        <v>5.4</v>
      </c>
      <c r="Q91" s="5">
        <v>6.5</v>
      </c>
      <c r="R91" s="5">
        <v>5.5</v>
      </c>
      <c r="S91" s="5">
        <v>5</v>
      </c>
      <c r="U91" s="5">
        <v>-0.8</v>
      </c>
      <c r="V91" s="5">
        <v>2</v>
      </c>
      <c r="W91" s="5">
        <v>1</v>
      </c>
      <c r="X91" s="5">
        <v>0.7</v>
      </c>
      <c r="Y91" s="5">
        <v>7.9</v>
      </c>
      <c r="AE91" s="3">
        <v>-0.46912145301199998</v>
      </c>
      <c r="AF91" s="2">
        <v>0.13</v>
      </c>
      <c r="AG91" s="3">
        <v>-0.78225428916899997</v>
      </c>
    </row>
    <row r="92" spans="1:33" x14ac:dyDescent="0.15">
      <c r="A92">
        <v>31676</v>
      </c>
      <c r="B92">
        <f t="shared" si="3"/>
        <v>3</v>
      </c>
      <c r="C92">
        <f t="shared" si="4"/>
        <v>1</v>
      </c>
      <c r="D92">
        <f t="shared" si="5"/>
        <v>1976</v>
      </c>
      <c r="E92" s="1">
        <v>0</v>
      </c>
      <c r="F92" s="1">
        <v>4.75</v>
      </c>
      <c r="G92" s="5">
        <v>6.8</v>
      </c>
      <c r="H92" s="5">
        <v>4.7</v>
      </c>
      <c r="I92" s="5">
        <v>5.5</v>
      </c>
      <c r="J92" s="5">
        <v>5.8</v>
      </c>
      <c r="K92" s="3"/>
      <c r="L92" s="5">
        <v>0.4</v>
      </c>
      <c r="M92" s="5">
        <v>-0.3</v>
      </c>
      <c r="N92" s="5">
        <v>-0.1</v>
      </c>
      <c r="O92" s="5">
        <v>-0.1</v>
      </c>
      <c r="P92" s="5">
        <v>4.9000000000000004</v>
      </c>
      <c r="Q92" s="5">
        <v>6.6</v>
      </c>
      <c r="R92" s="5">
        <v>5.2</v>
      </c>
      <c r="S92" s="5">
        <v>5.3</v>
      </c>
      <c r="U92" s="5">
        <v>-0.5</v>
      </c>
      <c r="V92" s="5">
        <v>0.1</v>
      </c>
      <c r="W92" s="5">
        <v>-0.3</v>
      </c>
      <c r="X92" s="5">
        <v>0.3</v>
      </c>
      <c r="Y92" s="5">
        <v>7.6</v>
      </c>
      <c r="AE92" s="3">
        <v>-0.238927196634</v>
      </c>
      <c r="AF92" s="2">
        <v>-0.09</v>
      </c>
      <c r="AG92" s="3">
        <v>-0.64077991381499999</v>
      </c>
    </row>
    <row r="93" spans="1:33" x14ac:dyDescent="0.15">
      <c r="A93">
        <v>42076</v>
      </c>
      <c r="B93">
        <f t="shared" si="3"/>
        <v>4</v>
      </c>
      <c r="C93">
        <f t="shared" si="4"/>
        <v>2</v>
      </c>
      <c r="D93">
        <f t="shared" si="5"/>
        <v>1976</v>
      </c>
      <c r="E93" s="1">
        <v>0.125</v>
      </c>
      <c r="F93" s="1">
        <v>4.75</v>
      </c>
      <c r="G93" s="5">
        <v>3.1</v>
      </c>
      <c r="H93" s="5">
        <v>5.4</v>
      </c>
      <c r="I93" s="5">
        <v>5.4</v>
      </c>
      <c r="J93" s="5">
        <v>5.9</v>
      </c>
      <c r="K93" s="3"/>
      <c r="L93" s="5">
        <v>-1.6</v>
      </c>
      <c r="M93" s="5">
        <v>-0.1</v>
      </c>
      <c r="N93" s="5">
        <v>-0.4</v>
      </c>
      <c r="O93" s="5">
        <v>-0.4</v>
      </c>
      <c r="P93" s="5">
        <v>5.5</v>
      </c>
      <c r="Q93" s="5">
        <v>5.2</v>
      </c>
      <c r="R93" s="5">
        <v>5.3</v>
      </c>
      <c r="S93" s="5">
        <v>5</v>
      </c>
      <c r="U93" s="5">
        <v>-1.1000000000000001</v>
      </c>
      <c r="V93" s="5">
        <v>0</v>
      </c>
      <c r="W93" s="5">
        <v>0</v>
      </c>
      <c r="X93" s="5">
        <v>-0.3</v>
      </c>
      <c r="Y93" s="5">
        <v>7.3</v>
      </c>
      <c r="AE93" s="3">
        <v>0.138867693766</v>
      </c>
      <c r="AF93" s="2">
        <v>0.25</v>
      </c>
      <c r="AG93" s="3">
        <v>0.11086844337</v>
      </c>
    </row>
    <row r="94" spans="1:33" x14ac:dyDescent="0.15">
      <c r="A94">
        <v>51876</v>
      </c>
      <c r="B94">
        <f t="shared" si="3"/>
        <v>5</v>
      </c>
      <c r="C94">
        <f t="shared" si="4"/>
        <v>2</v>
      </c>
      <c r="D94">
        <f t="shared" si="5"/>
        <v>1976</v>
      </c>
      <c r="E94" s="1">
        <v>0.25</v>
      </c>
      <c r="F94" s="1">
        <v>5.125</v>
      </c>
      <c r="G94" s="5">
        <v>3.7</v>
      </c>
      <c r="H94" s="5">
        <v>5.3</v>
      </c>
      <c r="I94" s="5">
        <v>5.9</v>
      </c>
      <c r="J94" s="5">
        <v>5.9</v>
      </c>
      <c r="K94" s="3"/>
      <c r="L94" s="5">
        <v>0.6</v>
      </c>
      <c r="M94" s="5">
        <v>-0.1</v>
      </c>
      <c r="N94" s="5">
        <v>0.5</v>
      </c>
      <c r="O94" s="5">
        <v>0</v>
      </c>
      <c r="P94" s="5">
        <v>7.5</v>
      </c>
      <c r="Q94" s="5">
        <v>6.7</v>
      </c>
      <c r="R94" s="5">
        <v>5.5</v>
      </c>
      <c r="S94" s="5">
        <v>5.2</v>
      </c>
      <c r="U94" s="5">
        <v>2</v>
      </c>
      <c r="V94" s="5">
        <v>1.5</v>
      </c>
      <c r="W94" s="5">
        <v>0.2</v>
      </c>
      <c r="X94" s="5">
        <v>0.2</v>
      </c>
      <c r="Y94" s="5">
        <v>7.4</v>
      </c>
      <c r="AE94" s="3">
        <v>-0.29763866700500002</v>
      </c>
      <c r="AF94" s="2">
        <v>0.45</v>
      </c>
      <c r="AG94" s="3">
        <v>-0.33036288290999999</v>
      </c>
    </row>
    <row r="95" spans="1:33" x14ac:dyDescent="0.15">
      <c r="A95">
        <v>62276</v>
      </c>
      <c r="B95">
        <f t="shared" si="3"/>
        <v>6</v>
      </c>
      <c r="C95">
        <f t="shared" si="4"/>
        <v>2</v>
      </c>
      <c r="D95">
        <f t="shared" si="5"/>
        <v>1976</v>
      </c>
      <c r="E95" s="1">
        <v>0</v>
      </c>
      <c r="F95" s="1">
        <v>5.5</v>
      </c>
      <c r="G95" s="5">
        <v>3.5</v>
      </c>
      <c r="H95" s="5">
        <v>4.8</v>
      </c>
      <c r="I95" s="5">
        <v>5.7</v>
      </c>
      <c r="J95" s="5">
        <v>6.3</v>
      </c>
      <c r="K95" s="3"/>
      <c r="L95" s="5">
        <v>-0.2</v>
      </c>
      <c r="M95" s="5">
        <v>-0.5</v>
      </c>
      <c r="N95" s="5">
        <v>-0.2</v>
      </c>
      <c r="O95" s="5">
        <v>0.4</v>
      </c>
      <c r="P95" s="5">
        <v>8.5</v>
      </c>
      <c r="Q95" s="5">
        <v>5.7</v>
      </c>
      <c r="R95" s="5">
        <v>5.3</v>
      </c>
      <c r="S95" s="5">
        <v>5</v>
      </c>
      <c r="U95" s="5">
        <v>1</v>
      </c>
      <c r="V95" s="5">
        <v>-1</v>
      </c>
      <c r="W95" s="5">
        <v>-0.2</v>
      </c>
      <c r="X95" s="5">
        <v>-0.2</v>
      </c>
      <c r="Y95" s="5">
        <v>7.3</v>
      </c>
      <c r="AE95" s="3">
        <v>-3.7513364313000001E-2</v>
      </c>
      <c r="AF95" s="2">
        <v>-0.2</v>
      </c>
      <c r="AG95" s="3">
        <v>-0.42378091928299999</v>
      </c>
    </row>
    <row r="96" spans="1:33" x14ac:dyDescent="0.15">
      <c r="A96">
        <v>72076</v>
      </c>
      <c r="B96">
        <f t="shared" si="3"/>
        <v>7</v>
      </c>
      <c r="C96">
        <f t="shared" si="4"/>
        <v>3</v>
      </c>
      <c r="D96">
        <f t="shared" si="5"/>
        <v>1976</v>
      </c>
      <c r="E96" s="1">
        <v>0</v>
      </c>
      <c r="F96" s="1">
        <v>5.25</v>
      </c>
      <c r="G96" s="5">
        <v>5</v>
      </c>
      <c r="H96" s="5">
        <v>5.3</v>
      </c>
      <c r="I96" s="5">
        <v>6</v>
      </c>
      <c r="J96" s="5">
        <v>5.4</v>
      </c>
      <c r="K96" s="3"/>
      <c r="L96" s="5">
        <v>0.2</v>
      </c>
      <c r="M96" s="5">
        <v>-0.4</v>
      </c>
      <c r="N96" s="5">
        <v>-0.3</v>
      </c>
      <c r="O96" s="5">
        <v>-0.2</v>
      </c>
      <c r="P96" s="5">
        <v>5</v>
      </c>
      <c r="Q96" s="5">
        <v>5.4</v>
      </c>
      <c r="R96" s="5">
        <v>5.2</v>
      </c>
      <c r="S96" s="5">
        <v>5.0999999999999996</v>
      </c>
      <c r="U96" s="5">
        <v>-0.7</v>
      </c>
      <c r="V96" s="5">
        <v>0.1</v>
      </c>
      <c r="W96" s="5">
        <v>0.2</v>
      </c>
      <c r="X96" s="5">
        <v>0.1</v>
      </c>
      <c r="Y96" s="5">
        <v>7.3</v>
      </c>
      <c r="AE96" s="3">
        <v>-0.13910303151299999</v>
      </c>
      <c r="AF96" s="2">
        <v>-0.02</v>
      </c>
      <c r="AG96" s="3">
        <v>-0.389843351693</v>
      </c>
    </row>
    <row r="97" spans="1:33" x14ac:dyDescent="0.15">
      <c r="A97">
        <v>81776</v>
      </c>
      <c r="B97">
        <f t="shared" si="3"/>
        <v>8</v>
      </c>
      <c r="C97">
        <f t="shared" si="4"/>
        <v>3</v>
      </c>
      <c r="D97">
        <f t="shared" si="5"/>
        <v>1976</v>
      </c>
      <c r="E97" s="1">
        <v>0</v>
      </c>
      <c r="F97" s="1">
        <v>5.25</v>
      </c>
      <c r="G97" s="5">
        <v>4.7</v>
      </c>
      <c r="H97" s="5">
        <v>5.5</v>
      </c>
      <c r="I97" s="5">
        <v>6</v>
      </c>
      <c r="J97" s="5">
        <v>5.6</v>
      </c>
      <c r="K97" s="3"/>
      <c r="L97" s="5">
        <v>-0.3</v>
      </c>
      <c r="M97" s="5">
        <v>0.2</v>
      </c>
      <c r="N97" s="5">
        <v>0</v>
      </c>
      <c r="O97" s="5">
        <v>0.2</v>
      </c>
      <c r="P97" s="5">
        <v>4.4000000000000004</v>
      </c>
      <c r="Q97" s="5">
        <v>5.3</v>
      </c>
      <c r="R97" s="5">
        <v>5.4</v>
      </c>
      <c r="S97" s="5">
        <v>5</v>
      </c>
      <c r="U97" s="5">
        <v>-0.6</v>
      </c>
      <c r="V97" s="5">
        <v>-0.1</v>
      </c>
      <c r="W97" s="5">
        <v>0.2</v>
      </c>
      <c r="X97" s="5">
        <v>-0.1</v>
      </c>
      <c r="Y97" s="5">
        <v>7.6</v>
      </c>
      <c r="AE97" s="3">
        <v>-4.3825117650000002E-2</v>
      </c>
      <c r="AF97" s="2">
        <v>-0.03</v>
      </c>
      <c r="AG97" s="3">
        <v>-0.21683114431</v>
      </c>
    </row>
    <row r="98" spans="1:33" x14ac:dyDescent="0.15">
      <c r="A98">
        <v>92176</v>
      </c>
      <c r="B98">
        <f t="shared" si="3"/>
        <v>9</v>
      </c>
      <c r="C98">
        <f t="shared" si="4"/>
        <v>3</v>
      </c>
      <c r="D98">
        <f t="shared" si="5"/>
        <v>1976</v>
      </c>
      <c r="E98" s="1">
        <v>0</v>
      </c>
      <c r="F98" s="1">
        <v>5.25</v>
      </c>
      <c r="G98" s="5">
        <v>5.0999999999999996</v>
      </c>
      <c r="H98" s="5">
        <v>5.0999999999999996</v>
      </c>
      <c r="I98" s="5">
        <v>6.2</v>
      </c>
      <c r="J98" s="5">
        <v>5.6</v>
      </c>
      <c r="K98" s="3"/>
      <c r="L98" s="5">
        <v>0.4</v>
      </c>
      <c r="M98" s="5">
        <v>-0.4</v>
      </c>
      <c r="N98" s="5">
        <v>0.2</v>
      </c>
      <c r="O98" s="5">
        <v>0</v>
      </c>
      <c r="P98" s="5">
        <v>4.3</v>
      </c>
      <c r="Q98" s="5">
        <v>4</v>
      </c>
      <c r="R98" s="5">
        <v>5.7</v>
      </c>
      <c r="S98" s="5">
        <v>5.4</v>
      </c>
      <c r="U98" s="5">
        <v>-0.1</v>
      </c>
      <c r="V98" s="5">
        <v>-1.3</v>
      </c>
      <c r="W98" s="5">
        <v>0.3</v>
      </c>
      <c r="X98" s="5">
        <v>0.4</v>
      </c>
      <c r="Y98" s="5">
        <v>7.8</v>
      </c>
      <c r="AE98" s="3">
        <v>1.8862083086E-2</v>
      </c>
      <c r="AF98" s="2">
        <v>-0.2</v>
      </c>
      <c r="AG98" s="3">
        <v>-0.24576044133399999</v>
      </c>
    </row>
    <row r="99" spans="1:33" x14ac:dyDescent="0.15">
      <c r="A99">
        <v>101976</v>
      </c>
      <c r="B99">
        <f t="shared" si="3"/>
        <v>10</v>
      </c>
      <c r="C99">
        <f t="shared" si="4"/>
        <v>4</v>
      </c>
      <c r="D99">
        <f t="shared" si="5"/>
        <v>1976</v>
      </c>
      <c r="E99" s="1">
        <v>-0.125</v>
      </c>
      <c r="F99" s="1">
        <v>5</v>
      </c>
      <c r="G99" s="5">
        <v>5.0999999999999996</v>
      </c>
      <c r="H99" s="5">
        <v>6.2</v>
      </c>
      <c r="I99" s="5">
        <v>5.7</v>
      </c>
      <c r="J99" s="5">
        <v>4.7</v>
      </c>
      <c r="K99" s="3"/>
      <c r="L99" s="5">
        <v>0</v>
      </c>
      <c r="M99" s="5">
        <v>0</v>
      </c>
      <c r="N99" s="5">
        <v>0.1</v>
      </c>
      <c r="O99" s="5">
        <v>-0.3</v>
      </c>
      <c r="P99" s="5">
        <v>3.3</v>
      </c>
      <c r="Q99" s="5">
        <v>5.0999999999999996</v>
      </c>
      <c r="R99" s="5">
        <v>5</v>
      </c>
      <c r="S99" s="5">
        <v>4.8</v>
      </c>
      <c r="U99" s="5">
        <v>-0.7</v>
      </c>
      <c r="V99" s="5">
        <v>-0.6</v>
      </c>
      <c r="W99" s="5">
        <v>-0.4</v>
      </c>
      <c r="X99" s="5">
        <v>-0.4</v>
      </c>
      <c r="Y99" s="5">
        <v>7.5</v>
      </c>
      <c r="AE99" s="3">
        <v>-4.1394100404000003E-2</v>
      </c>
      <c r="AF99" s="2">
        <v>-0.04</v>
      </c>
      <c r="AG99" s="3">
        <v>3.4266748800000002E-3</v>
      </c>
    </row>
    <row r="100" spans="1:33" x14ac:dyDescent="0.15">
      <c r="A100">
        <v>111676</v>
      </c>
      <c r="B100">
        <f t="shared" si="3"/>
        <v>11</v>
      </c>
      <c r="C100">
        <f t="shared" si="4"/>
        <v>4</v>
      </c>
      <c r="D100">
        <f t="shared" si="5"/>
        <v>1976</v>
      </c>
      <c r="E100" s="1">
        <v>-0.25</v>
      </c>
      <c r="F100" s="1">
        <v>5</v>
      </c>
      <c r="G100" s="5">
        <v>4.4000000000000004</v>
      </c>
      <c r="H100" s="5">
        <v>6.1</v>
      </c>
      <c r="I100" s="5">
        <v>6.2</v>
      </c>
      <c r="J100" s="5">
        <v>5</v>
      </c>
      <c r="K100" s="3"/>
      <c r="L100" s="5">
        <v>-0.7</v>
      </c>
      <c r="M100" s="5">
        <v>-0.1</v>
      </c>
      <c r="N100" s="5">
        <v>0.5</v>
      </c>
      <c r="O100" s="5">
        <v>0.3</v>
      </c>
      <c r="P100" s="5">
        <v>4</v>
      </c>
      <c r="Q100" s="5">
        <v>3.3</v>
      </c>
      <c r="R100" s="5">
        <v>4.4000000000000004</v>
      </c>
      <c r="S100" s="5">
        <v>4.4000000000000004</v>
      </c>
      <c r="U100" s="5">
        <v>0.7</v>
      </c>
      <c r="V100" s="5">
        <v>-1.8</v>
      </c>
      <c r="W100" s="5">
        <v>-0.6</v>
      </c>
      <c r="X100" s="5">
        <v>-0.4</v>
      </c>
      <c r="Y100" s="5">
        <v>7.7</v>
      </c>
      <c r="AE100" s="3">
        <v>3.0113032562E-2</v>
      </c>
      <c r="AF100" s="2">
        <v>-0.3</v>
      </c>
      <c r="AG100" s="3">
        <v>4.9404937150000001E-2</v>
      </c>
    </row>
    <row r="101" spans="1:33" x14ac:dyDescent="0.15">
      <c r="A101">
        <v>122176</v>
      </c>
      <c r="B101">
        <f t="shared" si="3"/>
        <v>12</v>
      </c>
      <c r="C101">
        <f t="shared" si="4"/>
        <v>4</v>
      </c>
      <c r="D101">
        <f t="shared" si="5"/>
        <v>1976</v>
      </c>
      <c r="E101" s="1">
        <v>-6.25E-2</v>
      </c>
      <c r="F101" s="1">
        <v>4.6875</v>
      </c>
      <c r="G101" s="5">
        <v>4.2</v>
      </c>
      <c r="H101" s="5">
        <v>5.9</v>
      </c>
      <c r="I101" s="5">
        <v>6.2</v>
      </c>
      <c r="J101" s="5">
        <v>5.0999999999999996</v>
      </c>
      <c r="K101" s="3"/>
      <c r="L101" s="5">
        <v>-0.2</v>
      </c>
      <c r="M101" s="5">
        <v>-0.2</v>
      </c>
      <c r="N101" s="5">
        <v>0</v>
      </c>
      <c r="O101" s="5">
        <v>0.1</v>
      </c>
      <c r="P101" s="5">
        <v>3.8</v>
      </c>
      <c r="Q101" s="5">
        <v>3.5</v>
      </c>
      <c r="R101" s="5">
        <v>4.8</v>
      </c>
      <c r="S101" s="5">
        <v>5.0999999999999996</v>
      </c>
      <c r="U101" s="5">
        <v>-0.2</v>
      </c>
      <c r="V101" s="5">
        <v>0.2</v>
      </c>
      <c r="W101" s="5">
        <v>0.4</v>
      </c>
      <c r="X101" s="5">
        <v>0.7</v>
      </c>
      <c r="Y101" s="5">
        <v>8</v>
      </c>
      <c r="AE101" s="3">
        <v>-0.130775229415</v>
      </c>
      <c r="AF101" s="2">
        <v>-0.13</v>
      </c>
      <c r="AG101" s="3">
        <v>-0.27201284913500001</v>
      </c>
    </row>
    <row r="102" spans="1:33" x14ac:dyDescent="0.15">
      <c r="A102">
        <v>11877</v>
      </c>
      <c r="B102">
        <f t="shared" si="3"/>
        <v>1</v>
      </c>
      <c r="C102">
        <f t="shared" si="4"/>
        <v>1</v>
      </c>
      <c r="D102">
        <f t="shared" si="5"/>
        <v>1977</v>
      </c>
      <c r="E102" s="1">
        <v>6.25E-2</v>
      </c>
      <c r="F102" s="1">
        <v>4.625</v>
      </c>
      <c r="G102" s="5">
        <v>5.8</v>
      </c>
      <c r="H102" s="5">
        <v>5.8</v>
      </c>
      <c r="I102" s="5">
        <v>5</v>
      </c>
      <c r="J102" s="5">
        <v>5.4</v>
      </c>
      <c r="K102" s="3"/>
      <c r="L102" s="5">
        <v>-0.1</v>
      </c>
      <c r="M102" s="5">
        <v>-0.4</v>
      </c>
      <c r="N102" s="5">
        <v>-0.1</v>
      </c>
      <c r="O102" s="5">
        <v>-0.2</v>
      </c>
      <c r="P102" s="5">
        <v>2.8</v>
      </c>
      <c r="Q102" s="5">
        <v>5</v>
      </c>
      <c r="R102" s="5">
        <v>6.5</v>
      </c>
      <c r="S102" s="5">
        <v>6.1</v>
      </c>
      <c r="U102" s="5">
        <v>-0.7</v>
      </c>
      <c r="V102" s="5">
        <v>0.2</v>
      </c>
      <c r="W102" s="5">
        <v>1.4</v>
      </c>
      <c r="X102" s="5">
        <v>0.2</v>
      </c>
      <c r="Y102" s="5">
        <v>7.9</v>
      </c>
      <c r="AE102" s="3">
        <v>-9.6514114708999996E-2</v>
      </c>
      <c r="AF102" s="2">
        <v>0.11</v>
      </c>
      <c r="AG102" s="3">
        <v>-0.37876401759400002</v>
      </c>
    </row>
    <row r="103" spans="1:33" x14ac:dyDescent="0.15">
      <c r="A103">
        <v>21577</v>
      </c>
      <c r="B103">
        <f t="shared" si="3"/>
        <v>2</v>
      </c>
      <c r="C103">
        <f t="shared" si="4"/>
        <v>1</v>
      </c>
      <c r="D103">
        <f t="shared" si="5"/>
        <v>1977</v>
      </c>
      <c r="E103" s="1">
        <v>0</v>
      </c>
      <c r="F103" s="1">
        <v>4.6875</v>
      </c>
      <c r="G103" s="5">
        <v>6.2</v>
      </c>
      <c r="H103" s="5">
        <v>5.2</v>
      </c>
      <c r="I103" s="5">
        <v>5.8</v>
      </c>
      <c r="J103" s="5">
        <v>5.5</v>
      </c>
      <c r="K103" s="3"/>
      <c r="L103" s="5">
        <v>0.4</v>
      </c>
      <c r="M103" s="5">
        <v>-0.6</v>
      </c>
      <c r="N103" s="5">
        <v>0.8</v>
      </c>
      <c r="O103" s="5">
        <v>0.1</v>
      </c>
      <c r="P103" s="5">
        <v>3</v>
      </c>
      <c r="Q103" s="5">
        <v>3.8</v>
      </c>
      <c r="R103" s="5">
        <v>7.8</v>
      </c>
      <c r="S103" s="5">
        <v>6</v>
      </c>
      <c r="U103" s="5">
        <v>0.2</v>
      </c>
      <c r="V103" s="5">
        <v>-1.2</v>
      </c>
      <c r="W103" s="5">
        <v>1.3</v>
      </c>
      <c r="X103" s="5">
        <v>-0.1</v>
      </c>
      <c r="Y103" s="5">
        <v>7.7</v>
      </c>
      <c r="AE103" s="3">
        <v>-8.4712720000000005E-2</v>
      </c>
      <c r="AF103" s="2">
        <v>-0.03</v>
      </c>
      <c r="AG103" s="3">
        <v>-0.31057668764000002</v>
      </c>
    </row>
    <row r="104" spans="1:33" x14ac:dyDescent="0.15">
      <c r="A104">
        <v>31577</v>
      </c>
      <c r="B104">
        <f t="shared" si="3"/>
        <v>3</v>
      </c>
      <c r="C104">
        <f t="shared" si="4"/>
        <v>1</v>
      </c>
      <c r="D104">
        <f t="shared" si="5"/>
        <v>1977</v>
      </c>
      <c r="E104" s="1">
        <v>0</v>
      </c>
      <c r="F104" s="1">
        <v>4.6875</v>
      </c>
      <c r="G104" s="5">
        <v>5.7</v>
      </c>
      <c r="H104" s="5">
        <v>5.9</v>
      </c>
      <c r="I104" s="5">
        <v>5.8</v>
      </c>
      <c r="J104" s="5">
        <v>5.6</v>
      </c>
      <c r="K104" s="3"/>
      <c r="L104" s="5">
        <v>-0.5</v>
      </c>
      <c r="M104" s="5">
        <v>0.7</v>
      </c>
      <c r="N104" s="5">
        <v>0</v>
      </c>
      <c r="O104" s="5">
        <v>0.1</v>
      </c>
      <c r="P104" s="5">
        <v>2.4</v>
      </c>
      <c r="Q104" s="5">
        <v>4.5</v>
      </c>
      <c r="R104" s="5">
        <v>7.9</v>
      </c>
      <c r="S104" s="5">
        <v>6.3</v>
      </c>
      <c r="U104" s="5">
        <v>-0.6</v>
      </c>
      <c r="V104" s="5">
        <v>0.7</v>
      </c>
      <c r="W104" s="5">
        <v>0.1</v>
      </c>
      <c r="X104" s="5">
        <v>0.3</v>
      </c>
      <c r="Y104" s="5">
        <v>7.4</v>
      </c>
      <c r="AE104" s="3">
        <v>-0.22821799361799999</v>
      </c>
      <c r="AF104" s="2">
        <v>0.02</v>
      </c>
      <c r="AG104" s="3">
        <v>-0.142692592713</v>
      </c>
    </row>
    <row r="105" spans="1:33" x14ac:dyDescent="0.15">
      <c r="A105">
        <v>41977</v>
      </c>
      <c r="B105">
        <f t="shared" si="3"/>
        <v>4</v>
      </c>
      <c r="C105">
        <f t="shared" si="4"/>
        <v>2</v>
      </c>
      <c r="D105">
        <f t="shared" si="5"/>
        <v>1977</v>
      </c>
      <c r="E105" s="1">
        <v>0.125</v>
      </c>
      <c r="F105" s="1">
        <v>4.6875</v>
      </c>
      <c r="G105" s="5">
        <v>6.3</v>
      </c>
      <c r="H105" s="5">
        <v>6.1</v>
      </c>
      <c r="I105" s="5">
        <v>5.7</v>
      </c>
      <c r="J105" s="5">
        <v>6.6</v>
      </c>
      <c r="K105" s="3"/>
      <c r="L105" s="5">
        <v>0.4</v>
      </c>
      <c r="M105" s="5">
        <v>0.3</v>
      </c>
      <c r="N105" s="5">
        <v>0.1</v>
      </c>
      <c r="O105" s="5">
        <v>0.1</v>
      </c>
      <c r="P105" s="5">
        <v>4.8</v>
      </c>
      <c r="Q105" s="5">
        <v>7.2</v>
      </c>
      <c r="R105" s="5">
        <v>6.4</v>
      </c>
      <c r="S105" s="5">
        <v>5.9</v>
      </c>
      <c r="U105" s="5">
        <v>0.3</v>
      </c>
      <c r="V105" s="5">
        <v>-0.7</v>
      </c>
      <c r="W105" s="5">
        <v>0.1</v>
      </c>
      <c r="X105" s="5">
        <v>-0.2</v>
      </c>
      <c r="Y105" s="5">
        <v>7.1</v>
      </c>
      <c r="AE105" s="3">
        <v>-4.8979031407000002E-2</v>
      </c>
      <c r="AF105" s="2">
        <v>0.66</v>
      </c>
      <c r="AG105" s="3">
        <v>0.24442514084600001</v>
      </c>
    </row>
    <row r="106" spans="1:33" x14ac:dyDescent="0.15">
      <c r="A106">
        <v>51777</v>
      </c>
      <c r="B106">
        <f t="shared" si="3"/>
        <v>5</v>
      </c>
      <c r="C106">
        <f t="shared" si="4"/>
        <v>2</v>
      </c>
      <c r="D106">
        <f t="shared" si="5"/>
        <v>1977</v>
      </c>
      <c r="E106" s="1">
        <v>0.125</v>
      </c>
      <c r="F106" s="1">
        <v>5.25</v>
      </c>
      <c r="G106" s="5">
        <v>5.8</v>
      </c>
      <c r="H106" s="5">
        <v>6.5</v>
      </c>
      <c r="I106" s="5">
        <v>5.9</v>
      </c>
      <c r="J106" s="5">
        <v>6.3</v>
      </c>
      <c r="K106" s="3"/>
      <c r="L106" s="5">
        <v>-0.5</v>
      </c>
      <c r="M106" s="5">
        <v>0.4</v>
      </c>
      <c r="N106" s="5">
        <v>0.2</v>
      </c>
      <c r="O106" s="5">
        <v>-0.3</v>
      </c>
      <c r="P106" s="5">
        <v>5.2</v>
      </c>
      <c r="Q106" s="5">
        <v>7</v>
      </c>
      <c r="R106" s="5">
        <v>5.6</v>
      </c>
      <c r="S106" s="5">
        <v>6.1</v>
      </c>
      <c r="U106" s="5">
        <v>0.4</v>
      </c>
      <c r="V106" s="5">
        <v>-0.2</v>
      </c>
      <c r="W106" s="5">
        <v>-0.8</v>
      </c>
      <c r="X106" s="5">
        <v>0.2</v>
      </c>
      <c r="Y106" s="5">
        <v>6.9</v>
      </c>
      <c r="AE106" s="3">
        <v>-5.0660541891999998E-2</v>
      </c>
      <c r="AF106" s="2">
        <v>0.06</v>
      </c>
      <c r="AG106" s="3">
        <v>-0.19234829847599999</v>
      </c>
    </row>
    <row r="107" spans="1:33" x14ac:dyDescent="0.15">
      <c r="A107">
        <v>62177</v>
      </c>
      <c r="B107">
        <f t="shared" si="3"/>
        <v>6</v>
      </c>
      <c r="C107">
        <f t="shared" si="4"/>
        <v>2</v>
      </c>
      <c r="D107">
        <f t="shared" si="5"/>
        <v>1977</v>
      </c>
      <c r="E107" s="1">
        <v>0</v>
      </c>
      <c r="F107" s="1">
        <v>5.375</v>
      </c>
      <c r="G107" s="5">
        <v>5.5</v>
      </c>
      <c r="H107" s="5">
        <v>7.2</v>
      </c>
      <c r="I107" s="5">
        <v>6.4</v>
      </c>
      <c r="J107" s="5">
        <v>6.5</v>
      </c>
      <c r="K107" s="3"/>
      <c r="L107" s="5">
        <v>-0.3</v>
      </c>
      <c r="M107" s="5">
        <v>0.7</v>
      </c>
      <c r="N107" s="5">
        <v>0.5</v>
      </c>
      <c r="O107" s="5">
        <v>0.2</v>
      </c>
      <c r="P107" s="5">
        <v>6.4</v>
      </c>
      <c r="Q107" s="5">
        <v>6.6</v>
      </c>
      <c r="R107" s="5">
        <v>5.6</v>
      </c>
      <c r="S107" s="5">
        <v>5.5</v>
      </c>
      <c r="U107" s="5">
        <v>1.2</v>
      </c>
      <c r="V107" s="5">
        <v>-0.4</v>
      </c>
      <c r="W107" s="5">
        <v>0</v>
      </c>
      <c r="X107" s="5">
        <v>-0.6</v>
      </c>
      <c r="Y107" s="5">
        <v>6.9</v>
      </c>
      <c r="AE107" s="3">
        <v>-0.14558370434000001</v>
      </c>
      <c r="AF107" s="2">
        <v>-0.04</v>
      </c>
      <c r="AG107" s="3">
        <v>-0.34223773175200001</v>
      </c>
    </row>
    <row r="108" spans="1:33" x14ac:dyDescent="0.15">
      <c r="A108">
        <v>71977</v>
      </c>
      <c r="B108">
        <f t="shared" si="3"/>
        <v>7</v>
      </c>
      <c r="C108">
        <f t="shared" si="4"/>
        <v>3</v>
      </c>
      <c r="D108">
        <f t="shared" si="5"/>
        <v>1977</v>
      </c>
      <c r="E108" s="1">
        <v>0</v>
      </c>
      <c r="F108" s="1">
        <v>5.375</v>
      </c>
      <c r="G108" s="5">
        <v>7.5</v>
      </c>
      <c r="H108" s="5">
        <v>6.4</v>
      </c>
      <c r="I108" s="5">
        <v>6.7</v>
      </c>
      <c r="J108" s="5">
        <v>6.1</v>
      </c>
      <c r="K108" s="3"/>
      <c r="L108" s="5">
        <v>0.3</v>
      </c>
      <c r="M108" s="5">
        <v>0</v>
      </c>
      <c r="N108" s="5">
        <v>0.2</v>
      </c>
      <c r="O108" s="5">
        <v>0</v>
      </c>
      <c r="P108" s="5">
        <v>6.7</v>
      </c>
      <c r="Q108" s="5">
        <v>5.5</v>
      </c>
      <c r="R108" s="5">
        <v>5.6</v>
      </c>
      <c r="S108" s="5">
        <v>5.4</v>
      </c>
      <c r="U108" s="5">
        <v>0.1</v>
      </c>
      <c r="V108" s="5">
        <v>-0.1</v>
      </c>
      <c r="W108" s="5">
        <v>0.1</v>
      </c>
      <c r="X108" s="5">
        <v>-0.1</v>
      </c>
      <c r="Y108" s="5">
        <v>6.9</v>
      </c>
      <c r="AE108" s="3">
        <v>-0.23964891952100001</v>
      </c>
      <c r="AF108" s="2">
        <v>0.37</v>
      </c>
      <c r="AG108" s="3">
        <v>-0.14910822930000001</v>
      </c>
    </row>
    <row r="109" spans="1:33" x14ac:dyDescent="0.15">
      <c r="A109">
        <v>81677</v>
      </c>
      <c r="B109">
        <f t="shared" si="3"/>
        <v>8</v>
      </c>
      <c r="C109">
        <f t="shared" si="4"/>
        <v>3</v>
      </c>
      <c r="D109">
        <f t="shared" si="5"/>
        <v>1977</v>
      </c>
      <c r="E109" s="1">
        <v>0.125</v>
      </c>
      <c r="F109" s="1">
        <v>5.875</v>
      </c>
      <c r="G109" s="5">
        <v>6.6</v>
      </c>
      <c r="H109" s="5">
        <v>6.4</v>
      </c>
      <c r="I109" s="5">
        <v>6.5</v>
      </c>
      <c r="J109" s="5">
        <v>6</v>
      </c>
      <c r="K109" s="3"/>
      <c r="L109" s="5">
        <v>-0.9</v>
      </c>
      <c r="M109" s="5">
        <v>0</v>
      </c>
      <c r="N109" s="5">
        <v>-0.2</v>
      </c>
      <c r="O109" s="5">
        <v>-0.1</v>
      </c>
      <c r="P109" s="5">
        <v>6.4</v>
      </c>
      <c r="Q109" s="5">
        <v>5.3</v>
      </c>
      <c r="R109" s="5">
        <v>5.6</v>
      </c>
      <c r="S109" s="5">
        <v>5.4</v>
      </c>
      <c r="U109" s="5">
        <v>-0.3</v>
      </c>
      <c r="V109" s="5">
        <v>-0.2</v>
      </c>
      <c r="W109" s="5">
        <v>0</v>
      </c>
      <c r="X109" s="5">
        <v>0</v>
      </c>
      <c r="Y109" s="5">
        <v>6.8</v>
      </c>
      <c r="AE109" s="3">
        <v>3.0461662117999999E-2</v>
      </c>
      <c r="AF109" s="2">
        <v>0.35</v>
      </c>
      <c r="AG109" s="3">
        <v>7.6506714145000002E-2</v>
      </c>
    </row>
    <row r="110" spans="1:33" x14ac:dyDescent="0.15">
      <c r="A110">
        <v>92077</v>
      </c>
      <c r="B110">
        <f t="shared" si="3"/>
        <v>9</v>
      </c>
      <c r="C110">
        <f t="shared" si="4"/>
        <v>3</v>
      </c>
      <c r="D110">
        <f t="shared" si="5"/>
        <v>1977</v>
      </c>
      <c r="E110" s="1">
        <v>0.125</v>
      </c>
      <c r="F110" s="1">
        <v>6.125</v>
      </c>
      <c r="G110" s="5">
        <v>7.1</v>
      </c>
      <c r="H110" s="5">
        <v>5.6</v>
      </c>
      <c r="I110" s="5">
        <v>6.5</v>
      </c>
      <c r="J110" s="5">
        <v>6.3</v>
      </c>
      <c r="K110" s="3"/>
      <c r="L110" s="5">
        <v>0.5</v>
      </c>
      <c r="M110" s="5">
        <v>-0.8</v>
      </c>
      <c r="N110" s="5">
        <v>0</v>
      </c>
      <c r="O110" s="5">
        <v>0.3</v>
      </c>
      <c r="P110" s="5">
        <v>6.1</v>
      </c>
      <c r="Q110" s="5">
        <v>4.4000000000000004</v>
      </c>
      <c r="R110" s="5">
        <v>5.0999999999999996</v>
      </c>
      <c r="S110" s="5">
        <v>5</v>
      </c>
      <c r="U110" s="5">
        <v>-0.3</v>
      </c>
      <c r="V110" s="5">
        <v>-0.9</v>
      </c>
      <c r="W110" s="5">
        <v>-0.5</v>
      </c>
      <c r="X110" s="5">
        <v>-0.4</v>
      </c>
      <c r="Y110" s="5">
        <v>7.1</v>
      </c>
      <c r="AE110" s="3">
        <v>7.3246685130000003E-2</v>
      </c>
      <c r="AF110" s="2">
        <v>0.36</v>
      </c>
      <c r="AG110" s="3">
        <v>-2.4887458692999999E-2</v>
      </c>
    </row>
    <row r="111" spans="1:33" x14ac:dyDescent="0.15">
      <c r="A111">
        <v>101877</v>
      </c>
      <c r="B111">
        <f t="shared" si="3"/>
        <v>10</v>
      </c>
      <c r="C111">
        <f t="shared" si="4"/>
        <v>4</v>
      </c>
      <c r="D111">
        <f t="shared" si="5"/>
        <v>1977</v>
      </c>
      <c r="E111" s="1">
        <v>0</v>
      </c>
      <c r="F111" s="1">
        <v>6.5</v>
      </c>
      <c r="G111" s="5">
        <v>5.2</v>
      </c>
      <c r="H111" s="5">
        <v>6.8</v>
      </c>
      <c r="I111" s="5">
        <v>6.3</v>
      </c>
      <c r="J111" s="5">
        <v>6.2</v>
      </c>
      <c r="K111" s="3"/>
      <c r="L111" s="5">
        <v>-0.4</v>
      </c>
      <c r="M111" s="5">
        <v>0.3</v>
      </c>
      <c r="N111" s="5">
        <v>0</v>
      </c>
      <c r="O111" s="5">
        <v>0.4</v>
      </c>
      <c r="P111" s="5">
        <v>3.8</v>
      </c>
      <c r="Q111" s="5">
        <v>5.2</v>
      </c>
      <c r="R111" s="5">
        <v>4.8</v>
      </c>
      <c r="S111" s="5">
        <v>4.7</v>
      </c>
      <c r="U111" s="5">
        <v>-0.6</v>
      </c>
      <c r="V111" s="5">
        <v>0.1</v>
      </c>
      <c r="W111" s="5">
        <v>-0.2</v>
      </c>
      <c r="X111" s="5">
        <v>-0.1</v>
      </c>
      <c r="Y111" s="5">
        <v>6.9</v>
      </c>
      <c r="AE111" s="3">
        <v>-2.5861244019000001E-2</v>
      </c>
      <c r="AF111" s="2">
        <v>0.17</v>
      </c>
      <c r="AG111" s="3">
        <v>8.0385142800000007E-3</v>
      </c>
    </row>
    <row r="112" spans="1:33" x14ac:dyDescent="0.15">
      <c r="A112">
        <v>111577</v>
      </c>
      <c r="B112">
        <f t="shared" si="3"/>
        <v>11</v>
      </c>
      <c r="C112">
        <f t="shared" si="4"/>
        <v>4</v>
      </c>
      <c r="D112">
        <f t="shared" si="5"/>
        <v>1977</v>
      </c>
      <c r="E112" s="1">
        <v>0</v>
      </c>
      <c r="F112" s="1">
        <v>6.5</v>
      </c>
      <c r="G112" s="5">
        <v>5.0999999999999996</v>
      </c>
      <c r="H112" s="5">
        <v>6.8</v>
      </c>
      <c r="I112" s="5">
        <v>6.4</v>
      </c>
      <c r="J112" s="5">
        <v>6.1</v>
      </c>
      <c r="K112" s="3"/>
      <c r="L112" s="5">
        <v>-0.1</v>
      </c>
      <c r="M112" s="5">
        <v>0</v>
      </c>
      <c r="N112" s="5">
        <v>0.1</v>
      </c>
      <c r="O112" s="5">
        <v>-0.1</v>
      </c>
      <c r="P112" s="5">
        <v>3.8</v>
      </c>
      <c r="Q112" s="5">
        <v>5</v>
      </c>
      <c r="R112" s="5">
        <v>4.7</v>
      </c>
      <c r="S112" s="5">
        <v>4.5</v>
      </c>
      <c r="U112" s="5">
        <v>0</v>
      </c>
      <c r="V112" s="5">
        <v>-0.2</v>
      </c>
      <c r="W112" s="5">
        <v>-0.1</v>
      </c>
      <c r="X112" s="5">
        <v>-0.2</v>
      </c>
      <c r="Y112" s="5">
        <v>6.9</v>
      </c>
      <c r="AE112" s="3">
        <v>-4.8292817432E-2</v>
      </c>
      <c r="AF112" s="2">
        <v>-0.09</v>
      </c>
      <c r="AG112" s="3">
        <v>-0.22600167566599999</v>
      </c>
    </row>
    <row r="113" spans="1:33" x14ac:dyDescent="0.15">
      <c r="A113">
        <v>122077</v>
      </c>
      <c r="B113">
        <f t="shared" si="3"/>
        <v>12</v>
      </c>
      <c r="C113">
        <f t="shared" si="4"/>
        <v>4</v>
      </c>
      <c r="D113">
        <f t="shared" si="5"/>
        <v>1977</v>
      </c>
      <c r="E113" s="1">
        <v>0</v>
      </c>
      <c r="F113" s="1">
        <v>6.5</v>
      </c>
      <c r="G113" s="5">
        <v>5</v>
      </c>
      <c r="H113" s="5">
        <v>6.9</v>
      </c>
      <c r="I113" s="5">
        <v>6.3</v>
      </c>
      <c r="J113" s="5">
        <v>6.4</v>
      </c>
      <c r="K113" s="3"/>
      <c r="L113" s="5">
        <v>-0.1</v>
      </c>
      <c r="M113" s="5">
        <v>0.1</v>
      </c>
      <c r="N113" s="5">
        <v>-0.1</v>
      </c>
      <c r="O113" s="5">
        <v>0.3</v>
      </c>
      <c r="P113" s="5">
        <v>4.7</v>
      </c>
      <c r="Q113" s="5">
        <v>5.0999999999999996</v>
      </c>
      <c r="R113" s="5">
        <v>4.5999999999999996</v>
      </c>
      <c r="S113" s="5">
        <v>4.4000000000000004</v>
      </c>
      <c r="U113" s="5">
        <v>0.9</v>
      </c>
      <c r="V113" s="5">
        <v>0.1</v>
      </c>
      <c r="W113" s="5">
        <v>-0.1</v>
      </c>
      <c r="X113" s="5">
        <v>-0.1</v>
      </c>
      <c r="Y113" s="5">
        <v>6.9</v>
      </c>
      <c r="AE113" s="3">
        <v>-0.12181897096700001</v>
      </c>
      <c r="AF113" s="2">
        <v>0.09</v>
      </c>
      <c r="AG113" s="3">
        <v>-0.13370308088800001</v>
      </c>
    </row>
    <row r="114" spans="1:33" x14ac:dyDescent="0.15">
      <c r="A114">
        <v>11778</v>
      </c>
      <c r="B114">
        <f t="shared" si="3"/>
        <v>1</v>
      </c>
      <c r="C114">
        <f t="shared" si="4"/>
        <v>1</v>
      </c>
      <c r="D114">
        <f t="shared" si="5"/>
        <v>1978</v>
      </c>
      <c r="E114" s="1">
        <v>0</v>
      </c>
      <c r="F114" s="1">
        <v>6.75</v>
      </c>
      <c r="G114" s="5">
        <v>6.7</v>
      </c>
      <c r="H114" s="5">
        <v>6.8</v>
      </c>
      <c r="I114" s="5">
        <v>6.2</v>
      </c>
      <c r="J114" s="5">
        <v>6.2</v>
      </c>
      <c r="K114" s="3"/>
      <c r="L114" s="5">
        <v>-0.2</v>
      </c>
      <c r="M114" s="5">
        <v>0.5</v>
      </c>
      <c r="N114" s="5">
        <v>-0.2</v>
      </c>
      <c r="O114" s="5">
        <v>0.2</v>
      </c>
      <c r="P114" s="5">
        <v>4.5</v>
      </c>
      <c r="Q114" s="5">
        <v>5.4</v>
      </c>
      <c r="R114" s="5">
        <v>4.5</v>
      </c>
      <c r="S114" s="5">
        <v>4.4000000000000004</v>
      </c>
      <c r="U114" s="5">
        <v>-0.6</v>
      </c>
      <c r="V114" s="5">
        <v>0.8</v>
      </c>
      <c r="W114" s="5">
        <v>0.1</v>
      </c>
      <c r="X114" s="5">
        <v>0.3</v>
      </c>
      <c r="Y114" s="5">
        <v>6.5</v>
      </c>
      <c r="AE114" s="3">
        <v>-0.205460587714</v>
      </c>
      <c r="AF114" s="2">
        <v>0.2</v>
      </c>
      <c r="AG114" s="3">
        <v>-0.18950702040199999</v>
      </c>
    </row>
    <row r="115" spans="1:33" x14ac:dyDescent="0.15">
      <c r="A115">
        <v>22878</v>
      </c>
      <c r="B115">
        <f t="shared" si="3"/>
        <v>2</v>
      </c>
      <c r="C115">
        <f t="shared" si="4"/>
        <v>1</v>
      </c>
      <c r="D115">
        <f t="shared" si="5"/>
        <v>1978</v>
      </c>
      <c r="E115" s="1">
        <v>0</v>
      </c>
      <c r="F115" s="1">
        <v>6.75</v>
      </c>
      <c r="G115" s="5">
        <v>6.1</v>
      </c>
      <c r="H115" s="5">
        <v>7.1</v>
      </c>
      <c r="I115" s="5">
        <v>6.1</v>
      </c>
      <c r="J115" s="5">
        <v>5.9</v>
      </c>
      <c r="K115" s="3"/>
      <c r="L115" s="5">
        <v>-0.6</v>
      </c>
      <c r="M115" s="5">
        <v>0.3</v>
      </c>
      <c r="N115" s="5">
        <v>-0.1</v>
      </c>
      <c r="O115" s="5">
        <v>-0.3</v>
      </c>
      <c r="P115" s="5">
        <v>4</v>
      </c>
      <c r="Q115" s="5">
        <v>4.4000000000000004</v>
      </c>
      <c r="R115" s="5">
        <v>4.5999999999999996</v>
      </c>
      <c r="S115" s="5">
        <v>4.2</v>
      </c>
      <c r="U115" s="5">
        <v>-0.5</v>
      </c>
      <c r="V115" s="5">
        <v>-1</v>
      </c>
      <c r="W115" s="5">
        <v>0.1</v>
      </c>
      <c r="X115" s="5">
        <v>-0.2</v>
      </c>
      <c r="Y115" s="5">
        <v>6.3</v>
      </c>
      <c r="AE115" s="3">
        <v>0.106016918345</v>
      </c>
      <c r="AF115" s="2">
        <v>-0.01</v>
      </c>
      <c r="AG115" s="3">
        <v>9.3093562168999999E-2</v>
      </c>
    </row>
    <row r="116" spans="1:33" x14ac:dyDescent="0.15">
      <c r="A116">
        <v>32178</v>
      </c>
      <c r="B116">
        <f t="shared" si="3"/>
        <v>3</v>
      </c>
      <c r="C116">
        <f t="shared" si="4"/>
        <v>1</v>
      </c>
      <c r="D116">
        <f t="shared" si="5"/>
        <v>1978</v>
      </c>
      <c r="E116" s="1">
        <v>0</v>
      </c>
      <c r="F116" s="1">
        <v>6.75</v>
      </c>
      <c r="G116" s="5">
        <v>6.1</v>
      </c>
      <c r="H116" s="5">
        <v>7.5</v>
      </c>
      <c r="I116" s="5">
        <v>6.3</v>
      </c>
      <c r="J116" s="5">
        <v>5.9</v>
      </c>
      <c r="K116" s="3"/>
      <c r="L116" s="5">
        <v>0</v>
      </c>
      <c r="M116" s="5">
        <v>0.4</v>
      </c>
      <c r="N116" s="5">
        <v>0.2</v>
      </c>
      <c r="O116" s="5">
        <v>0</v>
      </c>
      <c r="P116" s="5">
        <v>4</v>
      </c>
      <c r="Q116" s="5">
        <v>3.4</v>
      </c>
      <c r="R116" s="5">
        <v>5</v>
      </c>
      <c r="S116" s="5">
        <v>4.5</v>
      </c>
      <c r="U116" s="5">
        <v>0</v>
      </c>
      <c r="V116" s="5">
        <v>-1</v>
      </c>
      <c r="W116" s="5">
        <v>0.4</v>
      </c>
      <c r="X116" s="5">
        <v>0.3</v>
      </c>
      <c r="Y116" s="5">
        <v>6.2</v>
      </c>
      <c r="AE116" s="3">
        <v>4.2212118642000002E-2</v>
      </c>
      <c r="AF116" s="2">
        <v>-0.03</v>
      </c>
      <c r="AG116" s="3">
        <v>8.3335057375999999E-2</v>
      </c>
    </row>
    <row r="117" spans="1:33" x14ac:dyDescent="0.15">
      <c r="A117">
        <v>41878</v>
      </c>
      <c r="B117">
        <f t="shared" si="3"/>
        <v>4</v>
      </c>
      <c r="C117">
        <f t="shared" si="4"/>
        <v>2</v>
      </c>
      <c r="D117">
        <f t="shared" si="5"/>
        <v>1978</v>
      </c>
      <c r="E117" s="1">
        <v>0.25</v>
      </c>
      <c r="F117" s="1">
        <v>6.75</v>
      </c>
      <c r="G117" s="5">
        <v>7.2</v>
      </c>
      <c r="H117" s="5">
        <v>7.4</v>
      </c>
      <c r="I117" s="5">
        <v>6.7</v>
      </c>
      <c r="J117" s="5">
        <v>7.1</v>
      </c>
      <c r="K117" s="3"/>
      <c r="L117" s="5">
        <v>-0.3</v>
      </c>
      <c r="M117" s="5">
        <v>1.1000000000000001</v>
      </c>
      <c r="N117" s="5">
        <v>0.8</v>
      </c>
      <c r="O117" s="5">
        <v>0.4</v>
      </c>
      <c r="P117" s="5">
        <v>1.4</v>
      </c>
      <c r="Q117" s="5">
        <v>6.7</v>
      </c>
      <c r="R117" s="5">
        <v>4.4000000000000004</v>
      </c>
      <c r="S117" s="5">
        <v>4.5999999999999996</v>
      </c>
      <c r="U117" s="5">
        <v>-2</v>
      </c>
      <c r="V117" s="5">
        <v>1.7</v>
      </c>
      <c r="W117" s="5">
        <v>-0.1</v>
      </c>
      <c r="X117" s="5">
        <v>-0.2</v>
      </c>
      <c r="Y117" s="5">
        <v>6</v>
      </c>
      <c r="AE117" s="3">
        <v>-6.8913774326000002E-2</v>
      </c>
      <c r="AF117" s="2">
        <v>0.57999999999999996</v>
      </c>
      <c r="AG117" s="3">
        <v>-0.149717832681</v>
      </c>
    </row>
    <row r="118" spans="1:33" x14ac:dyDescent="0.15">
      <c r="A118">
        <v>51678</v>
      </c>
      <c r="B118">
        <f t="shared" si="3"/>
        <v>5</v>
      </c>
      <c r="C118">
        <f t="shared" si="4"/>
        <v>2</v>
      </c>
      <c r="D118">
        <f t="shared" si="5"/>
        <v>1978</v>
      </c>
      <c r="E118" s="1">
        <v>0.1875</v>
      </c>
      <c r="F118" s="1">
        <v>7.3125</v>
      </c>
      <c r="G118" s="5">
        <v>7.1</v>
      </c>
      <c r="H118" s="5">
        <v>7.7</v>
      </c>
      <c r="I118" s="5">
        <v>6.9</v>
      </c>
      <c r="J118" s="5">
        <v>7.2</v>
      </c>
      <c r="K118" s="3"/>
      <c r="L118" s="5">
        <v>-0.1</v>
      </c>
      <c r="M118" s="5">
        <v>0.3</v>
      </c>
      <c r="N118" s="5">
        <v>0.2</v>
      </c>
      <c r="O118" s="5">
        <v>0.1</v>
      </c>
      <c r="P118" s="5">
        <v>-0.6</v>
      </c>
      <c r="Q118" s="5">
        <v>9</v>
      </c>
      <c r="R118" s="5">
        <v>4.4000000000000004</v>
      </c>
      <c r="S118" s="5">
        <v>4.5999999999999996</v>
      </c>
      <c r="U118" s="5">
        <v>-2</v>
      </c>
      <c r="V118" s="5">
        <v>2.2999999999999998</v>
      </c>
      <c r="W118" s="5">
        <v>0</v>
      </c>
      <c r="X118" s="5">
        <v>0</v>
      </c>
      <c r="Y118" s="5">
        <v>5.9</v>
      </c>
      <c r="AE118" s="3">
        <v>-0.21594559558099999</v>
      </c>
      <c r="AF118" s="2">
        <v>0.17</v>
      </c>
      <c r="AG118" s="3">
        <v>-0.77354883154999998</v>
      </c>
    </row>
    <row r="119" spans="1:33" x14ac:dyDescent="0.15">
      <c r="A119">
        <v>62078</v>
      </c>
      <c r="B119">
        <f t="shared" si="3"/>
        <v>6</v>
      </c>
      <c r="C119">
        <f t="shared" si="4"/>
        <v>2</v>
      </c>
      <c r="D119">
        <f t="shared" si="5"/>
        <v>1978</v>
      </c>
      <c r="E119" s="1">
        <v>0.25</v>
      </c>
      <c r="F119" s="1">
        <v>7.5</v>
      </c>
      <c r="G119" s="5">
        <v>7.1</v>
      </c>
      <c r="H119" s="5">
        <v>8.6</v>
      </c>
      <c r="I119" s="5">
        <v>6.9</v>
      </c>
      <c r="J119" s="5">
        <v>7.3</v>
      </c>
      <c r="K119" s="3"/>
      <c r="L119" s="5">
        <v>0</v>
      </c>
      <c r="M119" s="5">
        <v>0.9</v>
      </c>
      <c r="N119" s="5">
        <v>0</v>
      </c>
      <c r="O119" s="5">
        <v>0.1</v>
      </c>
      <c r="P119" s="5">
        <v>-0.4</v>
      </c>
      <c r="Q119" s="5">
        <v>8.8000000000000007</v>
      </c>
      <c r="R119" s="5">
        <v>3.7</v>
      </c>
      <c r="S119" s="5">
        <v>3.2</v>
      </c>
      <c r="U119" s="5">
        <v>0.2</v>
      </c>
      <c r="V119" s="5">
        <v>-0.2</v>
      </c>
      <c r="W119" s="5">
        <v>-0.7</v>
      </c>
      <c r="X119" s="5">
        <v>-1.4</v>
      </c>
      <c r="Y119" s="5">
        <v>6.1</v>
      </c>
      <c r="AE119" s="3">
        <v>0.24337867672999999</v>
      </c>
      <c r="AF119" s="2">
        <v>0.23</v>
      </c>
      <c r="AG119" s="3">
        <v>1.8003075125E-2</v>
      </c>
    </row>
    <row r="120" spans="1:33" x14ac:dyDescent="0.15">
      <c r="A120">
        <v>71878</v>
      </c>
      <c r="B120">
        <f t="shared" si="3"/>
        <v>7</v>
      </c>
      <c r="C120">
        <f t="shared" si="4"/>
        <v>3</v>
      </c>
      <c r="D120">
        <f t="shared" si="5"/>
        <v>1978</v>
      </c>
      <c r="E120" s="1">
        <v>0.125</v>
      </c>
      <c r="F120" s="1">
        <v>7.75</v>
      </c>
      <c r="G120" s="5">
        <v>9.1999999999999993</v>
      </c>
      <c r="H120" s="5">
        <v>6.8</v>
      </c>
      <c r="I120" s="5">
        <v>7.2</v>
      </c>
      <c r="J120" s="5">
        <v>7.2</v>
      </c>
      <c r="K120" s="3"/>
      <c r="L120" s="5">
        <v>0.6</v>
      </c>
      <c r="M120" s="5">
        <v>-0.1</v>
      </c>
      <c r="N120" s="5">
        <v>-0.1</v>
      </c>
      <c r="O120" s="5">
        <v>0</v>
      </c>
      <c r="P120" s="5">
        <v>8.8000000000000007</v>
      </c>
      <c r="Q120" s="5">
        <v>3.5</v>
      </c>
      <c r="R120" s="5">
        <v>3.4</v>
      </c>
      <c r="S120" s="5">
        <v>4.2</v>
      </c>
      <c r="U120" s="5">
        <v>0</v>
      </c>
      <c r="V120" s="5">
        <v>-0.2</v>
      </c>
      <c r="W120" s="5">
        <v>0.2</v>
      </c>
      <c r="X120" s="5">
        <v>-0.3</v>
      </c>
      <c r="Y120" s="5">
        <v>5.8</v>
      </c>
      <c r="AE120" s="3">
        <v>-0.142442885272</v>
      </c>
      <c r="AF120" s="2">
        <v>0.11</v>
      </c>
      <c r="AG120" s="3">
        <v>-0.59689105984000002</v>
      </c>
    </row>
    <row r="121" spans="1:33" x14ac:dyDescent="0.15">
      <c r="A121">
        <v>81578</v>
      </c>
      <c r="B121">
        <f t="shared" si="3"/>
        <v>8</v>
      </c>
      <c r="C121">
        <f t="shared" si="4"/>
        <v>3</v>
      </c>
      <c r="D121">
        <f t="shared" si="5"/>
        <v>1978</v>
      </c>
      <c r="E121" s="1">
        <v>0.125</v>
      </c>
      <c r="F121" s="1">
        <v>7.875</v>
      </c>
      <c r="G121" s="5">
        <v>10</v>
      </c>
      <c r="H121" s="5">
        <v>7.4</v>
      </c>
      <c r="I121" s="5">
        <v>7.4</v>
      </c>
      <c r="J121" s="5">
        <v>7.6</v>
      </c>
      <c r="K121" s="3"/>
      <c r="L121" s="5">
        <v>0.8</v>
      </c>
      <c r="M121" s="5">
        <v>0.6</v>
      </c>
      <c r="N121" s="5">
        <v>0.2</v>
      </c>
      <c r="O121" s="5">
        <v>0.4</v>
      </c>
      <c r="P121" s="5">
        <v>7.4</v>
      </c>
      <c r="Q121" s="5">
        <v>3.3</v>
      </c>
      <c r="R121" s="5">
        <v>3.4</v>
      </c>
      <c r="S121" s="5">
        <v>4.2</v>
      </c>
      <c r="U121" s="5">
        <v>-1.4</v>
      </c>
      <c r="V121" s="5">
        <v>-0.2</v>
      </c>
      <c r="W121" s="5">
        <v>0</v>
      </c>
      <c r="X121" s="5">
        <v>0</v>
      </c>
      <c r="Y121" s="5">
        <v>6</v>
      </c>
      <c r="AE121" s="3">
        <v>-6.3760798384999998E-2</v>
      </c>
      <c r="AF121" s="2">
        <v>0.5</v>
      </c>
      <c r="AG121" s="3">
        <v>-7.1888126467999997E-2</v>
      </c>
    </row>
    <row r="122" spans="1:33" x14ac:dyDescent="0.15">
      <c r="A122">
        <v>91978</v>
      </c>
      <c r="B122">
        <f t="shared" si="3"/>
        <v>9</v>
      </c>
      <c r="C122">
        <f t="shared" si="4"/>
        <v>3</v>
      </c>
      <c r="D122">
        <f t="shared" si="5"/>
        <v>1978</v>
      </c>
      <c r="E122" s="1">
        <v>0.125</v>
      </c>
      <c r="F122" s="1">
        <v>8.375</v>
      </c>
      <c r="G122" s="5">
        <v>10.7</v>
      </c>
      <c r="H122" s="5">
        <v>7</v>
      </c>
      <c r="I122" s="5">
        <v>7.2</v>
      </c>
      <c r="J122" s="5">
        <v>7.7</v>
      </c>
      <c r="K122" s="3"/>
      <c r="L122" s="5">
        <v>0.7</v>
      </c>
      <c r="M122" s="5">
        <v>-0.4</v>
      </c>
      <c r="N122" s="5">
        <v>-0.2</v>
      </c>
      <c r="O122" s="5">
        <v>0.1</v>
      </c>
      <c r="P122" s="5">
        <v>8</v>
      </c>
      <c r="Q122" s="5">
        <v>2.9</v>
      </c>
      <c r="R122" s="5">
        <v>3.3</v>
      </c>
      <c r="S122" s="5">
        <v>4.2</v>
      </c>
      <c r="U122" s="5">
        <v>0.6</v>
      </c>
      <c r="V122" s="5">
        <v>-0.4</v>
      </c>
      <c r="W122" s="5">
        <v>-0.1</v>
      </c>
      <c r="X122" s="5">
        <v>0</v>
      </c>
      <c r="Y122" s="5">
        <v>6</v>
      </c>
      <c r="AE122" s="3">
        <v>-0.15558358810600001</v>
      </c>
      <c r="AF122" s="2">
        <v>0.38</v>
      </c>
      <c r="AG122" s="3">
        <v>-0.31838950431000002</v>
      </c>
    </row>
    <row r="123" spans="1:33" x14ac:dyDescent="0.15">
      <c r="A123">
        <v>101778</v>
      </c>
      <c r="B123">
        <f t="shared" si="3"/>
        <v>10</v>
      </c>
      <c r="C123">
        <f t="shared" si="4"/>
        <v>4</v>
      </c>
      <c r="D123">
        <f t="shared" si="5"/>
        <v>1978</v>
      </c>
      <c r="E123" s="1">
        <v>0.25</v>
      </c>
      <c r="F123" s="1">
        <v>8.75</v>
      </c>
      <c r="G123" s="5">
        <v>7.3</v>
      </c>
      <c r="H123" s="5">
        <v>7.4</v>
      </c>
      <c r="I123" s="5">
        <v>7.4</v>
      </c>
      <c r="J123" s="5">
        <v>6.9</v>
      </c>
      <c r="K123" s="3"/>
      <c r="L123" s="5">
        <v>0.3</v>
      </c>
      <c r="M123" s="5">
        <v>0.2</v>
      </c>
      <c r="N123" s="5">
        <v>-0.3</v>
      </c>
      <c r="O123" s="5">
        <v>0.1</v>
      </c>
      <c r="P123" s="5">
        <v>3.1</v>
      </c>
      <c r="Q123" s="5">
        <v>3.3</v>
      </c>
      <c r="R123" s="5">
        <v>4.0999999999999996</v>
      </c>
      <c r="S123" s="5">
        <v>3.3</v>
      </c>
      <c r="U123" s="5">
        <v>0.2</v>
      </c>
      <c r="V123" s="5">
        <v>0</v>
      </c>
      <c r="W123" s="5">
        <v>-0.1</v>
      </c>
      <c r="X123" s="5">
        <v>-0.2</v>
      </c>
      <c r="Y123" s="5">
        <v>5.9</v>
      </c>
      <c r="AE123" s="3">
        <v>0.13336711658799999</v>
      </c>
      <c r="AF123" s="2">
        <v>0.97</v>
      </c>
      <c r="AG123" s="3">
        <v>0.82793192616</v>
      </c>
    </row>
    <row r="124" spans="1:33" x14ac:dyDescent="0.15">
      <c r="A124">
        <v>112178</v>
      </c>
      <c r="B124">
        <f t="shared" si="3"/>
        <v>11</v>
      </c>
      <c r="C124">
        <f t="shared" si="4"/>
        <v>4</v>
      </c>
      <c r="D124">
        <f t="shared" si="5"/>
        <v>1978</v>
      </c>
      <c r="E124" s="1">
        <v>0.1875</v>
      </c>
      <c r="F124" s="1">
        <v>9.6875</v>
      </c>
      <c r="G124" s="5">
        <v>7</v>
      </c>
      <c r="H124" s="5">
        <v>7.6</v>
      </c>
      <c r="I124" s="5">
        <v>7.6</v>
      </c>
      <c r="J124" s="5">
        <v>7</v>
      </c>
      <c r="K124" s="3"/>
      <c r="L124" s="5">
        <v>-0.3</v>
      </c>
      <c r="M124" s="5">
        <v>0.2</v>
      </c>
      <c r="N124" s="5">
        <v>0.2</v>
      </c>
      <c r="O124" s="5">
        <v>0.1</v>
      </c>
      <c r="P124" s="5">
        <v>3.4</v>
      </c>
      <c r="Q124" s="5">
        <v>3.3</v>
      </c>
      <c r="R124" s="5">
        <v>3.4</v>
      </c>
      <c r="S124" s="5">
        <v>2.2999999999999998</v>
      </c>
      <c r="U124" s="5">
        <v>0.3</v>
      </c>
      <c r="V124" s="5">
        <v>0</v>
      </c>
      <c r="W124" s="5">
        <v>-0.7</v>
      </c>
      <c r="X124" s="5">
        <v>-1</v>
      </c>
      <c r="Y124" s="5">
        <v>5.9</v>
      </c>
      <c r="AE124" s="3">
        <v>0.16827009753800001</v>
      </c>
      <c r="AF124" s="2">
        <v>0.11</v>
      </c>
      <c r="AG124" s="3">
        <v>8.5649763394999995E-2</v>
      </c>
    </row>
    <row r="125" spans="1:33" x14ac:dyDescent="0.15">
      <c r="A125">
        <v>121978</v>
      </c>
      <c r="B125">
        <f t="shared" si="3"/>
        <v>12</v>
      </c>
      <c r="C125">
        <f t="shared" si="4"/>
        <v>4</v>
      </c>
      <c r="D125">
        <f t="shared" si="5"/>
        <v>1978</v>
      </c>
      <c r="E125" s="1">
        <v>0.1875</v>
      </c>
      <c r="F125" s="1">
        <v>9.875</v>
      </c>
      <c r="G125" s="5">
        <v>7.1</v>
      </c>
      <c r="H125" s="5">
        <v>8.1</v>
      </c>
      <c r="I125" s="5">
        <v>8.1</v>
      </c>
      <c r="J125" s="5">
        <v>7.2</v>
      </c>
      <c r="K125" s="3"/>
      <c r="L125" s="5">
        <v>0.1</v>
      </c>
      <c r="M125" s="5">
        <v>0.5</v>
      </c>
      <c r="N125" s="5">
        <v>0.5</v>
      </c>
      <c r="O125" s="5">
        <v>0.2</v>
      </c>
      <c r="P125" s="5">
        <v>3.4</v>
      </c>
      <c r="Q125" s="5">
        <v>4.4000000000000004</v>
      </c>
      <c r="R125" s="5">
        <v>3.7</v>
      </c>
      <c r="S125" s="5">
        <v>2</v>
      </c>
      <c r="U125" s="5">
        <v>0</v>
      </c>
      <c r="V125" s="5">
        <v>1.1000000000000001</v>
      </c>
      <c r="W125" s="5">
        <v>0.3</v>
      </c>
      <c r="X125" s="5">
        <v>-0.3</v>
      </c>
      <c r="Y125" s="5">
        <v>5.8</v>
      </c>
      <c r="AE125" s="3">
        <v>-4.2498837955E-2</v>
      </c>
      <c r="AF125" s="2">
        <v>0.33</v>
      </c>
      <c r="AG125" s="3">
        <v>3.8390922223000001E-2</v>
      </c>
    </row>
    <row r="126" spans="1:33" x14ac:dyDescent="0.15">
      <c r="A126">
        <v>20679</v>
      </c>
      <c r="B126">
        <f t="shared" si="3"/>
        <v>2</v>
      </c>
      <c r="C126">
        <f t="shared" si="4"/>
        <v>1</v>
      </c>
      <c r="D126">
        <f t="shared" si="5"/>
        <v>1979</v>
      </c>
      <c r="E126" s="1">
        <v>0</v>
      </c>
      <c r="F126" s="1">
        <v>10.0625</v>
      </c>
      <c r="G126" s="5">
        <v>8.1</v>
      </c>
      <c r="H126" s="5">
        <v>8.9</v>
      </c>
      <c r="I126" s="5">
        <v>7.7</v>
      </c>
      <c r="J126" s="5">
        <v>6.8</v>
      </c>
      <c r="K126" s="3"/>
      <c r="L126" s="5">
        <v>0</v>
      </c>
      <c r="M126" s="5">
        <v>0.8</v>
      </c>
      <c r="N126" s="5">
        <v>0.5</v>
      </c>
      <c r="O126" s="5">
        <v>-0.2</v>
      </c>
      <c r="P126" s="5">
        <v>6.1</v>
      </c>
      <c r="Q126" s="5">
        <v>4</v>
      </c>
      <c r="R126" s="5">
        <v>2</v>
      </c>
      <c r="S126" s="5">
        <v>1.3</v>
      </c>
      <c r="U126" s="5">
        <v>1.7</v>
      </c>
      <c r="V126" s="5">
        <v>0.3</v>
      </c>
      <c r="W126" s="5">
        <v>0</v>
      </c>
      <c r="X126" s="5">
        <v>-0.2</v>
      </c>
      <c r="Y126" s="5">
        <v>5.8</v>
      </c>
      <c r="AE126" s="3">
        <v>-0.15183845899100001</v>
      </c>
      <c r="AF126" s="2">
        <v>0.09</v>
      </c>
      <c r="AG126" s="3">
        <v>4.7335803330000002E-2</v>
      </c>
    </row>
    <row r="127" spans="1:33" x14ac:dyDescent="0.15">
      <c r="A127">
        <v>32079</v>
      </c>
      <c r="B127">
        <f t="shared" si="3"/>
        <v>3</v>
      </c>
      <c r="C127">
        <f t="shared" si="4"/>
        <v>1</v>
      </c>
      <c r="D127">
        <f t="shared" si="5"/>
        <v>1979</v>
      </c>
      <c r="E127" s="1">
        <v>0</v>
      </c>
      <c r="F127" s="1">
        <v>10.0625</v>
      </c>
      <c r="G127" s="5">
        <v>8.1</v>
      </c>
      <c r="H127" s="5">
        <v>8.9</v>
      </c>
      <c r="I127" s="5">
        <v>8.3000000000000007</v>
      </c>
      <c r="J127" s="5">
        <v>7.1</v>
      </c>
      <c r="K127" s="3"/>
      <c r="L127" s="5">
        <v>0</v>
      </c>
      <c r="M127" s="5">
        <v>0</v>
      </c>
      <c r="N127" s="5">
        <v>0.6</v>
      </c>
      <c r="O127" s="5">
        <v>0.3</v>
      </c>
      <c r="P127" s="5">
        <v>6.4</v>
      </c>
      <c r="Q127" s="5">
        <v>3</v>
      </c>
      <c r="R127" s="5">
        <v>1.9</v>
      </c>
      <c r="S127" s="5">
        <v>1</v>
      </c>
      <c r="U127" s="5">
        <v>0.3</v>
      </c>
      <c r="V127" s="5">
        <v>-1</v>
      </c>
      <c r="W127" s="5">
        <v>-0.1</v>
      </c>
      <c r="X127" s="5">
        <v>-0.3</v>
      </c>
      <c r="Y127" s="5">
        <v>5.7</v>
      </c>
      <c r="AE127" s="3">
        <v>0.132936284939</v>
      </c>
      <c r="AF127" s="2">
        <v>-0.28000000000000003</v>
      </c>
      <c r="AG127" s="3">
        <v>-0.15882679879299999</v>
      </c>
    </row>
    <row r="128" spans="1:33" x14ac:dyDescent="0.15">
      <c r="A128">
        <v>41779</v>
      </c>
      <c r="B128">
        <f t="shared" si="3"/>
        <v>4</v>
      </c>
      <c r="C128">
        <f t="shared" si="4"/>
        <v>2</v>
      </c>
      <c r="D128">
        <f t="shared" si="5"/>
        <v>1979</v>
      </c>
      <c r="E128" s="1">
        <v>0</v>
      </c>
      <c r="F128" s="1">
        <v>10.0625</v>
      </c>
      <c r="G128" s="5">
        <v>9.4</v>
      </c>
      <c r="H128" s="5">
        <v>8.8000000000000007</v>
      </c>
      <c r="I128" s="5">
        <v>7.6</v>
      </c>
      <c r="J128" s="5">
        <v>8.6</v>
      </c>
      <c r="K128" s="3"/>
      <c r="L128" s="5">
        <v>0.5</v>
      </c>
      <c r="M128" s="5">
        <v>0.5</v>
      </c>
      <c r="N128" s="5">
        <v>0.5</v>
      </c>
      <c r="O128" s="5">
        <v>0.6</v>
      </c>
      <c r="P128" s="5">
        <v>1.3</v>
      </c>
      <c r="Q128" s="5">
        <v>2.4</v>
      </c>
      <c r="R128" s="5">
        <v>1</v>
      </c>
      <c r="S128" s="5">
        <v>1.1000000000000001</v>
      </c>
      <c r="U128" s="5">
        <v>-1.7</v>
      </c>
      <c r="V128" s="5">
        <v>0.5</v>
      </c>
      <c r="W128" s="5">
        <v>0</v>
      </c>
      <c r="X128" s="5">
        <v>0.1</v>
      </c>
      <c r="Y128" s="5">
        <v>5.9</v>
      </c>
      <c r="AE128" s="3">
        <v>-6.4314582716000004E-2</v>
      </c>
      <c r="AF128" s="2">
        <v>0.32</v>
      </c>
      <c r="AG128" s="3">
        <v>-5.3340578543999997E-2</v>
      </c>
    </row>
    <row r="129" spans="1:33" x14ac:dyDescent="0.15">
      <c r="A129">
        <v>52279</v>
      </c>
      <c r="B129">
        <f t="shared" si="3"/>
        <v>5</v>
      </c>
      <c r="C129">
        <f t="shared" si="4"/>
        <v>2</v>
      </c>
      <c r="D129">
        <f t="shared" si="5"/>
        <v>1979</v>
      </c>
      <c r="E129" s="1">
        <v>0</v>
      </c>
      <c r="F129" s="1">
        <v>10.25</v>
      </c>
      <c r="G129" s="5">
        <v>8.6999999999999993</v>
      </c>
      <c r="H129" s="5">
        <v>9.6</v>
      </c>
      <c r="I129" s="5">
        <v>7.6</v>
      </c>
      <c r="J129" s="5">
        <v>8.6999999999999993</v>
      </c>
      <c r="K129" s="3"/>
      <c r="L129" s="5">
        <v>-0.7</v>
      </c>
      <c r="M129" s="5">
        <v>0.8</v>
      </c>
      <c r="N129" s="5">
        <v>0</v>
      </c>
      <c r="O129" s="5">
        <v>0.1</v>
      </c>
      <c r="P129" s="5">
        <v>0.7</v>
      </c>
      <c r="Q129" s="5">
        <v>2.2000000000000002</v>
      </c>
      <c r="R129" s="5">
        <v>0.8</v>
      </c>
      <c r="S129" s="5">
        <v>1</v>
      </c>
      <c r="U129" s="5">
        <v>-0.6</v>
      </c>
      <c r="V129" s="5">
        <v>-0.2</v>
      </c>
      <c r="W129" s="5">
        <v>-0.2</v>
      </c>
      <c r="X129" s="5">
        <v>-0.1</v>
      </c>
      <c r="Y129" s="5">
        <v>5.9</v>
      </c>
      <c r="AE129" s="3">
        <v>0.105398714568</v>
      </c>
      <c r="AF129" s="2">
        <v>0.17</v>
      </c>
      <c r="AG129" s="3">
        <v>0.2329447097</v>
      </c>
    </row>
    <row r="130" spans="1:33" x14ac:dyDescent="0.15">
      <c r="A130">
        <v>71179</v>
      </c>
      <c r="B130">
        <f t="shared" si="3"/>
        <v>7</v>
      </c>
      <c r="C130">
        <f t="shared" si="4"/>
        <v>3</v>
      </c>
      <c r="D130">
        <f t="shared" si="5"/>
        <v>1979</v>
      </c>
      <c r="E130" s="1">
        <v>0</v>
      </c>
      <c r="F130" s="1">
        <v>10.25</v>
      </c>
      <c r="G130" s="5">
        <v>9.6</v>
      </c>
      <c r="H130" s="5">
        <v>9</v>
      </c>
      <c r="I130" s="5">
        <v>10.7</v>
      </c>
      <c r="J130" s="5">
        <v>9.9</v>
      </c>
      <c r="K130" s="3"/>
      <c r="L130" s="5">
        <v>0</v>
      </c>
      <c r="M130" s="5">
        <v>1.4</v>
      </c>
      <c r="N130" s="5">
        <v>2</v>
      </c>
      <c r="O130" s="5">
        <v>1.8</v>
      </c>
      <c r="P130" s="5">
        <v>-1.5</v>
      </c>
      <c r="Q130" s="5">
        <v>-2.4</v>
      </c>
      <c r="R130" s="5">
        <v>-2</v>
      </c>
      <c r="S130" s="5">
        <v>-0.1</v>
      </c>
      <c r="U130" s="5">
        <v>-3.7</v>
      </c>
      <c r="V130" s="5">
        <v>-3.2</v>
      </c>
      <c r="W130" s="5">
        <v>-3</v>
      </c>
      <c r="X130" s="5">
        <v>-1.2</v>
      </c>
      <c r="Y130" s="5">
        <v>6.3</v>
      </c>
      <c r="AE130" s="3">
        <v>0.76079668241999998</v>
      </c>
      <c r="AF130" s="2">
        <v>0.25</v>
      </c>
      <c r="AG130" s="3">
        <v>0.96251577521200005</v>
      </c>
    </row>
    <row r="131" spans="1:33" x14ac:dyDescent="0.15">
      <c r="A131">
        <v>81479</v>
      </c>
      <c r="B131">
        <f t="shared" ref="B131:B194" si="6">VALUE(IF(LEN(A131)=5,LEFT(A131,1),LEFT(A131,2)))</f>
        <v>8</v>
      </c>
      <c r="C131">
        <f t="shared" ref="C131:C194" si="7">IF(B131&lt;4,1,IF(B131&lt;7,2,IF(B131&lt;10,3,4)))</f>
        <v>3</v>
      </c>
      <c r="D131">
        <f t="shared" ref="D131:D194" si="8">VALUE(IF(VALUE(RIGHT(A131,2))&lt;50,20&amp;RIGHT(A131,2),19&amp;RIGHT(A131,2)))</f>
        <v>1979</v>
      </c>
      <c r="E131" s="1">
        <v>0.375</v>
      </c>
      <c r="F131" s="1">
        <v>10.625</v>
      </c>
      <c r="G131" s="5">
        <v>9.9</v>
      </c>
      <c r="H131" s="5">
        <v>8.9</v>
      </c>
      <c r="I131" s="5">
        <v>10.199999999999999</v>
      </c>
      <c r="J131" s="5">
        <v>9.6</v>
      </c>
      <c r="K131" s="3"/>
      <c r="L131" s="5">
        <v>0.3</v>
      </c>
      <c r="M131" s="5">
        <v>-0.1</v>
      </c>
      <c r="N131" s="5">
        <v>-0.5</v>
      </c>
      <c r="O131" s="5">
        <v>-0.3</v>
      </c>
      <c r="P131" s="5">
        <v>-3.3</v>
      </c>
      <c r="Q131" s="5">
        <v>-1.8</v>
      </c>
      <c r="R131" s="5">
        <v>-1.6</v>
      </c>
      <c r="S131" s="5">
        <v>-0.2</v>
      </c>
      <c r="U131" s="5">
        <v>-1.8</v>
      </c>
      <c r="V131" s="5">
        <v>0.6</v>
      </c>
      <c r="W131" s="5">
        <v>0.4</v>
      </c>
      <c r="X131" s="5">
        <v>-0.1</v>
      </c>
      <c r="Y131" s="5">
        <v>6.1</v>
      </c>
      <c r="AE131" s="3">
        <v>0.32173276273599999</v>
      </c>
      <c r="AF131" s="2">
        <v>0.63</v>
      </c>
      <c r="AG131" s="3">
        <v>0.223079499677</v>
      </c>
    </row>
    <row r="132" spans="1:33" x14ac:dyDescent="0.15">
      <c r="A132">
        <v>91879</v>
      </c>
      <c r="B132">
        <f t="shared" si="6"/>
        <v>9</v>
      </c>
      <c r="C132">
        <f t="shared" si="7"/>
        <v>3</v>
      </c>
      <c r="D132">
        <f t="shared" si="8"/>
        <v>1979</v>
      </c>
      <c r="E132" s="1">
        <v>0.125</v>
      </c>
      <c r="F132" s="1">
        <v>11.375</v>
      </c>
      <c r="G132" s="5">
        <v>9.1999999999999993</v>
      </c>
      <c r="H132" s="5">
        <v>8.6999999999999993</v>
      </c>
      <c r="I132" s="5">
        <v>10.3</v>
      </c>
      <c r="J132" s="5">
        <v>9.5</v>
      </c>
      <c r="K132" s="3"/>
      <c r="L132" s="5">
        <v>-0.7</v>
      </c>
      <c r="M132" s="5">
        <v>-0.2</v>
      </c>
      <c r="N132" s="5">
        <v>0.1</v>
      </c>
      <c r="O132" s="5">
        <v>-0.1</v>
      </c>
      <c r="P132" s="5">
        <v>-2.4</v>
      </c>
      <c r="Q132" s="5">
        <v>0.7</v>
      </c>
      <c r="R132" s="5">
        <v>-2.7</v>
      </c>
      <c r="S132" s="5">
        <v>-0.9</v>
      </c>
      <c r="U132" s="5">
        <v>0.9</v>
      </c>
      <c r="V132" s="5">
        <v>2.5</v>
      </c>
      <c r="W132" s="5">
        <v>-1.1000000000000001</v>
      </c>
      <c r="X132" s="5">
        <v>-0.7</v>
      </c>
      <c r="Y132" s="5">
        <v>6</v>
      </c>
      <c r="AE132" s="3">
        <v>-0.224099536997</v>
      </c>
      <c r="AF132" s="2">
        <v>0.7</v>
      </c>
      <c r="AG132" s="3">
        <v>-5.9252215821000001E-2</v>
      </c>
    </row>
    <row r="133" spans="1:33" x14ac:dyDescent="0.15">
      <c r="A133">
        <v>100679</v>
      </c>
      <c r="B133">
        <f t="shared" si="6"/>
        <v>10</v>
      </c>
      <c r="C133">
        <f t="shared" si="7"/>
        <v>4</v>
      </c>
      <c r="D133">
        <f t="shared" si="8"/>
        <v>1979</v>
      </c>
      <c r="E133" s="1">
        <v>3</v>
      </c>
      <c r="F133" s="1">
        <v>11.5</v>
      </c>
      <c r="G133" s="6"/>
      <c r="H133" s="6"/>
      <c r="I133" s="6"/>
      <c r="J133" s="6"/>
      <c r="K133" s="3"/>
      <c r="L133" s="6"/>
      <c r="M133" s="6"/>
      <c r="N133" s="6"/>
      <c r="O133" s="6"/>
      <c r="P133" s="6"/>
      <c r="Q133" s="6"/>
      <c r="R133" s="6"/>
      <c r="S133" s="6"/>
      <c r="U133" s="6"/>
      <c r="V133" s="6"/>
      <c r="W133" s="6"/>
      <c r="X133" s="6"/>
      <c r="Y133" s="6"/>
      <c r="Z133" s="6"/>
      <c r="AA133" s="6"/>
      <c r="AB133" s="6"/>
      <c r="AC133" s="6"/>
      <c r="AE133" s="4"/>
      <c r="AF133" s="2">
        <v>1.3</v>
      </c>
      <c r="AG133" s="4"/>
    </row>
    <row r="134" spans="1:33" x14ac:dyDescent="0.15">
      <c r="A134">
        <v>112079</v>
      </c>
      <c r="B134">
        <f t="shared" si="6"/>
        <v>11</v>
      </c>
      <c r="C134">
        <f t="shared" si="7"/>
        <v>4</v>
      </c>
      <c r="D134">
        <f t="shared" si="8"/>
        <v>1979</v>
      </c>
      <c r="E134" s="1">
        <v>0</v>
      </c>
      <c r="F134" s="1">
        <v>13.5</v>
      </c>
      <c r="G134" s="5">
        <v>8.4</v>
      </c>
      <c r="H134" s="5">
        <v>9.9</v>
      </c>
      <c r="I134" s="5">
        <v>9.8000000000000007</v>
      </c>
      <c r="J134" s="5">
        <v>9.4</v>
      </c>
      <c r="K134" s="3"/>
      <c r="L134" s="5">
        <v>-0.5</v>
      </c>
      <c r="M134" s="5">
        <v>-0.3</v>
      </c>
      <c r="N134" s="5">
        <v>0.2</v>
      </c>
      <c r="O134" s="5">
        <v>0.3</v>
      </c>
      <c r="P134" s="5">
        <v>2.4</v>
      </c>
      <c r="Q134" s="5">
        <v>-2.7</v>
      </c>
      <c r="R134" s="5">
        <v>-3.8</v>
      </c>
      <c r="S134" s="5">
        <v>-2.5</v>
      </c>
      <c r="U134" s="5">
        <v>0.8</v>
      </c>
      <c r="V134" s="5">
        <v>1.3</v>
      </c>
      <c r="W134" s="5">
        <v>-1.9</v>
      </c>
      <c r="X134" s="5">
        <v>-1.5</v>
      </c>
      <c r="Y134" s="5">
        <v>6.3</v>
      </c>
      <c r="AE134" s="3">
        <v>4.4937951291999997E-2</v>
      </c>
      <c r="AF134" s="2">
        <v>0.74</v>
      </c>
      <c r="AG134" s="3">
        <v>0.63348629667099998</v>
      </c>
    </row>
    <row r="135" spans="1:33" x14ac:dyDescent="0.15">
      <c r="A135">
        <v>10980</v>
      </c>
      <c r="B135">
        <f t="shared" si="6"/>
        <v>1</v>
      </c>
      <c r="C135">
        <f t="shared" si="7"/>
        <v>1</v>
      </c>
      <c r="D135">
        <f t="shared" si="8"/>
        <v>1980</v>
      </c>
      <c r="E135" s="1">
        <v>0</v>
      </c>
      <c r="F135" s="1">
        <v>13.5</v>
      </c>
      <c r="G135" s="5">
        <v>9.3000000000000007</v>
      </c>
      <c r="H135" s="5">
        <v>8.6999999999999993</v>
      </c>
      <c r="I135" s="5">
        <v>9.6999999999999993</v>
      </c>
      <c r="J135" s="5">
        <v>9.8000000000000007</v>
      </c>
      <c r="K135" s="3"/>
      <c r="L135" s="5">
        <v>-0.6</v>
      </c>
      <c r="M135" s="5">
        <v>-1.1000000000000001</v>
      </c>
      <c r="N135" s="5">
        <v>0.3</v>
      </c>
      <c r="O135" s="5">
        <v>0.9</v>
      </c>
      <c r="P135" s="5">
        <v>1.5</v>
      </c>
      <c r="Q135" s="5">
        <v>-3.7</v>
      </c>
      <c r="R135" s="5">
        <v>-3.4</v>
      </c>
      <c r="S135" s="5">
        <v>-1.6</v>
      </c>
      <c r="U135" s="5">
        <v>4.2</v>
      </c>
      <c r="V135" s="5">
        <v>0.1</v>
      </c>
      <c r="W135" s="5">
        <v>-0.9</v>
      </c>
      <c r="X135" s="5">
        <v>-1.6</v>
      </c>
      <c r="Y135" s="5">
        <v>6.6</v>
      </c>
      <c r="AE135" s="3">
        <v>-1.1142424815E-2</v>
      </c>
      <c r="AF135" s="2">
        <v>-0.5</v>
      </c>
      <c r="AG135" s="3">
        <v>-0.79890979909299997</v>
      </c>
    </row>
    <row r="136" spans="1:33" x14ac:dyDescent="0.15">
      <c r="A136">
        <v>20580</v>
      </c>
      <c r="B136">
        <f t="shared" si="6"/>
        <v>2</v>
      </c>
      <c r="C136">
        <f t="shared" si="7"/>
        <v>1</v>
      </c>
      <c r="D136">
        <f t="shared" si="8"/>
        <v>1980</v>
      </c>
      <c r="E136" s="1">
        <v>0.5</v>
      </c>
      <c r="F136" s="1">
        <v>13.5</v>
      </c>
      <c r="G136" s="5">
        <v>8.6999999999999993</v>
      </c>
      <c r="H136" s="5">
        <v>8.1</v>
      </c>
      <c r="I136" s="5">
        <v>8.9</v>
      </c>
      <c r="J136" s="5">
        <v>9.6999999999999993</v>
      </c>
      <c r="K136" s="3"/>
      <c r="L136" s="5">
        <v>-0.6</v>
      </c>
      <c r="M136" s="5">
        <v>-0.6</v>
      </c>
      <c r="N136" s="5">
        <v>-0.8</v>
      </c>
      <c r="O136" s="5">
        <v>-0.1</v>
      </c>
      <c r="P136" s="5">
        <v>1.4</v>
      </c>
      <c r="Q136" s="5">
        <v>-0.8</v>
      </c>
      <c r="R136" s="5">
        <v>-2.2000000000000002</v>
      </c>
      <c r="S136" s="5">
        <v>-3.1</v>
      </c>
      <c r="U136" s="5">
        <v>-0.1</v>
      </c>
      <c r="V136" s="5">
        <v>2.9</v>
      </c>
      <c r="W136" s="5">
        <v>1.2</v>
      </c>
      <c r="X136" s="5">
        <v>-1.5</v>
      </c>
      <c r="Y136" s="5">
        <v>6.2</v>
      </c>
      <c r="AE136" s="3">
        <v>0.19696443806899999</v>
      </c>
      <c r="AF136" s="2">
        <v>2.91</v>
      </c>
      <c r="AG136" s="3">
        <v>2.0712232907520001</v>
      </c>
    </row>
    <row r="137" spans="1:33" x14ac:dyDescent="0.15">
      <c r="A137">
        <v>31880</v>
      </c>
      <c r="B137">
        <f t="shared" si="6"/>
        <v>3</v>
      </c>
      <c r="C137">
        <f t="shared" si="7"/>
        <v>1</v>
      </c>
      <c r="D137">
        <f t="shared" si="8"/>
        <v>1980</v>
      </c>
      <c r="E137" s="1">
        <v>1.75</v>
      </c>
      <c r="F137" s="1">
        <v>16.5</v>
      </c>
      <c r="G137" s="5">
        <v>8.6999999999999993</v>
      </c>
      <c r="H137" s="5">
        <v>9.1999999999999993</v>
      </c>
      <c r="I137" s="5">
        <v>10</v>
      </c>
      <c r="J137" s="5">
        <v>9.5</v>
      </c>
      <c r="K137" s="3"/>
      <c r="L137" s="5">
        <v>0</v>
      </c>
      <c r="M137" s="5">
        <v>1.1000000000000001</v>
      </c>
      <c r="N137" s="5">
        <v>1.1000000000000001</v>
      </c>
      <c r="O137" s="5">
        <v>-0.2</v>
      </c>
      <c r="P137" s="5">
        <v>2.1</v>
      </c>
      <c r="Q137" s="5">
        <v>1.9</v>
      </c>
      <c r="R137" s="5">
        <v>-1.6</v>
      </c>
      <c r="S137" s="5">
        <v>-3.6</v>
      </c>
      <c r="U137" s="5">
        <v>0.7</v>
      </c>
      <c r="V137" s="5">
        <v>2.7</v>
      </c>
      <c r="W137" s="5">
        <v>0.6</v>
      </c>
      <c r="X137" s="5">
        <v>-0.5</v>
      </c>
      <c r="Y137" s="5">
        <v>6.1</v>
      </c>
      <c r="AE137" s="3">
        <v>1.42221867688</v>
      </c>
      <c r="AF137" s="2">
        <v>1.9</v>
      </c>
      <c r="AG137" s="3">
        <v>1.66489171235</v>
      </c>
    </row>
    <row r="138" spans="1:33" x14ac:dyDescent="0.15">
      <c r="A138">
        <v>42280</v>
      </c>
      <c r="B138">
        <f t="shared" si="6"/>
        <v>4</v>
      </c>
      <c r="C138">
        <f t="shared" si="7"/>
        <v>2</v>
      </c>
      <c r="D138">
        <f t="shared" si="8"/>
        <v>1980</v>
      </c>
      <c r="E138" s="1">
        <v>-3.875</v>
      </c>
      <c r="F138" s="1">
        <v>18.375</v>
      </c>
      <c r="G138" s="5">
        <v>8.1999999999999993</v>
      </c>
      <c r="H138" s="5">
        <v>11.5</v>
      </c>
      <c r="I138" s="5">
        <v>10</v>
      </c>
      <c r="J138" s="5">
        <v>10.199999999999999</v>
      </c>
      <c r="K138" s="3"/>
      <c r="L138" s="5">
        <v>-1</v>
      </c>
      <c r="M138" s="5">
        <v>1.5</v>
      </c>
      <c r="N138" s="5">
        <v>0.5</v>
      </c>
      <c r="O138" s="5">
        <v>0.1</v>
      </c>
      <c r="P138" s="5">
        <v>2</v>
      </c>
      <c r="Q138" s="5">
        <v>-2.9</v>
      </c>
      <c r="R138" s="5">
        <v>-4.9000000000000004</v>
      </c>
      <c r="S138" s="5">
        <v>-4.5</v>
      </c>
      <c r="U138" s="5">
        <v>0.1</v>
      </c>
      <c r="V138" s="5">
        <v>-1.3</v>
      </c>
      <c r="W138" s="5">
        <v>-1.3</v>
      </c>
      <c r="X138" s="5">
        <v>-0.7</v>
      </c>
      <c r="Y138" s="5">
        <v>6.6</v>
      </c>
      <c r="AE138" s="3">
        <v>-3.2208826351019999</v>
      </c>
      <c r="AF138" s="2">
        <v>-7.5</v>
      </c>
      <c r="AG138" s="3">
        <v>-6.2274215152780004</v>
      </c>
    </row>
    <row r="139" spans="1:33" x14ac:dyDescent="0.15">
      <c r="A139">
        <v>52080</v>
      </c>
      <c r="B139">
        <f t="shared" si="6"/>
        <v>5</v>
      </c>
      <c r="C139">
        <f t="shared" si="7"/>
        <v>2</v>
      </c>
      <c r="D139">
        <f t="shared" si="8"/>
        <v>1980</v>
      </c>
      <c r="E139" s="1">
        <v>-1.375</v>
      </c>
      <c r="F139" s="1">
        <v>10.875</v>
      </c>
      <c r="G139" s="5">
        <v>9.5</v>
      </c>
      <c r="H139" s="5">
        <v>10.9</v>
      </c>
      <c r="I139" s="5">
        <v>9.8000000000000007</v>
      </c>
      <c r="J139" s="5">
        <v>10.4</v>
      </c>
      <c r="K139" s="3"/>
      <c r="L139" s="5">
        <v>1.3</v>
      </c>
      <c r="M139" s="5">
        <v>-0.6</v>
      </c>
      <c r="N139" s="5">
        <v>-0.2</v>
      </c>
      <c r="O139" s="5">
        <v>0.2</v>
      </c>
      <c r="P139" s="5">
        <v>1.1000000000000001</v>
      </c>
      <c r="Q139" s="5">
        <v>-5.9</v>
      </c>
      <c r="R139" s="5">
        <v>-4.7</v>
      </c>
      <c r="S139" s="5">
        <v>-3.7</v>
      </c>
      <c r="U139" s="5">
        <v>-0.9</v>
      </c>
      <c r="V139" s="5">
        <v>-3</v>
      </c>
      <c r="W139" s="5">
        <v>0.2</v>
      </c>
      <c r="X139" s="5">
        <v>0.8</v>
      </c>
      <c r="Y139" s="5">
        <v>7.3</v>
      </c>
      <c r="AE139" s="3">
        <v>-0.76385002917300004</v>
      </c>
      <c r="AF139" s="2">
        <v>-1.44</v>
      </c>
      <c r="AG139" s="3">
        <v>-0.76644291170300005</v>
      </c>
    </row>
    <row r="140" spans="1:33" x14ac:dyDescent="0.15">
      <c r="A140">
        <v>70980</v>
      </c>
      <c r="B140">
        <f t="shared" si="6"/>
        <v>7</v>
      </c>
      <c r="C140">
        <f t="shared" si="7"/>
        <v>3</v>
      </c>
      <c r="D140">
        <f t="shared" si="8"/>
        <v>1980</v>
      </c>
      <c r="E140" s="1">
        <v>0</v>
      </c>
      <c r="F140" s="1">
        <v>9.375</v>
      </c>
      <c r="G140" s="5">
        <v>9.1999999999999993</v>
      </c>
      <c r="H140" s="5">
        <v>8.6</v>
      </c>
      <c r="I140" s="5">
        <v>10.4</v>
      </c>
      <c r="J140" s="5">
        <v>9.9</v>
      </c>
      <c r="K140" s="3"/>
      <c r="L140" s="5">
        <v>-1.7</v>
      </c>
      <c r="M140" s="5">
        <v>-1.2</v>
      </c>
      <c r="N140" s="5">
        <v>0</v>
      </c>
      <c r="O140" s="5">
        <v>-0.2</v>
      </c>
      <c r="P140" s="5">
        <v>-8.8000000000000007</v>
      </c>
      <c r="Q140" s="5">
        <v>-6.1</v>
      </c>
      <c r="R140" s="5">
        <v>-2.1</v>
      </c>
      <c r="S140" s="5">
        <v>1.9</v>
      </c>
      <c r="U140" s="5">
        <v>-2.9</v>
      </c>
      <c r="V140" s="5">
        <v>-1.4</v>
      </c>
      <c r="W140" s="5">
        <v>1.6</v>
      </c>
      <c r="X140" s="5">
        <v>3.4</v>
      </c>
      <c r="Y140" s="5">
        <v>8.6</v>
      </c>
      <c r="AE140" s="3">
        <v>0.40311942700699999</v>
      </c>
      <c r="AF140" s="2">
        <v>0.19</v>
      </c>
      <c r="AG140" s="3">
        <v>0.43511879752299998</v>
      </c>
    </row>
    <row r="141" spans="1:33" x14ac:dyDescent="0.15">
      <c r="A141">
        <v>81280</v>
      </c>
      <c r="B141">
        <f t="shared" si="6"/>
        <v>8</v>
      </c>
      <c r="C141">
        <f t="shared" si="7"/>
        <v>3</v>
      </c>
      <c r="D141">
        <f t="shared" si="8"/>
        <v>1980</v>
      </c>
      <c r="E141" s="1">
        <v>0.25</v>
      </c>
      <c r="F141" s="1">
        <v>9.625</v>
      </c>
      <c r="G141" s="5">
        <v>10.4</v>
      </c>
      <c r="H141" s="5">
        <v>7.5</v>
      </c>
      <c r="I141" s="5">
        <v>11</v>
      </c>
      <c r="J141" s="5">
        <v>10</v>
      </c>
      <c r="K141" s="3"/>
      <c r="L141" s="5">
        <v>1.2</v>
      </c>
      <c r="M141" s="5">
        <v>-1.1000000000000001</v>
      </c>
      <c r="N141" s="5">
        <v>0.6</v>
      </c>
      <c r="O141" s="5">
        <v>0.1</v>
      </c>
      <c r="P141" s="5">
        <v>-9.1</v>
      </c>
      <c r="Q141" s="5">
        <v>-4.0999999999999996</v>
      </c>
      <c r="R141" s="5">
        <v>-1</v>
      </c>
      <c r="S141" s="5">
        <v>1.9</v>
      </c>
      <c r="U141" s="5">
        <v>-0.3</v>
      </c>
      <c r="V141" s="5">
        <v>2</v>
      </c>
      <c r="W141" s="5">
        <v>1.1000000000000001</v>
      </c>
      <c r="X141" s="5">
        <v>0</v>
      </c>
      <c r="Y141" s="5">
        <v>8.1</v>
      </c>
      <c r="AE141" s="3">
        <v>-0.19814773743799999</v>
      </c>
      <c r="AF141" s="2">
        <v>0.62</v>
      </c>
      <c r="AG141" s="3">
        <v>-0.57805934359</v>
      </c>
    </row>
    <row r="142" spans="1:33" x14ac:dyDescent="0.15">
      <c r="A142">
        <v>91680</v>
      </c>
      <c r="B142">
        <f t="shared" si="6"/>
        <v>9</v>
      </c>
      <c r="C142">
        <f t="shared" si="7"/>
        <v>3</v>
      </c>
      <c r="D142">
        <f t="shared" si="8"/>
        <v>1980</v>
      </c>
      <c r="E142" s="1">
        <v>1</v>
      </c>
      <c r="F142" s="1">
        <v>10.25</v>
      </c>
      <c r="G142" s="5">
        <v>10.6</v>
      </c>
      <c r="H142" s="5">
        <v>8.5</v>
      </c>
      <c r="I142" s="5">
        <v>11.5</v>
      </c>
      <c r="J142" s="5">
        <v>10.3</v>
      </c>
      <c r="K142" s="3"/>
      <c r="L142" s="5">
        <v>0.2</v>
      </c>
      <c r="M142" s="5">
        <v>1</v>
      </c>
      <c r="N142" s="5">
        <v>0.5</v>
      </c>
      <c r="O142" s="5">
        <v>0.3</v>
      </c>
      <c r="P142" s="5">
        <v>-9</v>
      </c>
      <c r="Q142" s="5">
        <v>-2.9</v>
      </c>
      <c r="R142" s="5">
        <v>-0.5</v>
      </c>
      <c r="S142" s="5">
        <v>1.2</v>
      </c>
      <c r="U142" s="5">
        <v>0.1</v>
      </c>
      <c r="V142" s="5">
        <v>1.2</v>
      </c>
      <c r="W142" s="5">
        <v>0.5</v>
      </c>
      <c r="X142" s="5">
        <v>-0.7</v>
      </c>
      <c r="Y142" s="5">
        <v>7.8</v>
      </c>
      <c r="AE142" s="3">
        <v>0.77087134058999995</v>
      </c>
      <c r="AF142" s="2">
        <v>2.42</v>
      </c>
      <c r="AG142" s="3">
        <v>1.902486879654</v>
      </c>
    </row>
    <row r="143" spans="1:33" x14ac:dyDescent="0.15">
      <c r="A143">
        <v>102180</v>
      </c>
      <c r="B143">
        <f t="shared" si="6"/>
        <v>10</v>
      </c>
      <c r="C143">
        <f t="shared" si="7"/>
        <v>4</v>
      </c>
      <c r="D143">
        <f t="shared" si="8"/>
        <v>1980</v>
      </c>
      <c r="E143" s="1">
        <v>1.5</v>
      </c>
      <c r="F143" s="1">
        <v>12.125</v>
      </c>
      <c r="G143" s="5">
        <v>9.5</v>
      </c>
      <c r="H143" s="5">
        <v>11</v>
      </c>
      <c r="I143" s="5">
        <v>10.4</v>
      </c>
      <c r="J143" s="5">
        <v>9.1999999999999993</v>
      </c>
      <c r="K143" s="3"/>
      <c r="L143" s="5">
        <v>1</v>
      </c>
      <c r="M143" s="5">
        <v>-0.5</v>
      </c>
      <c r="N143" s="5">
        <v>0.1</v>
      </c>
      <c r="O143" s="5">
        <v>0.3</v>
      </c>
      <c r="P143" s="5">
        <v>1.1000000000000001</v>
      </c>
      <c r="Q143" s="5">
        <v>0.9</v>
      </c>
      <c r="R143" s="5">
        <v>0</v>
      </c>
      <c r="S143" s="5">
        <v>1</v>
      </c>
      <c r="U143" s="5">
        <v>4</v>
      </c>
      <c r="V143" s="5">
        <v>1.4</v>
      </c>
      <c r="W143" s="5">
        <v>-1.2</v>
      </c>
      <c r="X143" s="5">
        <v>-1.5</v>
      </c>
      <c r="Y143" s="5">
        <v>7.6</v>
      </c>
      <c r="AE143" s="3">
        <v>1.218139599183</v>
      </c>
      <c r="AF143" s="2">
        <v>2.0099999999999998</v>
      </c>
      <c r="AG143" s="3">
        <v>1.6147248250599999</v>
      </c>
    </row>
    <row r="144" spans="1:33" x14ac:dyDescent="0.15">
      <c r="A144">
        <v>111880</v>
      </c>
      <c r="B144">
        <f t="shared" si="6"/>
        <v>11</v>
      </c>
      <c r="C144">
        <f t="shared" si="7"/>
        <v>4</v>
      </c>
      <c r="D144">
        <f t="shared" si="8"/>
        <v>1980</v>
      </c>
      <c r="E144" s="1">
        <v>1.75</v>
      </c>
      <c r="F144" s="1">
        <v>14.5</v>
      </c>
      <c r="G144" s="5">
        <v>9.1</v>
      </c>
      <c r="H144" s="5">
        <v>12.4</v>
      </c>
      <c r="I144" s="5">
        <v>9.9</v>
      </c>
      <c r="J144" s="5">
        <v>8.8000000000000007</v>
      </c>
      <c r="K144" s="3"/>
      <c r="L144" s="5">
        <v>-0.4</v>
      </c>
      <c r="M144" s="5">
        <v>1.4</v>
      </c>
      <c r="N144" s="5">
        <v>-0.5</v>
      </c>
      <c r="O144" s="5">
        <v>-0.4</v>
      </c>
      <c r="P144" s="5">
        <v>1</v>
      </c>
      <c r="Q144" s="5">
        <v>2.2999999999999998</v>
      </c>
      <c r="R144" s="5">
        <v>-1.6</v>
      </c>
      <c r="S144" s="5">
        <v>0.7</v>
      </c>
      <c r="U144" s="5">
        <v>-0.1</v>
      </c>
      <c r="V144" s="5">
        <v>1.4</v>
      </c>
      <c r="W144" s="5">
        <v>-1.6</v>
      </c>
      <c r="X144" s="5">
        <v>-0.3</v>
      </c>
      <c r="Y144" s="5">
        <v>7.6</v>
      </c>
      <c r="AE144" s="3">
        <v>1.8714169164900001</v>
      </c>
      <c r="AF144" s="2">
        <v>4.17</v>
      </c>
      <c r="AG144" s="3">
        <v>4.5984072379840004</v>
      </c>
    </row>
    <row r="145" spans="1:33" x14ac:dyDescent="0.15">
      <c r="A145">
        <v>121980</v>
      </c>
      <c r="B145">
        <f t="shared" si="6"/>
        <v>12</v>
      </c>
      <c r="C145">
        <f t="shared" si="7"/>
        <v>4</v>
      </c>
      <c r="D145">
        <f t="shared" si="8"/>
        <v>1980</v>
      </c>
      <c r="E145" s="1">
        <v>-0.75</v>
      </c>
      <c r="F145" s="1">
        <v>18.75</v>
      </c>
      <c r="G145" s="5">
        <v>9.8000000000000007</v>
      </c>
      <c r="H145" s="5">
        <v>12.9</v>
      </c>
      <c r="I145" s="5">
        <v>10.9</v>
      </c>
      <c r="J145" s="5">
        <v>9.6</v>
      </c>
      <c r="K145" s="3"/>
      <c r="L145" s="5">
        <v>0.7</v>
      </c>
      <c r="M145" s="5">
        <v>0.5</v>
      </c>
      <c r="N145" s="5">
        <v>1</v>
      </c>
      <c r="O145" s="5">
        <v>0.8</v>
      </c>
      <c r="P145" s="5">
        <v>0.9</v>
      </c>
      <c r="Q145" s="5">
        <v>4.5</v>
      </c>
      <c r="R145" s="5">
        <v>-2.7</v>
      </c>
      <c r="S145" s="5">
        <v>-2</v>
      </c>
      <c r="U145" s="5">
        <v>-0.1</v>
      </c>
      <c r="V145" s="5">
        <v>2.2000000000000002</v>
      </c>
      <c r="W145" s="5">
        <v>-1.1000000000000001</v>
      </c>
      <c r="X145" s="5">
        <v>-2.7</v>
      </c>
      <c r="Y145" s="5">
        <v>7.6</v>
      </c>
      <c r="AE145" s="3">
        <v>-0.634159912888</v>
      </c>
      <c r="AF145" s="2">
        <v>-0.7</v>
      </c>
      <c r="AG145" s="3">
        <v>-0.84320966213399995</v>
      </c>
    </row>
    <row r="146" spans="1:33" x14ac:dyDescent="0.15">
      <c r="A146">
        <v>20381</v>
      </c>
      <c r="B146">
        <f t="shared" si="6"/>
        <v>2</v>
      </c>
      <c r="C146">
        <f t="shared" si="7"/>
        <v>1</v>
      </c>
      <c r="D146">
        <f t="shared" si="8"/>
        <v>1981</v>
      </c>
      <c r="E146" s="1">
        <v>-0.5</v>
      </c>
      <c r="F146" s="1">
        <v>17.5</v>
      </c>
      <c r="G146" s="5">
        <v>11.2</v>
      </c>
      <c r="H146" s="5">
        <v>11.7</v>
      </c>
      <c r="I146" s="5">
        <v>8.6999999999999993</v>
      </c>
      <c r="J146" s="5">
        <v>8.6</v>
      </c>
      <c r="K146" s="3"/>
      <c r="L146" s="5">
        <v>-1.7</v>
      </c>
      <c r="M146" s="5">
        <v>0.8</v>
      </c>
      <c r="N146" s="5">
        <v>-0.9</v>
      </c>
      <c r="O146" s="5">
        <v>-0.7</v>
      </c>
      <c r="P146" s="5">
        <v>5</v>
      </c>
      <c r="Q146" s="5">
        <v>1.3</v>
      </c>
      <c r="R146" s="5">
        <v>-2.2000000000000002</v>
      </c>
      <c r="S146" s="5">
        <v>0.6</v>
      </c>
      <c r="U146" s="5">
        <v>0.5</v>
      </c>
      <c r="V146" s="5">
        <v>4</v>
      </c>
      <c r="W146" s="5">
        <v>-0.2</v>
      </c>
      <c r="X146" s="5">
        <v>0.2</v>
      </c>
      <c r="Y146" s="5">
        <v>7.5</v>
      </c>
      <c r="AE146" s="3">
        <v>-0.78348417458499997</v>
      </c>
      <c r="AF146" s="2">
        <v>-4.6399999999999997</v>
      </c>
      <c r="AG146" s="3">
        <v>-4.8743524177189999</v>
      </c>
    </row>
    <row r="147" spans="1:33" x14ac:dyDescent="0.15">
      <c r="A147">
        <v>33181</v>
      </c>
      <c r="B147">
        <f t="shared" si="6"/>
        <v>3</v>
      </c>
      <c r="C147">
        <f t="shared" si="7"/>
        <v>1</v>
      </c>
      <c r="D147">
        <f t="shared" si="8"/>
        <v>1981</v>
      </c>
      <c r="E147" s="1">
        <v>0.875</v>
      </c>
      <c r="F147" s="1">
        <v>15</v>
      </c>
      <c r="G147" s="5">
        <v>10.7</v>
      </c>
      <c r="H147" s="5">
        <v>9.1</v>
      </c>
      <c r="I147" s="5">
        <v>8.9</v>
      </c>
      <c r="J147" s="5">
        <v>8.6999999999999993</v>
      </c>
      <c r="K147" s="3"/>
      <c r="L147" s="5">
        <v>-0.5</v>
      </c>
      <c r="M147" s="5">
        <v>-2.6</v>
      </c>
      <c r="N147" s="5">
        <v>0.2</v>
      </c>
      <c r="O147" s="5">
        <v>0.1</v>
      </c>
      <c r="P147" s="5">
        <v>3.8</v>
      </c>
      <c r="Q147" s="5">
        <v>5.8</v>
      </c>
      <c r="R147" s="5">
        <v>0</v>
      </c>
      <c r="S147" s="5">
        <v>0.8</v>
      </c>
      <c r="U147" s="5">
        <v>-1.2</v>
      </c>
      <c r="V147" s="5">
        <v>4.5</v>
      </c>
      <c r="W147" s="5">
        <v>2.2000000000000002</v>
      </c>
      <c r="X147" s="5">
        <v>0.2</v>
      </c>
      <c r="Y147" s="5">
        <v>7.4</v>
      </c>
      <c r="AE147" s="3">
        <v>0.30737834918500001</v>
      </c>
      <c r="AF147" s="2">
        <v>4.7300000000000004</v>
      </c>
      <c r="AG147" s="3">
        <v>2.933287990827</v>
      </c>
    </row>
    <row r="148" spans="1:33" x14ac:dyDescent="0.15">
      <c r="A148">
        <v>51881</v>
      </c>
      <c r="B148">
        <f t="shared" si="6"/>
        <v>5</v>
      </c>
      <c r="C148">
        <f t="shared" si="7"/>
        <v>2</v>
      </c>
      <c r="D148">
        <f t="shared" si="8"/>
        <v>1981</v>
      </c>
      <c r="E148" s="1">
        <v>1.5</v>
      </c>
      <c r="F148" s="1">
        <v>18.5</v>
      </c>
      <c r="G148" s="5">
        <v>7.8</v>
      </c>
      <c r="H148" s="5">
        <v>8.1</v>
      </c>
      <c r="I148" s="5">
        <v>8.1999999999999993</v>
      </c>
      <c r="J148" s="5">
        <v>8.3000000000000007</v>
      </c>
      <c r="K148" s="3"/>
      <c r="L148" s="5">
        <v>-1.3</v>
      </c>
      <c r="M148" s="5">
        <v>-0.8</v>
      </c>
      <c r="N148" s="5">
        <v>-0.5</v>
      </c>
      <c r="O148" s="5">
        <v>-0.7</v>
      </c>
      <c r="P148" s="5">
        <v>6.5</v>
      </c>
      <c r="Q148" s="5">
        <v>1</v>
      </c>
      <c r="R148" s="5">
        <v>0.3</v>
      </c>
      <c r="S148" s="5">
        <v>1.5</v>
      </c>
      <c r="U148" s="5">
        <v>0.7</v>
      </c>
      <c r="V148" s="5">
        <v>1</v>
      </c>
      <c r="W148" s="5">
        <v>-0.5</v>
      </c>
      <c r="X148" s="5">
        <v>1</v>
      </c>
      <c r="Y148" s="5">
        <v>7.3</v>
      </c>
      <c r="AE148" s="3">
        <v>1.514907827349</v>
      </c>
      <c r="AF148" s="2">
        <v>0.63</v>
      </c>
      <c r="AG148" s="3">
        <v>0.92331044333300005</v>
      </c>
    </row>
    <row r="149" spans="1:33" x14ac:dyDescent="0.15">
      <c r="A149">
        <v>70781</v>
      </c>
      <c r="B149">
        <f t="shared" si="6"/>
        <v>7</v>
      </c>
      <c r="C149">
        <f t="shared" si="7"/>
        <v>3</v>
      </c>
      <c r="D149">
        <f t="shared" si="8"/>
        <v>1981</v>
      </c>
      <c r="E149" s="1">
        <v>-1</v>
      </c>
      <c r="F149" s="1">
        <v>18.5</v>
      </c>
      <c r="G149" s="5">
        <v>6.3</v>
      </c>
      <c r="H149" s="5">
        <v>7.3</v>
      </c>
      <c r="I149" s="5">
        <v>9.1</v>
      </c>
      <c r="J149" s="5">
        <v>7.2</v>
      </c>
      <c r="K149" s="3"/>
      <c r="L149" s="5">
        <v>-1.8</v>
      </c>
      <c r="M149" s="5">
        <v>-0.9</v>
      </c>
      <c r="N149" s="5">
        <v>0.8</v>
      </c>
      <c r="O149" s="5">
        <v>-0.4</v>
      </c>
      <c r="P149" s="5">
        <v>0.2</v>
      </c>
      <c r="Q149" s="5">
        <v>0.3</v>
      </c>
      <c r="R149" s="5">
        <v>1.1000000000000001</v>
      </c>
      <c r="S149" s="5">
        <v>0.4</v>
      </c>
      <c r="U149" s="5">
        <v>-0.8</v>
      </c>
      <c r="V149" s="5">
        <v>0</v>
      </c>
      <c r="W149" s="5">
        <v>-0.4</v>
      </c>
      <c r="X149" s="5">
        <v>0.2</v>
      </c>
      <c r="Y149" s="5">
        <v>7.7</v>
      </c>
      <c r="AE149" s="3">
        <v>-0.61096062483699998</v>
      </c>
      <c r="AF149" s="2">
        <v>-0.55000000000000004</v>
      </c>
      <c r="AG149" s="3">
        <v>0.29875867518299998</v>
      </c>
    </row>
    <row r="150" spans="1:33" x14ac:dyDescent="0.15">
      <c r="A150">
        <v>81881</v>
      </c>
      <c r="B150">
        <f t="shared" si="6"/>
        <v>8</v>
      </c>
      <c r="C150">
        <f t="shared" si="7"/>
        <v>3</v>
      </c>
      <c r="D150">
        <f t="shared" si="8"/>
        <v>1981</v>
      </c>
      <c r="E150" s="1">
        <v>-0.5</v>
      </c>
      <c r="F150" s="1">
        <v>18</v>
      </c>
      <c r="G150" s="5">
        <v>6</v>
      </c>
      <c r="H150" s="5">
        <v>7.2</v>
      </c>
      <c r="I150" s="5">
        <v>9.3000000000000007</v>
      </c>
      <c r="J150" s="5">
        <v>6.6</v>
      </c>
      <c r="K150" s="3"/>
      <c r="L150" s="5">
        <v>-0.3</v>
      </c>
      <c r="M150" s="5">
        <v>-0.1</v>
      </c>
      <c r="N150" s="5">
        <v>0.2</v>
      </c>
      <c r="O150" s="5">
        <v>-0.6</v>
      </c>
      <c r="P150" s="5">
        <v>-1.9</v>
      </c>
      <c r="Q150" s="5">
        <v>-0.2</v>
      </c>
      <c r="R150" s="5">
        <v>1</v>
      </c>
      <c r="S150" s="5">
        <v>0.3</v>
      </c>
      <c r="U150" s="5">
        <v>-2.1</v>
      </c>
      <c r="V150" s="5">
        <v>-0.5</v>
      </c>
      <c r="W150" s="5">
        <v>-0.1</v>
      </c>
      <c r="X150" s="5">
        <v>-0.1</v>
      </c>
      <c r="Y150" s="5">
        <v>7.1</v>
      </c>
      <c r="AE150" s="3">
        <v>-4.0543090762000002E-2</v>
      </c>
      <c r="AF150" s="2">
        <v>-3.29</v>
      </c>
      <c r="AG150" s="3">
        <v>-2.2816290089870002</v>
      </c>
    </row>
    <row r="151" spans="1:33" x14ac:dyDescent="0.15">
      <c r="A151">
        <v>100681</v>
      </c>
      <c r="B151">
        <f t="shared" si="6"/>
        <v>10</v>
      </c>
      <c r="C151">
        <f t="shared" si="7"/>
        <v>4</v>
      </c>
      <c r="D151">
        <f t="shared" si="8"/>
        <v>1981</v>
      </c>
      <c r="E151" s="1">
        <v>-1</v>
      </c>
      <c r="F151" s="1">
        <v>15.5</v>
      </c>
      <c r="G151" s="5">
        <v>6.4</v>
      </c>
      <c r="H151" s="5">
        <v>8.4</v>
      </c>
      <c r="I151" s="5">
        <v>8.8000000000000007</v>
      </c>
      <c r="J151" s="5">
        <v>6.7</v>
      </c>
      <c r="K151" s="3"/>
      <c r="L151" s="5">
        <v>0.4</v>
      </c>
      <c r="M151" s="5">
        <v>1.2</v>
      </c>
      <c r="N151" s="5">
        <v>-0.5</v>
      </c>
      <c r="O151" s="5">
        <v>0.1</v>
      </c>
      <c r="P151" s="5">
        <v>-1.6</v>
      </c>
      <c r="Q151" s="5">
        <v>-0.6</v>
      </c>
      <c r="R151" s="5">
        <v>-1.8</v>
      </c>
      <c r="S151" s="5">
        <v>0.2</v>
      </c>
      <c r="U151" s="5">
        <v>0.3</v>
      </c>
      <c r="V151" s="5">
        <v>-0.4</v>
      </c>
      <c r="W151" s="5">
        <v>-2.8</v>
      </c>
      <c r="X151" s="5">
        <v>-0.1</v>
      </c>
      <c r="Y151" s="5">
        <v>7.2</v>
      </c>
      <c r="AE151" s="3">
        <v>-0.57439382443200004</v>
      </c>
      <c r="AF151" s="2">
        <v>-0.99</v>
      </c>
      <c r="AG151" s="3">
        <v>0.14256282882099999</v>
      </c>
    </row>
    <row r="152" spans="1:33" x14ac:dyDescent="0.15">
      <c r="A152">
        <v>111781</v>
      </c>
      <c r="B152">
        <f t="shared" si="6"/>
        <v>11</v>
      </c>
      <c r="C152">
        <f t="shared" si="7"/>
        <v>4</v>
      </c>
      <c r="D152">
        <f t="shared" si="8"/>
        <v>1981</v>
      </c>
      <c r="E152" s="1">
        <v>-1</v>
      </c>
      <c r="F152" s="1">
        <v>13.5</v>
      </c>
      <c r="G152" s="5">
        <v>9.4</v>
      </c>
      <c r="H152" s="5">
        <v>9.6</v>
      </c>
      <c r="I152" s="5">
        <v>7.1</v>
      </c>
      <c r="J152" s="5">
        <v>7.3</v>
      </c>
      <c r="K152" s="3"/>
      <c r="L152" s="5">
        <v>1</v>
      </c>
      <c r="M152" s="5">
        <v>0.8</v>
      </c>
      <c r="N152" s="5">
        <v>0.4</v>
      </c>
      <c r="O152" s="5">
        <v>0.4</v>
      </c>
      <c r="P152" s="5">
        <v>-0.6</v>
      </c>
      <c r="Q152" s="5">
        <v>-4.2</v>
      </c>
      <c r="R152" s="5">
        <v>-1.8</v>
      </c>
      <c r="S152" s="5">
        <v>0.9</v>
      </c>
      <c r="U152" s="5">
        <v>0</v>
      </c>
      <c r="V152" s="5">
        <v>-2.4</v>
      </c>
      <c r="W152" s="5">
        <v>-2</v>
      </c>
      <c r="X152" s="5">
        <v>0.6</v>
      </c>
      <c r="Y152" s="5">
        <v>8.3000000000000007</v>
      </c>
      <c r="AE152" s="3">
        <v>-0.35593211668399999</v>
      </c>
      <c r="AF152" s="2">
        <v>-1.75</v>
      </c>
      <c r="AG152" s="3">
        <v>-0.47221969911099998</v>
      </c>
    </row>
    <row r="153" spans="1:33" x14ac:dyDescent="0.15">
      <c r="A153">
        <v>122281</v>
      </c>
      <c r="B153">
        <f t="shared" si="6"/>
        <v>12</v>
      </c>
      <c r="C153">
        <f t="shared" si="7"/>
        <v>4</v>
      </c>
      <c r="D153">
        <f t="shared" si="8"/>
        <v>1981</v>
      </c>
      <c r="E153" s="1">
        <v>-0.25</v>
      </c>
      <c r="F153" s="1">
        <v>12.125</v>
      </c>
      <c r="G153" s="5">
        <v>9.5</v>
      </c>
      <c r="H153" s="5">
        <v>9</v>
      </c>
      <c r="I153" s="5">
        <v>6.9</v>
      </c>
      <c r="J153" s="5">
        <v>7.1</v>
      </c>
      <c r="K153" s="3"/>
      <c r="L153" s="5">
        <v>0.1</v>
      </c>
      <c r="M153" s="5">
        <v>-0.6</v>
      </c>
      <c r="N153" s="5">
        <v>-0.2</v>
      </c>
      <c r="O153" s="5">
        <v>-0.2</v>
      </c>
      <c r="P153" s="5">
        <v>0.6</v>
      </c>
      <c r="Q153" s="5">
        <v>-5.5</v>
      </c>
      <c r="R153" s="5">
        <v>-2.2000000000000002</v>
      </c>
      <c r="S153" s="5">
        <v>1.9</v>
      </c>
      <c r="U153" s="5">
        <v>1.2</v>
      </c>
      <c r="V153" s="5">
        <v>-1.3</v>
      </c>
      <c r="W153" s="5">
        <v>-0.4</v>
      </c>
      <c r="X153" s="5">
        <v>1</v>
      </c>
      <c r="Y153" s="5">
        <v>8.4</v>
      </c>
      <c r="AE153" s="3">
        <v>0.10007761773899999</v>
      </c>
      <c r="AF153" s="2">
        <v>1.72</v>
      </c>
      <c r="AG153" s="3">
        <v>2.247044335619</v>
      </c>
    </row>
    <row r="154" spans="1:33" x14ac:dyDescent="0.15">
      <c r="A154">
        <v>20282</v>
      </c>
      <c r="B154">
        <f t="shared" si="6"/>
        <v>2</v>
      </c>
      <c r="C154">
        <f t="shared" si="7"/>
        <v>1</v>
      </c>
      <c r="D154">
        <f t="shared" si="8"/>
        <v>1982</v>
      </c>
      <c r="E154" s="1">
        <v>0.5</v>
      </c>
      <c r="F154" s="1">
        <v>14</v>
      </c>
      <c r="G154" s="5">
        <v>8.4</v>
      </c>
      <c r="H154" s="5">
        <v>6.7</v>
      </c>
      <c r="I154" s="5">
        <v>6.9</v>
      </c>
      <c r="J154" s="5">
        <v>6.1</v>
      </c>
      <c r="K154" s="3"/>
      <c r="L154" s="5">
        <v>-0.6</v>
      </c>
      <c r="M154" s="5">
        <v>-0.2</v>
      </c>
      <c r="N154" s="5">
        <v>-0.2</v>
      </c>
      <c r="O154" s="5">
        <v>-0.3</v>
      </c>
      <c r="P154" s="5">
        <v>-5.2</v>
      </c>
      <c r="Q154" s="5">
        <v>-4</v>
      </c>
      <c r="R154" s="5">
        <v>1.3</v>
      </c>
      <c r="S154" s="5">
        <v>4.5</v>
      </c>
      <c r="U154" s="5">
        <v>0.3</v>
      </c>
      <c r="V154" s="5">
        <v>-1.8</v>
      </c>
      <c r="W154" s="5">
        <v>-0.6</v>
      </c>
      <c r="X154" s="5">
        <v>0.4</v>
      </c>
      <c r="Y154" s="5">
        <v>9.3000000000000007</v>
      </c>
      <c r="AE154" s="3">
        <v>1.0211452272420001</v>
      </c>
      <c r="AF154" s="2">
        <v>0.5</v>
      </c>
      <c r="AG154" s="3">
        <v>1.4646927461100001</v>
      </c>
    </row>
    <row r="155" spans="1:33" x14ac:dyDescent="0.15">
      <c r="A155">
        <v>33082</v>
      </c>
      <c r="B155">
        <f t="shared" si="6"/>
        <v>3</v>
      </c>
      <c r="C155">
        <f t="shared" si="7"/>
        <v>1</v>
      </c>
      <c r="D155">
        <f t="shared" si="8"/>
        <v>1982</v>
      </c>
      <c r="E155" s="1">
        <v>-0.5</v>
      </c>
      <c r="F155" s="1">
        <v>14.75</v>
      </c>
      <c r="G155" s="5">
        <v>9.5</v>
      </c>
      <c r="H155" s="5">
        <v>5</v>
      </c>
      <c r="I155" s="5">
        <v>6.6</v>
      </c>
      <c r="J155" s="5">
        <v>5.4</v>
      </c>
      <c r="K155" s="3"/>
      <c r="L155" s="5">
        <v>1.1000000000000001</v>
      </c>
      <c r="M155" s="5">
        <v>-1.7</v>
      </c>
      <c r="N155" s="5">
        <v>-0.3</v>
      </c>
      <c r="O155" s="5">
        <v>-0.7</v>
      </c>
      <c r="P155" s="5">
        <v>-4.5</v>
      </c>
      <c r="Q155" s="5">
        <v>-4.5</v>
      </c>
      <c r="R155" s="5">
        <v>2.1</v>
      </c>
      <c r="S155" s="5">
        <v>5.0999999999999996</v>
      </c>
      <c r="T155" s="3"/>
      <c r="U155" s="5">
        <v>0.7</v>
      </c>
      <c r="V155" s="5">
        <v>-0.5</v>
      </c>
      <c r="W155" s="5">
        <v>0.8</v>
      </c>
      <c r="X155" s="5">
        <v>0.6</v>
      </c>
      <c r="Y155" s="5">
        <v>8.8000000000000007</v>
      </c>
      <c r="AE155" s="3">
        <v>-0.43475769289299998</v>
      </c>
      <c r="AF155" s="2">
        <v>0.49</v>
      </c>
      <c r="AG155" s="3">
        <v>0.578865916358</v>
      </c>
    </row>
    <row r="156" spans="1:33" x14ac:dyDescent="0.15">
      <c r="A156">
        <v>51882</v>
      </c>
      <c r="B156">
        <f t="shared" si="6"/>
        <v>5</v>
      </c>
      <c r="C156">
        <f t="shared" si="7"/>
        <v>2</v>
      </c>
      <c r="D156">
        <f t="shared" si="8"/>
        <v>1982</v>
      </c>
      <c r="E156" s="1">
        <v>-0.75</v>
      </c>
      <c r="F156" s="1">
        <v>14</v>
      </c>
      <c r="G156" s="5">
        <v>3.6</v>
      </c>
      <c r="H156" s="5">
        <v>6</v>
      </c>
      <c r="I156" s="5">
        <v>5.5</v>
      </c>
      <c r="J156" s="5">
        <v>5.7</v>
      </c>
      <c r="K156" s="3"/>
      <c r="L156" s="5">
        <v>-1.4</v>
      </c>
      <c r="M156" s="5">
        <v>-0.6</v>
      </c>
      <c r="N156" s="5">
        <v>0.1</v>
      </c>
      <c r="O156" s="5">
        <v>0.2</v>
      </c>
      <c r="P156" s="5">
        <v>-3.9</v>
      </c>
      <c r="Q156" s="5">
        <v>0.4</v>
      </c>
      <c r="R156" s="5">
        <v>3.9</v>
      </c>
      <c r="S156" s="5">
        <v>3.1</v>
      </c>
      <c r="T156" s="3"/>
      <c r="U156" s="5">
        <v>0.6</v>
      </c>
      <c r="V156" s="5">
        <v>-1.7</v>
      </c>
      <c r="W156" s="5">
        <v>-1.2</v>
      </c>
      <c r="X156" s="5">
        <v>-0.8</v>
      </c>
      <c r="Y156" s="5">
        <v>9.5</v>
      </c>
      <c r="AE156" s="3">
        <v>-5.5610131931999998E-2</v>
      </c>
      <c r="AF156" s="2">
        <v>-0.8</v>
      </c>
      <c r="AG156" s="3">
        <v>0.58895798293099999</v>
      </c>
    </row>
    <row r="157" spans="1:33" x14ac:dyDescent="0.15">
      <c r="A157">
        <v>70182</v>
      </c>
      <c r="B157">
        <f t="shared" si="6"/>
        <v>7</v>
      </c>
      <c r="C157">
        <f t="shared" si="7"/>
        <v>3</v>
      </c>
      <c r="D157">
        <f t="shared" si="8"/>
        <v>1982</v>
      </c>
      <c r="E157" s="1">
        <v>-0.5</v>
      </c>
      <c r="F157" s="1">
        <v>14</v>
      </c>
      <c r="G157" s="5">
        <v>3.8</v>
      </c>
      <c r="H157" s="5">
        <v>6.1</v>
      </c>
      <c r="I157" s="5">
        <v>5.7</v>
      </c>
      <c r="J157" s="5">
        <v>5.4</v>
      </c>
      <c r="K157" s="3"/>
      <c r="L157" s="5">
        <v>0.2</v>
      </c>
      <c r="M157" s="5">
        <v>0.1</v>
      </c>
      <c r="N157" s="5">
        <v>0.2</v>
      </c>
      <c r="O157" s="5">
        <v>-0.3</v>
      </c>
      <c r="P157" s="5">
        <v>-3.7</v>
      </c>
      <c r="Q157" s="5">
        <v>0.7</v>
      </c>
      <c r="R157" s="5">
        <v>2.5</v>
      </c>
      <c r="S157" s="5">
        <v>2.9</v>
      </c>
      <c r="T157" s="3"/>
      <c r="U157" s="5">
        <v>0.2</v>
      </c>
      <c r="V157" s="5">
        <v>0.3</v>
      </c>
      <c r="W157" s="5">
        <v>-1.4</v>
      </c>
      <c r="X157" s="5">
        <v>-0.2</v>
      </c>
      <c r="Y157" s="5">
        <v>9.5</v>
      </c>
      <c r="AE157" s="3">
        <v>-0.19626300629900001</v>
      </c>
      <c r="AF157" s="2">
        <v>-4.0599999999999996</v>
      </c>
      <c r="AG157" s="3">
        <v>-3.123423986208</v>
      </c>
    </row>
    <row r="158" spans="1:33" x14ac:dyDescent="0.15">
      <c r="A158">
        <v>82482</v>
      </c>
      <c r="B158">
        <f t="shared" si="6"/>
        <v>8</v>
      </c>
      <c r="C158">
        <f t="shared" si="7"/>
        <v>3</v>
      </c>
      <c r="D158">
        <f t="shared" si="8"/>
        <v>1982</v>
      </c>
      <c r="E158" s="1">
        <v>-0.75</v>
      </c>
      <c r="F158" s="1">
        <v>10.25</v>
      </c>
      <c r="G158" s="5">
        <v>5.3</v>
      </c>
      <c r="H158" s="5">
        <v>6.4</v>
      </c>
      <c r="I158" s="5">
        <v>5.2</v>
      </c>
      <c r="J158" s="5">
        <v>4.9000000000000004</v>
      </c>
      <c r="K158" s="3"/>
      <c r="L158" s="5">
        <v>-0.8</v>
      </c>
      <c r="M158" s="5">
        <v>0.7</v>
      </c>
      <c r="N158" s="5">
        <v>-0.2</v>
      </c>
      <c r="O158" s="5">
        <v>0.3</v>
      </c>
      <c r="P158" s="5">
        <v>1.7</v>
      </c>
      <c r="Q158" s="5">
        <v>1</v>
      </c>
      <c r="R158" s="5">
        <v>2.2999999999999998</v>
      </c>
      <c r="S158" s="5">
        <v>2.5</v>
      </c>
      <c r="T158" s="3"/>
      <c r="U158" s="5">
        <v>1</v>
      </c>
      <c r="V158" s="5">
        <v>-1.5</v>
      </c>
      <c r="W158" s="5">
        <v>-0.6</v>
      </c>
      <c r="X158" s="5">
        <v>0.6</v>
      </c>
      <c r="Y158" s="5">
        <v>10</v>
      </c>
      <c r="AE158" s="3">
        <v>-0.21124540411000001</v>
      </c>
      <c r="AF158" s="2">
        <v>0.01</v>
      </c>
      <c r="AG158" s="3">
        <v>1.204833772899</v>
      </c>
    </row>
    <row r="159" spans="1:33" x14ac:dyDescent="0.15">
      <c r="A159">
        <v>100582</v>
      </c>
      <c r="B159">
        <f t="shared" si="6"/>
        <v>10</v>
      </c>
      <c r="C159">
        <f t="shared" si="7"/>
        <v>4</v>
      </c>
      <c r="D159">
        <f t="shared" si="8"/>
        <v>1982</v>
      </c>
      <c r="E159" s="1">
        <v>-0.75</v>
      </c>
      <c r="F159" s="1">
        <v>10.25</v>
      </c>
      <c r="G159" s="5">
        <v>4.5999999999999996</v>
      </c>
      <c r="H159" s="5">
        <v>6.4</v>
      </c>
      <c r="I159" s="5">
        <v>5.4</v>
      </c>
      <c r="J159" s="5">
        <v>4.8</v>
      </c>
      <c r="K159" s="3"/>
      <c r="L159" s="5">
        <v>-0.7</v>
      </c>
      <c r="M159" s="5">
        <v>0</v>
      </c>
      <c r="N159" s="5">
        <v>0.2</v>
      </c>
      <c r="O159" s="5">
        <v>-0.1</v>
      </c>
      <c r="P159" s="5">
        <v>2.1</v>
      </c>
      <c r="Q159" s="5">
        <v>0.1</v>
      </c>
      <c r="R159" s="5">
        <v>1</v>
      </c>
      <c r="S159" s="5">
        <v>2.2000000000000002</v>
      </c>
      <c r="T159" s="3"/>
      <c r="U159" s="5">
        <v>0.4</v>
      </c>
      <c r="V159" s="5">
        <v>-0.9</v>
      </c>
      <c r="W159" s="5">
        <v>-1.3</v>
      </c>
      <c r="X159" s="5">
        <v>-0.3</v>
      </c>
      <c r="Y159" s="5">
        <v>10</v>
      </c>
      <c r="AE159" s="3">
        <v>-0.24244832331300001</v>
      </c>
      <c r="AF159" s="2">
        <v>-0.67</v>
      </c>
      <c r="AG159" s="3">
        <v>0.26496776482000001</v>
      </c>
    </row>
    <row r="160" spans="1:33" x14ac:dyDescent="0.15">
      <c r="A160">
        <v>111682</v>
      </c>
      <c r="B160">
        <f t="shared" si="6"/>
        <v>11</v>
      </c>
      <c r="C160">
        <f t="shared" si="7"/>
        <v>4</v>
      </c>
      <c r="D160">
        <f t="shared" si="8"/>
        <v>1982</v>
      </c>
      <c r="E160" s="1">
        <v>-0.5</v>
      </c>
      <c r="F160" s="1">
        <v>9.5</v>
      </c>
      <c r="G160" s="5">
        <v>5.4</v>
      </c>
      <c r="H160" s="5">
        <v>6</v>
      </c>
      <c r="I160" s="5">
        <v>5</v>
      </c>
      <c r="J160" s="5">
        <v>4.0999999999999996</v>
      </c>
      <c r="K160" s="3"/>
      <c r="L160" s="5">
        <v>-1</v>
      </c>
      <c r="M160" s="5">
        <v>0.6</v>
      </c>
      <c r="N160" s="5">
        <v>0.2</v>
      </c>
      <c r="O160" s="5">
        <v>0</v>
      </c>
      <c r="P160" s="5">
        <v>0.8</v>
      </c>
      <c r="Q160" s="5">
        <v>-0.6</v>
      </c>
      <c r="R160" s="5">
        <v>1.9</v>
      </c>
      <c r="S160" s="5">
        <v>2</v>
      </c>
      <c r="T160" s="3"/>
      <c r="U160" s="5">
        <v>0.7</v>
      </c>
      <c r="V160" s="5">
        <v>-1.6</v>
      </c>
      <c r="W160" s="5">
        <v>-0.3</v>
      </c>
      <c r="X160" s="5">
        <v>-0.3</v>
      </c>
      <c r="Y160" s="5">
        <v>10.6</v>
      </c>
      <c r="AE160" s="3">
        <v>0.124723723844</v>
      </c>
      <c r="AF160" s="2">
        <v>-0.59</v>
      </c>
      <c r="AG160" s="3">
        <v>0.62229734028600003</v>
      </c>
    </row>
    <row r="161" spans="1:33" x14ac:dyDescent="0.15">
      <c r="A161">
        <v>122182</v>
      </c>
      <c r="B161">
        <f t="shared" si="6"/>
        <v>12</v>
      </c>
      <c r="C161">
        <f t="shared" si="7"/>
        <v>4</v>
      </c>
      <c r="D161">
        <f t="shared" si="8"/>
        <v>1982</v>
      </c>
      <c r="E161" s="1">
        <v>0</v>
      </c>
      <c r="F161" s="1">
        <v>8.5</v>
      </c>
      <c r="G161" s="5">
        <v>4.7</v>
      </c>
      <c r="H161" s="5">
        <v>6</v>
      </c>
      <c r="I161" s="5">
        <v>4.4000000000000004</v>
      </c>
      <c r="J161" s="5">
        <v>4.2</v>
      </c>
      <c r="K161" s="3"/>
      <c r="L161" s="5">
        <v>-0.7</v>
      </c>
      <c r="M161" s="5">
        <v>0</v>
      </c>
      <c r="N161" s="5">
        <v>-0.6</v>
      </c>
      <c r="O161" s="5">
        <v>0.1</v>
      </c>
      <c r="P161" s="5">
        <v>0</v>
      </c>
      <c r="Q161" s="5">
        <v>-1.8</v>
      </c>
      <c r="R161" s="5">
        <v>1.9</v>
      </c>
      <c r="S161" s="5">
        <v>2</v>
      </c>
      <c r="T161" s="3"/>
      <c r="U161" s="5">
        <v>-0.8</v>
      </c>
      <c r="V161" s="5">
        <v>-1.2</v>
      </c>
      <c r="W161" s="5">
        <v>0</v>
      </c>
      <c r="X161" s="5">
        <v>0</v>
      </c>
      <c r="Y161" s="5">
        <v>10.7</v>
      </c>
      <c r="AE161" s="3">
        <v>0.65072952650299998</v>
      </c>
      <c r="AF161" s="2">
        <v>-0.33</v>
      </c>
      <c r="AG161" s="3">
        <v>0.79068523273299995</v>
      </c>
    </row>
    <row r="162" spans="1:33" x14ac:dyDescent="0.15">
      <c r="A162">
        <v>20983</v>
      </c>
      <c r="B162">
        <f t="shared" si="6"/>
        <v>2</v>
      </c>
      <c r="C162">
        <f t="shared" si="7"/>
        <v>1</v>
      </c>
      <c r="D162">
        <f t="shared" si="8"/>
        <v>1983</v>
      </c>
      <c r="E162" s="1">
        <v>0</v>
      </c>
      <c r="F162" s="1">
        <v>8.5</v>
      </c>
      <c r="G162" s="5">
        <v>4.3</v>
      </c>
      <c r="H162" s="5">
        <v>4.5</v>
      </c>
      <c r="I162" s="5">
        <v>3.6</v>
      </c>
      <c r="J162" s="5">
        <v>3.8</v>
      </c>
      <c r="K162" s="3"/>
      <c r="L162" s="5">
        <v>-1.7</v>
      </c>
      <c r="M162" s="5">
        <v>0.1</v>
      </c>
      <c r="N162" s="5">
        <v>-0.6</v>
      </c>
      <c r="O162" s="5">
        <v>-0.1</v>
      </c>
      <c r="P162" s="5">
        <v>-2.5</v>
      </c>
      <c r="Q162" s="5">
        <v>3.5</v>
      </c>
      <c r="R162" s="5">
        <v>2.6</v>
      </c>
      <c r="S162" s="5">
        <v>3.9</v>
      </c>
      <c r="T162" s="3"/>
      <c r="U162" s="5">
        <v>-0.7</v>
      </c>
      <c r="V162" s="5">
        <v>1.6</v>
      </c>
      <c r="W162" s="5">
        <v>0.6</v>
      </c>
      <c r="X162" s="5">
        <v>0</v>
      </c>
      <c r="Y162" s="5">
        <v>10.9</v>
      </c>
      <c r="AE162" s="3">
        <v>0.184811931598</v>
      </c>
      <c r="AF162" s="2">
        <v>0.22</v>
      </c>
      <c r="AG162" s="3">
        <v>0.41600700736700003</v>
      </c>
    </row>
    <row r="163" spans="1:33" x14ac:dyDescent="0.15">
      <c r="A163">
        <v>32983</v>
      </c>
      <c r="B163">
        <f t="shared" si="6"/>
        <v>3</v>
      </c>
      <c r="C163">
        <f t="shared" si="7"/>
        <v>1</v>
      </c>
      <c r="D163">
        <f t="shared" si="8"/>
        <v>1983</v>
      </c>
      <c r="E163" s="1">
        <v>0.125</v>
      </c>
      <c r="F163" s="1">
        <v>8.5</v>
      </c>
      <c r="G163" s="5">
        <v>3.7</v>
      </c>
      <c r="H163" s="5">
        <v>3.8</v>
      </c>
      <c r="I163" s="5">
        <v>4.5</v>
      </c>
      <c r="J163" s="5">
        <v>3</v>
      </c>
      <c r="K163" s="3"/>
      <c r="L163" s="5">
        <v>-0.6</v>
      </c>
      <c r="M163" s="5">
        <v>-0.7</v>
      </c>
      <c r="N163" s="5">
        <v>0.9</v>
      </c>
      <c r="O163" s="5">
        <v>-0.8</v>
      </c>
      <c r="P163" s="5">
        <v>-1.1000000000000001</v>
      </c>
      <c r="Q163" s="5">
        <v>4.0999999999999996</v>
      </c>
      <c r="R163" s="5">
        <v>3.5</v>
      </c>
      <c r="S163" s="5">
        <v>4.5</v>
      </c>
      <c r="T163" s="3"/>
      <c r="U163" s="5">
        <v>1.4</v>
      </c>
      <c r="V163" s="5">
        <v>0.6</v>
      </c>
      <c r="W163" s="5">
        <v>0.9</v>
      </c>
      <c r="X163" s="5">
        <v>0.6</v>
      </c>
      <c r="Y163" s="5">
        <v>10.4</v>
      </c>
      <c r="AE163" s="3">
        <v>0.144825631329</v>
      </c>
      <c r="AF163" s="2">
        <v>-0.16</v>
      </c>
      <c r="AG163" s="3">
        <v>3.1450153799999999E-3</v>
      </c>
    </row>
    <row r="164" spans="1:33" x14ac:dyDescent="0.15">
      <c r="A164">
        <v>52483</v>
      </c>
      <c r="B164">
        <f t="shared" si="6"/>
        <v>5</v>
      </c>
      <c r="C164">
        <f t="shared" si="7"/>
        <v>2</v>
      </c>
      <c r="D164">
        <f t="shared" si="8"/>
        <v>1983</v>
      </c>
      <c r="E164" s="1">
        <v>0.25</v>
      </c>
      <c r="F164" s="1">
        <v>8.625</v>
      </c>
      <c r="G164" s="5">
        <v>5.8</v>
      </c>
      <c r="H164" s="5">
        <v>3.2</v>
      </c>
      <c r="I164" s="5">
        <v>3.1</v>
      </c>
      <c r="J164" s="5">
        <v>3.2</v>
      </c>
      <c r="K164" s="3"/>
      <c r="L164" s="5">
        <v>2</v>
      </c>
      <c r="M164" s="5">
        <v>-1.3</v>
      </c>
      <c r="N164" s="5">
        <v>0.1</v>
      </c>
      <c r="O164" s="5">
        <v>0</v>
      </c>
      <c r="P164" s="5">
        <v>3.1</v>
      </c>
      <c r="Q164" s="5">
        <v>5.5</v>
      </c>
      <c r="R164" s="5">
        <v>4.8</v>
      </c>
      <c r="S164" s="5">
        <v>5</v>
      </c>
      <c r="T164" s="3"/>
      <c r="U164" s="5">
        <v>-1</v>
      </c>
      <c r="V164" s="5">
        <v>2</v>
      </c>
      <c r="W164" s="5">
        <v>0.3</v>
      </c>
      <c r="X164" s="5">
        <v>0.6</v>
      </c>
      <c r="Y164" s="5">
        <v>10.1</v>
      </c>
      <c r="AE164" s="3">
        <v>-1.8749407892000001E-2</v>
      </c>
      <c r="AF164" s="2">
        <v>0.8</v>
      </c>
      <c r="AG164" s="3">
        <v>0.26907127440799999</v>
      </c>
    </row>
    <row r="165" spans="1:33" x14ac:dyDescent="0.15">
      <c r="A165">
        <v>71383</v>
      </c>
      <c r="B165">
        <f t="shared" si="6"/>
        <v>7</v>
      </c>
      <c r="C165">
        <f t="shared" si="7"/>
        <v>3</v>
      </c>
      <c r="D165">
        <f t="shared" si="8"/>
        <v>1983</v>
      </c>
      <c r="E165" s="1">
        <v>0.3125</v>
      </c>
      <c r="F165" s="1">
        <v>9.0625</v>
      </c>
      <c r="G165" s="5">
        <v>3.6</v>
      </c>
      <c r="H165" s="5">
        <v>3.3</v>
      </c>
      <c r="I165" s="5">
        <v>3.1</v>
      </c>
      <c r="J165" s="5">
        <v>3.5</v>
      </c>
      <c r="K165" s="3"/>
      <c r="L165" s="5">
        <v>0.4</v>
      </c>
      <c r="M165" s="5">
        <v>0.2</v>
      </c>
      <c r="N165" s="5">
        <v>-0.1</v>
      </c>
      <c r="O165" s="5">
        <v>0.4</v>
      </c>
      <c r="P165" s="5">
        <v>7.5</v>
      </c>
      <c r="Q165" s="5">
        <v>7.1</v>
      </c>
      <c r="R165" s="5">
        <v>5</v>
      </c>
      <c r="S165" s="5">
        <v>4.3</v>
      </c>
      <c r="T165" s="3"/>
      <c r="U165" s="5">
        <v>2</v>
      </c>
      <c r="V165" s="5">
        <v>2.2999999999999998</v>
      </c>
      <c r="W165" s="5">
        <v>0</v>
      </c>
      <c r="X165" s="5">
        <v>-0.4</v>
      </c>
      <c r="Y165" s="5">
        <v>9.6</v>
      </c>
      <c r="AE165" s="3">
        <v>-7.8495926900000006E-3</v>
      </c>
      <c r="AF165" s="2">
        <v>0.28000000000000003</v>
      </c>
      <c r="AG165" s="3">
        <v>1.0768802649000001E-2</v>
      </c>
    </row>
    <row r="166" spans="1:33" x14ac:dyDescent="0.15">
      <c r="A166">
        <v>82383</v>
      </c>
      <c r="B166">
        <f t="shared" si="6"/>
        <v>8</v>
      </c>
      <c r="C166">
        <f t="shared" si="7"/>
        <v>3</v>
      </c>
      <c r="D166">
        <f t="shared" si="8"/>
        <v>1983</v>
      </c>
      <c r="E166" s="1">
        <v>-6.25E-2</v>
      </c>
      <c r="F166" s="1">
        <v>9.5625</v>
      </c>
      <c r="G166" s="5">
        <v>4.5</v>
      </c>
      <c r="H166" s="5">
        <v>3.8</v>
      </c>
      <c r="I166" s="5">
        <v>3.6</v>
      </c>
      <c r="J166" s="5">
        <v>4.5</v>
      </c>
      <c r="K166" s="3"/>
      <c r="L166" s="5">
        <v>0.9</v>
      </c>
      <c r="M166" s="5">
        <v>0.5</v>
      </c>
      <c r="N166" s="5">
        <v>0.5</v>
      </c>
      <c r="O166" s="5">
        <v>1</v>
      </c>
      <c r="P166" s="5">
        <v>8.6999999999999993</v>
      </c>
      <c r="Q166" s="5">
        <v>8.1999999999999993</v>
      </c>
      <c r="R166" s="5">
        <v>4.8</v>
      </c>
      <c r="S166" s="5">
        <v>4.0999999999999996</v>
      </c>
      <c r="T166" s="3"/>
      <c r="U166" s="5">
        <v>1.2</v>
      </c>
      <c r="V166" s="5">
        <v>1.1000000000000001</v>
      </c>
      <c r="W166" s="5">
        <v>-0.2</v>
      </c>
      <c r="X166" s="5">
        <v>-0.2</v>
      </c>
      <c r="Y166" s="5">
        <v>9.3000000000000007</v>
      </c>
      <c r="AE166" s="3">
        <v>-0.23448616328499999</v>
      </c>
      <c r="AF166" s="2">
        <v>-0.63</v>
      </c>
      <c r="AG166" s="3">
        <v>-0.81700170344800005</v>
      </c>
    </row>
    <row r="167" spans="1:33" x14ac:dyDescent="0.15">
      <c r="A167">
        <v>100483</v>
      </c>
      <c r="B167">
        <f t="shared" si="6"/>
        <v>10</v>
      </c>
      <c r="C167">
        <f t="shared" si="7"/>
        <v>4</v>
      </c>
      <c r="D167">
        <f t="shared" si="8"/>
        <v>1983</v>
      </c>
      <c r="E167" s="1">
        <v>0</v>
      </c>
      <c r="F167" s="1">
        <v>9.375</v>
      </c>
      <c r="G167" s="5">
        <v>3.3</v>
      </c>
      <c r="H167" s="5">
        <v>4</v>
      </c>
      <c r="I167" s="5">
        <v>4.0999999999999996</v>
      </c>
      <c r="J167" s="5">
        <v>4.5</v>
      </c>
      <c r="K167" s="3"/>
      <c r="L167" s="5">
        <v>-1.2</v>
      </c>
      <c r="M167" s="5">
        <v>0.2</v>
      </c>
      <c r="N167" s="5">
        <v>0.5</v>
      </c>
      <c r="O167" s="5">
        <v>0</v>
      </c>
      <c r="P167" s="5">
        <v>9.6999999999999993</v>
      </c>
      <c r="Q167" s="5">
        <v>6.9</v>
      </c>
      <c r="R167" s="5">
        <v>4.8</v>
      </c>
      <c r="S167" s="5">
        <v>4.0999999999999996</v>
      </c>
      <c r="T167" s="3"/>
      <c r="U167" s="5">
        <v>1</v>
      </c>
      <c r="V167" s="5">
        <v>-1.3</v>
      </c>
      <c r="W167" s="5">
        <v>0</v>
      </c>
      <c r="X167" s="5">
        <v>0</v>
      </c>
      <c r="Y167" s="5">
        <v>9.4</v>
      </c>
      <c r="AE167" s="3">
        <v>0.28151887883299997</v>
      </c>
      <c r="AF167" s="2">
        <v>0.32</v>
      </c>
      <c r="AG167" s="3">
        <v>0.85778094082300005</v>
      </c>
    </row>
    <row r="168" spans="1:33" x14ac:dyDescent="0.15">
      <c r="A168">
        <v>111583</v>
      </c>
      <c r="B168">
        <f t="shared" si="6"/>
        <v>11</v>
      </c>
      <c r="C168">
        <f t="shared" si="7"/>
        <v>4</v>
      </c>
      <c r="D168">
        <f t="shared" si="8"/>
        <v>1983</v>
      </c>
      <c r="E168" s="1">
        <v>0</v>
      </c>
      <c r="F168" s="1">
        <v>9.375</v>
      </c>
      <c r="G168" s="5">
        <v>3.4</v>
      </c>
      <c r="H168" s="5">
        <v>4.5999999999999996</v>
      </c>
      <c r="I168" s="5">
        <v>4.7</v>
      </c>
      <c r="J168" s="5">
        <v>4.5999999999999996</v>
      </c>
      <c r="K168" s="3"/>
      <c r="L168" s="5">
        <v>-0.6</v>
      </c>
      <c r="M168" s="5">
        <v>0.5</v>
      </c>
      <c r="N168" s="5">
        <v>0.2</v>
      </c>
      <c r="O168" s="5">
        <v>0.3</v>
      </c>
      <c r="P168" s="5">
        <v>7.9</v>
      </c>
      <c r="Q168" s="5">
        <v>6.3</v>
      </c>
      <c r="R168" s="5">
        <v>4.8</v>
      </c>
      <c r="S168" s="5">
        <v>4.2</v>
      </c>
      <c r="T168" s="3"/>
      <c r="U168" s="5">
        <v>1</v>
      </c>
      <c r="V168" s="5">
        <v>1.5</v>
      </c>
      <c r="W168" s="5">
        <v>0.7</v>
      </c>
      <c r="X168" s="5">
        <v>-0.1</v>
      </c>
      <c r="Y168" s="5">
        <v>8.6999999999999993</v>
      </c>
      <c r="AE168" s="3">
        <v>-0.172426007996</v>
      </c>
      <c r="AF168" s="2">
        <v>0.16</v>
      </c>
      <c r="AG168" s="3">
        <v>2.6055979574999999E-2</v>
      </c>
    </row>
    <row r="169" spans="1:33" x14ac:dyDescent="0.15">
      <c r="A169">
        <v>122083</v>
      </c>
      <c r="B169">
        <f t="shared" si="6"/>
        <v>12</v>
      </c>
      <c r="C169">
        <f t="shared" si="7"/>
        <v>4</v>
      </c>
      <c r="D169">
        <f t="shared" si="8"/>
        <v>1983</v>
      </c>
      <c r="E169" s="1">
        <v>0.125</v>
      </c>
      <c r="F169" s="1">
        <v>9.5</v>
      </c>
      <c r="G169" s="5">
        <v>3.3</v>
      </c>
      <c r="H169" s="5">
        <v>4.9000000000000004</v>
      </c>
      <c r="I169" s="5">
        <v>4.9000000000000004</v>
      </c>
      <c r="J169" s="5">
        <v>4.4000000000000004</v>
      </c>
      <c r="K169" s="3"/>
      <c r="L169" s="5">
        <v>-0.1</v>
      </c>
      <c r="M169" s="5">
        <v>0.3</v>
      </c>
      <c r="N169" s="5">
        <v>0.2</v>
      </c>
      <c r="O169" s="5">
        <v>-0.2</v>
      </c>
      <c r="P169" s="5">
        <v>7.7</v>
      </c>
      <c r="Q169" s="5">
        <v>6.3</v>
      </c>
      <c r="R169" s="5">
        <v>4.8</v>
      </c>
      <c r="S169" s="5">
        <v>4.0999999999999996</v>
      </c>
      <c r="T169" s="3"/>
      <c r="U169" s="5">
        <v>-0.2</v>
      </c>
      <c r="V169" s="5">
        <v>0</v>
      </c>
      <c r="W169" s="5">
        <v>0</v>
      </c>
      <c r="X169" s="5">
        <v>-0.1</v>
      </c>
      <c r="Y169" s="5">
        <v>8.5</v>
      </c>
      <c r="AE169" s="3">
        <v>0.21689761445700001</v>
      </c>
      <c r="AF169" s="2">
        <v>0.01</v>
      </c>
      <c r="AG169" s="3">
        <v>0.31489738752399998</v>
      </c>
    </row>
    <row r="170" spans="1:33" x14ac:dyDescent="0.15">
      <c r="A170">
        <v>13184</v>
      </c>
      <c r="B170">
        <f t="shared" si="6"/>
        <v>1</v>
      </c>
      <c r="C170">
        <f t="shared" si="7"/>
        <v>1</v>
      </c>
      <c r="D170">
        <f t="shared" si="8"/>
        <v>1984</v>
      </c>
      <c r="E170" s="1">
        <v>0</v>
      </c>
      <c r="F170" s="1">
        <v>9.375</v>
      </c>
      <c r="G170" s="5">
        <v>3.9</v>
      </c>
      <c r="H170" s="5">
        <v>5.2</v>
      </c>
      <c r="I170" s="5">
        <v>4.0999999999999996</v>
      </c>
      <c r="J170" s="5">
        <v>4.3</v>
      </c>
      <c r="K170" s="3"/>
      <c r="L170" s="5">
        <v>-1</v>
      </c>
      <c r="M170" s="5">
        <v>0.3</v>
      </c>
      <c r="N170" s="5">
        <v>-0.3</v>
      </c>
      <c r="O170" s="5">
        <v>-0.2</v>
      </c>
      <c r="P170" s="5">
        <v>4.5</v>
      </c>
      <c r="Q170" s="5">
        <v>4.7</v>
      </c>
      <c r="R170" s="5">
        <v>4.4000000000000004</v>
      </c>
      <c r="S170" s="5">
        <v>4.3</v>
      </c>
      <c r="T170" s="3"/>
      <c r="U170" s="5">
        <v>-1.8</v>
      </c>
      <c r="V170" s="5">
        <v>-0.1</v>
      </c>
      <c r="W170" s="5">
        <v>0.3</v>
      </c>
      <c r="X170" s="5">
        <v>0.1</v>
      </c>
      <c r="Y170" s="5">
        <v>8</v>
      </c>
      <c r="AE170" s="3">
        <v>0.25743646555900002</v>
      </c>
      <c r="AF170" s="2">
        <v>0.51</v>
      </c>
      <c r="AG170" s="3">
        <v>0.91799098065999996</v>
      </c>
    </row>
    <row r="171" spans="1:33" x14ac:dyDescent="0.15">
      <c r="A171">
        <v>32784</v>
      </c>
      <c r="B171">
        <f t="shared" si="6"/>
        <v>3</v>
      </c>
      <c r="C171">
        <f t="shared" si="7"/>
        <v>1</v>
      </c>
      <c r="D171">
        <f t="shared" si="8"/>
        <v>1984</v>
      </c>
      <c r="E171" s="1">
        <v>0.375</v>
      </c>
      <c r="F171" s="1">
        <v>10.125</v>
      </c>
      <c r="G171" s="5">
        <v>3.9</v>
      </c>
      <c r="H171" s="5">
        <v>4.8</v>
      </c>
      <c r="I171" s="5">
        <v>4.0999999999999996</v>
      </c>
      <c r="J171" s="5">
        <v>4.7</v>
      </c>
      <c r="K171" s="3"/>
      <c r="L171" s="5">
        <v>0</v>
      </c>
      <c r="M171" s="5">
        <v>-0.4</v>
      </c>
      <c r="N171" s="5">
        <v>0</v>
      </c>
      <c r="O171" s="5">
        <v>0.4</v>
      </c>
      <c r="P171" s="5">
        <v>5</v>
      </c>
      <c r="Q171" s="5">
        <v>8</v>
      </c>
      <c r="R171" s="5">
        <v>6</v>
      </c>
      <c r="S171" s="5">
        <v>4</v>
      </c>
      <c r="T171" s="3"/>
      <c r="U171" s="5">
        <v>0.5</v>
      </c>
      <c r="V171" s="5">
        <v>3.3</v>
      </c>
      <c r="W171" s="5">
        <v>1.6</v>
      </c>
      <c r="X171" s="5">
        <v>-0.3</v>
      </c>
      <c r="Y171" s="5">
        <v>7.8</v>
      </c>
      <c r="AE171" s="3">
        <v>-0.100988036305</v>
      </c>
      <c r="AF171" s="2">
        <v>0.48</v>
      </c>
      <c r="AG171" s="3">
        <v>-0.307906073971</v>
      </c>
    </row>
    <row r="172" spans="1:33" x14ac:dyDescent="0.15">
      <c r="A172">
        <v>52284</v>
      </c>
      <c r="B172">
        <f t="shared" si="6"/>
        <v>5</v>
      </c>
      <c r="C172">
        <f t="shared" si="7"/>
        <v>2</v>
      </c>
      <c r="D172">
        <f t="shared" si="8"/>
        <v>1984</v>
      </c>
      <c r="E172" s="1">
        <v>0</v>
      </c>
      <c r="F172" s="1">
        <v>10.5</v>
      </c>
      <c r="G172" s="5">
        <v>4.0999999999999996</v>
      </c>
      <c r="H172" s="5">
        <v>4.3</v>
      </c>
      <c r="I172" s="5">
        <v>4.5999999999999996</v>
      </c>
      <c r="J172" s="5">
        <v>4.7</v>
      </c>
      <c r="K172" s="3"/>
      <c r="L172" s="5">
        <v>-0.7</v>
      </c>
      <c r="M172" s="5">
        <v>0.2</v>
      </c>
      <c r="N172" s="5">
        <v>-0.1</v>
      </c>
      <c r="O172" s="5">
        <v>-0.4</v>
      </c>
      <c r="P172" s="5">
        <v>8.3000000000000007</v>
      </c>
      <c r="Q172" s="5">
        <v>5</v>
      </c>
      <c r="R172" s="5">
        <v>4.9000000000000004</v>
      </c>
      <c r="S172" s="5">
        <v>3.1</v>
      </c>
      <c r="T172" s="3"/>
      <c r="U172" s="5">
        <v>0.3</v>
      </c>
      <c r="V172" s="5">
        <v>-1</v>
      </c>
      <c r="W172" s="5">
        <v>0.9</v>
      </c>
      <c r="X172" s="5">
        <v>0</v>
      </c>
      <c r="Y172" s="5">
        <v>7.6</v>
      </c>
      <c r="AE172" s="3">
        <v>0.173243272403</v>
      </c>
      <c r="AF172" s="2">
        <v>0.73</v>
      </c>
      <c r="AG172" s="3">
        <v>1.195168522578</v>
      </c>
    </row>
    <row r="173" spans="1:33" x14ac:dyDescent="0.15">
      <c r="A173">
        <v>71784</v>
      </c>
      <c r="B173">
        <f t="shared" si="6"/>
        <v>7</v>
      </c>
      <c r="C173">
        <f t="shared" si="7"/>
        <v>3</v>
      </c>
      <c r="D173">
        <f t="shared" si="8"/>
        <v>1984</v>
      </c>
      <c r="E173" s="1">
        <v>0.375</v>
      </c>
      <c r="F173" s="1">
        <v>11</v>
      </c>
      <c r="G173" s="5">
        <v>2.8</v>
      </c>
      <c r="H173" s="5">
        <v>4.0999999999999996</v>
      </c>
      <c r="I173" s="5">
        <v>4.5</v>
      </c>
      <c r="J173" s="5">
        <v>4.9000000000000004</v>
      </c>
      <c r="K173" s="3"/>
      <c r="L173" s="5">
        <v>-1.5</v>
      </c>
      <c r="M173" s="5">
        <v>-0.5</v>
      </c>
      <c r="N173" s="5">
        <v>-0.2</v>
      </c>
      <c r="O173" s="5">
        <v>-0.5</v>
      </c>
      <c r="P173" s="5">
        <v>6.7</v>
      </c>
      <c r="Q173" s="5">
        <v>5.3</v>
      </c>
      <c r="R173" s="5">
        <v>3.5</v>
      </c>
      <c r="S173" s="5">
        <v>3</v>
      </c>
      <c r="T173" s="3"/>
      <c r="U173" s="5">
        <v>1.7</v>
      </c>
      <c r="V173" s="5">
        <v>0.4</v>
      </c>
      <c r="W173" s="5">
        <v>0.4</v>
      </c>
      <c r="X173" s="5">
        <v>0.3</v>
      </c>
      <c r="Y173" s="5">
        <v>6.9</v>
      </c>
      <c r="AE173" s="3">
        <v>0.32681284619399997</v>
      </c>
      <c r="AF173" s="2">
        <v>0.38</v>
      </c>
      <c r="AG173" s="3">
        <v>0.49818631389899998</v>
      </c>
    </row>
    <row r="174" spans="1:33" x14ac:dyDescent="0.15">
      <c r="A174">
        <v>82184</v>
      </c>
      <c r="B174">
        <f t="shared" si="6"/>
        <v>8</v>
      </c>
      <c r="C174">
        <f t="shared" si="7"/>
        <v>3</v>
      </c>
      <c r="D174">
        <f t="shared" si="8"/>
        <v>1984</v>
      </c>
      <c r="E174" s="1">
        <v>-6.25E-2</v>
      </c>
      <c r="F174" s="1">
        <v>11.5625</v>
      </c>
      <c r="G174" s="5">
        <v>3.2</v>
      </c>
      <c r="H174" s="5">
        <v>3.3</v>
      </c>
      <c r="I174" s="5">
        <v>3.9</v>
      </c>
      <c r="J174" s="5">
        <v>4.5</v>
      </c>
      <c r="K174" s="3"/>
      <c r="L174" s="5">
        <v>0.4</v>
      </c>
      <c r="M174" s="5">
        <v>-0.8</v>
      </c>
      <c r="N174" s="5">
        <v>-0.6</v>
      </c>
      <c r="O174" s="5">
        <v>-0.4</v>
      </c>
      <c r="P174" s="5">
        <v>7.5</v>
      </c>
      <c r="Q174" s="5">
        <v>5</v>
      </c>
      <c r="R174" s="5">
        <v>4</v>
      </c>
      <c r="S174" s="5">
        <v>3.4</v>
      </c>
      <c r="T174" s="3"/>
      <c r="U174" s="5">
        <v>0.8</v>
      </c>
      <c r="V174" s="5">
        <v>-0.3</v>
      </c>
      <c r="W174" s="5">
        <v>0.5</v>
      </c>
      <c r="X174" s="5">
        <v>0.4</v>
      </c>
      <c r="Y174" s="5">
        <v>7.2</v>
      </c>
      <c r="AE174" s="3">
        <v>-6.1283935422000002E-2</v>
      </c>
      <c r="AF174" s="2">
        <v>-0.9</v>
      </c>
      <c r="AG174" s="3">
        <v>-0.75411413814100003</v>
      </c>
    </row>
    <row r="175" spans="1:33" x14ac:dyDescent="0.15">
      <c r="A175">
        <v>100284</v>
      </c>
      <c r="B175">
        <f t="shared" si="6"/>
        <v>10</v>
      </c>
      <c r="C175">
        <f t="shared" si="7"/>
        <v>4</v>
      </c>
      <c r="D175">
        <f t="shared" si="8"/>
        <v>1984</v>
      </c>
      <c r="E175" s="1">
        <v>-0.375</v>
      </c>
      <c r="F175" s="1">
        <v>11.25</v>
      </c>
      <c r="G175" s="5">
        <v>3.3</v>
      </c>
      <c r="H175" s="5">
        <v>3.4</v>
      </c>
      <c r="I175" s="5">
        <v>4.3</v>
      </c>
      <c r="J175" s="5">
        <v>4.8</v>
      </c>
      <c r="K175" s="3"/>
      <c r="L175" s="5">
        <v>0.1</v>
      </c>
      <c r="M175" s="5">
        <v>0.1</v>
      </c>
      <c r="N175" s="5">
        <v>0.4</v>
      </c>
      <c r="O175" s="5">
        <v>0.3</v>
      </c>
      <c r="P175" s="5">
        <v>7.1</v>
      </c>
      <c r="Q175" s="5">
        <v>2.7</v>
      </c>
      <c r="R175" s="5">
        <v>4.3</v>
      </c>
      <c r="S175" s="5">
        <v>3.2</v>
      </c>
      <c r="T175" s="3"/>
      <c r="U175" s="5">
        <v>-0.4</v>
      </c>
      <c r="V175" s="5">
        <v>-2.2999999999999998</v>
      </c>
      <c r="W175" s="5">
        <v>0.3</v>
      </c>
      <c r="X175" s="5">
        <v>-0.2</v>
      </c>
      <c r="Y175" s="5">
        <v>7.5</v>
      </c>
      <c r="AE175" s="3">
        <v>3.5286516289000001E-2</v>
      </c>
      <c r="AF175" s="2">
        <v>-1</v>
      </c>
      <c r="AG175" s="3">
        <v>-0.318593488388</v>
      </c>
    </row>
    <row r="176" spans="1:33" x14ac:dyDescent="0.15">
      <c r="A176">
        <v>110784</v>
      </c>
      <c r="B176">
        <f t="shared" si="6"/>
        <v>11</v>
      </c>
      <c r="C176">
        <f t="shared" si="7"/>
        <v>4</v>
      </c>
      <c r="D176">
        <f t="shared" si="8"/>
        <v>1984</v>
      </c>
      <c r="E176" s="1">
        <v>-0.75</v>
      </c>
      <c r="F176" s="1">
        <v>10</v>
      </c>
      <c r="G176" s="5">
        <v>3.6</v>
      </c>
      <c r="H176" s="5">
        <v>3.8</v>
      </c>
      <c r="I176" s="5">
        <v>4.5999999999999996</v>
      </c>
      <c r="J176" s="5">
        <v>3.9</v>
      </c>
      <c r="K176" s="3"/>
      <c r="L176" s="5">
        <v>0.2</v>
      </c>
      <c r="M176" s="5">
        <v>-0.5</v>
      </c>
      <c r="N176" s="5">
        <v>-0.2</v>
      </c>
      <c r="O176" s="5">
        <v>-0.2</v>
      </c>
      <c r="P176" s="5">
        <v>2.7</v>
      </c>
      <c r="Q176" s="5">
        <v>3.4</v>
      </c>
      <c r="R176" s="5">
        <v>3.4</v>
      </c>
      <c r="S176" s="5">
        <v>3.3</v>
      </c>
      <c r="T176" s="3"/>
      <c r="U176" s="5">
        <v>0</v>
      </c>
      <c r="V176" s="5">
        <v>-0.9</v>
      </c>
      <c r="W176" s="5">
        <v>0.2</v>
      </c>
      <c r="X176" s="5">
        <v>0.4</v>
      </c>
      <c r="Y176" s="5">
        <v>7.3</v>
      </c>
      <c r="AE176" s="3">
        <v>-0.545643144463</v>
      </c>
      <c r="AF176" s="2">
        <v>-1.03</v>
      </c>
      <c r="AG176" s="3">
        <v>-0.64049254014500001</v>
      </c>
    </row>
    <row r="177" spans="1:33" x14ac:dyDescent="0.15">
      <c r="A177">
        <v>121884</v>
      </c>
      <c r="B177">
        <f t="shared" si="6"/>
        <v>12</v>
      </c>
      <c r="C177">
        <f t="shared" si="7"/>
        <v>4</v>
      </c>
      <c r="D177">
        <f t="shared" si="8"/>
        <v>1984</v>
      </c>
      <c r="E177" s="1">
        <v>-0.625</v>
      </c>
      <c r="F177" s="1">
        <v>8.75</v>
      </c>
      <c r="G177" s="5">
        <v>3.7</v>
      </c>
      <c r="H177" s="5">
        <v>4.0999999999999996</v>
      </c>
      <c r="I177" s="5">
        <v>4.5</v>
      </c>
      <c r="J177" s="5">
        <v>3.6</v>
      </c>
      <c r="K177" s="3"/>
      <c r="L177" s="5">
        <v>0.1</v>
      </c>
      <c r="M177" s="5">
        <v>0.3</v>
      </c>
      <c r="N177" s="5">
        <v>-0.1</v>
      </c>
      <c r="O177" s="5">
        <v>-0.3</v>
      </c>
      <c r="P177" s="5">
        <v>1.9</v>
      </c>
      <c r="Q177" s="5">
        <v>1.3</v>
      </c>
      <c r="R177" s="5">
        <v>2.4</v>
      </c>
      <c r="S177" s="5">
        <v>3.2</v>
      </c>
      <c r="T177" s="3"/>
      <c r="U177" s="5">
        <v>-0.8</v>
      </c>
      <c r="V177" s="5">
        <v>-2.1</v>
      </c>
      <c r="W177" s="5">
        <v>-1</v>
      </c>
      <c r="X177" s="5">
        <v>-0.1</v>
      </c>
      <c r="Y177" s="5">
        <v>7.3</v>
      </c>
      <c r="AE177" s="3">
        <v>-0.14361097584400001</v>
      </c>
      <c r="AF177" s="2">
        <v>-0.11</v>
      </c>
      <c r="AG177" s="3">
        <v>0.76787153214899995</v>
      </c>
    </row>
    <row r="178" spans="1:33" x14ac:dyDescent="0.15">
      <c r="A178">
        <v>21385</v>
      </c>
      <c r="B178">
        <f t="shared" si="6"/>
        <v>2</v>
      </c>
      <c r="C178">
        <f t="shared" si="7"/>
        <v>1</v>
      </c>
      <c r="D178">
        <f t="shared" si="8"/>
        <v>1985</v>
      </c>
      <c r="E178" s="1">
        <v>0</v>
      </c>
      <c r="F178" s="1">
        <v>8.5</v>
      </c>
      <c r="G178" s="5">
        <v>2.4</v>
      </c>
      <c r="H178" s="5">
        <v>4.2</v>
      </c>
      <c r="I178" s="5">
        <v>3.6</v>
      </c>
      <c r="J178" s="5">
        <v>3.2</v>
      </c>
      <c r="K178" s="3"/>
      <c r="L178" s="5">
        <v>-1.7</v>
      </c>
      <c r="M178" s="5">
        <v>-0.3</v>
      </c>
      <c r="N178" s="5">
        <v>0</v>
      </c>
      <c r="O178" s="5">
        <v>-0.5</v>
      </c>
      <c r="P178" s="5">
        <v>3.9</v>
      </c>
      <c r="Q178" s="5">
        <v>3.8</v>
      </c>
      <c r="R178" s="5">
        <v>3.6</v>
      </c>
      <c r="S178" s="5">
        <v>3.5</v>
      </c>
      <c r="T178" s="3"/>
      <c r="U178" s="5">
        <v>2.6</v>
      </c>
      <c r="V178" s="5">
        <v>1.4</v>
      </c>
      <c r="W178" s="5">
        <v>0.4</v>
      </c>
      <c r="X178" s="5">
        <v>0.3</v>
      </c>
      <c r="Y178" s="5">
        <v>7.2</v>
      </c>
      <c r="AE178" s="3">
        <v>-0.157752492982</v>
      </c>
      <c r="AF178" s="2">
        <v>0.16</v>
      </c>
      <c r="AG178" s="3">
        <v>0.204039146624</v>
      </c>
    </row>
    <row r="179" spans="1:33" x14ac:dyDescent="0.15">
      <c r="A179">
        <v>32685</v>
      </c>
      <c r="B179">
        <f t="shared" si="6"/>
        <v>3</v>
      </c>
      <c r="C179">
        <f t="shared" si="7"/>
        <v>1</v>
      </c>
      <c r="D179">
        <f t="shared" si="8"/>
        <v>1985</v>
      </c>
      <c r="E179" s="1">
        <v>0</v>
      </c>
      <c r="F179" s="1">
        <v>8.5</v>
      </c>
      <c r="G179" s="5">
        <v>2.8</v>
      </c>
      <c r="H179" s="5">
        <v>4.2</v>
      </c>
      <c r="I179" s="5">
        <v>2.8</v>
      </c>
      <c r="J179" s="5">
        <v>3.1</v>
      </c>
      <c r="K179" s="3"/>
      <c r="L179" s="5">
        <v>0.4</v>
      </c>
      <c r="M179" s="5">
        <v>0</v>
      </c>
      <c r="N179" s="5">
        <v>-0.8</v>
      </c>
      <c r="O179" s="5">
        <v>-0.1</v>
      </c>
      <c r="P179" s="5">
        <v>4.9000000000000004</v>
      </c>
      <c r="Q179" s="5">
        <v>3.1</v>
      </c>
      <c r="R179" s="5">
        <v>3.5</v>
      </c>
      <c r="S179" s="5">
        <v>3.3</v>
      </c>
      <c r="T179" s="3"/>
      <c r="U179" s="5">
        <v>1</v>
      </c>
      <c r="V179" s="5">
        <v>-0.7</v>
      </c>
      <c r="W179" s="5">
        <v>-0.1</v>
      </c>
      <c r="X179" s="5">
        <v>-0.2</v>
      </c>
      <c r="Y179" s="5">
        <v>7.3</v>
      </c>
      <c r="AE179" s="3">
        <v>0.20127599117700001</v>
      </c>
      <c r="AF179" s="2">
        <v>-0.61</v>
      </c>
      <c r="AG179" s="3">
        <v>-0.102812576814</v>
      </c>
    </row>
    <row r="180" spans="1:33" x14ac:dyDescent="0.15">
      <c r="A180">
        <v>52185</v>
      </c>
      <c r="B180">
        <f t="shared" si="6"/>
        <v>5</v>
      </c>
      <c r="C180">
        <f t="shared" si="7"/>
        <v>2</v>
      </c>
      <c r="D180">
        <f t="shared" si="8"/>
        <v>1985</v>
      </c>
      <c r="E180" s="1">
        <v>-0.375</v>
      </c>
      <c r="F180" s="1">
        <v>8.125</v>
      </c>
      <c r="G180" s="5">
        <v>5.3</v>
      </c>
      <c r="H180" s="5">
        <v>2.9</v>
      </c>
      <c r="I180" s="5">
        <v>2.7</v>
      </c>
      <c r="J180" s="5">
        <v>3.1</v>
      </c>
      <c r="K180" s="3"/>
      <c r="L180" s="5">
        <v>1.1000000000000001</v>
      </c>
      <c r="M180" s="5">
        <v>0.1</v>
      </c>
      <c r="N180" s="5">
        <v>-0.4</v>
      </c>
      <c r="O180" s="5">
        <v>-0.2</v>
      </c>
      <c r="P180" s="5">
        <v>1.3</v>
      </c>
      <c r="Q180" s="5">
        <v>2.2999999999999998</v>
      </c>
      <c r="R180" s="5">
        <v>3.5</v>
      </c>
      <c r="S180" s="5">
        <v>3</v>
      </c>
      <c r="T180" s="3"/>
      <c r="U180" s="5">
        <v>-1.8</v>
      </c>
      <c r="V180" s="5">
        <v>-1.2</v>
      </c>
      <c r="W180" s="5">
        <v>0.2</v>
      </c>
      <c r="X180" s="5">
        <v>-0.3</v>
      </c>
      <c r="Y180" s="5">
        <v>7.3</v>
      </c>
      <c r="AE180" s="3">
        <v>-0.10394844059400001</v>
      </c>
      <c r="AF180" s="2">
        <v>-0.08</v>
      </c>
      <c r="AG180" s="3">
        <v>0.28353586421100002</v>
      </c>
    </row>
    <row r="181" spans="1:33" x14ac:dyDescent="0.15">
      <c r="A181">
        <v>71085</v>
      </c>
      <c r="B181">
        <f t="shared" si="6"/>
        <v>7</v>
      </c>
      <c r="C181">
        <f t="shared" si="7"/>
        <v>3</v>
      </c>
      <c r="D181">
        <f t="shared" si="8"/>
        <v>1985</v>
      </c>
      <c r="E181" s="1">
        <v>0</v>
      </c>
      <c r="F181" s="1">
        <v>7.625</v>
      </c>
      <c r="G181" s="5">
        <v>2.9</v>
      </c>
      <c r="H181" s="5">
        <v>2.8</v>
      </c>
      <c r="I181" s="5">
        <v>3.2</v>
      </c>
      <c r="J181" s="5">
        <v>3.6</v>
      </c>
      <c r="K181" s="3"/>
      <c r="L181" s="5">
        <v>0</v>
      </c>
      <c r="M181" s="5">
        <v>0.1</v>
      </c>
      <c r="N181" s="5">
        <v>0.1</v>
      </c>
      <c r="O181" s="5">
        <v>-0.1</v>
      </c>
      <c r="P181" s="5">
        <v>2.1</v>
      </c>
      <c r="Q181" s="5">
        <v>3.5</v>
      </c>
      <c r="R181" s="5">
        <v>3</v>
      </c>
      <c r="S181" s="5">
        <v>2.7</v>
      </c>
      <c r="T181" s="3"/>
      <c r="U181" s="5">
        <v>-0.2</v>
      </c>
      <c r="V181" s="5">
        <v>0</v>
      </c>
      <c r="W181" s="5">
        <v>0</v>
      </c>
      <c r="X181" s="5">
        <v>0.1</v>
      </c>
      <c r="Y181" s="5">
        <v>7.2</v>
      </c>
      <c r="AE181" s="3">
        <v>6.0238727713999997E-2</v>
      </c>
      <c r="AF181" s="2">
        <v>-0.18</v>
      </c>
      <c r="AG181" s="3">
        <v>6.485906118E-3</v>
      </c>
    </row>
    <row r="182" spans="1:33" x14ac:dyDescent="0.15">
      <c r="A182">
        <v>82085</v>
      </c>
      <c r="B182">
        <f t="shared" si="6"/>
        <v>8</v>
      </c>
      <c r="C182">
        <f t="shared" si="7"/>
        <v>3</v>
      </c>
      <c r="D182">
        <f t="shared" si="8"/>
        <v>1985</v>
      </c>
      <c r="E182" s="1">
        <v>0</v>
      </c>
      <c r="F182" s="1">
        <v>7.8125</v>
      </c>
      <c r="G182" s="5">
        <v>2.8</v>
      </c>
      <c r="H182" s="5">
        <v>2.8</v>
      </c>
      <c r="I182" s="5">
        <v>3.1</v>
      </c>
      <c r="J182" s="5">
        <v>3.7</v>
      </c>
      <c r="K182" s="3"/>
      <c r="L182" s="5">
        <v>-0.1</v>
      </c>
      <c r="M182" s="5">
        <v>0</v>
      </c>
      <c r="N182" s="5">
        <v>-0.1</v>
      </c>
      <c r="O182" s="5">
        <v>0.1</v>
      </c>
      <c r="P182" s="5">
        <v>1.7</v>
      </c>
      <c r="Q182" s="5">
        <v>3</v>
      </c>
      <c r="R182" s="5">
        <v>3.2</v>
      </c>
      <c r="S182" s="5">
        <v>2.5</v>
      </c>
      <c r="T182" s="3"/>
      <c r="U182" s="5">
        <v>-0.4</v>
      </c>
      <c r="V182" s="5">
        <v>-0.5</v>
      </c>
      <c r="W182" s="5">
        <v>0.2</v>
      </c>
      <c r="X182" s="5">
        <v>-0.2</v>
      </c>
      <c r="Y182" s="5">
        <v>7.3</v>
      </c>
      <c r="AE182" s="3">
        <v>0.186386124486</v>
      </c>
      <c r="AF182" s="2">
        <v>0.08</v>
      </c>
      <c r="AG182" s="3">
        <v>0.36614320388100002</v>
      </c>
    </row>
    <row r="183" spans="1:33" x14ac:dyDescent="0.15">
      <c r="A183">
        <v>100185</v>
      </c>
      <c r="B183">
        <f t="shared" si="6"/>
        <v>10</v>
      </c>
      <c r="C183">
        <f t="shared" si="7"/>
        <v>4</v>
      </c>
      <c r="D183">
        <f t="shared" si="8"/>
        <v>1985</v>
      </c>
      <c r="E183" s="1">
        <v>0</v>
      </c>
      <c r="F183" s="1">
        <v>7.875</v>
      </c>
      <c r="G183" s="5">
        <v>2.6</v>
      </c>
      <c r="H183" s="5">
        <v>3.1</v>
      </c>
      <c r="I183" s="5">
        <v>2.7</v>
      </c>
      <c r="J183" s="5">
        <v>3</v>
      </c>
      <c r="K183" s="3"/>
      <c r="L183" s="5">
        <v>-0.2</v>
      </c>
      <c r="M183" s="5">
        <v>0.3</v>
      </c>
      <c r="N183" s="5">
        <v>-0.4</v>
      </c>
      <c r="O183" s="5">
        <v>-0.7</v>
      </c>
      <c r="P183" s="5">
        <v>1.9</v>
      </c>
      <c r="Q183" s="5">
        <v>3</v>
      </c>
      <c r="R183" s="5">
        <v>3</v>
      </c>
      <c r="S183" s="5">
        <v>2.5</v>
      </c>
      <c r="T183" s="3"/>
      <c r="U183" s="5">
        <v>0.2</v>
      </c>
      <c r="V183" s="5">
        <v>0</v>
      </c>
      <c r="W183" s="5">
        <v>-0.2</v>
      </c>
      <c r="X183" s="5">
        <v>0</v>
      </c>
      <c r="Y183" s="5">
        <v>7.2</v>
      </c>
      <c r="AE183" s="3">
        <v>0.104016372067</v>
      </c>
      <c r="AF183" s="2">
        <v>-7.0000000000000007E-2</v>
      </c>
      <c r="AG183" s="3">
        <v>0.368477003478</v>
      </c>
    </row>
    <row r="184" spans="1:33" x14ac:dyDescent="0.15">
      <c r="A184">
        <v>110585</v>
      </c>
      <c r="B184">
        <f t="shared" si="6"/>
        <v>11</v>
      </c>
      <c r="C184">
        <f t="shared" si="7"/>
        <v>4</v>
      </c>
      <c r="D184">
        <f t="shared" si="8"/>
        <v>1985</v>
      </c>
      <c r="E184" s="1">
        <v>-6.25E-2</v>
      </c>
      <c r="F184" s="1">
        <v>8</v>
      </c>
      <c r="G184" s="5">
        <v>3.3</v>
      </c>
      <c r="H184" s="5">
        <v>3.3</v>
      </c>
      <c r="I184" s="5">
        <v>3.5</v>
      </c>
      <c r="J184" s="5">
        <v>3.7</v>
      </c>
      <c r="K184" s="3"/>
      <c r="L184" s="5">
        <v>0.2</v>
      </c>
      <c r="M184" s="5">
        <v>0.6</v>
      </c>
      <c r="N184" s="5">
        <v>0.5</v>
      </c>
      <c r="O184" s="5">
        <v>-0.6</v>
      </c>
      <c r="P184" s="5">
        <v>3.3</v>
      </c>
      <c r="Q184" s="5">
        <v>2.6</v>
      </c>
      <c r="R184" s="5">
        <v>2.1</v>
      </c>
      <c r="S184" s="5">
        <v>2.2000000000000002</v>
      </c>
      <c r="T184" s="3"/>
      <c r="U184" s="5">
        <v>0.3</v>
      </c>
      <c r="V184" s="5">
        <v>-0.4</v>
      </c>
      <c r="W184" s="5">
        <v>-0.4</v>
      </c>
      <c r="X184" s="5">
        <v>-0.5</v>
      </c>
      <c r="Y184" s="5">
        <v>7.1</v>
      </c>
      <c r="AE184" s="3">
        <v>2.0798260289999999E-2</v>
      </c>
      <c r="AF184" s="2">
        <v>0.14000000000000001</v>
      </c>
      <c r="AG184" s="3">
        <v>0.42479750199999999</v>
      </c>
    </row>
    <row r="185" spans="1:33" x14ac:dyDescent="0.15">
      <c r="A185">
        <v>121785</v>
      </c>
      <c r="B185">
        <f t="shared" si="6"/>
        <v>12</v>
      </c>
      <c r="C185">
        <f t="shared" si="7"/>
        <v>4</v>
      </c>
      <c r="D185">
        <f t="shared" si="8"/>
        <v>1985</v>
      </c>
      <c r="E185" s="1">
        <v>-0.1875</v>
      </c>
      <c r="F185" s="1">
        <v>7.9375</v>
      </c>
      <c r="G185" s="5">
        <v>2.2999999999999998</v>
      </c>
      <c r="H185" s="5">
        <v>3.7</v>
      </c>
      <c r="I185" s="5">
        <v>4</v>
      </c>
      <c r="J185" s="5">
        <v>3.4</v>
      </c>
      <c r="K185" s="3"/>
      <c r="L185" s="5">
        <v>-1</v>
      </c>
      <c r="M185" s="5">
        <v>0.4</v>
      </c>
      <c r="N185" s="5">
        <v>0.5</v>
      </c>
      <c r="O185" s="5">
        <v>-0.3</v>
      </c>
      <c r="P185" s="5">
        <v>4.3</v>
      </c>
      <c r="Q185" s="5">
        <v>2.6</v>
      </c>
      <c r="R185" s="5">
        <v>2</v>
      </c>
      <c r="S185" s="5">
        <v>1.8</v>
      </c>
      <c r="T185" s="3"/>
      <c r="U185" s="5">
        <v>1</v>
      </c>
      <c r="V185" s="5">
        <v>0</v>
      </c>
      <c r="W185" s="5">
        <v>-0.1</v>
      </c>
      <c r="X185" s="5">
        <v>-0.4</v>
      </c>
      <c r="Y185" s="5">
        <v>7.1</v>
      </c>
      <c r="AE185" s="3">
        <v>-6.9444000987000001E-2</v>
      </c>
      <c r="AF185" s="2">
        <v>-0.06</v>
      </c>
      <c r="AG185" s="3">
        <v>0.28994534839399999</v>
      </c>
    </row>
    <row r="186" spans="1:33" x14ac:dyDescent="0.15">
      <c r="A186">
        <v>21286</v>
      </c>
      <c r="B186">
        <f t="shared" si="6"/>
        <v>2</v>
      </c>
      <c r="C186">
        <f t="shared" si="7"/>
        <v>1</v>
      </c>
      <c r="D186">
        <f t="shared" si="8"/>
        <v>1986</v>
      </c>
      <c r="E186" s="1">
        <v>0</v>
      </c>
      <c r="F186" s="1">
        <v>7.8125</v>
      </c>
      <c r="G186" s="5">
        <v>3.3</v>
      </c>
      <c r="H186" s="5">
        <v>4</v>
      </c>
      <c r="I186" s="5">
        <v>3.4</v>
      </c>
      <c r="J186" s="5">
        <v>3</v>
      </c>
      <c r="K186" s="3"/>
      <c r="L186" s="5">
        <v>-0.4</v>
      </c>
      <c r="M186" s="5">
        <v>0</v>
      </c>
      <c r="N186" s="5">
        <v>0</v>
      </c>
      <c r="O186" s="5">
        <v>-0.5</v>
      </c>
      <c r="P186" s="5">
        <v>2.4</v>
      </c>
      <c r="Q186" s="5">
        <v>3.3</v>
      </c>
      <c r="R186" s="5">
        <v>2.2999999999999998</v>
      </c>
      <c r="S186" s="5">
        <v>3.1</v>
      </c>
      <c r="T186" s="3"/>
      <c r="U186" s="5">
        <v>-0.2</v>
      </c>
      <c r="V186" s="5">
        <v>1.3</v>
      </c>
      <c r="W186" s="5">
        <v>0.5</v>
      </c>
      <c r="X186" s="5">
        <v>1</v>
      </c>
      <c r="Y186" s="5">
        <v>6.8</v>
      </c>
      <c r="AE186" s="3">
        <v>-0.109958119439</v>
      </c>
      <c r="AF186" s="2">
        <v>-0.72</v>
      </c>
      <c r="AG186" s="3">
        <v>-0.75556943034000001</v>
      </c>
    </row>
    <row r="187" spans="1:33" x14ac:dyDescent="0.15">
      <c r="A187">
        <v>40186</v>
      </c>
      <c r="B187">
        <f t="shared" si="6"/>
        <v>4</v>
      </c>
      <c r="C187">
        <f t="shared" si="7"/>
        <v>2</v>
      </c>
      <c r="D187">
        <f t="shared" si="8"/>
        <v>1986</v>
      </c>
      <c r="E187" s="1">
        <v>0</v>
      </c>
      <c r="F187" s="1">
        <v>7.375</v>
      </c>
      <c r="G187" s="5">
        <v>3.3</v>
      </c>
      <c r="H187" s="5">
        <v>3.3</v>
      </c>
      <c r="I187" s="5">
        <v>2.9</v>
      </c>
      <c r="J187" s="5">
        <v>2.4</v>
      </c>
      <c r="K187" s="3"/>
      <c r="L187" s="5">
        <v>0</v>
      </c>
      <c r="M187" s="5">
        <v>-0.7</v>
      </c>
      <c r="N187" s="5">
        <v>-0.5</v>
      </c>
      <c r="O187" s="5">
        <v>-0.6</v>
      </c>
      <c r="P187" s="5">
        <v>0.7</v>
      </c>
      <c r="Q187" s="5">
        <v>2.9</v>
      </c>
      <c r="R187" s="5">
        <v>2.2999999999999998</v>
      </c>
      <c r="S187" s="5">
        <v>4.4000000000000004</v>
      </c>
      <c r="T187" s="3"/>
      <c r="U187" s="5">
        <v>-1.7</v>
      </c>
      <c r="V187" s="5">
        <v>-0.4</v>
      </c>
      <c r="W187" s="5">
        <v>0</v>
      </c>
      <c r="X187" s="5">
        <v>1.3</v>
      </c>
      <c r="Y187" s="5">
        <v>7</v>
      </c>
      <c r="AE187" s="3">
        <v>0.20671638496200001</v>
      </c>
      <c r="AF187" s="2">
        <v>-0.43</v>
      </c>
      <c r="AG187" s="3">
        <v>-0.19385707286000001</v>
      </c>
    </row>
    <row r="188" spans="1:33" x14ac:dyDescent="0.15">
      <c r="A188">
        <v>52086</v>
      </c>
      <c r="B188">
        <f t="shared" si="6"/>
        <v>5</v>
      </c>
      <c r="C188">
        <f t="shared" si="7"/>
        <v>2</v>
      </c>
      <c r="D188">
        <f t="shared" si="8"/>
        <v>1986</v>
      </c>
      <c r="E188" s="1">
        <v>0</v>
      </c>
      <c r="F188" s="1">
        <v>6.875</v>
      </c>
      <c r="G188" s="5">
        <v>2.5</v>
      </c>
      <c r="H188" s="5">
        <v>2.1</v>
      </c>
      <c r="I188" s="5">
        <v>2.2000000000000002</v>
      </c>
      <c r="J188" s="5">
        <v>2.8</v>
      </c>
      <c r="K188" s="3"/>
      <c r="L188" s="5">
        <v>-0.8</v>
      </c>
      <c r="M188" s="5">
        <v>-0.8</v>
      </c>
      <c r="N188" s="5">
        <v>-0.2</v>
      </c>
      <c r="O188" s="5">
        <v>-0.1</v>
      </c>
      <c r="P188" s="5">
        <v>3.2</v>
      </c>
      <c r="Q188" s="5">
        <v>2.1</v>
      </c>
      <c r="R188" s="5">
        <v>4.4000000000000004</v>
      </c>
      <c r="S188" s="5">
        <v>4.4000000000000004</v>
      </c>
      <c r="T188" s="3"/>
      <c r="U188" s="5">
        <v>0.3</v>
      </c>
      <c r="V188" s="5">
        <v>-0.2</v>
      </c>
      <c r="W188" s="5">
        <v>0</v>
      </c>
      <c r="X188" s="5">
        <v>0.2</v>
      </c>
      <c r="Y188" s="5">
        <v>7.1</v>
      </c>
      <c r="AE188" s="3">
        <v>7.5904953245000004E-2</v>
      </c>
      <c r="AF188" s="2">
        <v>0.2</v>
      </c>
      <c r="AG188" s="3">
        <v>0.319826055374</v>
      </c>
    </row>
    <row r="189" spans="1:33" x14ac:dyDescent="0.15">
      <c r="A189">
        <v>70986</v>
      </c>
      <c r="B189">
        <f t="shared" si="6"/>
        <v>7</v>
      </c>
      <c r="C189">
        <f t="shared" si="7"/>
        <v>3</v>
      </c>
      <c r="D189">
        <f t="shared" si="8"/>
        <v>1986</v>
      </c>
      <c r="E189" s="1">
        <v>-0.5</v>
      </c>
      <c r="F189" s="1">
        <v>6.875</v>
      </c>
      <c r="G189" s="5">
        <v>2.4</v>
      </c>
      <c r="H189" s="5">
        <v>2</v>
      </c>
      <c r="I189" s="5">
        <v>2.2000000000000002</v>
      </c>
      <c r="J189" s="5">
        <v>2.9</v>
      </c>
      <c r="K189" s="3"/>
      <c r="L189" s="5">
        <v>0.3</v>
      </c>
      <c r="M189" s="5">
        <v>-0.2</v>
      </c>
      <c r="N189" s="5">
        <v>-0.6</v>
      </c>
      <c r="O189" s="5">
        <v>-0.4</v>
      </c>
      <c r="P189" s="5">
        <v>1.5</v>
      </c>
      <c r="Q189" s="5">
        <v>2.7</v>
      </c>
      <c r="R189" s="5">
        <v>3.7</v>
      </c>
      <c r="S189" s="5">
        <v>3.4</v>
      </c>
      <c r="T189" s="3"/>
      <c r="U189" s="5">
        <v>-0.6</v>
      </c>
      <c r="V189" s="5">
        <v>-1.7</v>
      </c>
      <c r="W189" s="5">
        <v>-0.7</v>
      </c>
      <c r="X189" s="5">
        <v>-0.2</v>
      </c>
      <c r="Y189" s="5">
        <v>7.1</v>
      </c>
      <c r="AE189" s="3">
        <v>-0.16781003690099999</v>
      </c>
      <c r="AF189" s="2">
        <v>-0.71</v>
      </c>
      <c r="AG189" s="3">
        <v>-0.104920432265</v>
      </c>
    </row>
    <row r="190" spans="1:33" x14ac:dyDescent="0.15">
      <c r="A190">
        <v>81986</v>
      </c>
      <c r="B190">
        <f t="shared" si="6"/>
        <v>8</v>
      </c>
      <c r="C190">
        <f t="shared" si="7"/>
        <v>3</v>
      </c>
      <c r="D190">
        <f t="shared" si="8"/>
        <v>1986</v>
      </c>
      <c r="E190" s="1">
        <v>-0.375</v>
      </c>
      <c r="F190" s="1">
        <v>6.3125</v>
      </c>
      <c r="G190" s="5">
        <v>2.1</v>
      </c>
      <c r="H190" s="5">
        <v>2.5</v>
      </c>
      <c r="I190" s="5">
        <v>2</v>
      </c>
      <c r="J190" s="5">
        <v>2.6</v>
      </c>
      <c r="K190" s="3"/>
      <c r="L190" s="5">
        <v>-0.3</v>
      </c>
      <c r="M190" s="5">
        <v>0.5</v>
      </c>
      <c r="N190" s="5">
        <v>-0.2</v>
      </c>
      <c r="O190" s="5">
        <v>-0.3</v>
      </c>
      <c r="P190" s="5">
        <v>1.1000000000000001</v>
      </c>
      <c r="Q190" s="5">
        <v>2.5</v>
      </c>
      <c r="R190" s="5">
        <v>3.6</v>
      </c>
      <c r="S190" s="5">
        <v>3.3</v>
      </c>
      <c r="T190" s="3"/>
      <c r="U190" s="5">
        <v>-0.4</v>
      </c>
      <c r="V190" s="5">
        <v>-0.2</v>
      </c>
      <c r="W190" s="5">
        <v>-0.1</v>
      </c>
      <c r="X190" s="5">
        <v>-0.1</v>
      </c>
      <c r="Y190" s="5">
        <v>7</v>
      </c>
      <c r="AE190" s="3">
        <v>-0.23404964794200001</v>
      </c>
      <c r="AF190" s="2">
        <v>-0.43</v>
      </c>
      <c r="AG190" s="3">
        <v>-5.5706426423999998E-2</v>
      </c>
    </row>
    <row r="191" spans="1:33" x14ac:dyDescent="0.15">
      <c r="A191">
        <v>92386</v>
      </c>
      <c r="B191">
        <f t="shared" si="6"/>
        <v>9</v>
      </c>
      <c r="C191">
        <f t="shared" si="7"/>
        <v>3</v>
      </c>
      <c r="D191">
        <f t="shared" si="8"/>
        <v>1986</v>
      </c>
      <c r="E191" s="1">
        <v>0</v>
      </c>
      <c r="F191" s="1">
        <v>5.875</v>
      </c>
      <c r="G191" s="5">
        <v>2.5</v>
      </c>
      <c r="H191" s="5">
        <v>2</v>
      </c>
      <c r="I191" s="5">
        <v>1.5</v>
      </c>
      <c r="J191" s="5">
        <v>2.8</v>
      </c>
      <c r="K191" s="3"/>
      <c r="L191" s="5">
        <v>0.4</v>
      </c>
      <c r="M191" s="5">
        <v>-0.5</v>
      </c>
      <c r="N191" s="5">
        <v>-0.5</v>
      </c>
      <c r="O191" s="5">
        <v>0.2</v>
      </c>
      <c r="P191" s="5">
        <v>0.6</v>
      </c>
      <c r="Q191" s="5">
        <v>3</v>
      </c>
      <c r="R191" s="5">
        <v>3.8</v>
      </c>
      <c r="S191" s="5">
        <v>2.9</v>
      </c>
      <c r="T191" s="3"/>
      <c r="U191" s="5">
        <v>-0.5</v>
      </c>
      <c r="V191" s="5">
        <v>0.5</v>
      </c>
      <c r="W191" s="5">
        <v>0.2</v>
      </c>
      <c r="X191" s="5">
        <v>-0.4</v>
      </c>
      <c r="Y191" s="5">
        <v>6.9</v>
      </c>
      <c r="AE191" s="3">
        <v>1.469667065E-3</v>
      </c>
      <c r="AF191" s="2">
        <v>-0.02</v>
      </c>
      <c r="AG191" s="3">
        <v>-0.137433829925</v>
      </c>
    </row>
    <row r="192" spans="1:33" x14ac:dyDescent="0.15">
      <c r="A192">
        <v>110586</v>
      </c>
      <c r="B192">
        <f t="shared" si="6"/>
        <v>11</v>
      </c>
      <c r="C192">
        <f t="shared" si="7"/>
        <v>4</v>
      </c>
      <c r="D192">
        <f t="shared" si="8"/>
        <v>1986</v>
      </c>
      <c r="E192" s="1">
        <v>0</v>
      </c>
      <c r="F192" s="1">
        <v>5.875</v>
      </c>
      <c r="G192" s="5">
        <v>3.6</v>
      </c>
      <c r="H192" s="5">
        <v>0.7</v>
      </c>
      <c r="I192" s="5">
        <v>2.9</v>
      </c>
      <c r="J192" s="5">
        <v>3</v>
      </c>
      <c r="K192" s="3"/>
      <c r="L192" s="5">
        <v>1.6</v>
      </c>
      <c r="M192" s="5">
        <v>-0.8</v>
      </c>
      <c r="N192" s="5">
        <v>0.1</v>
      </c>
      <c r="O192" s="5">
        <v>0.1</v>
      </c>
      <c r="P192" s="5">
        <v>2.4</v>
      </c>
      <c r="Q192" s="5">
        <v>3</v>
      </c>
      <c r="R192" s="5">
        <v>2.7</v>
      </c>
      <c r="S192" s="5">
        <v>2.7</v>
      </c>
      <c r="T192" s="3"/>
      <c r="U192" s="5">
        <v>-0.6</v>
      </c>
      <c r="V192" s="5">
        <v>-0.8</v>
      </c>
      <c r="W192" s="5">
        <v>-0.2</v>
      </c>
      <c r="X192" s="5">
        <v>-0.3</v>
      </c>
      <c r="Y192" s="5">
        <v>7</v>
      </c>
      <c r="AE192" s="3">
        <v>2.1131312778000001E-2</v>
      </c>
      <c r="AF192" s="2">
        <v>0.11</v>
      </c>
      <c r="AG192" s="3">
        <v>-9.0121690835000004E-2</v>
      </c>
    </row>
    <row r="193" spans="1:33" x14ac:dyDescent="0.15">
      <c r="A193">
        <v>121686</v>
      </c>
      <c r="B193">
        <f t="shared" si="6"/>
        <v>12</v>
      </c>
      <c r="C193">
        <f t="shared" si="7"/>
        <v>4</v>
      </c>
      <c r="D193">
        <f t="shared" si="8"/>
        <v>1986</v>
      </c>
      <c r="E193" s="1">
        <v>0</v>
      </c>
      <c r="F193" s="1">
        <v>6</v>
      </c>
      <c r="G193" s="5">
        <v>3.6</v>
      </c>
      <c r="H193" s="5">
        <v>0.8</v>
      </c>
      <c r="I193" s="5">
        <v>2.8</v>
      </c>
      <c r="J193" s="5">
        <v>2.7</v>
      </c>
      <c r="K193" s="3"/>
      <c r="L193" s="5">
        <v>0</v>
      </c>
      <c r="M193" s="5">
        <v>0.1</v>
      </c>
      <c r="N193" s="5">
        <v>-0.1</v>
      </c>
      <c r="O193" s="5">
        <v>-0.3</v>
      </c>
      <c r="P193" s="5">
        <v>2.9</v>
      </c>
      <c r="Q193" s="5">
        <v>3.1</v>
      </c>
      <c r="R193" s="5">
        <v>2.4</v>
      </c>
      <c r="S193" s="5">
        <v>2.7</v>
      </c>
      <c r="T193" s="3"/>
      <c r="U193" s="5">
        <v>0.5</v>
      </c>
      <c r="V193" s="5">
        <v>0.1</v>
      </c>
      <c r="W193" s="5">
        <v>-0.3</v>
      </c>
      <c r="X193" s="5">
        <v>0</v>
      </c>
      <c r="Y193" s="5">
        <v>7</v>
      </c>
      <c r="AE193" s="3">
        <v>-8.1787983916999998E-2</v>
      </c>
      <c r="AF193" s="2">
        <v>0.25</v>
      </c>
      <c r="AG193" s="3">
        <v>0.175834188724</v>
      </c>
    </row>
    <row r="194" spans="1:33" x14ac:dyDescent="0.15">
      <c r="A194">
        <v>21287</v>
      </c>
      <c r="B194">
        <f t="shared" si="6"/>
        <v>2</v>
      </c>
      <c r="C194">
        <f t="shared" si="7"/>
        <v>1</v>
      </c>
      <c r="D194">
        <f t="shared" si="8"/>
        <v>1987</v>
      </c>
      <c r="E194" s="1">
        <v>0</v>
      </c>
      <c r="F194" s="1">
        <v>6</v>
      </c>
      <c r="G194" s="5">
        <v>1</v>
      </c>
      <c r="H194" s="5">
        <v>2.6</v>
      </c>
      <c r="I194" s="5">
        <v>3</v>
      </c>
      <c r="J194" s="5">
        <v>3</v>
      </c>
      <c r="K194" s="3"/>
      <c r="L194" s="5">
        <v>0.2</v>
      </c>
      <c r="M194" s="5">
        <v>-0.2</v>
      </c>
      <c r="N194" s="5">
        <v>0.3</v>
      </c>
      <c r="O194" s="5">
        <v>0.4</v>
      </c>
      <c r="P194" s="5">
        <v>1.7</v>
      </c>
      <c r="Q194" s="5">
        <v>2.2000000000000002</v>
      </c>
      <c r="R194" s="5">
        <v>2.8</v>
      </c>
      <c r="S194" s="5">
        <v>2.9</v>
      </c>
      <c r="T194" s="3"/>
      <c r="U194" s="5">
        <v>-1.4</v>
      </c>
      <c r="V194" s="5">
        <v>-0.2</v>
      </c>
      <c r="W194" s="5">
        <v>0.1</v>
      </c>
      <c r="X194" s="5">
        <v>0</v>
      </c>
      <c r="Y194" s="5">
        <v>6.7</v>
      </c>
      <c r="AE194" s="3">
        <v>0.175747037306</v>
      </c>
      <c r="AF194" s="2">
        <v>-0.08</v>
      </c>
      <c r="AG194" s="3">
        <v>5.6326343277999999E-2</v>
      </c>
    </row>
    <row r="195" spans="1:33" x14ac:dyDescent="0.15">
      <c r="A195">
        <v>33187</v>
      </c>
      <c r="B195">
        <f t="shared" ref="B195:B258" si="9">VALUE(IF(LEN(A195)=5,LEFT(A195,1),LEFT(A195,2)))</f>
        <v>3</v>
      </c>
      <c r="C195">
        <f t="shared" ref="C195:C258" si="10">IF(B195&lt;4,1,IF(B195&lt;7,2,IF(B195&lt;10,3,4)))</f>
        <v>1</v>
      </c>
      <c r="D195">
        <f t="shared" ref="D195:D258" si="11">VALUE(IF(VALUE(RIGHT(A195,2))&lt;50,20&amp;RIGHT(A195,2),19&amp;RIGHT(A195,2)))</f>
        <v>1987</v>
      </c>
      <c r="E195" s="1">
        <v>0.1875</v>
      </c>
      <c r="F195" s="1">
        <v>6.0625</v>
      </c>
      <c r="G195" s="5">
        <v>0.7</v>
      </c>
      <c r="H195" s="5">
        <v>2.8</v>
      </c>
      <c r="I195" s="5">
        <v>3</v>
      </c>
      <c r="J195" s="5">
        <v>3</v>
      </c>
      <c r="K195" s="3"/>
      <c r="L195" s="5">
        <v>-0.3</v>
      </c>
      <c r="M195" s="5">
        <v>0.2</v>
      </c>
      <c r="N195" s="5">
        <v>0</v>
      </c>
      <c r="O195" s="5">
        <v>0</v>
      </c>
      <c r="P195" s="5">
        <v>1.1000000000000001</v>
      </c>
      <c r="Q195" s="5">
        <v>3.2</v>
      </c>
      <c r="R195" s="5">
        <v>2.6</v>
      </c>
      <c r="S195" s="5">
        <v>2.6</v>
      </c>
      <c r="T195" s="3"/>
      <c r="U195" s="5">
        <v>-0.6</v>
      </c>
      <c r="V195" s="5">
        <v>1</v>
      </c>
      <c r="W195" s="5">
        <v>-0.2</v>
      </c>
      <c r="X195" s="5">
        <v>-0.3</v>
      </c>
      <c r="Y195" s="5">
        <v>6.7</v>
      </c>
      <c r="AE195" s="3">
        <v>0.19110594980000001</v>
      </c>
      <c r="AF195" s="2">
        <v>0.61</v>
      </c>
      <c r="AG195" s="3">
        <v>0.63113787735899995</v>
      </c>
    </row>
    <row r="196" spans="1:33" x14ac:dyDescent="0.15">
      <c r="A196">
        <v>51987</v>
      </c>
      <c r="B196">
        <f t="shared" si="9"/>
        <v>5</v>
      </c>
      <c r="C196">
        <f t="shared" si="10"/>
        <v>2</v>
      </c>
      <c r="D196">
        <f t="shared" si="11"/>
        <v>1987</v>
      </c>
      <c r="E196" s="1">
        <v>0.25</v>
      </c>
      <c r="F196" s="1">
        <v>6.5</v>
      </c>
      <c r="G196" s="5">
        <v>3.5</v>
      </c>
      <c r="H196" s="5">
        <v>3.6</v>
      </c>
      <c r="I196" s="5">
        <v>3.2</v>
      </c>
      <c r="J196" s="5">
        <v>2.6</v>
      </c>
      <c r="K196" s="3"/>
      <c r="L196" s="5">
        <v>0.7</v>
      </c>
      <c r="M196" s="5">
        <v>0.6</v>
      </c>
      <c r="N196" s="5">
        <v>0.2</v>
      </c>
      <c r="O196" s="5">
        <v>0</v>
      </c>
      <c r="P196" s="5">
        <v>4.3</v>
      </c>
      <c r="Q196" s="5">
        <v>2.5</v>
      </c>
      <c r="R196" s="5">
        <v>2.2000000000000002</v>
      </c>
      <c r="S196" s="5">
        <v>2.8</v>
      </c>
      <c r="T196" s="3"/>
      <c r="U196" s="5">
        <v>1.1000000000000001</v>
      </c>
      <c r="V196" s="5">
        <v>-0.1</v>
      </c>
      <c r="W196" s="5">
        <v>-0.4</v>
      </c>
      <c r="X196" s="5">
        <v>0</v>
      </c>
      <c r="Y196" s="5">
        <v>6.4</v>
      </c>
      <c r="AE196" s="3">
        <v>0.238376190682</v>
      </c>
      <c r="AF196" s="2">
        <v>-0.14000000000000001</v>
      </c>
      <c r="AG196" s="3">
        <v>3.2988958408999999E-2</v>
      </c>
    </row>
    <row r="197" spans="1:33" x14ac:dyDescent="0.15">
      <c r="A197">
        <v>70787</v>
      </c>
      <c r="B197">
        <f t="shared" si="9"/>
        <v>7</v>
      </c>
      <c r="C197">
        <f t="shared" si="10"/>
        <v>3</v>
      </c>
      <c r="D197">
        <f t="shared" si="11"/>
        <v>1987</v>
      </c>
      <c r="E197" s="1">
        <v>0</v>
      </c>
      <c r="F197" s="1">
        <v>6.75</v>
      </c>
      <c r="G197" s="5">
        <v>3.8</v>
      </c>
      <c r="H197" s="5">
        <v>3.2</v>
      </c>
      <c r="I197" s="5">
        <v>2.8</v>
      </c>
      <c r="J197" s="5">
        <v>3.8</v>
      </c>
      <c r="K197" s="3"/>
      <c r="L197" s="5">
        <v>0.2</v>
      </c>
      <c r="M197" s="5">
        <v>0</v>
      </c>
      <c r="N197" s="5">
        <v>0.2</v>
      </c>
      <c r="O197" s="5">
        <v>0.1</v>
      </c>
      <c r="P197" s="5">
        <v>2.2000000000000002</v>
      </c>
      <c r="Q197" s="5">
        <v>2.6</v>
      </c>
      <c r="R197" s="5">
        <v>2.5</v>
      </c>
      <c r="S197" s="5">
        <v>2.4</v>
      </c>
      <c r="T197" s="3"/>
      <c r="U197" s="5">
        <v>-0.3</v>
      </c>
      <c r="V197" s="5">
        <v>0.4</v>
      </c>
      <c r="W197" s="5">
        <v>-0.3</v>
      </c>
      <c r="X197" s="5">
        <v>-0.2</v>
      </c>
      <c r="Y197" s="5">
        <v>6.3</v>
      </c>
      <c r="AE197" s="3">
        <v>-4.0865438802999997E-2</v>
      </c>
      <c r="AF197" s="2">
        <v>-0.03</v>
      </c>
      <c r="AG197" s="3">
        <v>-0.164180204474</v>
      </c>
    </row>
    <row r="198" spans="1:33" x14ac:dyDescent="0.15">
      <c r="A198">
        <v>81887</v>
      </c>
      <c r="B198">
        <f t="shared" si="9"/>
        <v>8</v>
      </c>
      <c r="C198">
        <f t="shared" si="10"/>
        <v>3</v>
      </c>
      <c r="D198">
        <f t="shared" si="11"/>
        <v>1987</v>
      </c>
      <c r="E198" s="1">
        <v>0</v>
      </c>
      <c r="F198" s="1">
        <v>6.625</v>
      </c>
      <c r="G198" s="5">
        <v>3.8</v>
      </c>
      <c r="H198" s="5">
        <v>3.7</v>
      </c>
      <c r="I198" s="5">
        <v>2.9</v>
      </c>
      <c r="J198" s="5">
        <v>4</v>
      </c>
      <c r="K198" s="3"/>
      <c r="L198" s="5">
        <v>0</v>
      </c>
      <c r="M198" s="5">
        <v>0.5</v>
      </c>
      <c r="N198" s="5">
        <v>0.1</v>
      </c>
      <c r="O198" s="5">
        <v>0.2</v>
      </c>
      <c r="P198" s="5">
        <v>2.6</v>
      </c>
      <c r="Q198" s="5">
        <v>2.6</v>
      </c>
      <c r="R198" s="5">
        <v>2.7</v>
      </c>
      <c r="S198" s="5">
        <v>2.5</v>
      </c>
      <c r="T198" s="3"/>
      <c r="U198" s="5">
        <v>0.4</v>
      </c>
      <c r="V198" s="5">
        <v>0</v>
      </c>
      <c r="W198" s="5">
        <v>0.2</v>
      </c>
      <c r="X198" s="5">
        <v>0.1</v>
      </c>
      <c r="Y198" s="5">
        <v>6.1</v>
      </c>
      <c r="AE198" s="3">
        <v>-2.1046005116000001E-2</v>
      </c>
      <c r="AF198" s="2">
        <v>0.63</v>
      </c>
      <c r="AG198" s="3">
        <v>0.63194240667000001</v>
      </c>
    </row>
    <row r="199" spans="1:33" x14ac:dyDescent="0.15">
      <c r="A199">
        <v>92287</v>
      </c>
      <c r="B199">
        <f t="shared" si="9"/>
        <v>9</v>
      </c>
      <c r="C199">
        <f t="shared" si="10"/>
        <v>3</v>
      </c>
      <c r="D199">
        <f t="shared" si="11"/>
        <v>1987</v>
      </c>
      <c r="E199" s="1">
        <v>0</v>
      </c>
      <c r="F199" s="1">
        <v>7.25</v>
      </c>
      <c r="G199" s="5">
        <v>3.8</v>
      </c>
      <c r="H199" s="5">
        <v>3.3</v>
      </c>
      <c r="I199" s="5">
        <v>2.6</v>
      </c>
      <c r="J199" s="5">
        <v>4</v>
      </c>
      <c r="K199" s="3"/>
      <c r="L199" s="5">
        <v>0</v>
      </c>
      <c r="M199" s="5">
        <v>-0.4</v>
      </c>
      <c r="N199" s="5">
        <v>-0.3</v>
      </c>
      <c r="O199" s="5">
        <v>0</v>
      </c>
      <c r="P199" s="5">
        <v>2.2999999999999998</v>
      </c>
      <c r="Q199" s="5">
        <v>3.5</v>
      </c>
      <c r="R199" s="5">
        <v>3</v>
      </c>
      <c r="S199" s="5">
        <v>2.9</v>
      </c>
      <c r="T199" s="3"/>
      <c r="U199" s="5">
        <v>-0.3</v>
      </c>
      <c r="V199" s="5">
        <v>0.9</v>
      </c>
      <c r="W199" s="5">
        <v>0.3</v>
      </c>
      <c r="X199" s="5">
        <v>0.4</v>
      </c>
      <c r="Y199" s="5">
        <v>6</v>
      </c>
      <c r="AE199" s="3">
        <v>-0.14679526735699999</v>
      </c>
      <c r="AF199" s="2">
        <v>-0.18</v>
      </c>
      <c r="AG199" s="3">
        <v>-0.49182608899199998</v>
      </c>
    </row>
    <row r="200" spans="1:33" x14ac:dyDescent="0.15">
      <c r="A200">
        <v>110387</v>
      </c>
      <c r="B200">
        <f t="shared" si="9"/>
        <v>11</v>
      </c>
      <c r="C200">
        <f t="shared" si="10"/>
        <v>4</v>
      </c>
      <c r="D200">
        <f t="shared" si="11"/>
        <v>1987</v>
      </c>
      <c r="E200" s="1">
        <v>-0.3125</v>
      </c>
      <c r="F200" s="1">
        <v>7.125</v>
      </c>
      <c r="G200" s="5">
        <v>2.4</v>
      </c>
      <c r="H200" s="5">
        <v>2.6</v>
      </c>
      <c r="I200" s="5">
        <v>4</v>
      </c>
      <c r="J200" s="5">
        <v>3.8</v>
      </c>
      <c r="K200" s="3"/>
      <c r="L200" s="5">
        <v>-0.9</v>
      </c>
      <c r="M200" s="5">
        <v>0</v>
      </c>
      <c r="N200" s="5">
        <v>0</v>
      </c>
      <c r="O200" s="5">
        <v>-0.4</v>
      </c>
      <c r="P200" s="5">
        <v>3.8</v>
      </c>
      <c r="Q200" s="5">
        <v>2.2000000000000002</v>
      </c>
      <c r="R200" s="5">
        <v>0.8</v>
      </c>
      <c r="S200" s="5">
        <v>1.4</v>
      </c>
      <c r="T200" s="3"/>
      <c r="U200" s="5">
        <v>0.3</v>
      </c>
      <c r="V200" s="5">
        <v>-0.8</v>
      </c>
      <c r="W200" s="5">
        <v>-2.1</v>
      </c>
      <c r="X200" s="5">
        <v>-1.2</v>
      </c>
      <c r="Y200" s="5">
        <v>6.1</v>
      </c>
      <c r="AE200" s="3">
        <v>-8.5128297807E-2</v>
      </c>
      <c r="AF200" s="2">
        <v>-0.19</v>
      </c>
      <c r="AG200" s="3">
        <v>0.16048087257900001</v>
      </c>
    </row>
    <row r="201" spans="1:33" x14ac:dyDescent="0.15">
      <c r="A201">
        <v>121687</v>
      </c>
      <c r="B201">
        <f t="shared" si="9"/>
        <v>12</v>
      </c>
      <c r="C201">
        <f t="shared" si="10"/>
        <v>4</v>
      </c>
      <c r="D201">
        <f t="shared" si="11"/>
        <v>1987</v>
      </c>
      <c r="E201" s="1">
        <v>0</v>
      </c>
      <c r="F201" s="1">
        <v>6.8125</v>
      </c>
      <c r="G201" s="5">
        <v>2.8</v>
      </c>
      <c r="H201" s="5">
        <v>2.5</v>
      </c>
      <c r="I201" s="5">
        <v>3.9</v>
      </c>
      <c r="J201" s="5">
        <v>3.4</v>
      </c>
      <c r="K201" s="3"/>
      <c r="L201" s="5">
        <v>0.4</v>
      </c>
      <c r="M201" s="5">
        <v>-0.1</v>
      </c>
      <c r="N201" s="5">
        <v>-0.1</v>
      </c>
      <c r="O201" s="5">
        <v>-0.4</v>
      </c>
      <c r="P201" s="5">
        <v>4.0999999999999996</v>
      </c>
      <c r="Q201" s="5">
        <v>3</v>
      </c>
      <c r="R201" s="5">
        <v>1.1000000000000001</v>
      </c>
      <c r="S201" s="5">
        <v>1.6</v>
      </c>
      <c r="T201" s="3"/>
      <c r="U201" s="5">
        <v>0.3</v>
      </c>
      <c r="V201" s="5">
        <v>0.8</v>
      </c>
      <c r="W201" s="5">
        <v>0.3</v>
      </c>
      <c r="X201" s="5">
        <v>0.2</v>
      </c>
      <c r="Y201" s="5">
        <v>6</v>
      </c>
      <c r="AE201" s="3">
        <v>-0.18034346300599999</v>
      </c>
      <c r="AF201" s="2">
        <v>-7.0000000000000007E-2</v>
      </c>
      <c r="AG201" s="3">
        <v>-0.35449247186600003</v>
      </c>
    </row>
    <row r="202" spans="1:33" x14ac:dyDescent="0.15">
      <c r="A202">
        <v>21088</v>
      </c>
      <c r="B202">
        <f t="shared" si="9"/>
        <v>2</v>
      </c>
      <c r="C202">
        <f t="shared" si="10"/>
        <v>1</v>
      </c>
      <c r="D202">
        <f t="shared" si="11"/>
        <v>1988</v>
      </c>
      <c r="E202" s="1">
        <v>-0.125</v>
      </c>
      <c r="F202" s="1">
        <v>6.625</v>
      </c>
      <c r="G202" s="5">
        <v>2.7</v>
      </c>
      <c r="H202" s="5">
        <v>3.4</v>
      </c>
      <c r="I202" s="5">
        <v>3.5</v>
      </c>
      <c r="J202" s="5">
        <v>3.5</v>
      </c>
      <c r="K202" s="3"/>
      <c r="L202" s="5">
        <v>0.2</v>
      </c>
      <c r="M202" s="5">
        <v>-0.5</v>
      </c>
      <c r="N202" s="5">
        <v>0.1</v>
      </c>
      <c r="O202" s="5">
        <v>-0.2</v>
      </c>
      <c r="P202" s="5">
        <v>4.2</v>
      </c>
      <c r="Q202" s="5">
        <v>1.3</v>
      </c>
      <c r="R202" s="5">
        <v>1.7</v>
      </c>
      <c r="S202" s="5">
        <v>2.6</v>
      </c>
      <c r="T202" s="3"/>
      <c r="U202" s="5">
        <v>1.2</v>
      </c>
      <c r="V202" s="5">
        <v>0.2</v>
      </c>
      <c r="W202" s="5">
        <v>0.1</v>
      </c>
      <c r="X202" s="5">
        <v>0</v>
      </c>
      <c r="Y202" s="5">
        <v>5.9</v>
      </c>
      <c r="AE202" s="3">
        <v>-0.22381606032699999</v>
      </c>
      <c r="AF202" s="2">
        <v>-0.26</v>
      </c>
      <c r="AG202" s="3">
        <v>-0.44018651875699999</v>
      </c>
    </row>
    <row r="203" spans="1:33" x14ac:dyDescent="0.15">
      <c r="A203">
        <v>32988</v>
      </c>
      <c r="B203">
        <f t="shared" si="9"/>
        <v>3</v>
      </c>
      <c r="C203">
        <f t="shared" si="10"/>
        <v>1</v>
      </c>
      <c r="D203">
        <f t="shared" si="11"/>
        <v>1988</v>
      </c>
      <c r="E203" s="1">
        <v>0.25</v>
      </c>
      <c r="F203" s="1">
        <v>6.5</v>
      </c>
      <c r="G203" s="5">
        <v>2.7</v>
      </c>
      <c r="H203" s="5">
        <v>3.4</v>
      </c>
      <c r="I203" s="5">
        <v>3.1</v>
      </c>
      <c r="J203" s="5">
        <v>3.8</v>
      </c>
      <c r="K203" s="3"/>
      <c r="L203" s="5">
        <v>0</v>
      </c>
      <c r="M203" s="5">
        <v>0</v>
      </c>
      <c r="N203" s="5">
        <v>-0.4</v>
      </c>
      <c r="O203" s="5">
        <v>0.3</v>
      </c>
      <c r="P203" s="5">
        <v>4.5</v>
      </c>
      <c r="Q203" s="5">
        <v>2.7</v>
      </c>
      <c r="R203" s="5">
        <v>2.5</v>
      </c>
      <c r="S203" s="5">
        <v>2.6</v>
      </c>
      <c r="T203" s="3"/>
      <c r="U203" s="5">
        <v>0.3</v>
      </c>
      <c r="V203" s="5">
        <v>1.4</v>
      </c>
      <c r="W203" s="5">
        <v>0.8</v>
      </c>
      <c r="X203" s="5">
        <v>0</v>
      </c>
      <c r="Y203" s="5">
        <v>5.7</v>
      </c>
      <c r="AE203" s="3">
        <v>1.7564930948000001E-2</v>
      </c>
      <c r="AF203" s="2">
        <v>0.51</v>
      </c>
      <c r="AG203" s="3">
        <v>4.5337252258999997E-2</v>
      </c>
    </row>
    <row r="204" spans="1:33" x14ac:dyDescent="0.15">
      <c r="A204">
        <v>51788</v>
      </c>
      <c r="B204">
        <f t="shared" si="9"/>
        <v>5</v>
      </c>
      <c r="C204">
        <f t="shared" si="10"/>
        <v>2</v>
      </c>
      <c r="D204">
        <f t="shared" si="11"/>
        <v>1988</v>
      </c>
      <c r="E204" s="1">
        <v>0.25</v>
      </c>
      <c r="F204" s="1">
        <v>7</v>
      </c>
      <c r="G204" s="5">
        <v>2.4</v>
      </c>
      <c r="H204" s="5">
        <v>3.6</v>
      </c>
      <c r="I204" s="5">
        <v>4.0999999999999996</v>
      </c>
      <c r="J204" s="5">
        <v>4</v>
      </c>
      <c r="K204" s="3"/>
      <c r="L204" s="5">
        <v>-1</v>
      </c>
      <c r="M204" s="5">
        <v>0.5</v>
      </c>
      <c r="N204" s="5">
        <v>0.3</v>
      </c>
      <c r="O204" s="5">
        <v>0.2</v>
      </c>
      <c r="P204" s="5">
        <v>2.2999999999999998</v>
      </c>
      <c r="Q204" s="5">
        <v>3.5</v>
      </c>
      <c r="R204" s="5">
        <v>2.4</v>
      </c>
      <c r="S204" s="5">
        <v>2.2999999999999998</v>
      </c>
      <c r="T204" s="3"/>
      <c r="U204" s="5">
        <v>-0.4</v>
      </c>
      <c r="V204" s="5">
        <v>1</v>
      </c>
      <c r="W204" s="5">
        <v>-0.2</v>
      </c>
      <c r="X204" s="5">
        <v>-0.5</v>
      </c>
      <c r="Y204" s="5">
        <v>5.5</v>
      </c>
      <c r="AE204" s="3">
        <v>0.188396485186</v>
      </c>
      <c r="AF204" s="2">
        <v>0.52</v>
      </c>
      <c r="AG204" s="3">
        <v>0.37203414329599999</v>
      </c>
    </row>
    <row r="205" spans="1:33" x14ac:dyDescent="0.15">
      <c r="A205">
        <v>63088</v>
      </c>
      <c r="B205">
        <f t="shared" si="9"/>
        <v>6</v>
      </c>
      <c r="C205">
        <f t="shared" si="10"/>
        <v>2</v>
      </c>
      <c r="D205">
        <f t="shared" si="11"/>
        <v>1988</v>
      </c>
      <c r="E205" s="1">
        <v>0.25</v>
      </c>
      <c r="F205" s="1">
        <v>7.375</v>
      </c>
      <c r="G205" s="5">
        <v>1.7</v>
      </c>
      <c r="H205" s="5">
        <v>4.7</v>
      </c>
      <c r="I205" s="5">
        <v>4.2</v>
      </c>
      <c r="J205" s="5">
        <v>4.3</v>
      </c>
      <c r="K205" s="3"/>
      <c r="L205" s="5">
        <v>-0.7</v>
      </c>
      <c r="M205" s="5">
        <v>1.1000000000000001</v>
      </c>
      <c r="N205" s="5">
        <v>0.1</v>
      </c>
      <c r="O205" s="5">
        <v>0.3</v>
      </c>
      <c r="P205" s="5">
        <v>3.9</v>
      </c>
      <c r="Q205" s="5">
        <v>3.3</v>
      </c>
      <c r="R205" s="5">
        <v>2.1</v>
      </c>
      <c r="S205" s="5">
        <v>2.2999999999999998</v>
      </c>
      <c r="T205" s="3"/>
      <c r="U205" s="5">
        <v>1.6</v>
      </c>
      <c r="V205" s="5">
        <v>-0.2</v>
      </c>
      <c r="W205" s="5">
        <v>-0.3</v>
      </c>
      <c r="X205" s="5">
        <v>0</v>
      </c>
      <c r="Y205" s="5">
        <v>5.6</v>
      </c>
      <c r="AE205" s="3">
        <v>0.30758703473999999</v>
      </c>
      <c r="AF205" s="2">
        <v>0.21</v>
      </c>
      <c r="AG205" s="3">
        <v>0.54105281493500001</v>
      </c>
    </row>
    <row r="206" spans="1:33" x14ac:dyDescent="0.15">
      <c r="A206">
        <v>81688</v>
      </c>
      <c r="B206">
        <f t="shared" si="9"/>
        <v>8</v>
      </c>
      <c r="C206">
        <f t="shared" si="10"/>
        <v>3</v>
      </c>
      <c r="D206">
        <f t="shared" si="11"/>
        <v>1988</v>
      </c>
      <c r="E206" s="1">
        <v>0</v>
      </c>
      <c r="F206" s="1">
        <v>8.125</v>
      </c>
      <c r="G206" s="5">
        <v>4.0999999999999996</v>
      </c>
      <c r="H206" s="5">
        <v>4</v>
      </c>
      <c r="I206" s="5">
        <v>4.2</v>
      </c>
      <c r="J206" s="5">
        <v>4</v>
      </c>
      <c r="K206" s="3"/>
      <c r="L206" s="5">
        <v>-0.6</v>
      </c>
      <c r="M206" s="5">
        <v>-0.2</v>
      </c>
      <c r="N206" s="5">
        <v>-0.1</v>
      </c>
      <c r="O206" s="5">
        <v>-0.4</v>
      </c>
      <c r="P206" s="5">
        <v>3.1</v>
      </c>
      <c r="Q206" s="5">
        <v>3.1</v>
      </c>
      <c r="R206" s="5">
        <v>1.8</v>
      </c>
      <c r="S206" s="5">
        <v>3.6</v>
      </c>
      <c r="T206" s="3"/>
      <c r="U206" s="5">
        <v>-0.2</v>
      </c>
      <c r="V206" s="5">
        <v>1</v>
      </c>
      <c r="W206" s="5">
        <v>-0.5</v>
      </c>
      <c r="X206" s="5">
        <v>1.6</v>
      </c>
      <c r="Y206" s="5">
        <v>5.4</v>
      </c>
      <c r="AE206" s="3">
        <v>-0.181507589434</v>
      </c>
      <c r="AF206" s="2">
        <v>0.38</v>
      </c>
      <c r="AG206" s="3">
        <v>0.19854757257799999</v>
      </c>
    </row>
    <row r="207" spans="1:33" x14ac:dyDescent="0.15">
      <c r="A207">
        <v>92088</v>
      </c>
      <c r="B207">
        <f t="shared" si="9"/>
        <v>9</v>
      </c>
      <c r="C207">
        <f t="shared" si="10"/>
        <v>3</v>
      </c>
      <c r="D207">
        <f t="shared" si="11"/>
        <v>1988</v>
      </c>
      <c r="E207" s="1">
        <v>0</v>
      </c>
      <c r="F207" s="1">
        <v>8.125</v>
      </c>
      <c r="G207" s="5">
        <v>5.0999999999999996</v>
      </c>
      <c r="H207" s="5">
        <v>3.8</v>
      </c>
      <c r="I207" s="5">
        <v>4.4000000000000004</v>
      </c>
      <c r="J207" s="5">
        <v>3.9</v>
      </c>
      <c r="K207" s="3"/>
      <c r="L207" s="5">
        <v>1</v>
      </c>
      <c r="M207" s="5">
        <v>-0.2</v>
      </c>
      <c r="N207" s="5">
        <v>0.2</v>
      </c>
      <c r="O207" s="5">
        <v>-0.1</v>
      </c>
      <c r="P207" s="5">
        <v>3.3</v>
      </c>
      <c r="Q207" s="5">
        <v>2.5</v>
      </c>
      <c r="R207" s="5">
        <v>1.6</v>
      </c>
      <c r="S207" s="5">
        <v>4.4000000000000004</v>
      </c>
      <c r="T207" s="3"/>
      <c r="U207" s="5">
        <v>0.2</v>
      </c>
      <c r="V207" s="5">
        <v>-0.6</v>
      </c>
      <c r="W207" s="5">
        <v>-0.2</v>
      </c>
      <c r="X207" s="5">
        <v>0.8</v>
      </c>
      <c r="Y207" s="5">
        <v>5.5</v>
      </c>
      <c r="AE207" s="3">
        <v>-6.7281263603000005E-2</v>
      </c>
      <c r="AF207" s="2">
        <v>0.16</v>
      </c>
      <c r="AG207" s="3">
        <v>-4.9574246087E-2</v>
      </c>
    </row>
    <row r="208" spans="1:33" x14ac:dyDescent="0.15">
      <c r="A208">
        <v>110188</v>
      </c>
      <c r="B208">
        <f t="shared" si="9"/>
        <v>11</v>
      </c>
      <c r="C208">
        <f t="shared" si="10"/>
        <v>4</v>
      </c>
      <c r="D208">
        <f t="shared" si="11"/>
        <v>1988</v>
      </c>
      <c r="E208" s="1">
        <v>0</v>
      </c>
      <c r="F208" s="1">
        <v>8.25</v>
      </c>
      <c r="G208" s="5">
        <v>4.4000000000000004</v>
      </c>
      <c r="H208" s="5">
        <v>5</v>
      </c>
      <c r="I208" s="5">
        <v>3.9</v>
      </c>
      <c r="J208" s="5">
        <v>3.8</v>
      </c>
      <c r="K208" s="3"/>
      <c r="L208" s="5">
        <v>0.6</v>
      </c>
      <c r="M208" s="5">
        <v>0.6</v>
      </c>
      <c r="N208" s="5">
        <v>0</v>
      </c>
      <c r="O208" s="5">
        <v>0</v>
      </c>
      <c r="P208" s="5">
        <v>2.2000000000000002</v>
      </c>
      <c r="Q208" s="5">
        <v>1.6</v>
      </c>
      <c r="R208" s="5">
        <v>4.8</v>
      </c>
      <c r="S208" s="5">
        <v>2.8</v>
      </c>
      <c r="T208" s="3"/>
      <c r="U208" s="5">
        <v>-0.3</v>
      </c>
      <c r="V208" s="5">
        <v>0</v>
      </c>
      <c r="W208" s="5">
        <v>0.4</v>
      </c>
      <c r="X208" s="5">
        <v>0.1</v>
      </c>
      <c r="Y208" s="5">
        <v>5.4</v>
      </c>
      <c r="AE208" s="3">
        <v>-9.3634297940000007E-3</v>
      </c>
      <c r="AF208" s="2">
        <v>0.3</v>
      </c>
      <c r="AG208" s="3">
        <v>0.59417928801099995</v>
      </c>
    </row>
    <row r="209" spans="1:33" x14ac:dyDescent="0.15">
      <c r="A209">
        <v>121488</v>
      </c>
      <c r="B209">
        <f t="shared" si="9"/>
        <v>12</v>
      </c>
      <c r="C209">
        <f t="shared" si="10"/>
        <v>4</v>
      </c>
      <c r="D209">
        <f t="shared" si="11"/>
        <v>1988</v>
      </c>
      <c r="E209" s="1">
        <v>0.5625</v>
      </c>
      <c r="F209" s="1">
        <v>8.4375</v>
      </c>
      <c r="G209" s="5">
        <v>4.7</v>
      </c>
      <c r="H209" s="5">
        <v>4.5999999999999996</v>
      </c>
      <c r="I209" s="5">
        <v>2.9</v>
      </c>
      <c r="J209" s="5">
        <v>4.0999999999999996</v>
      </c>
      <c r="K209" s="3"/>
      <c r="L209" s="5">
        <v>0.3</v>
      </c>
      <c r="M209" s="5">
        <v>-0.4</v>
      </c>
      <c r="N209" s="5">
        <v>-1</v>
      </c>
      <c r="O209" s="5">
        <v>0.3</v>
      </c>
      <c r="P209" s="5">
        <v>2.6</v>
      </c>
      <c r="Q209" s="5">
        <v>2.2000000000000002</v>
      </c>
      <c r="R209" s="5">
        <v>5.8</v>
      </c>
      <c r="S209" s="5">
        <v>2.7</v>
      </c>
      <c r="T209" s="3"/>
      <c r="U209" s="5">
        <v>0.4</v>
      </c>
      <c r="V209" s="5">
        <v>0.6</v>
      </c>
      <c r="W209" s="5">
        <v>1</v>
      </c>
      <c r="X209" s="5">
        <v>-0.1</v>
      </c>
      <c r="Y209" s="5">
        <v>5.3</v>
      </c>
      <c r="AE209" s="3">
        <v>0.44583689672100002</v>
      </c>
      <c r="AF209" s="2">
        <v>0.56999999999999995</v>
      </c>
      <c r="AG209" s="3">
        <v>0.54855083602300003</v>
      </c>
    </row>
    <row r="210" spans="1:33" x14ac:dyDescent="0.15">
      <c r="A210">
        <v>20889</v>
      </c>
      <c r="B210">
        <f t="shared" si="9"/>
        <v>2</v>
      </c>
      <c r="C210">
        <f t="shared" si="10"/>
        <v>1</v>
      </c>
      <c r="D210">
        <f t="shared" si="11"/>
        <v>1989</v>
      </c>
      <c r="E210" s="1">
        <v>0.1875</v>
      </c>
      <c r="F210" s="1">
        <v>9</v>
      </c>
      <c r="G210" s="5">
        <v>4.7</v>
      </c>
      <c r="H210" s="5">
        <v>3.9</v>
      </c>
      <c r="I210" s="5">
        <v>4.4000000000000004</v>
      </c>
      <c r="J210" s="5">
        <v>3.7</v>
      </c>
      <c r="K210" s="3"/>
      <c r="L210" s="5">
        <v>0.1</v>
      </c>
      <c r="M210" s="5">
        <v>1</v>
      </c>
      <c r="N210" s="5">
        <v>0.3</v>
      </c>
      <c r="O210" s="5">
        <v>0</v>
      </c>
      <c r="P210" s="5">
        <v>2</v>
      </c>
      <c r="Q210" s="5">
        <v>5</v>
      </c>
      <c r="R210" s="5">
        <v>2.8</v>
      </c>
      <c r="S210" s="5">
        <v>2.4</v>
      </c>
      <c r="T210" s="3"/>
      <c r="U210" s="5">
        <v>-0.2</v>
      </c>
      <c r="V210" s="5">
        <v>-0.8</v>
      </c>
      <c r="W210" s="5">
        <v>0.1</v>
      </c>
      <c r="X210" s="5">
        <v>0</v>
      </c>
      <c r="Y210" s="5">
        <v>5.3</v>
      </c>
      <c r="AE210" s="3">
        <v>0.29732694001799997</v>
      </c>
      <c r="AF210" s="2">
        <v>0.7</v>
      </c>
      <c r="AG210" s="3">
        <v>0.98890220538999996</v>
      </c>
    </row>
    <row r="211" spans="1:33" x14ac:dyDescent="0.15">
      <c r="A211">
        <v>32889</v>
      </c>
      <c r="B211">
        <f t="shared" si="9"/>
        <v>3</v>
      </c>
      <c r="C211">
        <f t="shared" si="10"/>
        <v>1</v>
      </c>
      <c r="D211">
        <f t="shared" si="11"/>
        <v>1989</v>
      </c>
      <c r="E211" s="1">
        <v>0.125</v>
      </c>
      <c r="F211" s="1">
        <v>9.75</v>
      </c>
      <c r="G211" s="5">
        <v>5.3</v>
      </c>
      <c r="H211" s="5">
        <v>3.9</v>
      </c>
      <c r="I211" s="5">
        <v>4.7</v>
      </c>
      <c r="J211" s="5">
        <v>4.3</v>
      </c>
      <c r="K211" s="3"/>
      <c r="L211" s="5">
        <v>0.6</v>
      </c>
      <c r="M211" s="5">
        <v>0</v>
      </c>
      <c r="N211" s="5">
        <v>0.3</v>
      </c>
      <c r="O211" s="5">
        <v>0.6</v>
      </c>
      <c r="P211" s="5">
        <v>2</v>
      </c>
      <c r="Q211" s="5">
        <v>5.2</v>
      </c>
      <c r="R211" s="5">
        <v>3</v>
      </c>
      <c r="S211" s="5">
        <v>2</v>
      </c>
      <c r="T211" s="3"/>
      <c r="U211" s="5">
        <v>0</v>
      </c>
      <c r="V211" s="5">
        <v>0.2</v>
      </c>
      <c r="W211" s="5">
        <v>0.2</v>
      </c>
      <c r="X211" s="5">
        <v>-0.4</v>
      </c>
      <c r="Y211" s="5">
        <v>5.2</v>
      </c>
      <c r="AE211" s="3">
        <v>6.0943031892000003E-2</v>
      </c>
      <c r="AF211" s="2">
        <v>0</v>
      </c>
      <c r="AG211" s="3">
        <v>-0.20938759749999999</v>
      </c>
    </row>
    <row r="212" spans="1:33" x14ac:dyDescent="0.15">
      <c r="A212">
        <v>51689</v>
      </c>
      <c r="B212">
        <f t="shared" si="9"/>
        <v>5</v>
      </c>
      <c r="C212">
        <f t="shared" si="10"/>
        <v>2</v>
      </c>
      <c r="D212">
        <f t="shared" si="11"/>
        <v>1989</v>
      </c>
      <c r="E212" s="1">
        <v>0</v>
      </c>
      <c r="F212" s="1">
        <v>9.8125</v>
      </c>
      <c r="G212" s="5">
        <v>3.9</v>
      </c>
      <c r="H212" s="5">
        <v>4.8</v>
      </c>
      <c r="I212" s="5">
        <v>4.0999999999999996</v>
      </c>
      <c r="J212" s="5">
        <v>3.9</v>
      </c>
      <c r="K212" s="3"/>
      <c r="L212" s="5">
        <v>0</v>
      </c>
      <c r="M212" s="5">
        <v>0.1</v>
      </c>
      <c r="N212" s="5">
        <v>-0.2</v>
      </c>
      <c r="O212" s="5">
        <v>-0.3</v>
      </c>
      <c r="P212" s="5">
        <v>5.5</v>
      </c>
      <c r="Q212" s="5">
        <v>2.2999999999999998</v>
      </c>
      <c r="R212" s="5">
        <v>2</v>
      </c>
      <c r="S212" s="5">
        <v>1.6</v>
      </c>
      <c r="T212" s="3"/>
      <c r="U212" s="5">
        <v>0.3</v>
      </c>
      <c r="V212" s="5">
        <v>-0.7</v>
      </c>
      <c r="W212" s="5">
        <v>0</v>
      </c>
      <c r="X212" s="5">
        <v>0</v>
      </c>
      <c r="Y212" s="5">
        <v>5.3</v>
      </c>
      <c r="AE212" s="3">
        <v>0.153398808655</v>
      </c>
      <c r="AF212" s="2">
        <v>-0.28000000000000003</v>
      </c>
      <c r="AG212" s="3">
        <v>0.10126115227</v>
      </c>
    </row>
    <row r="213" spans="1:33" x14ac:dyDescent="0.15">
      <c r="A213">
        <v>70689</v>
      </c>
      <c r="B213">
        <f t="shared" si="9"/>
        <v>7</v>
      </c>
      <c r="C213">
        <f t="shared" si="10"/>
        <v>3</v>
      </c>
      <c r="D213">
        <f t="shared" si="11"/>
        <v>1989</v>
      </c>
      <c r="E213" s="1">
        <v>-0.25</v>
      </c>
      <c r="F213" s="1">
        <v>9.5625</v>
      </c>
      <c r="G213" s="5">
        <v>3.6</v>
      </c>
      <c r="H213" s="5">
        <v>5.4</v>
      </c>
      <c r="I213" s="5">
        <v>3.5</v>
      </c>
      <c r="J213" s="5">
        <v>3.8</v>
      </c>
      <c r="K213" s="3"/>
      <c r="L213" s="5">
        <v>-0.3</v>
      </c>
      <c r="M213" s="5">
        <v>0.6</v>
      </c>
      <c r="N213" s="5">
        <v>-0.6</v>
      </c>
      <c r="O213" s="5">
        <v>-0.1</v>
      </c>
      <c r="P213" s="5">
        <v>4.4000000000000004</v>
      </c>
      <c r="Q213" s="5">
        <v>1.7</v>
      </c>
      <c r="R213" s="5">
        <v>1.5</v>
      </c>
      <c r="S213" s="5">
        <v>1.3</v>
      </c>
      <c r="T213" s="3"/>
      <c r="U213" s="5">
        <v>-1.1000000000000001</v>
      </c>
      <c r="V213" s="5">
        <v>-0.6</v>
      </c>
      <c r="W213" s="5">
        <v>-0.5</v>
      </c>
      <c r="X213" s="5">
        <v>-0.3</v>
      </c>
      <c r="Y213" s="5">
        <v>5.3</v>
      </c>
      <c r="AE213" s="3">
        <v>7.4773029401999994E-2</v>
      </c>
      <c r="AF213" s="2">
        <v>-0.54</v>
      </c>
      <c r="AG213" s="3">
        <v>6.0369918515000003E-2</v>
      </c>
    </row>
    <row r="214" spans="1:33" x14ac:dyDescent="0.15">
      <c r="A214">
        <v>82289</v>
      </c>
      <c r="B214">
        <f t="shared" si="9"/>
        <v>8</v>
      </c>
      <c r="C214">
        <f t="shared" si="10"/>
        <v>3</v>
      </c>
      <c r="D214">
        <f t="shared" si="11"/>
        <v>1989</v>
      </c>
      <c r="E214" s="1">
        <v>0</v>
      </c>
      <c r="F214" s="1">
        <v>9.0625</v>
      </c>
      <c r="G214" s="5">
        <v>4.9000000000000004</v>
      </c>
      <c r="H214" s="5">
        <v>3.4</v>
      </c>
      <c r="I214" s="5">
        <v>3.7</v>
      </c>
      <c r="J214" s="5">
        <v>4.5999999999999996</v>
      </c>
      <c r="K214" s="3"/>
      <c r="L214" s="5">
        <v>-0.5</v>
      </c>
      <c r="M214" s="5">
        <v>-0.1</v>
      </c>
      <c r="N214" s="5">
        <v>-0.1</v>
      </c>
      <c r="O214" s="5">
        <v>0</v>
      </c>
      <c r="P214" s="5">
        <v>1.7</v>
      </c>
      <c r="Q214" s="5">
        <v>2.2000000000000002</v>
      </c>
      <c r="R214" s="5">
        <v>2.1</v>
      </c>
      <c r="S214" s="5">
        <v>1.8</v>
      </c>
      <c r="T214" s="3"/>
      <c r="U214" s="5">
        <v>0</v>
      </c>
      <c r="V214" s="5">
        <v>0.7</v>
      </c>
      <c r="W214" s="5">
        <v>0.8</v>
      </c>
      <c r="X214" s="5">
        <v>0.6</v>
      </c>
      <c r="Y214" s="5">
        <v>5.3</v>
      </c>
      <c r="AE214" s="3">
        <v>-0.139107082869</v>
      </c>
      <c r="AF214" s="2">
        <v>-0.02</v>
      </c>
      <c r="AG214" s="3">
        <v>-0.25245197629799998</v>
      </c>
    </row>
    <row r="215" spans="1:33" x14ac:dyDescent="0.15">
      <c r="A215">
        <v>100389</v>
      </c>
      <c r="B215">
        <f t="shared" si="9"/>
        <v>10</v>
      </c>
      <c r="C215">
        <f t="shared" si="10"/>
        <v>4</v>
      </c>
      <c r="D215">
        <f t="shared" si="11"/>
        <v>1989</v>
      </c>
      <c r="E215" s="1">
        <v>0</v>
      </c>
      <c r="F215" s="1">
        <v>9</v>
      </c>
      <c r="G215" s="5">
        <v>4.5999999999999996</v>
      </c>
      <c r="H215" s="5">
        <v>3.4</v>
      </c>
      <c r="I215" s="5">
        <v>3.1</v>
      </c>
      <c r="J215" s="5">
        <v>4.5</v>
      </c>
      <c r="K215" s="3"/>
      <c r="L215" s="5">
        <v>-0.3</v>
      </c>
      <c r="M215" s="5">
        <v>0</v>
      </c>
      <c r="N215" s="5">
        <v>-0.6</v>
      </c>
      <c r="O215" s="5">
        <v>-0.1</v>
      </c>
      <c r="P215" s="5">
        <v>2.5</v>
      </c>
      <c r="Q215" s="5">
        <v>2.5</v>
      </c>
      <c r="R215" s="5">
        <v>2.1</v>
      </c>
      <c r="S215" s="5">
        <v>1.8</v>
      </c>
      <c r="T215" s="3"/>
      <c r="U215" s="5">
        <v>0.8</v>
      </c>
      <c r="V215" s="5">
        <v>0.3</v>
      </c>
      <c r="W215" s="5">
        <v>0</v>
      </c>
      <c r="X215" s="5">
        <v>0</v>
      </c>
      <c r="Y215" s="5">
        <v>5.2</v>
      </c>
      <c r="AE215" s="3">
        <v>-8.6605990898999993E-2</v>
      </c>
      <c r="AF215" s="2">
        <v>-0.33</v>
      </c>
      <c r="AG215" s="3">
        <v>-0.40456433312899998</v>
      </c>
    </row>
    <row r="216" spans="1:33" x14ac:dyDescent="0.15">
      <c r="A216">
        <v>111489</v>
      </c>
      <c r="B216">
        <f t="shared" si="9"/>
        <v>11</v>
      </c>
      <c r="C216">
        <f t="shared" si="10"/>
        <v>4</v>
      </c>
      <c r="D216">
        <f t="shared" si="11"/>
        <v>1989</v>
      </c>
      <c r="E216" s="1">
        <v>0</v>
      </c>
      <c r="F216" s="1">
        <v>8.5</v>
      </c>
      <c r="G216" s="5">
        <v>2.9</v>
      </c>
      <c r="H216" s="5">
        <v>3.2</v>
      </c>
      <c r="I216" s="5">
        <v>4.2</v>
      </c>
      <c r="J216" s="5">
        <v>4.0999999999999996</v>
      </c>
      <c r="K216" s="3"/>
      <c r="L216" s="5">
        <v>-0.5</v>
      </c>
      <c r="M216" s="5">
        <v>0.1</v>
      </c>
      <c r="N216" s="5">
        <v>-0.3</v>
      </c>
      <c r="O216" s="5">
        <v>0</v>
      </c>
      <c r="P216" s="5">
        <v>2.5</v>
      </c>
      <c r="Q216" s="5">
        <v>1.7</v>
      </c>
      <c r="R216" s="5">
        <v>2.2000000000000002</v>
      </c>
      <c r="S216" s="5">
        <v>1.3</v>
      </c>
      <c r="T216" s="3"/>
      <c r="U216" s="5">
        <v>0</v>
      </c>
      <c r="V216" s="5">
        <v>-0.4</v>
      </c>
      <c r="W216" s="5">
        <v>0.4</v>
      </c>
      <c r="X216" s="5">
        <v>-0.2</v>
      </c>
      <c r="Y216" s="5">
        <v>5.3</v>
      </c>
      <c r="AE216" s="3">
        <v>0.107772313991</v>
      </c>
      <c r="AF216" s="2">
        <v>-0.22</v>
      </c>
      <c r="AG216" s="3">
        <v>-1.159997242E-3</v>
      </c>
    </row>
    <row r="217" spans="1:33" x14ac:dyDescent="0.15">
      <c r="A217">
        <v>121989</v>
      </c>
      <c r="B217">
        <f t="shared" si="9"/>
        <v>12</v>
      </c>
      <c r="C217">
        <f t="shared" si="10"/>
        <v>4</v>
      </c>
      <c r="D217">
        <f t="shared" si="11"/>
        <v>1989</v>
      </c>
      <c r="E217" s="1">
        <v>-0.25</v>
      </c>
      <c r="F217" s="1">
        <v>8.5</v>
      </c>
      <c r="G217" s="5">
        <v>3.2</v>
      </c>
      <c r="H217" s="5">
        <v>3.8</v>
      </c>
      <c r="I217" s="5">
        <v>3.9</v>
      </c>
      <c r="J217" s="5">
        <v>4.2</v>
      </c>
      <c r="K217" s="3"/>
      <c r="L217" s="5">
        <v>0.3</v>
      </c>
      <c r="M217" s="5">
        <v>0.6</v>
      </c>
      <c r="N217" s="5">
        <v>-0.3</v>
      </c>
      <c r="O217" s="5">
        <v>0.1</v>
      </c>
      <c r="P217" s="5">
        <v>2.7</v>
      </c>
      <c r="Q217" s="5">
        <v>0.7</v>
      </c>
      <c r="R217" s="5">
        <v>2.1</v>
      </c>
      <c r="S217" s="5">
        <v>1.2</v>
      </c>
      <c r="T217" s="3"/>
      <c r="U217" s="5">
        <v>0.2</v>
      </c>
      <c r="V217" s="5">
        <v>-1</v>
      </c>
      <c r="W217" s="5">
        <v>-0.1</v>
      </c>
      <c r="X217" s="5">
        <v>-0.1</v>
      </c>
      <c r="Y217" s="5">
        <v>5.4</v>
      </c>
      <c r="AE217" s="3">
        <v>-6.6550274519000002E-2</v>
      </c>
      <c r="AF217" s="2">
        <v>-0.23</v>
      </c>
      <c r="AG217" s="3">
        <v>0.257287581233</v>
      </c>
    </row>
    <row r="218" spans="1:33" x14ac:dyDescent="0.15">
      <c r="A218">
        <v>20790</v>
      </c>
      <c r="B218">
        <f t="shared" si="9"/>
        <v>2</v>
      </c>
      <c r="C218">
        <f t="shared" si="10"/>
        <v>1</v>
      </c>
      <c r="D218">
        <f t="shared" si="11"/>
        <v>1990</v>
      </c>
      <c r="E218" s="1">
        <v>0</v>
      </c>
      <c r="F218" s="1">
        <v>8.25</v>
      </c>
      <c r="G218" s="5">
        <v>3.5</v>
      </c>
      <c r="H218" s="5">
        <v>4.5999999999999996</v>
      </c>
      <c r="I218" s="5">
        <v>3.6</v>
      </c>
      <c r="J218" s="5">
        <v>4.2</v>
      </c>
      <c r="K218" s="3"/>
      <c r="L218" s="5">
        <v>-0.3</v>
      </c>
      <c r="M218" s="5">
        <v>0.7</v>
      </c>
      <c r="N218" s="5">
        <v>-0.6</v>
      </c>
      <c r="O218" s="5">
        <v>0.2</v>
      </c>
      <c r="P218" s="5">
        <v>0.5</v>
      </c>
      <c r="Q218" s="5">
        <v>0.7</v>
      </c>
      <c r="R218" s="5">
        <v>2.6</v>
      </c>
      <c r="S218" s="5">
        <v>1.6</v>
      </c>
      <c r="T218" s="3"/>
      <c r="U218" s="5">
        <v>-0.2</v>
      </c>
      <c r="V218" s="5">
        <v>-1.4</v>
      </c>
      <c r="W218" s="5">
        <v>1.4</v>
      </c>
      <c r="X218" s="5">
        <v>0</v>
      </c>
      <c r="Y218" s="5">
        <v>5.5</v>
      </c>
      <c r="AE218" s="3">
        <v>0.31303953200899998</v>
      </c>
      <c r="AF218" s="2">
        <v>0.03</v>
      </c>
      <c r="AG218" s="3">
        <v>0.55607064375500004</v>
      </c>
    </row>
    <row r="219" spans="1:33" x14ac:dyDescent="0.15">
      <c r="A219">
        <v>32790</v>
      </c>
      <c r="B219">
        <f t="shared" si="9"/>
        <v>3</v>
      </c>
      <c r="C219">
        <f t="shared" si="10"/>
        <v>1</v>
      </c>
      <c r="D219">
        <f t="shared" si="11"/>
        <v>1990</v>
      </c>
      <c r="E219" s="1">
        <v>0</v>
      </c>
      <c r="F219" s="1">
        <v>8.25</v>
      </c>
      <c r="G219" s="5">
        <v>3.2</v>
      </c>
      <c r="H219" s="5">
        <v>5.6</v>
      </c>
      <c r="I219" s="5">
        <v>3.4</v>
      </c>
      <c r="J219" s="5">
        <v>4.0999999999999996</v>
      </c>
      <c r="K219" s="3"/>
      <c r="L219" s="5">
        <v>-0.3</v>
      </c>
      <c r="M219" s="5">
        <v>1</v>
      </c>
      <c r="N219" s="5">
        <v>-0.2</v>
      </c>
      <c r="O219" s="5">
        <v>-0.1</v>
      </c>
      <c r="P219" s="5">
        <v>0.9</v>
      </c>
      <c r="Q219" s="5">
        <v>2</v>
      </c>
      <c r="R219" s="5">
        <v>2.6</v>
      </c>
      <c r="S219" s="5">
        <v>1.7</v>
      </c>
      <c r="T219" s="3"/>
      <c r="U219" s="5">
        <v>0.4</v>
      </c>
      <c r="V219" s="5">
        <v>1.3</v>
      </c>
      <c r="W219" s="5">
        <v>0</v>
      </c>
      <c r="X219" s="5">
        <v>0.1</v>
      </c>
      <c r="Y219" s="5">
        <v>5.3</v>
      </c>
      <c r="AE219" s="3">
        <v>-9.3912779574000002E-2</v>
      </c>
      <c r="AF219" s="2">
        <v>-7.0000000000000007E-2</v>
      </c>
      <c r="AG219" s="3">
        <v>0.11975591062</v>
      </c>
    </row>
    <row r="220" spans="1:33" x14ac:dyDescent="0.15">
      <c r="A220">
        <v>51590</v>
      </c>
      <c r="B220">
        <f t="shared" si="9"/>
        <v>5</v>
      </c>
      <c r="C220">
        <f t="shared" si="10"/>
        <v>2</v>
      </c>
      <c r="D220">
        <f t="shared" si="11"/>
        <v>1990</v>
      </c>
      <c r="E220" s="1">
        <v>0</v>
      </c>
      <c r="F220" s="1">
        <v>8.25</v>
      </c>
      <c r="G220" s="5">
        <v>5.7</v>
      </c>
      <c r="H220" s="5">
        <v>4.4000000000000004</v>
      </c>
      <c r="I220" s="5">
        <v>3.8</v>
      </c>
      <c r="J220" s="5">
        <v>4.0999999999999996</v>
      </c>
      <c r="K220" s="3"/>
      <c r="L220" s="5">
        <v>0.1</v>
      </c>
      <c r="M220" s="5">
        <v>1</v>
      </c>
      <c r="N220" s="5">
        <v>-0.3</v>
      </c>
      <c r="O220" s="5">
        <v>-0.1</v>
      </c>
      <c r="P220" s="5">
        <v>2.1</v>
      </c>
      <c r="Q220" s="5">
        <v>2.2000000000000002</v>
      </c>
      <c r="R220" s="5">
        <v>2</v>
      </c>
      <c r="S220" s="5">
        <v>1.8</v>
      </c>
      <c r="T220" s="3"/>
      <c r="U220" s="5">
        <v>0.1</v>
      </c>
      <c r="V220" s="5">
        <v>-0.4</v>
      </c>
      <c r="W220" s="5">
        <v>0.3</v>
      </c>
      <c r="X220" s="5">
        <v>0.1</v>
      </c>
      <c r="Y220" s="5">
        <v>5.4</v>
      </c>
      <c r="AE220" s="3">
        <v>4.3965740029999999E-2</v>
      </c>
      <c r="AF220" s="2">
        <v>0.08</v>
      </c>
      <c r="AG220" s="3">
        <v>0.27519943226999999</v>
      </c>
    </row>
    <row r="221" spans="1:33" x14ac:dyDescent="0.15">
      <c r="A221">
        <v>70390</v>
      </c>
      <c r="B221">
        <f t="shared" si="9"/>
        <v>7</v>
      </c>
      <c r="C221">
        <f t="shared" si="10"/>
        <v>3</v>
      </c>
      <c r="D221">
        <f t="shared" si="11"/>
        <v>1990</v>
      </c>
      <c r="E221" s="1">
        <v>-0.25</v>
      </c>
      <c r="F221" s="1">
        <v>8.25</v>
      </c>
      <c r="G221" s="5">
        <v>5.4</v>
      </c>
      <c r="H221" s="5">
        <v>4.3</v>
      </c>
      <c r="I221" s="5">
        <v>3.9</v>
      </c>
      <c r="J221" s="5">
        <v>3.6</v>
      </c>
      <c r="K221" s="3"/>
      <c r="L221" s="5">
        <v>-0.3</v>
      </c>
      <c r="M221" s="5">
        <v>-0.1</v>
      </c>
      <c r="N221" s="5">
        <v>0.1</v>
      </c>
      <c r="O221" s="5">
        <v>-0.5</v>
      </c>
      <c r="P221" s="5">
        <v>1.9</v>
      </c>
      <c r="Q221" s="5">
        <v>1.3</v>
      </c>
      <c r="R221" s="5">
        <v>1.6</v>
      </c>
      <c r="S221" s="5">
        <v>1.6</v>
      </c>
      <c r="T221" s="3"/>
      <c r="U221" s="5">
        <v>-0.2</v>
      </c>
      <c r="V221" s="5">
        <v>-0.9</v>
      </c>
      <c r="W221" s="5">
        <v>-0.4</v>
      </c>
      <c r="X221" s="5">
        <v>-0.2</v>
      </c>
      <c r="Y221" s="5">
        <v>5.4</v>
      </c>
      <c r="AE221" s="3">
        <v>-6.5610272107999995E-2</v>
      </c>
      <c r="AF221" s="2">
        <v>-0.15</v>
      </c>
      <c r="AG221" s="3">
        <v>0.14809802743200001</v>
      </c>
    </row>
    <row r="222" spans="1:33" x14ac:dyDescent="0.15">
      <c r="A222">
        <v>82190</v>
      </c>
      <c r="B222">
        <f t="shared" si="9"/>
        <v>8</v>
      </c>
      <c r="C222">
        <f t="shared" si="10"/>
        <v>3</v>
      </c>
      <c r="D222">
        <f t="shared" si="11"/>
        <v>1990</v>
      </c>
      <c r="E222" s="1">
        <v>0</v>
      </c>
      <c r="F222" s="1">
        <v>8</v>
      </c>
      <c r="G222" s="5">
        <v>4.4000000000000004</v>
      </c>
      <c r="H222" s="5">
        <v>4.5999999999999996</v>
      </c>
      <c r="I222" s="5">
        <v>3.4</v>
      </c>
      <c r="J222" s="5">
        <v>4.9000000000000004</v>
      </c>
      <c r="K222" s="3"/>
      <c r="L222" s="5">
        <v>0.1</v>
      </c>
      <c r="M222" s="5">
        <v>0.7</v>
      </c>
      <c r="N222" s="5">
        <v>-0.2</v>
      </c>
      <c r="O222" s="5">
        <v>0.2</v>
      </c>
      <c r="P222" s="5">
        <v>1.2</v>
      </c>
      <c r="Q222" s="5">
        <v>1.2</v>
      </c>
      <c r="R222" s="5">
        <v>0.5</v>
      </c>
      <c r="S222" s="5">
        <v>1.3</v>
      </c>
      <c r="T222" s="3"/>
      <c r="U222" s="5">
        <v>-0.1</v>
      </c>
      <c r="V222" s="5">
        <v>-0.4</v>
      </c>
      <c r="W222" s="5">
        <v>-1.1000000000000001</v>
      </c>
      <c r="X222" s="5">
        <v>-0.5</v>
      </c>
      <c r="Y222" s="5">
        <v>5.6</v>
      </c>
      <c r="AE222" s="3">
        <v>0.149651772298</v>
      </c>
      <c r="AF222" s="2">
        <v>0.13</v>
      </c>
      <c r="AG222" s="3">
        <v>0.357606043175</v>
      </c>
    </row>
    <row r="223" spans="1:33" x14ac:dyDescent="0.15">
      <c r="A223">
        <v>100290</v>
      </c>
      <c r="B223">
        <f t="shared" si="9"/>
        <v>10</v>
      </c>
      <c r="C223">
        <f t="shared" si="10"/>
        <v>4</v>
      </c>
      <c r="D223">
        <f t="shared" si="11"/>
        <v>1990</v>
      </c>
      <c r="E223" s="1">
        <v>-0.25</v>
      </c>
      <c r="F223" s="1">
        <v>8</v>
      </c>
      <c r="G223" s="5">
        <v>4.7</v>
      </c>
      <c r="H223" s="5">
        <v>4.2</v>
      </c>
      <c r="I223" s="5">
        <v>3.6</v>
      </c>
      <c r="J223" s="5">
        <v>5.5</v>
      </c>
      <c r="K223" s="3"/>
      <c r="L223" s="5">
        <v>0.3</v>
      </c>
      <c r="M223" s="5">
        <v>-0.4</v>
      </c>
      <c r="N223" s="5">
        <v>0.2</v>
      </c>
      <c r="O223" s="5">
        <v>0.6</v>
      </c>
      <c r="P223" s="5">
        <v>0.4</v>
      </c>
      <c r="Q223" s="5">
        <v>1.4</v>
      </c>
      <c r="R223" s="5">
        <v>-1</v>
      </c>
      <c r="S223" s="5">
        <v>-0.4</v>
      </c>
      <c r="T223" s="3"/>
      <c r="U223" s="5">
        <v>-0.8</v>
      </c>
      <c r="V223" s="5">
        <v>0.2</v>
      </c>
      <c r="W223" s="5">
        <v>-1.5</v>
      </c>
      <c r="X223" s="5">
        <v>-1.7</v>
      </c>
      <c r="Y223" s="5">
        <v>5.6</v>
      </c>
      <c r="AE223" s="3">
        <v>-0.119344369142</v>
      </c>
      <c r="AF223" s="2">
        <v>-0.28999999999999998</v>
      </c>
      <c r="AG223" s="3">
        <v>-0.54433062665099996</v>
      </c>
    </row>
    <row r="224" spans="1:33" x14ac:dyDescent="0.15">
      <c r="A224">
        <v>111390</v>
      </c>
      <c r="B224">
        <f t="shared" si="9"/>
        <v>11</v>
      </c>
      <c r="C224">
        <f t="shared" si="10"/>
        <v>4</v>
      </c>
      <c r="D224">
        <f t="shared" si="11"/>
        <v>1990</v>
      </c>
      <c r="E224" s="1">
        <v>-0.25</v>
      </c>
      <c r="F224" s="1">
        <v>7.75</v>
      </c>
      <c r="G224" s="5">
        <v>3.4</v>
      </c>
      <c r="H224" s="5">
        <v>3.6</v>
      </c>
      <c r="I224" s="5">
        <v>5.6</v>
      </c>
      <c r="J224" s="5">
        <v>4.5999999999999996</v>
      </c>
      <c r="K224" s="3"/>
      <c r="L224" s="5">
        <v>-0.8</v>
      </c>
      <c r="M224" s="5">
        <v>0</v>
      </c>
      <c r="N224" s="5">
        <v>0.1</v>
      </c>
      <c r="O224" s="5">
        <v>-0.4</v>
      </c>
      <c r="P224" s="5">
        <v>1.8</v>
      </c>
      <c r="Q224" s="5">
        <v>-2.1</v>
      </c>
      <c r="R224" s="5">
        <v>-1.1000000000000001</v>
      </c>
      <c r="S224" s="5">
        <v>1.4</v>
      </c>
      <c r="T224" s="3"/>
      <c r="U224" s="5">
        <v>0.4</v>
      </c>
      <c r="V224" s="5">
        <v>-1.1000000000000001</v>
      </c>
      <c r="W224" s="5">
        <v>-0.7</v>
      </c>
      <c r="X224" s="5">
        <v>-0.6</v>
      </c>
      <c r="Y224" s="5">
        <v>5.9</v>
      </c>
      <c r="AE224" s="3">
        <v>-1.7550121145E-2</v>
      </c>
      <c r="AF224" s="2">
        <v>-0.72</v>
      </c>
      <c r="AG224" s="3">
        <v>-0.46606155716600001</v>
      </c>
    </row>
    <row r="225" spans="1:33" x14ac:dyDescent="0.15">
      <c r="A225">
        <v>121890</v>
      </c>
      <c r="B225">
        <f t="shared" si="9"/>
        <v>12</v>
      </c>
      <c r="C225">
        <f t="shared" si="10"/>
        <v>4</v>
      </c>
      <c r="D225">
        <f t="shared" si="11"/>
        <v>1990</v>
      </c>
      <c r="E225" s="1">
        <v>-0.25</v>
      </c>
      <c r="F225" s="1">
        <v>7.25</v>
      </c>
      <c r="G225" s="5">
        <v>4</v>
      </c>
      <c r="H225" s="5">
        <v>4.0999999999999996</v>
      </c>
      <c r="I225" s="5">
        <v>5.2</v>
      </c>
      <c r="J225" s="5">
        <v>4</v>
      </c>
      <c r="K225" s="3"/>
      <c r="L225" s="5">
        <v>0.6</v>
      </c>
      <c r="M225" s="5">
        <v>0.5</v>
      </c>
      <c r="N225" s="5">
        <v>-0.4</v>
      </c>
      <c r="O225" s="5">
        <v>-0.6</v>
      </c>
      <c r="P225" s="5">
        <v>1.7</v>
      </c>
      <c r="Q225" s="5">
        <v>-3.1</v>
      </c>
      <c r="R225" s="5">
        <v>-0.9</v>
      </c>
      <c r="S225" s="5">
        <v>3.2</v>
      </c>
      <c r="T225" s="3"/>
      <c r="U225" s="5">
        <v>-0.1</v>
      </c>
      <c r="V225" s="5">
        <v>-1</v>
      </c>
      <c r="W225" s="5">
        <v>0.2</v>
      </c>
      <c r="X225" s="5">
        <v>1.8</v>
      </c>
      <c r="Y225" s="5">
        <v>5.9</v>
      </c>
      <c r="AE225" s="3">
        <v>-0.158639656415</v>
      </c>
      <c r="AF225" s="2">
        <v>0.21</v>
      </c>
      <c r="AG225" s="3">
        <v>0.50597593802399998</v>
      </c>
    </row>
    <row r="226" spans="1:33" x14ac:dyDescent="0.15">
      <c r="A226">
        <v>20691</v>
      </c>
      <c r="B226">
        <f t="shared" si="9"/>
        <v>2</v>
      </c>
      <c r="C226">
        <f t="shared" si="10"/>
        <v>1</v>
      </c>
      <c r="D226">
        <f t="shared" si="11"/>
        <v>1991</v>
      </c>
      <c r="E226" s="1">
        <v>-0.5</v>
      </c>
      <c r="F226" s="1">
        <v>6.75</v>
      </c>
      <c r="G226" s="5">
        <v>2.8</v>
      </c>
      <c r="H226" s="5">
        <v>4.7</v>
      </c>
      <c r="I226" s="5">
        <v>3.8</v>
      </c>
      <c r="J226" s="5">
        <v>3.7</v>
      </c>
      <c r="K226" s="3"/>
      <c r="L226" s="5">
        <v>-1.3</v>
      </c>
      <c r="M226" s="5">
        <v>-0.5</v>
      </c>
      <c r="N226" s="5">
        <v>-0.2</v>
      </c>
      <c r="O226" s="5">
        <v>0.2</v>
      </c>
      <c r="P226" s="5">
        <v>-2.1</v>
      </c>
      <c r="Q226" s="5">
        <v>-1.5</v>
      </c>
      <c r="R226" s="5">
        <v>2.8</v>
      </c>
      <c r="S226" s="5">
        <v>3.1</v>
      </c>
      <c r="T226" s="3"/>
      <c r="U226" s="5">
        <v>1</v>
      </c>
      <c r="V226" s="5">
        <v>-0.6</v>
      </c>
      <c r="W226" s="5">
        <v>-0.4</v>
      </c>
      <c r="X226" s="5">
        <v>0.6</v>
      </c>
      <c r="Y226" s="5">
        <v>6.4</v>
      </c>
      <c r="AE226" s="3">
        <v>-0.25142272016</v>
      </c>
      <c r="AF226" s="2">
        <v>-1.36</v>
      </c>
      <c r="AG226" s="3">
        <v>-0.76610691193799996</v>
      </c>
    </row>
    <row r="227" spans="1:33" x14ac:dyDescent="0.15">
      <c r="A227">
        <v>32691</v>
      </c>
      <c r="B227">
        <f t="shared" si="9"/>
        <v>3</v>
      </c>
      <c r="C227">
        <f t="shared" si="10"/>
        <v>1</v>
      </c>
      <c r="D227">
        <f t="shared" si="11"/>
        <v>1991</v>
      </c>
      <c r="E227" s="1">
        <v>0</v>
      </c>
      <c r="F227" s="1">
        <v>6</v>
      </c>
      <c r="G227" s="5">
        <v>2.8</v>
      </c>
      <c r="H227" s="5">
        <v>4.5</v>
      </c>
      <c r="I227" s="5">
        <v>3.7</v>
      </c>
      <c r="J227" s="5">
        <v>3.5</v>
      </c>
      <c r="K227" s="3"/>
      <c r="L227" s="5">
        <v>0</v>
      </c>
      <c r="M227" s="5">
        <v>-0.2</v>
      </c>
      <c r="N227" s="5">
        <v>-0.1</v>
      </c>
      <c r="O227" s="5">
        <v>-0.2</v>
      </c>
      <c r="P227" s="5">
        <v>-2</v>
      </c>
      <c r="Q227" s="5">
        <v>-2.4</v>
      </c>
      <c r="R227" s="5">
        <v>1.9</v>
      </c>
      <c r="S227" s="5">
        <v>3.9</v>
      </c>
      <c r="T227" s="3"/>
      <c r="U227" s="5">
        <v>0.1</v>
      </c>
      <c r="V227" s="5">
        <v>-0.9</v>
      </c>
      <c r="W227" s="5">
        <v>-0.9</v>
      </c>
      <c r="X227" s="5">
        <v>0.8</v>
      </c>
      <c r="Y227" s="5">
        <v>6.5</v>
      </c>
      <c r="AE227" s="3">
        <v>0.227238254537</v>
      </c>
      <c r="AF227" s="2">
        <v>-0.31</v>
      </c>
      <c r="AG227" s="3">
        <v>0.21460480997699999</v>
      </c>
    </row>
    <row r="228" spans="1:33" x14ac:dyDescent="0.15">
      <c r="A228">
        <v>51491</v>
      </c>
      <c r="B228">
        <f t="shared" si="9"/>
        <v>5</v>
      </c>
      <c r="C228">
        <f t="shared" si="10"/>
        <v>2</v>
      </c>
      <c r="D228">
        <f t="shared" si="11"/>
        <v>1991</v>
      </c>
      <c r="E228" s="1">
        <v>0</v>
      </c>
      <c r="F228" s="1">
        <v>5.75</v>
      </c>
      <c r="G228" s="5">
        <v>5.5</v>
      </c>
      <c r="H228" s="5">
        <v>3.1</v>
      </c>
      <c r="I228" s="5">
        <v>3.3</v>
      </c>
      <c r="J228" s="5">
        <v>3.2</v>
      </c>
      <c r="K228" s="3"/>
      <c r="L228" s="5">
        <v>1</v>
      </c>
      <c r="M228" s="5">
        <v>-0.6</v>
      </c>
      <c r="N228" s="5">
        <v>-0.2</v>
      </c>
      <c r="O228" s="5">
        <v>-0.1</v>
      </c>
      <c r="P228" s="5">
        <v>-2.8</v>
      </c>
      <c r="Q228" s="5">
        <v>-0.2</v>
      </c>
      <c r="R228" s="5">
        <v>4.0999999999999996</v>
      </c>
      <c r="S228" s="5">
        <v>4</v>
      </c>
      <c r="T228" s="3"/>
      <c r="U228" s="5">
        <v>-0.4</v>
      </c>
      <c r="V228" s="5">
        <v>-2.1</v>
      </c>
      <c r="W228" s="5">
        <v>0.2</v>
      </c>
      <c r="X228" s="5">
        <v>0.2</v>
      </c>
      <c r="Y228" s="5">
        <v>6.8</v>
      </c>
      <c r="AE228" s="3">
        <v>0.26233321092</v>
      </c>
      <c r="AF228" s="2">
        <v>0</v>
      </c>
      <c r="AG228" s="3">
        <v>0.35631255784100002</v>
      </c>
    </row>
    <row r="229" spans="1:33" x14ac:dyDescent="0.15">
      <c r="A229">
        <v>70391</v>
      </c>
      <c r="B229">
        <f t="shared" si="9"/>
        <v>7</v>
      </c>
      <c r="C229">
        <f t="shared" si="10"/>
        <v>3</v>
      </c>
      <c r="D229">
        <f t="shared" si="11"/>
        <v>1991</v>
      </c>
      <c r="E229" s="1">
        <v>0</v>
      </c>
      <c r="F229" s="1">
        <v>5.75</v>
      </c>
      <c r="G229" s="5">
        <v>5.2</v>
      </c>
      <c r="H229" s="5">
        <v>3</v>
      </c>
      <c r="I229" s="5">
        <v>3.2</v>
      </c>
      <c r="J229" s="5">
        <v>3.3</v>
      </c>
      <c r="K229" s="3"/>
      <c r="L229" s="5">
        <v>-0.3</v>
      </c>
      <c r="M229" s="5">
        <v>-0.1</v>
      </c>
      <c r="N229" s="5">
        <v>-0.1</v>
      </c>
      <c r="O229" s="5">
        <v>0.1</v>
      </c>
      <c r="P229" s="5">
        <v>-2.8</v>
      </c>
      <c r="Q229" s="5">
        <v>0.2</v>
      </c>
      <c r="R229" s="5">
        <v>4.8</v>
      </c>
      <c r="S229" s="5">
        <v>4.0999999999999996</v>
      </c>
      <c r="T229" s="3"/>
      <c r="U229" s="5">
        <v>0</v>
      </c>
      <c r="V229" s="5">
        <v>0.4</v>
      </c>
      <c r="W229" s="5">
        <v>0.7</v>
      </c>
      <c r="X229" s="5">
        <v>0.1</v>
      </c>
      <c r="Y229" s="5">
        <v>6.8</v>
      </c>
      <c r="AE229" s="3">
        <v>-7.6714431122000007E-2</v>
      </c>
      <c r="AF229" s="2">
        <v>-0.17</v>
      </c>
      <c r="AG229" s="3">
        <v>-0.25113823490600001</v>
      </c>
    </row>
    <row r="230" spans="1:33" x14ac:dyDescent="0.15">
      <c r="A230">
        <v>82091</v>
      </c>
      <c r="B230">
        <f t="shared" si="9"/>
        <v>8</v>
      </c>
      <c r="C230">
        <f t="shared" si="10"/>
        <v>3</v>
      </c>
      <c r="D230">
        <f t="shared" si="11"/>
        <v>1991</v>
      </c>
      <c r="E230" s="1">
        <v>0</v>
      </c>
      <c r="F230" s="1">
        <v>5.5</v>
      </c>
      <c r="G230" s="5">
        <v>3.9</v>
      </c>
      <c r="H230" s="5">
        <v>2</v>
      </c>
      <c r="I230" s="5">
        <v>3.3</v>
      </c>
      <c r="J230" s="5">
        <v>3.8</v>
      </c>
      <c r="K230" s="3"/>
      <c r="L230" s="5">
        <v>0.9</v>
      </c>
      <c r="M230" s="5">
        <v>-1.2</v>
      </c>
      <c r="N230" s="5">
        <v>0</v>
      </c>
      <c r="O230" s="5">
        <v>0</v>
      </c>
      <c r="P230" s="5">
        <v>0.4</v>
      </c>
      <c r="Q230" s="5">
        <v>2.9</v>
      </c>
      <c r="R230" s="5">
        <v>3.6</v>
      </c>
      <c r="S230" s="5">
        <v>3.9</v>
      </c>
      <c r="T230" s="3"/>
      <c r="U230" s="5">
        <v>0.2</v>
      </c>
      <c r="V230" s="5">
        <v>-1.9</v>
      </c>
      <c r="W230" s="5">
        <v>-0.5</v>
      </c>
      <c r="X230" s="5">
        <v>0.6</v>
      </c>
      <c r="Y230" s="5">
        <v>6.8</v>
      </c>
      <c r="AE230" s="3">
        <v>0.14046333830999999</v>
      </c>
      <c r="AF230" s="2">
        <v>-0.33</v>
      </c>
      <c r="AG230" s="3">
        <v>-0.23576955930900001</v>
      </c>
    </row>
    <row r="231" spans="1:33" x14ac:dyDescent="0.15">
      <c r="A231">
        <v>100191</v>
      </c>
      <c r="B231">
        <f t="shared" si="9"/>
        <v>10</v>
      </c>
      <c r="C231">
        <f t="shared" si="10"/>
        <v>4</v>
      </c>
      <c r="D231">
        <f t="shared" si="11"/>
        <v>1991</v>
      </c>
      <c r="E231" s="1">
        <v>0</v>
      </c>
      <c r="F231" s="1">
        <v>5.25</v>
      </c>
      <c r="G231" s="5">
        <v>4.2</v>
      </c>
      <c r="H231" s="5">
        <v>1.6</v>
      </c>
      <c r="I231" s="5">
        <v>2.5</v>
      </c>
      <c r="J231" s="5">
        <v>3.5</v>
      </c>
      <c r="K231" s="3"/>
      <c r="L231" s="5">
        <v>0.3</v>
      </c>
      <c r="M231" s="5">
        <v>-0.4</v>
      </c>
      <c r="N231" s="5">
        <v>-0.8</v>
      </c>
      <c r="O231" s="5">
        <v>-0.3</v>
      </c>
      <c r="P231" s="5">
        <v>-0.1</v>
      </c>
      <c r="Q231" s="5">
        <v>2.8</v>
      </c>
      <c r="R231" s="5">
        <v>3.2</v>
      </c>
      <c r="S231" s="5">
        <v>3.6</v>
      </c>
      <c r="T231" s="3"/>
      <c r="U231" s="5">
        <v>-0.5</v>
      </c>
      <c r="V231" s="5">
        <v>-0.1</v>
      </c>
      <c r="W231" s="5">
        <v>-0.4</v>
      </c>
      <c r="X231" s="5">
        <v>-0.3</v>
      </c>
      <c r="Y231" s="5">
        <v>6.8</v>
      </c>
      <c r="AE231" s="3">
        <v>-3.4723720800000003E-2</v>
      </c>
      <c r="AF231" s="2">
        <v>-0.19</v>
      </c>
      <c r="AG231" s="3">
        <v>-0.38471224609600002</v>
      </c>
    </row>
    <row r="232" spans="1:33" x14ac:dyDescent="0.15">
      <c r="A232">
        <v>110591</v>
      </c>
      <c r="B232">
        <f t="shared" si="9"/>
        <v>11</v>
      </c>
      <c r="C232">
        <f t="shared" si="10"/>
        <v>4</v>
      </c>
      <c r="D232">
        <f t="shared" si="11"/>
        <v>1991</v>
      </c>
      <c r="E232" s="1">
        <v>-0.5</v>
      </c>
      <c r="F232" s="1">
        <v>5.25</v>
      </c>
      <c r="G232" s="5">
        <v>1.8</v>
      </c>
      <c r="H232" s="5">
        <v>2.2000000000000002</v>
      </c>
      <c r="I232" s="5">
        <v>3.7</v>
      </c>
      <c r="J232" s="5">
        <v>2.9</v>
      </c>
      <c r="K232" s="3"/>
      <c r="L232" s="5">
        <v>0.2</v>
      </c>
      <c r="M232" s="5">
        <v>-0.3</v>
      </c>
      <c r="N232" s="5">
        <v>0.2</v>
      </c>
      <c r="O232" s="5">
        <v>-0.2</v>
      </c>
      <c r="P232" s="5">
        <v>2.4</v>
      </c>
      <c r="Q232" s="5">
        <v>1.2</v>
      </c>
      <c r="R232" s="5">
        <v>1.8</v>
      </c>
      <c r="S232" s="5">
        <v>3</v>
      </c>
      <c r="T232" s="3"/>
      <c r="U232" s="5">
        <v>-0.4</v>
      </c>
      <c r="V232" s="5">
        <v>-2</v>
      </c>
      <c r="W232" s="5">
        <v>-1.8</v>
      </c>
      <c r="X232" s="5">
        <v>-0.5</v>
      </c>
      <c r="Y232" s="5">
        <v>6.9</v>
      </c>
      <c r="AE232" s="3">
        <v>-0.12081831682700001</v>
      </c>
      <c r="AF232" s="2">
        <v>-0.56000000000000005</v>
      </c>
      <c r="AG232" s="3">
        <v>-2.1046706905999999E-2</v>
      </c>
    </row>
    <row r="233" spans="1:33" x14ac:dyDescent="0.15">
      <c r="A233">
        <v>121791</v>
      </c>
      <c r="B233">
        <f t="shared" si="9"/>
        <v>12</v>
      </c>
      <c r="C233">
        <f t="shared" si="10"/>
        <v>4</v>
      </c>
      <c r="D233">
        <f t="shared" si="11"/>
        <v>1991</v>
      </c>
      <c r="E233" s="1">
        <v>-0.25</v>
      </c>
      <c r="F233" s="1">
        <v>4.5</v>
      </c>
      <c r="G233" s="5">
        <v>2.1</v>
      </c>
      <c r="H233" s="5">
        <v>2.9</v>
      </c>
      <c r="I233" s="5">
        <v>4.0999999999999996</v>
      </c>
      <c r="J233" s="5">
        <v>2.9</v>
      </c>
      <c r="K233" s="3"/>
      <c r="L233" s="5">
        <v>0.3</v>
      </c>
      <c r="M233" s="5">
        <v>0.7</v>
      </c>
      <c r="N233" s="5">
        <v>0.4</v>
      </c>
      <c r="O233" s="5">
        <v>0</v>
      </c>
      <c r="P233" s="5">
        <v>1.7</v>
      </c>
      <c r="Q233" s="5">
        <v>-0.2</v>
      </c>
      <c r="R233" s="5">
        <v>-0.8</v>
      </c>
      <c r="S233" s="5">
        <v>2.6</v>
      </c>
      <c r="T233" s="3"/>
      <c r="U233" s="5">
        <v>-0.7</v>
      </c>
      <c r="V233" s="5">
        <v>-1.4</v>
      </c>
      <c r="W233" s="5">
        <v>-2.6</v>
      </c>
      <c r="X233" s="5">
        <v>-0.4</v>
      </c>
      <c r="Y233" s="5">
        <v>6.9</v>
      </c>
      <c r="AE233" s="3">
        <v>0.112804064197</v>
      </c>
      <c r="AF233" s="2">
        <v>-0.53</v>
      </c>
      <c r="AG233" s="3">
        <v>-3.9883888299999999E-4</v>
      </c>
    </row>
    <row r="234" spans="1:33" x14ac:dyDescent="0.15">
      <c r="A234">
        <v>20592</v>
      </c>
      <c r="B234">
        <f t="shared" si="9"/>
        <v>2</v>
      </c>
      <c r="C234">
        <f t="shared" si="10"/>
        <v>1</v>
      </c>
      <c r="D234">
        <f t="shared" si="11"/>
        <v>1992</v>
      </c>
      <c r="E234" s="1">
        <v>0</v>
      </c>
      <c r="F234" s="1">
        <v>4</v>
      </c>
      <c r="G234" s="5">
        <v>1.7</v>
      </c>
      <c r="H234" s="5">
        <v>3.8</v>
      </c>
      <c r="I234" s="5">
        <v>2.9</v>
      </c>
      <c r="J234" s="5">
        <v>2.5</v>
      </c>
      <c r="K234" s="3"/>
      <c r="L234" s="5">
        <v>-1.2</v>
      </c>
      <c r="M234" s="5">
        <v>-0.3</v>
      </c>
      <c r="N234" s="5">
        <v>0</v>
      </c>
      <c r="O234" s="5">
        <v>-0.2</v>
      </c>
      <c r="P234" s="5">
        <v>0.3</v>
      </c>
      <c r="Q234" s="5">
        <v>0.4</v>
      </c>
      <c r="R234" s="5">
        <v>1.9</v>
      </c>
      <c r="S234" s="5">
        <v>2.9</v>
      </c>
      <c r="T234" s="3"/>
      <c r="U234" s="5">
        <v>0.5</v>
      </c>
      <c r="V234" s="5">
        <v>1.2</v>
      </c>
      <c r="W234" s="5">
        <v>-0.7</v>
      </c>
      <c r="X234" s="5">
        <v>0.3</v>
      </c>
      <c r="Y234" s="5">
        <v>7.1</v>
      </c>
      <c r="AE234" s="3">
        <v>-3.9687169289999999E-3</v>
      </c>
      <c r="AF234" s="2">
        <v>-7.0000000000000007E-2</v>
      </c>
      <c r="AG234" s="3">
        <v>1.201333542E-3</v>
      </c>
    </row>
    <row r="235" spans="1:33" x14ac:dyDescent="0.15">
      <c r="A235">
        <v>33192</v>
      </c>
      <c r="B235">
        <f t="shared" si="9"/>
        <v>3</v>
      </c>
      <c r="C235">
        <f t="shared" si="10"/>
        <v>1</v>
      </c>
      <c r="D235">
        <f t="shared" si="11"/>
        <v>1992</v>
      </c>
      <c r="E235" s="1">
        <v>0</v>
      </c>
      <c r="F235" s="1">
        <v>4</v>
      </c>
      <c r="G235" s="5">
        <v>1.7</v>
      </c>
      <c r="H235" s="5">
        <v>3.2</v>
      </c>
      <c r="I235" s="5">
        <v>2.7</v>
      </c>
      <c r="J235" s="5">
        <v>2.6</v>
      </c>
      <c r="K235" s="3"/>
      <c r="L235" s="5">
        <v>0</v>
      </c>
      <c r="M235" s="5">
        <v>-0.6</v>
      </c>
      <c r="N235" s="5">
        <v>-0.2</v>
      </c>
      <c r="O235" s="5">
        <v>0.1</v>
      </c>
      <c r="P235" s="5">
        <v>0.8</v>
      </c>
      <c r="Q235" s="5">
        <v>1.6</v>
      </c>
      <c r="R235" s="5">
        <v>2.9</v>
      </c>
      <c r="S235" s="5">
        <v>3.1</v>
      </c>
      <c r="T235" s="3"/>
      <c r="U235" s="5">
        <v>0.5</v>
      </c>
      <c r="V235" s="5">
        <v>1.2</v>
      </c>
      <c r="W235" s="5">
        <v>1</v>
      </c>
      <c r="X235" s="5">
        <v>0.2</v>
      </c>
      <c r="Y235" s="5">
        <v>7.2</v>
      </c>
      <c r="AE235" s="3">
        <v>-0.12637625605899999</v>
      </c>
      <c r="AF235" s="2">
        <v>-0.1</v>
      </c>
      <c r="AG235" s="3">
        <v>-0.41716660476099998</v>
      </c>
    </row>
    <row r="236" spans="1:33" x14ac:dyDescent="0.15">
      <c r="A236">
        <v>51992</v>
      </c>
      <c r="B236">
        <f t="shared" si="9"/>
        <v>5</v>
      </c>
      <c r="C236">
        <f t="shared" si="10"/>
        <v>2</v>
      </c>
      <c r="D236">
        <f t="shared" si="11"/>
        <v>1992</v>
      </c>
      <c r="E236" s="1">
        <v>0</v>
      </c>
      <c r="F236" s="1">
        <v>3.75</v>
      </c>
      <c r="G236" s="5">
        <v>3.1</v>
      </c>
      <c r="H236" s="5">
        <v>2.7</v>
      </c>
      <c r="I236" s="5">
        <v>2.8</v>
      </c>
      <c r="J236" s="5">
        <v>2.7</v>
      </c>
      <c r="K236" s="3"/>
      <c r="L236" s="5">
        <v>-0.1</v>
      </c>
      <c r="M236" s="5">
        <v>0</v>
      </c>
      <c r="N236" s="5">
        <v>0.2</v>
      </c>
      <c r="O236" s="5">
        <v>0.2</v>
      </c>
      <c r="P236" s="5">
        <v>2</v>
      </c>
      <c r="Q236" s="5">
        <v>2</v>
      </c>
      <c r="R236" s="5">
        <v>3.1</v>
      </c>
      <c r="S236" s="5">
        <v>3.1</v>
      </c>
      <c r="T236" s="3"/>
      <c r="U236" s="5">
        <v>0.4</v>
      </c>
      <c r="V236" s="5">
        <v>-0.9</v>
      </c>
      <c r="W236" s="5">
        <v>0</v>
      </c>
      <c r="X236" s="5">
        <v>-0.1</v>
      </c>
      <c r="Y236" s="5">
        <v>7.2</v>
      </c>
      <c r="AE236" s="3">
        <v>0.14817133250799999</v>
      </c>
      <c r="AF236" s="2">
        <v>-0.12</v>
      </c>
      <c r="AG236" s="3">
        <v>4.1680608458999999E-2</v>
      </c>
    </row>
    <row r="237" spans="1:33" x14ac:dyDescent="0.15">
      <c r="A237">
        <v>70192</v>
      </c>
      <c r="B237">
        <f t="shared" si="9"/>
        <v>7</v>
      </c>
      <c r="C237">
        <f t="shared" si="10"/>
        <v>3</v>
      </c>
      <c r="D237">
        <f t="shared" si="11"/>
        <v>1992</v>
      </c>
      <c r="E237" s="1">
        <v>-0.125</v>
      </c>
      <c r="F237" s="1">
        <v>3.75</v>
      </c>
      <c r="G237" s="5">
        <v>3.1</v>
      </c>
      <c r="H237" s="5">
        <v>2.7</v>
      </c>
      <c r="I237" s="5">
        <v>2.5</v>
      </c>
      <c r="J237" s="5">
        <v>2.8</v>
      </c>
      <c r="K237" s="3"/>
      <c r="L237" s="5">
        <v>0</v>
      </c>
      <c r="M237" s="5">
        <v>0</v>
      </c>
      <c r="N237" s="5">
        <v>-0.3</v>
      </c>
      <c r="O237" s="5">
        <v>0.1</v>
      </c>
      <c r="P237" s="5">
        <v>2.7</v>
      </c>
      <c r="Q237" s="5">
        <v>2</v>
      </c>
      <c r="R237" s="5">
        <v>2.2999999999999998</v>
      </c>
      <c r="S237" s="5">
        <v>2.7</v>
      </c>
      <c r="T237" s="3"/>
      <c r="U237" s="5">
        <v>0.7</v>
      </c>
      <c r="V237" s="5">
        <v>0</v>
      </c>
      <c r="W237" s="5">
        <v>-0.8</v>
      </c>
      <c r="X237" s="5">
        <v>-0.4</v>
      </c>
      <c r="Y237" s="5">
        <v>7.3</v>
      </c>
      <c r="AE237" s="3">
        <v>-8.7779002007999998E-2</v>
      </c>
      <c r="AF237" s="2">
        <v>-0.48</v>
      </c>
      <c r="AG237" s="3">
        <v>-0.45666221897199999</v>
      </c>
    </row>
    <row r="238" spans="1:33" x14ac:dyDescent="0.15">
      <c r="A238">
        <v>81892</v>
      </c>
      <c r="B238">
        <f t="shared" si="9"/>
        <v>8</v>
      </c>
      <c r="C238">
        <f t="shared" si="10"/>
        <v>3</v>
      </c>
      <c r="D238">
        <f t="shared" si="11"/>
        <v>1992</v>
      </c>
      <c r="E238" s="1">
        <v>-0.125</v>
      </c>
      <c r="F238" s="1">
        <v>3.25</v>
      </c>
      <c r="G238" s="5">
        <v>2.4</v>
      </c>
      <c r="H238" s="5">
        <v>1.6</v>
      </c>
      <c r="I238" s="5">
        <v>2.9</v>
      </c>
      <c r="J238" s="5">
        <v>2.9</v>
      </c>
      <c r="K238" s="3"/>
      <c r="L238" s="5">
        <v>-0.3</v>
      </c>
      <c r="M238" s="5">
        <v>-0.9</v>
      </c>
      <c r="N238" s="5">
        <v>0.1</v>
      </c>
      <c r="O238" s="5">
        <v>-0.3</v>
      </c>
      <c r="P238" s="5">
        <v>1.4</v>
      </c>
      <c r="Q238" s="5">
        <v>1.7</v>
      </c>
      <c r="R238" s="5">
        <v>2.5</v>
      </c>
      <c r="S238" s="5">
        <v>2.8</v>
      </c>
      <c r="T238" s="3"/>
      <c r="U238" s="5">
        <v>-0.6</v>
      </c>
      <c r="V238" s="5">
        <v>-0.6</v>
      </c>
      <c r="W238" s="5">
        <v>-0.2</v>
      </c>
      <c r="X238" s="5">
        <v>0</v>
      </c>
      <c r="Y238" s="5">
        <v>7.6</v>
      </c>
      <c r="AE238" s="3">
        <v>-2.597683211E-3</v>
      </c>
      <c r="AF238" s="2">
        <v>0.17</v>
      </c>
      <c r="AG238" s="3">
        <v>0.141801047519</v>
      </c>
    </row>
    <row r="239" spans="1:33" x14ac:dyDescent="0.15">
      <c r="A239">
        <v>100692</v>
      </c>
      <c r="B239">
        <f t="shared" si="9"/>
        <v>10</v>
      </c>
      <c r="C239">
        <f t="shared" si="10"/>
        <v>4</v>
      </c>
      <c r="D239">
        <f t="shared" si="11"/>
        <v>1992</v>
      </c>
      <c r="E239" s="1">
        <v>-0.25</v>
      </c>
      <c r="F239" s="1">
        <v>3</v>
      </c>
      <c r="G239" s="5">
        <v>2.7</v>
      </c>
      <c r="H239" s="5">
        <v>2.5</v>
      </c>
      <c r="I239" s="5">
        <v>2.1</v>
      </c>
      <c r="J239" s="5">
        <v>2.7</v>
      </c>
      <c r="K239" s="3"/>
      <c r="L239" s="5">
        <v>0.3</v>
      </c>
      <c r="M239" s="5">
        <v>0.9</v>
      </c>
      <c r="N239" s="5">
        <v>-0.8</v>
      </c>
      <c r="O239" s="5">
        <v>-0.2</v>
      </c>
      <c r="P239" s="5">
        <v>1.5</v>
      </c>
      <c r="Q239" s="5">
        <v>1.9</v>
      </c>
      <c r="R239" s="5">
        <v>1.2</v>
      </c>
      <c r="S239" s="5">
        <v>2</v>
      </c>
      <c r="T239" s="3"/>
      <c r="U239" s="5">
        <v>0.1</v>
      </c>
      <c r="V239" s="5">
        <v>0.2</v>
      </c>
      <c r="W239" s="5">
        <v>-1.3</v>
      </c>
      <c r="X239" s="5">
        <v>-0.8</v>
      </c>
      <c r="Y239" s="5">
        <v>7.6</v>
      </c>
      <c r="AE239" s="3">
        <v>-0.17543610268500001</v>
      </c>
      <c r="AF239" s="2">
        <v>-0.5</v>
      </c>
      <c r="AG239" s="3">
        <v>-0.30384788946199998</v>
      </c>
    </row>
    <row r="240" spans="1:33" x14ac:dyDescent="0.15">
      <c r="A240">
        <v>111792</v>
      </c>
      <c r="B240">
        <f t="shared" si="9"/>
        <v>11</v>
      </c>
      <c r="C240">
        <f t="shared" si="10"/>
        <v>4</v>
      </c>
      <c r="D240">
        <f t="shared" si="11"/>
        <v>1992</v>
      </c>
      <c r="E240" s="1">
        <v>0</v>
      </c>
      <c r="F240" s="1">
        <v>3</v>
      </c>
      <c r="G240" s="5">
        <v>1.8</v>
      </c>
      <c r="H240" s="5">
        <v>2.4</v>
      </c>
      <c r="I240" s="5">
        <v>2.8</v>
      </c>
      <c r="J240" s="5">
        <v>2.2000000000000002</v>
      </c>
      <c r="K240" s="3"/>
      <c r="L240" s="5">
        <v>-0.7</v>
      </c>
      <c r="M240" s="5">
        <v>0.3</v>
      </c>
      <c r="N240" s="5">
        <v>0.1</v>
      </c>
      <c r="O240" s="5">
        <v>0</v>
      </c>
      <c r="P240" s="5">
        <v>2.7</v>
      </c>
      <c r="Q240" s="5">
        <v>2</v>
      </c>
      <c r="R240" s="5">
        <v>2</v>
      </c>
      <c r="S240" s="5">
        <v>2</v>
      </c>
      <c r="T240" s="3"/>
      <c r="U240" s="5">
        <v>0.8</v>
      </c>
      <c r="V240" s="5">
        <v>0.8</v>
      </c>
      <c r="W240" s="5">
        <v>0</v>
      </c>
      <c r="X240" s="5">
        <v>-0.5</v>
      </c>
      <c r="Y240" s="5">
        <v>7.5</v>
      </c>
      <c r="AE240" s="3">
        <v>-2.8952874441999999E-2</v>
      </c>
      <c r="AF240" s="2">
        <v>0.02</v>
      </c>
      <c r="AG240" s="3">
        <v>-4.5042637189999998E-2</v>
      </c>
    </row>
    <row r="241" spans="1:33" x14ac:dyDescent="0.15">
      <c r="A241">
        <v>122292</v>
      </c>
      <c r="B241">
        <f t="shared" si="9"/>
        <v>12</v>
      </c>
      <c r="C241">
        <f t="shared" si="10"/>
        <v>4</v>
      </c>
      <c r="D241">
        <f t="shared" si="11"/>
        <v>1992</v>
      </c>
      <c r="E241" s="1">
        <v>0</v>
      </c>
      <c r="F241" s="1">
        <v>3</v>
      </c>
      <c r="G241" s="5">
        <v>1.7</v>
      </c>
      <c r="H241" s="5">
        <v>2.8</v>
      </c>
      <c r="I241" s="5">
        <v>3.2</v>
      </c>
      <c r="J241" s="5">
        <v>2.2000000000000002</v>
      </c>
      <c r="K241" s="3"/>
      <c r="L241" s="5">
        <v>-0.1</v>
      </c>
      <c r="M241" s="5">
        <v>0.4</v>
      </c>
      <c r="N241" s="5">
        <v>0.4</v>
      </c>
      <c r="O241" s="5">
        <v>0</v>
      </c>
      <c r="P241" s="5">
        <v>3.9</v>
      </c>
      <c r="Q241" s="5">
        <v>3.3</v>
      </c>
      <c r="R241" s="5">
        <v>2.7</v>
      </c>
      <c r="S241" s="5">
        <v>2.7</v>
      </c>
      <c r="T241" s="3"/>
      <c r="U241" s="5">
        <v>1.2</v>
      </c>
      <c r="V241" s="5">
        <v>1.3</v>
      </c>
      <c r="W241" s="5">
        <v>0.7</v>
      </c>
      <c r="X241" s="5">
        <v>0.7</v>
      </c>
      <c r="Y241" s="5">
        <v>7.3</v>
      </c>
      <c r="AE241" s="3">
        <v>-0.23685514453100001</v>
      </c>
      <c r="AF241" s="2">
        <v>0.01</v>
      </c>
      <c r="AG241" s="3">
        <v>-0.224911207276</v>
      </c>
    </row>
    <row r="242" spans="1:33" x14ac:dyDescent="0.15">
      <c r="A242">
        <v>20393</v>
      </c>
      <c r="B242">
        <f t="shared" si="9"/>
        <v>2</v>
      </c>
      <c r="C242">
        <f t="shared" si="10"/>
        <v>1</v>
      </c>
      <c r="D242">
        <f t="shared" si="11"/>
        <v>1993</v>
      </c>
      <c r="E242" s="1">
        <v>0</v>
      </c>
      <c r="F242" s="1">
        <v>3</v>
      </c>
      <c r="G242" s="5">
        <v>1.8</v>
      </c>
      <c r="H242" s="5">
        <v>3.4</v>
      </c>
      <c r="I242" s="5">
        <v>2.2000000000000002</v>
      </c>
      <c r="J242" s="5">
        <v>2.2000000000000002</v>
      </c>
      <c r="K242" s="3"/>
      <c r="L242" s="5">
        <v>-1</v>
      </c>
      <c r="M242" s="5">
        <v>0.2</v>
      </c>
      <c r="N242" s="5">
        <v>0</v>
      </c>
      <c r="O242" s="5">
        <v>-0.2</v>
      </c>
      <c r="P242" s="5">
        <v>3.8</v>
      </c>
      <c r="Q242" s="5">
        <v>2.7</v>
      </c>
      <c r="R242" s="5">
        <v>2.9</v>
      </c>
      <c r="S242" s="5">
        <v>2.9</v>
      </c>
      <c r="T242" s="3"/>
      <c r="U242" s="5">
        <v>0.5</v>
      </c>
      <c r="V242" s="5">
        <v>0</v>
      </c>
      <c r="W242" s="5">
        <v>0.2</v>
      </c>
      <c r="X242" s="5">
        <v>0.2</v>
      </c>
      <c r="Y242" s="5">
        <v>7.2</v>
      </c>
      <c r="AE242" s="3">
        <v>9.4413798820000006E-2</v>
      </c>
      <c r="AF242" s="2">
        <v>0.1</v>
      </c>
      <c r="AG242" s="3">
        <v>0.27339661746799998</v>
      </c>
    </row>
    <row r="243" spans="1:33" x14ac:dyDescent="0.15">
      <c r="A243">
        <v>32393</v>
      </c>
      <c r="B243">
        <f t="shared" si="9"/>
        <v>3</v>
      </c>
      <c r="C243">
        <f t="shared" si="10"/>
        <v>1</v>
      </c>
      <c r="D243">
        <f t="shared" si="11"/>
        <v>1993</v>
      </c>
      <c r="E243" s="1">
        <v>0</v>
      </c>
      <c r="F243" s="1">
        <v>3</v>
      </c>
      <c r="G243" s="5">
        <v>2.2000000000000002</v>
      </c>
      <c r="H243" s="5">
        <v>3.5</v>
      </c>
      <c r="I243" s="5">
        <v>2.6</v>
      </c>
      <c r="J243" s="5">
        <v>2.2000000000000002</v>
      </c>
      <c r="K243" s="3"/>
      <c r="L243" s="5">
        <v>0.4</v>
      </c>
      <c r="M243" s="5">
        <v>0.1</v>
      </c>
      <c r="N243" s="5">
        <v>0.4</v>
      </c>
      <c r="O243" s="5">
        <v>0</v>
      </c>
      <c r="P243" s="5">
        <v>4.8</v>
      </c>
      <c r="Q243" s="5">
        <v>3</v>
      </c>
      <c r="R243" s="5">
        <v>2.7</v>
      </c>
      <c r="S243" s="5">
        <v>2.8</v>
      </c>
      <c r="T243" s="3"/>
      <c r="U243" s="5">
        <v>1</v>
      </c>
      <c r="V243" s="5">
        <v>0.3</v>
      </c>
      <c r="W243" s="5">
        <v>-0.2</v>
      </c>
      <c r="X243" s="5">
        <v>-0.1</v>
      </c>
      <c r="Y243" s="5">
        <v>7</v>
      </c>
      <c r="AE243" s="3">
        <v>-6.2870183757000001E-2</v>
      </c>
      <c r="AF243" s="2">
        <v>-0.14000000000000001</v>
      </c>
      <c r="AG243" s="3">
        <v>-0.21186053722100001</v>
      </c>
    </row>
    <row r="244" spans="1:33" x14ac:dyDescent="0.15">
      <c r="A244">
        <v>51893</v>
      </c>
      <c r="B244">
        <f t="shared" si="9"/>
        <v>5</v>
      </c>
      <c r="C244">
        <f t="shared" si="10"/>
        <v>2</v>
      </c>
      <c r="D244">
        <f t="shared" si="11"/>
        <v>1993</v>
      </c>
      <c r="E244" s="1">
        <v>0.125</v>
      </c>
      <c r="F244" s="1">
        <v>3</v>
      </c>
      <c r="G244" s="5">
        <v>3.3</v>
      </c>
      <c r="H244" s="5">
        <v>2.2000000000000002</v>
      </c>
      <c r="I244" s="5">
        <v>2.2000000000000002</v>
      </c>
      <c r="J244" s="5">
        <v>2.4</v>
      </c>
      <c r="K244" s="3"/>
      <c r="L244" s="5">
        <v>-0.2</v>
      </c>
      <c r="M244" s="5">
        <v>-0.4</v>
      </c>
      <c r="N244" s="5">
        <v>0</v>
      </c>
      <c r="O244" s="5">
        <v>0.2</v>
      </c>
      <c r="P244" s="5">
        <v>1.8</v>
      </c>
      <c r="Q244" s="5">
        <v>2</v>
      </c>
      <c r="R244" s="5">
        <v>2.5</v>
      </c>
      <c r="S244" s="5">
        <v>2.6</v>
      </c>
      <c r="T244" s="3"/>
      <c r="U244" s="5">
        <v>-1.2</v>
      </c>
      <c r="V244" s="5">
        <v>-0.7</v>
      </c>
      <c r="W244" s="5">
        <v>-0.3</v>
      </c>
      <c r="X244" s="5">
        <v>-0.3</v>
      </c>
      <c r="Y244" s="5">
        <v>7</v>
      </c>
      <c r="AE244" s="3">
        <v>0.33470070938399998</v>
      </c>
      <c r="AF244" s="2">
        <v>0.23</v>
      </c>
      <c r="AG244" s="3">
        <v>0.25165470290300002</v>
      </c>
    </row>
    <row r="245" spans="1:33" x14ac:dyDescent="0.15">
      <c r="A245">
        <v>70793</v>
      </c>
      <c r="B245">
        <f t="shared" si="9"/>
        <v>7</v>
      </c>
      <c r="C245">
        <f t="shared" si="10"/>
        <v>3</v>
      </c>
      <c r="D245">
        <f t="shared" si="11"/>
        <v>1993</v>
      </c>
      <c r="E245" s="1">
        <v>0</v>
      </c>
      <c r="F245" s="1">
        <v>3</v>
      </c>
      <c r="G245" s="5">
        <v>3.5</v>
      </c>
      <c r="H245" s="5">
        <v>2.6</v>
      </c>
      <c r="I245" s="5">
        <v>2.2000000000000002</v>
      </c>
      <c r="J245" s="5">
        <v>2.9</v>
      </c>
      <c r="K245" s="3"/>
      <c r="L245" s="5">
        <v>0.2</v>
      </c>
      <c r="M245" s="5">
        <v>0.4</v>
      </c>
      <c r="N245" s="5">
        <v>0</v>
      </c>
      <c r="O245" s="5">
        <v>0.5</v>
      </c>
      <c r="P245" s="5">
        <v>0.7</v>
      </c>
      <c r="Q245" s="5">
        <v>2.5</v>
      </c>
      <c r="R245" s="5">
        <v>2.2000000000000002</v>
      </c>
      <c r="S245" s="5">
        <v>2.5</v>
      </c>
      <c r="T245" s="3"/>
      <c r="U245" s="5">
        <v>-1.1000000000000001</v>
      </c>
      <c r="V245" s="5">
        <v>0.5</v>
      </c>
      <c r="W245" s="5">
        <v>-0.3</v>
      </c>
      <c r="X245" s="5">
        <v>-0.1</v>
      </c>
      <c r="Y245" s="5">
        <v>7</v>
      </c>
      <c r="AE245" s="3">
        <v>9.4942006320000005E-3</v>
      </c>
      <c r="AF245" s="2">
        <v>-0.15</v>
      </c>
      <c r="AG245" s="3">
        <v>-0.32303744619000002</v>
      </c>
    </row>
    <row r="246" spans="1:33" x14ac:dyDescent="0.15">
      <c r="A246">
        <v>81793</v>
      </c>
      <c r="B246">
        <f t="shared" si="9"/>
        <v>8</v>
      </c>
      <c r="C246">
        <f t="shared" si="10"/>
        <v>3</v>
      </c>
      <c r="D246">
        <f t="shared" si="11"/>
        <v>1993</v>
      </c>
      <c r="E246" s="1">
        <v>0</v>
      </c>
      <c r="F246" s="1">
        <v>3</v>
      </c>
      <c r="G246" s="5">
        <v>2.4</v>
      </c>
      <c r="H246" s="5">
        <v>2.5</v>
      </c>
      <c r="I246" s="5">
        <v>3</v>
      </c>
      <c r="J246" s="5">
        <v>2.5</v>
      </c>
      <c r="K246" s="3"/>
      <c r="L246" s="5">
        <v>-0.2</v>
      </c>
      <c r="M246" s="5">
        <v>0.3</v>
      </c>
      <c r="N246" s="5">
        <v>0.1</v>
      </c>
      <c r="O246" s="5">
        <v>-0.1</v>
      </c>
      <c r="P246" s="5">
        <v>1.6</v>
      </c>
      <c r="Q246" s="5">
        <v>2.2999999999999998</v>
      </c>
      <c r="R246" s="5">
        <v>2.4</v>
      </c>
      <c r="S246" s="5">
        <v>2.8</v>
      </c>
      <c r="T246" s="3"/>
      <c r="U246" s="5">
        <v>-0.9</v>
      </c>
      <c r="V246" s="5">
        <v>0.1</v>
      </c>
      <c r="W246" s="5">
        <v>-0.1</v>
      </c>
      <c r="X246" s="5">
        <v>0.3</v>
      </c>
      <c r="Y246" s="5">
        <v>6.9</v>
      </c>
      <c r="AE246" s="3">
        <v>4.4010148690000001E-2</v>
      </c>
      <c r="AF246" s="2">
        <v>0.05</v>
      </c>
      <c r="AG246" s="3">
        <v>6.9177294148999993E-2</v>
      </c>
    </row>
    <row r="247" spans="1:33" x14ac:dyDescent="0.15">
      <c r="A247">
        <v>92193</v>
      </c>
      <c r="B247">
        <f t="shared" si="9"/>
        <v>9</v>
      </c>
      <c r="C247">
        <f t="shared" si="10"/>
        <v>3</v>
      </c>
      <c r="D247">
        <f t="shared" si="11"/>
        <v>1993</v>
      </c>
      <c r="E247" s="1">
        <v>0</v>
      </c>
      <c r="F247" s="1">
        <v>3</v>
      </c>
      <c r="G247" s="5">
        <v>2.2999999999999998</v>
      </c>
      <c r="H247" s="5">
        <v>2.2999999999999998</v>
      </c>
      <c r="I247" s="5">
        <v>2.2999999999999998</v>
      </c>
      <c r="J247" s="5">
        <v>2.2999999999999998</v>
      </c>
      <c r="K247" s="3"/>
      <c r="L247" s="5">
        <v>-0.1</v>
      </c>
      <c r="M247" s="5">
        <v>-0.2</v>
      </c>
      <c r="N247" s="5">
        <v>-0.7</v>
      </c>
      <c r="O247" s="5">
        <v>-0.2</v>
      </c>
      <c r="P247" s="5">
        <v>1.8</v>
      </c>
      <c r="Q247" s="5">
        <v>1.2</v>
      </c>
      <c r="R247" s="5">
        <v>3.4</v>
      </c>
      <c r="S247" s="5">
        <v>3</v>
      </c>
      <c r="T247" s="3"/>
      <c r="U247" s="5">
        <v>0.2</v>
      </c>
      <c r="V247" s="5">
        <v>-1.1000000000000001</v>
      </c>
      <c r="W247" s="5">
        <v>1</v>
      </c>
      <c r="X247" s="5">
        <v>0.2</v>
      </c>
      <c r="Y247" s="5">
        <v>6.8</v>
      </c>
      <c r="AE247" s="3">
        <v>0.158968634691</v>
      </c>
      <c r="AF247" s="2">
        <v>-7.0000000000000007E-2</v>
      </c>
      <c r="AG247" s="3">
        <v>0.121782460789</v>
      </c>
    </row>
    <row r="248" spans="1:33" x14ac:dyDescent="0.15">
      <c r="A248">
        <v>111693</v>
      </c>
      <c r="B248">
        <f t="shared" si="9"/>
        <v>11</v>
      </c>
      <c r="C248">
        <f t="shared" si="10"/>
        <v>4</v>
      </c>
      <c r="D248">
        <f t="shared" si="11"/>
        <v>1993</v>
      </c>
      <c r="E248" s="1">
        <v>0</v>
      </c>
      <c r="F248" s="1">
        <v>3</v>
      </c>
      <c r="G248" s="5">
        <v>1.5</v>
      </c>
      <c r="H248" s="5">
        <v>2.5</v>
      </c>
      <c r="I248" s="5">
        <v>2.6</v>
      </c>
      <c r="J248" s="5">
        <v>2.5</v>
      </c>
      <c r="K248" s="3"/>
      <c r="L248" s="5">
        <v>-0.8</v>
      </c>
      <c r="M248" s="5">
        <v>0.2</v>
      </c>
      <c r="N248" s="5">
        <v>0.3</v>
      </c>
      <c r="O248" s="5">
        <v>0.2</v>
      </c>
      <c r="P248" s="5">
        <v>2.8</v>
      </c>
      <c r="Q248" s="5">
        <v>4</v>
      </c>
      <c r="R248" s="5">
        <v>2.7</v>
      </c>
      <c r="S248" s="5">
        <v>2.2999999999999998</v>
      </c>
      <c r="T248" s="3"/>
      <c r="U248" s="5">
        <v>1.6</v>
      </c>
      <c r="V248" s="5">
        <v>0.6</v>
      </c>
      <c r="W248" s="5">
        <v>-0.3</v>
      </c>
      <c r="X248" s="5">
        <v>0</v>
      </c>
      <c r="Y248" s="5">
        <v>6.8</v>
      </c>
      <c r="AE248" s="3">
        <v>-8.7284292193999996E-2</v>
      </c>
      <c r="AF248" s="2">
        <v>-0.02</v>
      </c>
      <c r="AG248" s="3">
        <v>-9.5350505064999994E-2</v>
      </c>
    </row>
    <row r="249" spans="1:33" x14ac:dyDescent="0.15">
      <c r="A249">
        <v>122193</v>
      </c>
      <c r="B249">
        <f t="shared" si="9"/>
        <v>12</v>
      </c>
      <c r="C249">
        <f t="shared" si="10"/>
        <v>4</v>
      </c>
      <c r="D249">
        <f t="shared" si="11"/>
        <v>1993</v>
      </c>
      <c r="E249" s="1">
        <v>0</v>
      </c>
      <c r="F249" s="1">
        <v>3</v>
      </c>
      <c r="G249" s="5">
        <v>1.6</v>
      </c>
      <c r="H249" s="5">
        <v>2.2999999999999998</v>
      </c>
      <c r="I249" s="5">
        <v>2.7</v>
      </c>
      <c r="J249" s="5">
        <v>2.6</v>
      </c>
      <c r="K249" s="3"/>
      <c r="L249" s="5">
        <v>0.1</v>
      </c>
      <c r="M249" s="5">
        <v>-0.2</v>
      </c>
      <c r="N249" s="5">
        <v>0.1</v>
      </c>
      <c r="O249" s="5">
        <v>0.1</v>
      </c>
      <c r="P249" s="5">
        <v>2.7</v>
      </c>
      <c r="Q249" s="5">
        <v>5</v>
      </c>
      <c r="R249" s="5">
        <v>3.6</v>
      </c>
      <c r="S249" s="5">
        <v>2</v>
      </c>
      <c r="T249" s="3"/>
      <c r="U249" s="5">
        <v>-0.1</v>
      </c>
      <c r="V249" s="5">
        <v>1</v>
      </c>
      <c r="W249" s="5">
        <v>0.9</v>
      </c>
      <c r="X249" s="5">
        <v>-0.3</v>
      </c>
      <c r="Y249" s="5">
        <v>6.6</v>
      </c>
      <c r="AE249" s="3">
        <v>-0.1631514989</v>
      </c>
      <c r="AF249" s="2">
        <v>0.23</v>
      </c>
      <c r="AG249" s="3">
        <v>-0.18171408677100001</v>
      </c>
    </row>
    <row r="250" spans="1:33" x14ac:dyDescent="0.15">
      <c r="A250">
        <v>20494</v>
      </c>
      <c r="B250">
        <f t="shared" si="9"/>
        <v>2</v>
      </c>
      <c r="C250">
        <f t="shared" si="10"/>
        <v>1</v>
      </c>
      <c r="D250">
        <f t="shared" si="11"/>
        <v>1994</v>
      </c>
      <c r="E250" s="1">
        <v>0.25</v>
      </c>
      <c r="F250" s="1">
        <v>3</v>
      </c>
      <c r="G250" s="5">
        <v>1.4</v>
      </c>
      <c r="H250" s="5">
        <v>3</v>
      </c>
      <c r="I250" s="5">
        <v>2.2999999999999998</v>
      </c>
      <c r="J250" s="5">
        <v>2.2000000000000002</v>
      </c>
      <c r="K250" s="3"/>
      <c r="L250" s="5">
        <v>-0.9</v>
      </c>
      <c r="M250" s="5">
        <v>0.3</v>
      </c>
      <c r="N250" s="5">
        <v>-0.3</v>
      </c>
      <c r="O250" s="5">
        <v>-0.2</v>
      </c>
      <c r="P250" s="5">
        <v>5.9</v>
      </c>
      <c r="Q250" s="5">
        <v>4</v>
      </c>
      <c r="R250" s="5">
        <v>3</v>
      </c>
      <c r="S250" s="5">
        <v>2.5</v>
      </c>
      <c r="T250" s="3"/>
      <c r="U250" s="5">
        <v>0.9</v>
      </c>
      <c r="V250" s="5">
        <v>0.4</v>
      </c>
      <c r="W250" s="5">
        <v>1</v>
      </c>
      <c r="X250" s="5">
        <v>0</v>
      </c>
      <c r="Y250" s="5">
        <v>7</v>
      </c>
      <c r="AE250" s="3">
        <v>0.22434142325699999</v>
      </c>
      <c r="AF250" s="2">
        <v>0.02</v>
      </c>
      <c r="AG250" s="3">
        <v>-2.1431099682999999E-2</v>
      </c>
    </row>
    <row r="251" spans="1:33" x14ac:dyDescent="0.15">
      <c r="A251">
        <v>32294</v>
      </c>
      <c r="B251">
        <f t="shared" si="9"/>
        <v>3</v>
      </c>
      <c r="C251">
        <f t="shared" si="10"/>
        <v>1</v>
      </c>
      <c r="D251">
        <f t="shared" si="11"/>
        <v>1994</v>
      </c>
      <c r="E251" s="1">
        <v>0.25</v>
      </c>
      <c r="F251" s="1">
        <v>3.25</v>
      </c>
      <c r="G251" s="5">
        <v>1.2</v>
      </c>
      <c r="H251" s="5">
        <v>2.5</v>
      </c>
      <c r="I251" s="5">
        <v>2.5</v>
      </c>
      <c r="J251" s="5">
        <v>2.2999999999999998</v>
      </c>
      <c r="K251" s="3"/>
      <c r="L251" s="5">
        <v>-0.2</v>
      </c>
      <c r="M251" s="5">
        <v>-0.5</v>
      </c>
      <c r="N251" s="5">
        <v>0.2</v>
      </c>
      <c r="O251" s="5">
        <v>0.1</v>
      </c>
      <c r="P251" s="5">
        <v>7.5</v>
      </c>
      <c r="Q251" s="5">
        <v>3.2</v>
      </c>
      <c r="R251" s="5">
        <v>2.5</v>
      </c>
      <c r="S251" s="5">
        <v>2.7</v>
      </c>
      <c r="T251" s="3"/>
      <c r="U251" s="5">
        <v>1.6</v>
      </c>
      <c r="V251" s="5">
        <v>-0.8</v>
      </c>
      <c r="W251" s="5">
        <v>-0.5</v>
      </c>
      <c r="X251" s="5">
        <v>0.2</v>
      </c>
      <c r="Y251" s="5">
        <v>6.5</v>
      </c>
      <c r="AE251" s="3">
        <v>0.31292952942000002</v>
      </c>
      <c r="AF251" s="2">
        <v>0.51</v>
      </c>
      <c r="AG251" s="3">
        <v>0.58766862161</v>
      </c>
    </row>
    <row r="252" spans="1:33" x14ac:dyDescent="0.15">
      <c r="A252">
        <v>51794</v>
      </c>
      <c r="B252">
        <f t="shared" si="9"/>
        <v>5</v>
      </c>
      <c r="C252">
        <f t="shared" si="10"/>
        <v>2</v>
      </c>
      <c r="D252">
        <f t="shared" si="11"/>
        <v>1994</v>
      </c>
      <c r="E252" s="1">
        <v>0.5</v>
      </c>
      <c r="F252" s="1">
        <v>3.75</v>
      </c>
      <c r="G252" s="5">
        <v>2.5</v>
      </c>
      <c r="H252" s="5">
        <v>1.9</v>
      </c>
      <c r="I252" s="5">
        <v>2.2999999999999998</v>
      </c>
      <c r="J252" s="5">
        <v>2.2000000000000002</v>
      </c>
      <c r="K252" s="3"/>
      <c r="L252" s="5">
        <v>0</v>
      </c>
      <c r="M252" s="5">
        <v>-0.6</v>
      </c>
      <c r="N252" s="5">
        <v>0</v>
      </c>
      <c r="O252" s="5">
        <v>0</v>
      </c>
      <c r="P252" s="5">
        <v>2.6</v>
      </c>
      <c r="Q252" s="5">
        <v>4.2</v>
      </c>
      <c r="R252" s="5">
        <v>2.7</v>
      </c>
      <c r="S252" s="5">
        <v>2.1</v>
      </c>
      <c r="T252" s="3"/>
      <c r="U252" s="5">
        <v>-0.6</v>
      </c>
      <c r="V252" s="5">
        <v>1.7</v>
      </c>
      <c r="W252" s="5">
        <v>0</v>
      </c>
      <c r="X252" s="5">
        <v>-0.3</v>
      </c>
      <c r="Y252" s="5">
        <v>6.5</v>
      </c>
      <c r="AE252" s="3">
        <v>0.28719449301799999</v>
      </c>
      <c r="AF252" s="2">
        <v>0.49</v>
      </c>
      <c r="AG252" s="3">
        <v>-5.0055858448E-2</v>
      </c>
    </row>
    <row r="253" spans="1:33" x14ac:dyDescent="0.15">
      <c r="A253">
        <v>70694</v>
      </c>
      <c r="B253">
        <f t="shared" si="9"/>
        <v>7</v>
      </c>
      <c r="C253">
        <f t="shared" si="10"/>
        <v>3</v>
      </c>
      <c r="D253">
        <f t="shared" si="11"/>
        <v>1994</v>
      </c>
      <c r="E253" s="1">
        <v>0</v>
      </c>
      <c r="F253" s="1">
        <v>4.25</v>
      </c>
      <c r="G253" s="5">
        <v>2.6</v>
      </c>
      <c r="H253" s="5">
        <v>2.4</v>
      </c>
      <c r="I253" s="5">
        <v>2.2000000000000002</v>
      </c>
      <c r="J253" s="5">
        <v>2.2999999999999998</v>
      </c>
      <c r="K253" s="3"/>
      <c r="L253" s="5">
        <v>0.1</v>
      </c>
      <c r="M253" s="5">
        <v>0.5</v>
      </c>
      <c r="N253" s="5">
        <v>-0.1</v>
      </c>
      <c r="O253" s="5">
        <v>0.1</v>
      </c>
      <c r="P253" s="5">
        <v>3.4</v>
      </c>
      <c r="Q253" s="5">
        <v>3.5</v>
      </c>
      <c r="R253" s="5">
        <v>2.9</v>
      </c>
      <c r="S253" s="5">
        <v>2.4</v>
      </c>
      <c r="T253" s="3"/>
      <c r="U253" s="5">
        <v>0.8</v>
      </c>
      <c r="V253" s="5">
        <v>-0.7</v>
      </c>
      <c r="W253" s="5">
        <v>0.2</v>
      </c>
      <c r="X253" s="5">
        <v>0.3</v>
      </c>
      <c r="Y253" s="5">
        <v>6.3</v>
      </c>
      <c r="AE253" s="3">
        <v>7.0467666328E-2</v>
      </c>
      <c r="AF253" s="2">
        <v>7.0000000000000007E-2</v>
      </c>
      <c r="AG253" s="3">
        <v>0.27158106160899997</v>
      </c>
    </row>
    <row r="254" spans="1:33" x14ac:dyDescent="0.15">
      <c r="A254">
        <v>81694</v>
      </c>
      <c r="B254">
        <f t="shared" si="9"/>
        <v>8</v>
      </c>
      <c r="C254">
        <f t="shared" si="10"/>
        <v>3</v>
      </c>
      <c r="D254">
        <f t="shared" si="11"/>
        <v>1994</v>
      </c>
      <c r="E254" s="1">
        <v>0.5</v>
      </c>
      <c r="F254" s="1">
        <v>4.25</v>
      </c>
      <c r="G254" s="5">
        <v>3</v>
      </c>
      <c r="H254" s="5">
        <v>1.5</v>
      </c>
      <c r="I254" s="5">
        <v>2.5</v>
      </c>
      <c r="J254" s="5">
        <v>2.6</v>
      </c>
      <c r="K254" s="3"/>
      <c r="L254" s="5">
        <v>0.6</v>
      </c>
      <c r="M254" s="5">
        <v>-0.7</v>
      </c>
      <c r="N254" s="5">
        <v>0.2</v>
      </c>
      <c r="O254" s="5">
        <v>-0.2</v>
      </c>
      <c r="P254" s="5">
        <v>3.7</v>
      </c>
      <c r="Q254" s="5">
        <v>2.8</v>
      </c>
      <c r="R254" s="5">
        <v>2.2999999999999998</v>
      </c>
      <c r="S254" s="5">
        <v>1.9</v>
      </c>
      <c r="T254" s="3"/>
      <c r="U254" s="5">
        <v>0.2</v>
      </c>
      <c r="V254" s="5">
        <v>-0.1</v>
      </c>
      <c r="W254" s="5">
        <v>-0.1</v>
      </c>
      <c r="X254" s="5">
        <v>-0.1</v>
      </c>
      <c r="Y254" s="5">
        <v>6.2</v>
      </c>
      <c r="AE254" s="3">
        <v>0.416768636917</v>
      </c>
      <c r="AF254" s="2">
        <v>0.47</v>
      </c>
      <c r="AG254" s="3">
        <v>0.20811637443600001</v>
      </c>
    </row>
    <row r="255" spans="1:33" x14ac:dyDescent="0.15">
      <c r="A255">
        <v>92794</v>
      </c>
      <c r="B255">
        <f t="shared" si="9"/>
        <v>9</v>
      </c>
      <c r="C255">
        <f t="shared" si="10"/>
        <v>3</v>
      </c>
      <c r="D255">
        <f t="shared" si="11"/>
        <v>1994</v>
      </c>
      <c r="E255" s="1">
        <v>0.125</v>
      </c>
      <c r="F255" s="1">
        <v>4.75</v>
      </c>
      <c r="G255" s="5">
        <v>3</v>
      </c>
      <c r="H255" s="5">
        <v>1.7</v>
      </c>
      <c r="I255" s="5">
        <v>2.7</v>
      </c>
      <c r="J255" s="5">
        <v>3</v>
      </c>
      <c r="K255" s="3"/>
      <c r="L255" s="5">
        <v>0</v>
      </c>
      <c r="M255" s="5">
        <v>0.2</v>
      </c>
      <c r="N255" s="5">
        <v>0.2</v>
      </c>
      <c r="O255" s="5">
        <v>0.4</v>
      </c>
      <c r="P255" s="5">
        <v>3.8</v>
      </c>
      <c r="Q255" s="5">
        <v>3</v>
      </c>
      <c r="R255" s="5">
        <v>2.8</v>
      </c>
      <c r="S255" s="5">
        <v>1.9</v>
      </c>
      <c r="T255" s="3"/>
      <c r="U255" s="5">
        <v>0.1</v>
      </c>
      <c r="V255" s="5">
        <v>0.2</v>
      </c>
      <c r="W255" s="5">
        <v>0.5</v>
      </c>
      <c r="X255" s="5">
        <v>0</v>
      </c>
      <c r="Y255" s="5">
        <v>6.1</v>
      </c>
      <c r="AE255" s="3">
        <v>4.0928417371000003E-2</v>
      </c>
      <c r="AF255" s="2">
        <v>0.01</v>
      </c>
      <c r="AG255" s="3">
        <v>-0.20109112341400001</v>
      </c>
    </row>
    <row r="256" spans="1:33" x14ac:dyDescent="0.15">
      <c r="A256">
        <v>111594</v>
      </c>
      <c r="B256">
        <f t="shared" si="9"/>
        <v>11</v>
      </c>
      <c r="C256">
        <f t="shared" si="10"/>
        <v>4</v>
      </c>
      <c r="D256">
        <f t="shared" si="11"/>
        <v>1994</v>
      </c>
      <c r="E256" s="1">
        <v>0.75</v>
      </c>
      <c r="F256" s="1">
        <v>4.75</v>
      </c>
      <c r="G256" s="5">
        <v>1.6</v>
      </c>
      <c r="H256" s="5">
        <v>2</v>
      </c>
      <c r="I256" s="5">
        <v>3.1</v>
      </c>
      <c r="J256" s="5">
        <v>2.8</v>
      </c>
      <c r="K256" s="3"/>
      <c r="L256" s="5">
        <v>-0.1</v>
      </c>
      <c r="M256" s="5">
        <v>-0.7</v>
      </c>
      <c r="N256" s="5">
        <v>0.1</v>
      </c>
      <c r="O256" s="5">
        <v>0.5</v>
      </c>
      <c r="P256" s="5">
        <v>3.4</v>
      </c>
      <c r="Q256" s="5">
        <v>4.0999999999999996</v>
      </c>
      <c r="R256" s="5">
        <v>2.5</v>
      </c>
      <c r="S256" s="5">
        <v>1.4</v>
      </c>
      <c r="T256" s="3"/>
      <c r="U256" s="5">
        <v>0.4</v>
      </c>
      <c r="V256" s="5">
        <v>1.3</v>
      </c>
      <c r="W256" s="5">
        <v>0.6</v>
      </c>
      <c r="X256" s="5">
        <v>-0.3</v>
      </c>
      <c r="Y256" s="5">
        <v>5.7</v>
      </c>
      <c r="AE256" s="3">
        <v>0.54906049379300004</v>
      </c>
      <c r="AF256" s="2">
        <v>0.74</v>
      </c>
      <c r="AG256" s="3">
        <v>0.197238179673</v>
      </c>
    </row>
    <row r="257" spans="1:33" x14ac:dyDescent="0.15">
      <c r="A257">
        <v>122094</v>
      </c>
      <c r="B257">
        <f t="shared" si="9"/>
        <v>12</v>
      </c>
      <c r="C257">
        <f t="shared" si="10"/>
        <v>4</v>
      </c>
      <c r="D257">
        <f t="shared" si="11"/>
        <v>1994</v>
      </c>
      <c r="E257" s="1">
        <v>0</v>
      </c>
      <c r="F257" s="1">
        <v>5.5</v>
      </c>
      <c r="G257" s="5">
        <v>1.9</v>
      </c>
      <c r="H257" s="5">
        <v>1.7</v>
      </c>
      <c r="I257" s="5">
        <v>3.1</v>
      </c>
      <c r="J257" s="5">
        <v>2.6</v>
      </c>
      <c r="K257" s="3"/>
      <c r="L257" s="5">
        <v>0.3</v>
      </c>
      <c r="M257" s="5">
        <v>-0.3</v>
      </c>
      <c r="N257" s="5">
        <v>0</v>
      </c>
      <c r="O257" s="5">
        <v>-0.2</v>
      </c>
      <c r="P257" s="5">
        <v>3.9</v>
      </c>
      <c r="Q257" s="5">
        <v>5</v>
      </c>
      <c r="R257" s="5">
        <v>3</v>
      </c>
      <c r="S257" s="5">
        <v>2</v>
      </c>
      <c r="T257" s="3"/>
      <c r="U257" s="5">
        <v>0.5</v>
      </c>
      <c r="V257" s="5">
        <v>0.9</v>
      </c>
      <c r="W257" s="5">
        <v>0.5</v>
      </c>
      <c r="X257" s="5">
        <v>0.6</v>
      </c>
      <c r="Y257" s="5">
        <v>5.6</v>
      </c>
      <c r="AE257" s="3">
        <v>-0.24825457727700001</v>
      </c>
      <c r="AF257" s="2">
        <v>-0.06</v>
      </c>
      <c r="AG257" s="3">
        <v>-0.37244011353799999</v>
      </c>
    </row>
    <row r="258" spans="1:33" x14ac:dyDescent="0.15">
      <c r="A258">
        <v>20195</v>
      </c>
      <c r="B258">
        <f t="shared" si="9"/>
        <v>2</v>
      </c>
      <c r="C258">
        <f t="shared" si="10"/>
        <v>1</v>
      </c>
      <c r="D258">
        <f t="shared" si="11"/>
        <v>1995</v>
      </c>
      <c r="E258" s="1">
        <v>0.5</v>
      </c>
      <c r="F258" s="1">
        <v>5.5</v>
      </c>
      <c r="G258" s="5">
        <v>1.8</v>
      </c>
      <c r="H258" s="5">
        <v>3.1</v>
      </c>
      <c r="I258" s="5">
        <v>2.4</v>
      </c>
      <c r="J258" s="5">
        <v>2.2999999999999998</v>
      </c>
      <c r="K258" s="3"/>
      <c r="L258" s="5">
        <v>0.1</v>
      </c>
      <c r="M258" s="5">
        <v>0</v>
      </c>
      <c r="N258" s="5">
        <v>-0.2</v>
      </c>
      <c r="O258" s="5">
        <v>-0.2</v>
      </c>
      <c r="P258" s="5">
        <v>5</v>
      </c>
      <c r="Q258" s="5">
        <v>3.2</v>
      </c>
      <c r="R258" s="5">
        <v>2</v>
      </c>
      <c r="S258" s="5">
        <v>1.7</v>
      </c>
      <c r="T258" s="3"/>
      <c r="U258" s="5">
        <v>0</v>
      </c>
      <c r="V258" s="5">
        <v>0.2</v>
      </c>
      <c r="W258" s="5">
        <v>0</v>
      </c>
      <c r="X258" s="5">
        <v>0.4</v>
      </c>
      <c r="Y258" s="5">
        <v>5.3</v>
      </c>
      <c r="AE258" s="3">
        <v>0.50076796658300005</v>
      </c>
      <c r="AF258" s="2">
        <v>0.55000000000000004</v>
      </c>
      <c r="AG258" s="3">
        <v>0.614762048236</v>
      </c>
    </row>
    <row r="259" spans="1:33" x14ac:dyDescent="0.15">
      <c r="A259">
        <v>32895</v>
      </c>
      <c r="B259">
        <f t="shared" ref="B259:B322" si="12">VALUE(IF(LEN(A259)=5,LEFT(A259,1),LEFT(A259,2)))</f>
        <v>3</v>
      </c>
      <c r="C259">
        <f t="shared" ref="C259:C322" si="13">IF(B259&lt;4,1,IF(B259&lt;7,2,IF(B259&lt;10,3,4)))</f>
        <v>1</v>
      </c>
      <c r="D259">
        <f t="shared" ref="D259:D322" si="14">VALUE(IF(VALUE(RIGHT(A259,2))&lt;50,20&amp;RIGHT(A259,2),19&amp;RIGHT(A259,2)))</f>
        <v>1995</v>
      </c>
      <c r="E259" s="1">
        <v>0</v>
      </c>
      <c r="F259" s="1">
        <v>6</v>
      </c>
      <c r="G259" s="5">
        <v>1.3</v>
      </c>
      <c r="H259" s="5">
        <v>3.3</v>
      </c>
      <c r="I259" s="5">
        <v>2.4</v>
      </c>
      <c r="J259" s="5">
        <v>2.2000000000000002</v>
      </c>
      <c r="K259" s="3"/>
      <c r="L259" s="5">
        <v>-0.5</v>
      </c>
      <c r="M259" s="5">
        <v>0.2</v>
      </c>
      <c r="N259" s="5">
        <v>0</v>
      </c>
      <c r="O259" s="5">
        <v>-0.1</v>
      </c>
      <c r="P259" s="5">
        <v>4.5999999999999996</v>
      </c>
      <c r="Q259" s="5">
        <v>2.5</v>
      </c>
      <c r="R259" s="5">
        <v>1.7</v>
      </c>
      <c r="S259" s="5">
        <v>2.1</v>
      </c>
      <c r="T259" s="3"/>
      <c r="U259" s="5">
        <v>-0.4</v>
      </c>
      <c r="V259" s="5">
        <v>-0.7</v>
      </c>
      <c r="W259" s="5">
        <v>-0.3</v>
      </c>
      <c r="X259" s="5">
        <v>0.4</v>
      </c>
      <c r="Y259" s="5">
        <v>5.5</v>
      </c>
      <c r="AE259" s="3">
        <v>0.24140447513300001</v>
      </c>
      <c r="AF259" s="2">
        <v>0.05</v>
      </c>
      <c r="AG259" s="3">
        <v>0.47293411215199999</v>
      </c>
    </row>
    <row r="260" spans="1:33" x14ac:dyDescent="0.15">
      <c r="A260">
        <v>52395</v>
      </c>
      <c r="B260">
        <f t="shared" si="12"/>
        <v>5</v>
      </c>
      <c r="C260">
        <f t="shared" si="13"/>
        <v>2</v>
      </c>
      <c r="D260">
        <f t="shared" si="14"/>
        <v>1995</v>
      </c>
      <c r="E260" s="1">
        <v>0</v>
      </c>
      <c r="F260" s="1">
        <v>6</v>
      </c>
      <c r="G260" s="5">
        <v>2.2000000000000002</v>
      </c>
      <c r="H260" s="5">
        <v>2.7</v>
      </c>
      <c r="I260" s="5">
        <v>2.6</v>
      </c>
      <c r="J260" s="5">
        <v>2.4</v>
      </c>
      <c r="K260" s="3"/>
      <c r="L260" s="5">
        <v>-1.1000000000000001</v>
      </c>
      <c r="M260" s="5">
        <v>0.3</v>
      </c>
      <c r="N260" s="5">
        <v>0.4</v>
      </c>
      <c r="O260" s="5">
        <v>0.2</v>
      </c>
      <c r="P260" s="5">
        <v>2.8</v>
      </c>
      <c r="Q260" s="5">
        <v>0.9</v>
      </c>
      <c r="R260" s="5">
        <v>1.9</v>
      </c>
      <c r="S260" s="5">
        <v>2.8</v>
      </c>
      <c r="T260" s="3"/>
      <c r="U260" s="5">
        <v>0.3</v>
      </c>
      <c r="V260" s="5">
        <v>-0.8</v>
      </c>
      <c r="W260" s="5">
        <v>-0.2</v>
      </c>
      <c r="X260" s="5">
        <v>0.5</v>
      </c>
      <c r="Y260" s="5">
        <v>5.7</v>
      </c>
      <c r="AE260" s="3">
        <v>0.20918393075700001</v>
      </c>
      <c r="AF260" s="2">
        <v>-7.0000000000000007E-2</v>
      </c>
      <c r="AG260" s="3">
        <v>0.30307560989799998</v>
      </c>
    </row>
    <row r="261" spans="1:33" x14ac:dyDescent="0.15">
      <c r="A261">
        <v>70695</v>
      </c>
      <c r="B261">
        <f t="shared" si="12"/>
        <v>7</v>
      </c>
      <c r="C261">
        <f t="shared" si="13"/>
        <v>3</v>
      </c>
      <c r="D261">
        <f t="shared" si="14"/>
        <v>1995</v>
      </c>
      <c r="E261" s="1">
        <v>-0.25</v>
      </c>
      <c r="F261" s="1">
        <v>6</v>
      </c>
      <c r="G261" s="5">
        <v>2.2000000000000002</v>
      </c>
      <c r="H261" s="5">
        <v>2.2000000000000002</v>
      </c>
      <c r="I261" s="5">
        <v>2.8</v>
      </c>
      <c r="J261" s="5">
        <v>2.2999999999999998</v>
      </c>
      <c r="K261" s="3"/>
      <c r="L261" s="5">
        <v>0</v>
      </c>
      <c r="M261" s="5">
        <v>-0.5</v>
      </c>
      <c r="N261" s="5">
        <v>0.2</v>
      </c>
      <c r="O261" s="5">
        <v>-0.1</v>
      </c>
      <c r="P261" s="5">
        <v>2.7</v>
      </c>
      <c r="Q261" s="5">
        <v>-0.5</v>
      </c>
      <c r="R261" s="5">
        <v>1.1000000000000001</v>
      </c>
      <c r="S261" s="5">
        <v>3.4</v>
      </c>
      <c r="T261" s="3"/>
      <c r="U261" s="5">
        <v>-0.1</v>
      </c>
      <c r="V261" s="5">
        <v>-1.4</v>
      </c>
      <c r="W261" s="5">
        <v>-0.8</v>
      </c>
      <c r="X261" s="5">
        <v>0.6</v>
      </c>
      <c r="Y261" s="5">
        <v>5.8</v>
      </c>
      <c r="AE261" s="3">
        <v>-6.0180131440000003E-3</v>
      </c>
      <c r="AF261" s="2">
        <v>-0.21</v>
      </c>
      <c r="AG261" s="3">
        <v>0.111730252849</v>
      </c>
    </row>
    <row r="262" spans="1:33" x14ac:dyDescent="0.15">
      <c r="A262">
        <v>82295</v>
      </c>
      <c r="B262">
        <f t="shared" si="12"/>
        <v>8</v>
      </c>
      <c r="C262">
        <f t="shared" si="13"/>
        <v>3</v>
      </c>
      <c r="D262">
        <f t="shared" si="14"/>
        <v>1995</v>
      </c>
      <c r="E262" s="1">
        <v>0</v>
      </c>
      <c r="F262" s="1">
        <v>5.75</v>
      </c>
      <c r="G262" s="5">
        <v>1.3</v>
      </c>
      <c r="H262" s="5">
        <v>2.5</v>
      </c>
      <c r="I262" s="5">
        <v>2.4</v>
      </c>
      <c r="J262" s="5">
        <v>2.4</v>
      </c>
      <c r="K262" s="3"/>
      <c r="L262" s="5">
        <v>-0.9</v>
      </c>
      <c r="M262" s="5">
        <v>-0.3</v>
      </c>
      <c r="N262" s="5">
        <v>0.1</v>
      </c>
      <c r="O262" s="5">
        <v>0</v>
      </c>
      <c r="P262" s="5">
        <v>0.5</v>
      </c>
      <c r="Q262" s="5">
        <v>2.2000000000000002</v>
      </c>
      <c r="R262" s="5">
        <v>2.9</v>
      </c>
      <c r="S262" s="5">
        <v>2.2999999999999998</v>
      </c>
      <c r="T262" s="3"/>
      <c r="U262" s="5">
        <v>1</v>
      </c>
      <c r="V262" s="5">
        <v>1.1000000000000001</v>
      </c>
      <c r="W262" s="5">
        <v>-0.5</v>
      </c>
      <c r="X262" s="5">
        <v>0.2</v>
      </c>
      <c r="Y262" s="5">
        <v>5.8</v>
      </c>
      <c r="AE262" s="3">
        <v>-9.0617835655000006E-2</v>
      </c>
      <c r="AF262" s="2">
        <v>0.04</v>
      </c>
      <c r="AG262" s="3">
        <v>7.2892940904999995E-2</v>
      </c>
    </row>
    <row r="263" spans="1:33" x14ac:dyDescent="0.15">
      <c r="A263">
        <v>92695</v>
      </c>
      <c r="B263">
        <f t="shared" si="12"/>
        <v>9</v>
      </c>
      <c r="C263">
        <f t="shared" si="13"/>
        <v>3</v>
      </c>
      <c r="D263">
        <f t="shared" si="14"/>
        <v>1995</v>
      </c>
      <c r="E263" s="1">
        <v>0</v>
      </c>
      <c r="F263" s="1">
        <v>5.75</v>
      </c>
      <c r="G263" s="5">
        <v>1.6</v>
      </c>
      <c r="H263" s="5">
        <v>2.7</v>
      </c>
      <c r="I263" s="5">
        <v>2.6</v>
      </c>
      <c r="J263" s="5">
        <v>2.8</v>
      </c>
      <c r="K263" s="3"/>
      <c r="L263" s="5">
        <v>0.3</v>
      </c>
      <c r="M263" s="5">
        <v>0.2</v>
      </c>
      <c r="N263" s="5">
        <v>0.2</v>
      </c>
      <c r="O263" s="5">
        <v>0.4</v>
      </c>
      <c r="P263" s="5">
        <v>1.1000000000000001</v>
      </c>
      <c r="Q263" s="5">
        <v>2.2000000000000002</v>
      </c>
      <c r="R263" s="5">
        <v>2.5</v>
      </c>
      <c r="S263" s="5">
        <v>2.2999999999999998</v>
      </c>
      <c r="T263" s="3"/>
      <c r="U263" s="5">
        <v>0.6</v>
      </c>
      <c r="V263" s="5">
        <v>0</v>
      </c>
      <c r="W263" s="5">
        <v>-0.4</v>
      </c>
      <c r="X263" s="5">
        <v>0</v>
      </c>
      <c r="Y263" s="5">
        <v>5.7</v>
      </c>
      <c r="AE263" s="3">
        <v>2.4891553757000001E-2</v>
      </c>
      <c r="AF263" s="2">
        <v>-7.0000000000000007E-2</v>
      </c>
      <c r="AG263" s="3">
        <v>5.2841653671000001E-2</v>
      </c>
    </row>
    <row r="264" spans="1:33" x14ac:dyDescent="0.15">
      <c r="A264">
        <v>111595</v>
      </c>
      <c r="B264">
        <f t="shared" si="12"/>
        <v>11</v>
      </c>
      <c r="C264">
        <f t="shared" si="13"/>
        <v>4</v>
      </c>
      <c r="D264">
        <f t="shared" si="14"/>
        <v>1995</v>
      </c>
      <c r="E264" s="1">
        <v>0</v>
      </c>
      <c r="F264" s="1">
        <v>5.75</v>
      </c>
      <c r="G264" s="5">
        <v>0.5</v>
      </c>
      <c r="H264" s="5">
        <v>2.1</v>
      </c>
      <c r="I264" s="5">
        <v>2.5</v>
      </c>
      <c r="J264" s="5">
        <v>2.2000000000000002</v>
      </c>
      <c r="K264" s="3"/>
      <c r="L264" s="5">
        <v>-2.2000000000000002</v>
      </c>
      <c r="M264" s="5">
        <v>-0.5</v>
      </c>
      <c r="N264" s="5">
        <v>-0.3</v>
      </c>
      <c r="O264" s="5">
        <v>0.1</v>
      </c>
      <c r="P264" s="5">
        <v>4.0999999999999996</v>
      </c>
      <c r="Q264" s="5">
        <v>2.6</v>
      </c>
      <c r="R264" s="5">
        <v>2.7</v>
      </c>
      <c r="S264" s="5">
        <v>2.7</v>
      </c>
      <c r="T264" s="3"/>
      <c r="U264" s="5">
        <v>1.9</v>
      </c>
      <c r="V264" s="5">
        <v>0.1</v>
      </c>
      <c r="W264" s="5">
        <v>0.4</v>
      </c>
      <c r="X264" s="5">
        <v>0.5</v>
      </c>
      <c r="Y264" s="5">
        <v>5.6</v>
      </c>
      <c r="AE264" s="3">
        <v>5.2099296954E-2</v>
      </c>
      <c r="AF264" s="2">
        <v>0.02</v>
      </c>
      <c r="AG264" s="3">
        <v>0.15633000147199999</v>
      </c>
    </row>
    <row r="265" spans="1:33" x14ac:dyDescent="0.15">
      <c r="A265">
        <v>121995</v>
      </c>
      <c r="B265">
        <f t="shared" si="12"/>
        <v>12</v>
      </c>
      <c r="C265">
        <f t="shared" si="13"/>
        <v>4</v>
      </c>
      <c r="D265">
        <f t="shared" si="14"/>
        <v>1995</v>
      </c>
      <c r="E265" s="1">
        <v>-0.25</v>
      </c>
      <c r="F265" s="1">
        <v>5.75</v>
      </c>
      <c r="G265" s="5">
        <v>0.5</v>
      </c>
      <c r="H265" s="5">
        <v>1.9</v>
      </c>
      <c r="I265" s="5">
        <v>2.6</v>
      </c>
      <c r="J265" s="5">
        <v>2.2000000000000002</v>
      </c>
      <c r="K265" s="3"/>
      <c r="L265" s="5">
        <v>0</v>
      </c>
      <c r="M265" s="5">
        <v>-0.2</v>
      </c>
      <c r="N265" s="5">
        <v>0.1</v>
      </c>
      <c r="O265" s="5">
        <v>0</v>
      </c>
      <c r="P265" s="5">
        <v>5.4</v>
      </c>
      <c r="Q265" s="5">
        <v>1.9</v>
      </c>
      <c r="R265" s="5">
        <v>2.5</v>
      </c>
      <c r="S265" s="5">
        <v>2.4</v>
      </c>
      <c r="T265" s="3"/>
      <c r="U265" s="5">
        <v>1.3</v>
      </c>
      <c r="V265" s="5">
        <v>-0.7</v>
      </c>
      <c r="W265" s="5">
        <v>-0.2</v>
      </c>
      <c r="X265" s="5">
        <v>-0.3</v>
      </c>
      <c r="Y265" s="5">
        <v>5.6</v>
      </c>
      <c r="AE265" s="3">
        <v>-0.17055498203</v>
      </c>
      <c r="AF265" s="2">
        <v>-0.28999999999999998</v>
      </c>
      <c r="AG265" s="3">
        <v>-9.4028015817999994E-2</v>
      </c>
    </row>
    <row r="266" spans="1:33" x14ac:dyDescent="0.15">
      <c r="A266">
        <v>13196</v>
      </c>
      <c r="B266">
        <f t="shared" si="12"/>
        <v>1</v>
      </c>
      <c r="C266">
        <f t="shared" si="13"/>
        <v>1</v>
      </c>
      <c r="D266">
        <f t="shared" si="14"/>
        <v>1996</v>
      </c>
      <c r="E266" s="1">
        <v>-0.25</v>
      </c>
      <c r="F266" s="1">
        <v>5.5</v>
      </c>
      <c r="G266" s="5">
        <v>2.6</v>
      </c>
      <c r="H266" s="5">
        <v>3.4</v>
      </c>
      <c r="I266" s="5">
        <v>2.4</v>
      </c>
      <c r="J266" s="5">
        <v>2.6</v>
      </c>
      <c r="K266" s="3"/>
      <c r="L266" s="5">
        <v>0.7</v>
      </c>
      <c r="M266" s="5">
        <v>0.8</v>
      </c>
      <c r="N266" s="5">
        <v>0.2</v>
      </c>
      <c r="O266" s="5">
        <v>0.6</v>
      </c>
      <c r="P266" s="5">
        <v>1.9</v>
      </c>
      <c r="Q266" s="5">
        <v>0.8</v>
      </c>
      <c r="R266" s="5">
        <v>2</v>
      </c>
      <c r="S266" s="5">
        <v>2</v>
      </c>
      <c r="T266" s="3"/>
      <c r="U266" s="5">
        <v>0</v>
      </c>
      <c r="V266" s="5">
        <v>-1.7</v>
      </c>
      <c r="W266" s="5">
        <v>-0.4</v>
      </c>
      <c r="X266" s="5">
        <v>0</v>
      </c>
      <c r="Y266" s="5">
        <v>5.6</v>
      </c>
      <c r="AE266" s="3">
        <v>7.3325448855000003E-2</v>
      </c>
      <c r="AF266" s="2">
        <v>-0.08</v>
      </c>
      <c r="AG266" s="3">
        <v>0.488307952474</v>
      </c>
    </row>
    <row r="267" spans="1:33" x14ac:dyDescent="0.15">
      <c r="A267">
        <v>32696</v>
      </c>
      <c r="B267">
        <f t="shared" si="12"/>
        <v>3</v>
      </c>
      <c r="C267">
        <f t="shared" si="13"/>
        <v>1</v>
      </c>
      <c r="D267">
        <f t="shared" si="14"/>
        <v>1996</v>
      </c>
      <c r="E267" s="1">
        <v>0</v>
      </c>
      <c r="F267" s="1">
        <v>5.25</v>
      </c>
      <c r="G267" s="5">
        <v>1.8</v>
      </c>
      <c r="H267" s="5">
        <v>3</v>
      </c>
      <c r="I267" s="5">
        <v>2.4</v>
      </c>
      <c r="J267" s="5">
        <v>2.5</v>
      </c>
      <c r="K267" s="3"/>
      <c r="L267" s="5">
        <v>-0.8</v>
      </c>
      <c r="M267" s="5">
        <v>-0.4</v>
      </c>
      <c r="N267" s="5">
        <v>0</v>
      </c>
      <c r="O267" s="5">
        <v>-0.1</v>
      </c>
      <c r="P267" s="5">
        <v>0.3</v>
      </c>
      <c r="Q267" s="5">
        <v>1.5</v>
      </c>
      <c r="R267" s="5">
        <v>3.4</v>
      </c>
      <c r="S267" s="5">
        <v>1.8</v>
      </c>
      <c r="T267" s="3"/>
      <c r="U267" s="5">
        <v>-1.6</v>
      </c>
      <c r="V267" s="5">
        <v>0.7</v>
      </c>
      <c r="W267" s="5">
        <v>1.4</v>
      </c>
      <c r="X267" s="5">
        <v>-0.2</v>
      </c>
      <c r="Y267" s="5">
        <v>5.6</v>
      </c>
      <c r="AE267" s="3">
        <v>5.6453419699000001E-2</v>
      </c>
      <c r="AF267" s="2">
        <v>-0.1</v>
      </c>
      <c r="AG267" s="3">
        <v>-0.18295641338599999</v>
      </c>
    </row>
    <row r="268" spans="1:33" x14ac:dyDescent="0.15">
      <c r="A268">
        <v>52196</v>
      </c>
      <c r="B268">
        <f t="shared" si="12"/>
        <v>5</v>
      </c>
      <c r="C268">
        <f t="shared" si="13"/>
        <v>2</v>
      </c>
      <c r="D268">
        <f t="shared" si="14"/>
        <v>1996</v>
      </c>
      <c r="E268" s="1">
        <v>0</v>
      </c>
      <c r="F268" s="1">
        <v>5.25</v>
      </c>
      <c r="G268" s="5">
        <v>2.2999999999999998</v>
      </c>
      <c r="H268" s="5">
        <v>2.1</v>
      </c>
      <c r="I268" s="5">
        <v>2.7</v>
      </c>
      <c r="J268" s="5">
        <v>2.5</v>
      </c>
      <c r="K268" s="3"/>
      <c r="L268" s="5">
        <v>-0.7</v>
      </c>
      <c r="M268" s="5">
        <v>-0.3</v>
      </c>
      <c r="N268" s="5">
        <v>0.2</v>
      </c>
      <c r="O268" s="5">
        <v>0</v>
      </c>
      <c r="P268" s="5">
        <v>2.5</v>
      </c>
      <c r="Q268" s="5">
        <v>3.5</v>
      </c>
      <c r="R268" s="5">
        <v>2</v>
      </c>
      <c r="S268" s="5">
        <v>1.9</v>
      </c>
      <c r="T268" s="3"/>
      <c r="U268" s="5">
        <v>1</v>
      </c>
      <c r="V268" s="5">
        <v>0.1</v>
      </c>
      <c r="W268" s="5">
        <v>0.2</v>
      </c>
      <c r="X268" s="5">
        <v>-0.4</v>
      </c>
      <c r="Y268" s="5">
        <v>5.5</v>
      </c>
      <c r="AE268" s="3">
        <v>-2.6919644297E-2</v>
      </c>
      <c r="AF268" s="2">
        <v>-0.05</v>
      </c>
      <c r="AG268" s="3">
        <v>-0.23340491455000001</v>
      </c>
    </row>
    <row r="269" spans="1:33" x14ac:dyDescent="0.15">
      <c r="A269">
        <v>70396</v>
      </c>
      <c r="B269">
        <f t="shared" si="12"/>
        <v>7</v>
      </c>
      <c r="C269">
        <f t="shared" si="13"/>
        <v>3</v>
      </c>
      <c r="D269">
        <f t="shared" si="14"/>
        <v>1996</v>
      </c>
      <c r="E269" s="1">
        <v>0</v>
      </c>
      <c r="F269" s="1">
        <v>5.25</v>
      </c>
      <c r="G269" s="5">
        <v>2.2999999999999998</v>
      </c>
      <c r="H269" s="5">
        <v>1.6</v>
      </c>
      <c r="I269" s="5">
        <v>2.2000000000000002</v>
      </c>
      <c r="J269" s="5">
        <v>2.4</v>
      </c>
      <c r="K269" s="3"/>
      <c r="L269" s="5">
        <v>0</v>
      </c>
      <c r="M269" s="5">
        <v>-0.5</v>
      </c>
      <c r="N269" s="5">
        <v>-0.5</v>
      </c>
      <c r="O269" s="5">
        <v>-0.1</v>
      </c>
      <c r="P269" s="5">
        <v>2.2000000000000002</v>
      </c>
      <c r="Q269" s="5">
        <v>3.8</v>
      </c>
      <c r="R269" s="5">
        <v>2.2999999999999998</v>
      </c>
      <c r="S269" s="5">
        <v>1.9</v>
      </c>
      <c r="T269" s="3"/>
      <c r="U269" s="5">
        <v>-0.3</v>
      </c>
      <c r="V269" s="5">
        <v>0.3</v>
      </c>
      <c r="W269" s="5">
        <v>0.3</v>
      </c>
      <c r="X269" s="5">
        <v>0</v>
      </c>
      <c r="Y269" s="5">
        <v>5.5</v>
      </c>
      <c r="AE269" s="3">
        <v>-3.9961318639000001E-2</v>
      </c>
      <c r="AF269" s="2">
        <v>-0.11</v>
      </c>
      <c r="AG269" s="3">
        <v>-0.32797048351500002</v>
      </c>
    </row>
    <row r="270" spans="1:33" x14ac:dyDescent="0.15">
      <c r="A270">
        <v>82096</v>
      </c>
      <c r="B270">
        <f t="shared" si="12"/>
        <v>8</v>
      </c>
      <c r="C270">
        <f t="shared" si="13"/>
        <v>3</v>
      </c>
      <c r="D270">
        <f t="shared" si="14"/>
        <v>1996</v>
      </c>
      <c r="E270" s="1">
        <v>0</v>
      </c>
      <c r="F270" s="1">
        <v>5.25</v>
      </c>
      <c r="G270" s="5">
        <v>1.8</v>
      </c>
      <c r="H270" s="5">
        <v>1.8</v>
      </c>
      <c r="I270" s="5">
        <v>2.8</v>
      </c>
      <c r="J270" s="5">
        <v>2.7</v>
      </c>
      <c r="K270" s="3"/>
      <c r="L270" s="5">
        <v>0.2</v>
      </c>
      <c r="M270" s="5">
        <v>-0.4</v>
      </c>
      <c r="N270" s="5">
        <v>0.4</v>
      </c>
      <c r="O270" s="5">
        <v>0.4</v>
      </c>
      <c r="P270" s="5">
        <v>3.7</v>
      </c>
      <c r="Q270" s="5">
        <v>2.6</v>
      </c>
      <c r="R270" s="5">
        <v>2</v>
      </c>
      <c r="S270" s="5">
        <v>2</v>
      </c>
      <c r="T270" s="3"/>
      <c r="U270" s="5">
        <v>-0.1</v>
      </c>
      <c r="V270" s="5">
        <v>0.3</v>
      </c>
      <c r="W270" s="5">
        <v>0.1</v>
      </c>
      <c r="X270" s="5">
        <v>-0.1</v>
      </c>
      <c r="Y270" s="5">
        <v>5.4</v>
      </c>
      <c r="AE270" s="3">
        <v>-6.5339568338999995E-2</v>
      </c>
      <c r="AF270" s="2">
        <v>0.12</v>
      </c>
      <c r="AG270" s="3">
        <v>-0.18279532222</v>
      </c>
    </row>
    <row r="271" spans="1:33" x14ac:dyDescent="0.15">
      <c r="A271">
        <v>92496</v>
      </c>
      <c r="B271">
        <f t="shared" si="12"/>
        <v>9</v>
      </c>
      <c r="C271">
        <f t="shared" si="13"/>
        <v>3</v>
      </c>
      <c r="D271">
        <f t="shared" si="14"/>
        <v>1996</v>
      </c>
      <c r="E271" s="1">
        <v>0</v>
      </c>
      <c r="F271" s="1">
        <v>5.25</v>
      </c>
      <c r="G271" s="5">
        <v>1.7</v>
      </c>
      <c r="H271" s="5">
        <v>1.7</v>
      </c>
      <c r="I271" s="5">
        <v>2.2999999999999998</v>
      </c>
      <c r="J271" s="5">
        <v>2.8</v>
      </c>
      <c r="K271" s="3"/>
      <c r="L271" s="5">
        <v>-0.1</v>
      </c>
      <c r="M271" s="5">
        <v>-0.1</v>
      </c>
      <c r="N271" s="5">
        <v>-0.5</v>
      </c>
      <c r="O271" s="5">
        <v>0.1</v>
      </c>
      <c r="P271" s="5">
        <v>4.7</v>
      </c>
      <c r="Q271" s="5">
        <v>2.4</v>
      </c>
      <c r="R271" s="5">
        <v>2.2000000000000002</v>
      </c>
      <c r="S271" s="5">
        <v>2.1</v>
      </c>
      <c r="T271" s="3"/>
      <c r="U271" s="5">
        <v>1</v>
      </c>
      <c r="V271" s="5">
        <v>-0.2</v>
      </c>
      <c r="W271" s="5">
        <v>0.2</v>
      </c>
      <c r="X271" s="5">
        <v>0.1</v>
      </c>
      <c r="Y271" s="5">
        <v>5.3</v>
      </c>
      <c r="AE271" s="3">
        <v>-4.2441253800000002E-2</v>
      </c>
      <c r="AF271" s="2">
        <v>0.1</v>
      </c>
      <c r="AG271" s="3">
        <v>2.7879981198999999E-2</v>
      </c>
    </row>
    <row r="272" spans="1:33" x14ac:dyDescent="0.15">
      <c r="A272">
        <v>111396</v>
      </c>
      <c r="B272">
        <f t="shared" si="12"/>
        <v>11</v>
      </c>
      <c r="C272">
        <f t="shared" si="13"/>
        <v>4</v>
      </c>
      <c r="D272">
        <f t="shared" si="14"/>
        <v>1996</v>
      </c>
      <c r="E272" s="1">
        <v>0</v>
      </c>
      <c r="F272" s="1">
        <v>5.25</v>
      </c>
      <c r="G272" s="5">
        <v>1.5</v>
      </c>
      <c r="H272" s="5">
        <v>2.1</v>
      </c>
      <c r="I272" s="5">
        <v>2.9</v>
      </c>
      <c r="J272" s="5">
        <v>2.1</v>
      </c>
      <c r="K272" s="3"/>
      <c r="L272" s="5">
        <v>-0.2</v>
      </c>
      <c r="M272" s="5">
        <v>-0.2</v>
      </c>
      <c r="N272" s="5">
        <v>0.1</v>
      </c>
      <c r="O272" s="5">
        <v>-0.4</v>
      </c>
      <c r="P272" s="5">
        <v>2.5</v>
      </c>
      <c r="Q272" s="5">
        <v>1.8</v>
      </c>
      <c r="R272" s="5">
        <v>2.4</v>
      </c>
      <c r="S272" s="5">
        <v>2.2000000000000002</v>
      </c>
      <c r="T272" s="3"/>
      <c r="U272" s="5">
        <v>0.1</v>
      </c>
      <c r="V272" s="5">
        <v>-0.4</v>
      </c>
      <c r="W272" s="5">
        <v>0.3</v>
      </c>
      <c r="X272" s="5">
        <v>0.1</v>
      </c>
      <c r="Y272" s="5">
        <v>5.2</v>
      </c>
      <c r="AE272" s="3">
        <v>4.7588518024E-2</v>
      </c>
      <c r="AF272" s="2">
        <v>-0.1</v>
      </c>
      <c r="AG272" s="3">
        <v>6.5817472399999997E-3</v>
      </c>
    </row>
    <row r="273" spans="1:33" x14ac:dyDescent="0.15">
      <c r="A273">
        <v>121796</v>
      </c>
      <c r="B273">
        <f t="shared" si="12"/>
        <v>12</v>
      </c>
      <c r="C273">
        <f t="shared" si="13"/>
        <v>4</v>
      </c>
      <c r="D273">
        <f t="shared" si="14"/>
        <v>1996</v>
      </c>
      <c r="E273" s="1">
        <v>0</v>
      </c>
      <c r="F273" s="1">
        <v>5.25</v>
      </c>
      <c r="G273" s="5">
        <v>1.3</v>
      </c>
      <c r="H273" s="5">
        <v>2.2000000000000002</v>
      </c>
      <c r="I273" s="5">
        <v>3.1</v>
      </c>
      <c r="J273" s="5">
        <v>2.1</v>
      </c>
      <c r="K273" s="3"/>
      <c r="L273" s="5">
        <v>-0.2</v>
      </c>
      <c r="M273" s="5">
        <v>0.1</v>
      </c>
      <c r="N273" s="5">
        <v>0.2</v>
      </c>
      <c r="O273" s="5">
        <v>0</v>
      </c>
      <c r="P273" s="5">
        <v>2.2999999999999998</v>
      </c>
      <c r="Q273" s="5">
        <v>2.2999999999999998</v>
      </c>
      <c r="R273" s="5">
        <v>2.1</v>
      </c>
      <c r="S273" s="5">
        <v>2.2999999999999998</v>
      </c>
      <c r="T273" s="3"/>
      <c r="U273" s="5">
        <v>-0.2</v>
      </c>
      <c r="V273" s="5">
        <v>0.5</v>
      </c>
      <c r="W273" s="5">
        <v>-0.3</v>
      </c>
      <c r="X273" s="5">
        <v>0.1</v>
      </c>
      <c r="Y273" s="5">
        <v>5.3</v>
      </c>
      <c r="AE273" s="3">
        <v>-2.9112222952999998E-2</v>
      </c>
      <c r="AF273" s="2">
        <v>-0.04</v>
      </c>
      <c r="AG273" s="3">
        <v>-4.8492827430000003E-2</v>
      </c>
    </row>
    <row r="274" spans="1:33" x14ac:dyDescent="0.15">
      <c r="A274">
        <v>20597</v>
      </c>
      <c r="B274">
        <f t="shared" si="12"/>
        <v>2</v>
      </c>
      <c r="C274">
        <f t="shared" si="13"/>
        <v>1</v>
      </c>
      <c r="D274">
        <f t="shared" si="14"/>
        <v>1997</v>
      </c>
      <c r="E274" s="1">
        <v>0</v>
      </c>
      <c r="F274" s="1">
        <v>5.25</v>
      </c>
      <c r="G274" s="7">
        <v>2.4</v>
      </c>
      <c r="H274" s="7">
        <v>2.8</v>
      </c>
      <c r="I274" s="7">
        <v>2.4</v>
      </c>
      <c r="J274" s="7">
        <v>1.9</v>
      </c>
      <c r="K274" s="3"/>
      <c r="L274" s="5">
        <f>IF($C274=$C273,G274-G273,G274-H273)</f>
        <v>0.19999999999999973</v>
      </c>
      <c r="M274" s="5">
        <f>IF($C274=$C273,H274-H273,H274-I273)</f>
        <v>-0.30000000000000027</v>
      </c>
      <c r="N274" s="5">
        <f>IF($C274=$C273,I274-I273,I274-J273)</f>
        <v>0.29999999999999982</v>
      </c>
      <c r="O274" s="5">
        <v>-0.1</v>
      </c>
      <c r="P274" s="7">
        <v>3.5</v>
      </c>
      <c r="Q274" s="7">
        <v>1.7</v>
      </c>
      <c r="R274" s="7">
        <v>2.4</v>
      </c>
      <c r="S274" s="7">
        <v>2.4</v>
      </c>
      <c r="T274" s="3"/>
      <c r="U274" s="5">
        <f>IF($C274=$C273,P274-P273,P274-Q273)</f>
        <v>1.2000000000000002</v>
      </c>
      <c r="V274" s="5">
        <f t="shared" ref="V274" si="15">IF($C274=$C273,Q274-Q273,Q274-R273)</f>
        <v>-0.40000000000000013</v>
      </c>
      <c r="W274" s="5">
        <f t="shared" ref="W274" si="16">IF($C274=$C273,R274-R273,R274-S273)</f>
        <v>0.10000000000000009</v>
      </c>
      <c r="X274" s="5">
        <v>0.1</v>
      </c>
      <c r="Y274" s="7">
        <v>5.2</v>
      </c>
      <c r="Z274" s="7"/>
      <c r="AA274" s="7"/>
      <c r="AB274" s="7"/>
      <c r="AC274" s="7"/>
    </row>
    <row r="275" spans="1:33" x14ac:dyDescent="0.15">
      <c r="A275">
        <v>32597</v>
      </c>
      <c r="B275">
        <f t="shared" si="12"/>
        <v>3</v>
      </c>
      <c r="C275">
        <f t="shared" si="13"/>
        <v>1</v>
      </c>
      <c r="D275">
        <f t="shared" si="14"/>
        <v>1997</v>
      </c>
      <c r="E275" s="1">
        <v>0.25</v>
      </c>
      <c r="F275" s="1">
        <v>5.25</v>
      </c>
      <c r="G275" s="7">
        <v>1.3</v>
      </c>
      <c r="H275" s="7">
        <v>2.9</v>
      </c>
      <c r="I275" s="7">
        <v>2.4</v>
      </c>
      <c r="J275" s="7">
        <v>1.9</v>
      </c>
      <c r="K275" s="3"/>
      <c r="L275" s="5">
        <f t="shared" ref="L275:L324" si="17">IF($C275=$C274,G275-G274,G275-H274)</f>
        <v>-1.0999999999999999</v>
      </c>
      <c r="M275" s="5">
        <f t="shared" ref="M275:M324" si="18">IF($C275=$C274,H275-H274,H275-I274)</f>
        <v>0.10000000000000009</v>
      </c>
      <c r="N275" s="5">
        <f t="shared" ref="N275:N324" si="19">IF($C275=$C274,I275-I274,I275-J274)</f>
        <v>0</v>
      </c>
      <c r="O275" s="5">
        <f>J275-J274</f>
        <v>0</v>
      </c>
      <c r="P275" s="7">
        <v>4.3</v>
      </c>
      <c r="Q275" s="7">
        <v>3.4</v>
      </c>
      <c r="R275" s="7">
        <v>2.9</v>
      </c>
      <c r="S275" s="7">
        <v>2.5</v>
      </c>
      <c r="T275" s="3"/>
      <c r="U275" s="5">
        <f t="shared" ref="U275:U337" si="20">IF($C275=$C274,P275-P274,P275-Q274)</f>
        <v>0.79999999999999982</v>
      </c>
      <c r="V275" s="5">
        <f t="shared" ref="V275:V337" si="21">IF($C275=$C274,Q275-Q274,Q275-R274)</f>
        <v>1.7</v>
      </c>
      <c r="W275" s="5">
        <f t="shared" ref="W275:W337" si="22">IF($C275=$C274,R275-R274,R275-S274)</f>
        <v>0.5</v>
      </c>
      <c r="X275" s="5">
        <f>S275-S274</f>
        <v>0.10000000000000009</v>
      </c>
      <c r="Y275" s="7">
        <v>5.3</v>
      </c>
      <c r="Z275" s="7"/>
      <c r="AA275" s="7"/>
      <c r="AB275" s="7"/>
      <c r="AC275" s="7"/>
    </row>
    <row r="276" spans="1:33" x14ac:dyDescent="0.15">
      <c r="A276">
        <v>52097</v>
      </c>
      <c r="B276">
        <f t="shared" si="12"/>
        <v>5</v>
      </c>
      <c r="C276">
        <f t="shared" si="13"/>
        <v>2</v>
      </c>
      <c r="D276">
        <f t="shared" si="14"/>
        <v>1997</v>
      </c>
      <c r="E276" s="1">
        <v>0</v>
      </c>
      <c r="F276" s="1">
        <v>5.5</v>
      </c>
      <c r="G276" s="7">
        <v>2.2000000000000002</v>
      </c>
      <c r="H276" s="7">
        <v>2.1</v>
      </c>
      <c r="I276" s="7">
        <v>2</v>
      </c>
      <c r="J276" s="7">
        <v>2.2000000000000002</v>
      </c>
      <c r="K276" s="3"/>
      <c r="L276" s="5">
        <f t="shared" si="17"/>
        <v>-0.69999999999999973</v>
      </c>
      <c r="M276" s="5">
        <f t="shared" si="18"/>
        <v>-0.29999999999999982</v>
      </c>
      <c r="N276" s="5">
        <f t="shared" si="19"/>
        <v>0.10000000000000009</v>
      </c>
      <c r="O276" s="5">
        <v>0.3</v>
      </c>
      <c r="P276" s="7">
        <v>6</v>
      </c>
      <c r="Q276" s="7">
        <v>1.8</v>
      </c>
      <c r="R276" s="7">
        <v>2.5</v>
      </c>
      <c r="S276" s="7">
        <v>2.2999999999999998</v>
      </c>
      <c r="T276" s="3"/>
      <c r="U276" s="5">
        <f t="shared" si="20"/>
        <v>2.6</v>
      </c>
      <c r="V276" s="5">
        <f t="shared" si="21"/>
        <v>-1.0999999999999999</v>
      </c>
      <c r="W276" s="5">
        <f t="shared" si="22"/>
        <v>0</v>
      </c>
      <c r="X276" s="5">
        <v>-0.1</v>
      </c>
      <c r="Y276" s="7">
        <v>5</v>
      </c>
      <c r="Z276" s="7"/>
      <c r="AA276" s="7"/>
      <c r="AB276" s="7"/>
      <c r="AC276" s="7"/>
    </row>
    <row r="277" spans="1:33" x14ac:dyDescent="0.15">
      <c r="A277">
        <v>70297</v>
      </c>
      <c r="B277">
        <f t="shared" si="12"/>
        <v>7</v>
      </c>
      <c r="C277">
        <v>2</v>
      </c>
      <c r="D277">
        <f t="shared" si="14"/>
        <v>1997</v>
      </c>
      <c r="E277" s="1">
        <v>0</v>
      </c>
      <c r="F277" s="1">
        <v>5.5</v>
      </c>
      <c r="G277" s="7">
        <v>2.2000000000000002</v>
      </c>
      <c r="H277" s="7">
        <v>1.6</v>
      </c>
      <c r="I277" s="7">
        <v>1.8</v>
      </c>
      <c r="J277" s="7">
        <v>1.8</v>
      </c>
      <c r="K277" s="3">
        <v>2</v>
      </c>
      <c r="L277" s="5">
        <f t="shared" si="17"/>
        <v>0</v>
      </c>
      <c r="M277" s="5">
        <f t="shared" si="18"/>
        <v>-0.5</v>
      </c>
      <c r="N277" s="5">
        <f t="shared" si="19"/>
        <v>-0.19999999999999996</v>
      </c>
      <c r="O277" s="5">
        <f>IF($C277=$C276,J277-J276,J277-K276)</f>
        <v>-0.40000000000000013</v>
      </c>
      <c r="P277" s="5">
        <v>5.8</v>
      </c>
      <c r="Q277" s="7">
        <v>2.2000000000000002</v>
      </c>
      <c r="R277" s="7">
        <v>2.9</v>
      </c>
      <c r="S277" s="7">
        <v>2.8</v>
      </c>
      <c r="T277" s="3">
        <v>2.5</v>
      </c>
      <c r="U277" s="5">
        <f t="shared" ref="U277:U278" si="23">IF($C277=$C276,P277-P276,P277-Q276)</f>
        <v>-0.20000000000000018</v>
      </c>
      <c r="V277" s="5">
        <f t="shared" ref="V277:V278" si="24">IF($C277=$C276,Q277-Q276,Q277-R276)</f>
        <v>0.40000000000000013</v>
      </c>
      <c r="W277" s="5">
        <f t="shared" ref="W277:X278" si="25">IF($C277=$C276,R277-R276,R277-S276)</f>
        <v>0.39999999999999991</v>
      </c>
      <c r="X277" s="5">
        <f>IF($C277=$C276,S277-S276,S277-T276)</f>
        <v>0.5</v>
      </c>
      <c r="Y277" s="7">
        <v>4.9000000000000004</v>
      </c>
      <c r="Z277" s="7"/>
      <c r="AA277" s="7"/>
      <c r="AB277" s="7"/>
      <c r="AC277" s="7"/>
    </row>
    <row r="278" spans="1:33" x14ac:dyDescent="0.15">
      <c r="A278">
        <v>81997</v>
      </c>
      <c r="B278">
        <f t="shared" si="12"/>
        <v>8</v>
      </c>
      <c r="C278">
        <f t="shared" si="13"/>
        <v>3</v>
      </c>
      <c r="D278">
        <f t="shared" si="14"/>
        <v>1997</v>
      </c>
      <c r="E278" s="1">
        <v>0</v>
      </c>
      <c r="F278" s="1">
        <v>5.5</v>
      </c>
      <c r="G278" s="7">
        <v>1.5</v>
      </c>
      <c r="H278" s="7">
        <v>1.6</v>
      </c>
      <c r="I278" s="7">
        <v>2</v>
      </c>
      <c r="J278" s="7">
        <v>2.1</v>
      </c>
      <c r="K278" s="3"/>
      <c r="L278" s="5">
        <f t="shared" si="17"/>
        <v>-0.10000000000000009</v>
      </c>
      <c r="M278" s="5">
        <f t="shared" si="18"/>
        <v>-0.19999999999999996</v>
      </c>
      <c r="N278" s="5">
        <f t="shared" si="19"/>
        <v>0.19999999999999996</v>
      </c>
      <c r="O278" s="5">
        <f>IF($C278=$C277,J278-J277,J278-K277)</f>
        <v>0.10000000000000009</v>
      </c>
      <c r="P278" s="7">
        <v>2.6</v>
      </c>
      <c r="Q278" s="7">
        <v>2.2000000000000002</v>
      </c>
      <c r="R278" s="7">
        <v>2.4</v>
      </c>
      <c r="S278" s="7">
        <v>2.2999999999999998</v>
      </c>
      <c r="T278" s="3"/>
      <c r="U278" s="5">
        <f t="shared" si="23"/>
        <v>0.39999999999999991</v>
      </c>
      <c r="V278" s="5">
        <f t="shared" si="24"/>
        <v>-0.69999999999999973</v>
      </c>
      <c r="W278" s="5">
        <f t="shared" si="25"/>
        <v>-0.39999999999999991</v>
      </c>
      <c r="X278" s="5">
        <f t="shared" si="25"/>
        <v>-0.20000000000000018</v>
      </c>
      <c r="Y278" s="7">
        <v>4.8</v>
      </c>
      <c r="Z278" s="7"/>
      <c r="AA278" s="7"/>
      <c r="AB278" s="7"/>
      <c r="AC278" s="7"/>
    </row>
    <row r="279" spans="1:33" x14ac:dyDescent="0.15">
      <c r="A279">
        <v>93097</v>
      </c>
      <c r="B279">
        <f t="shared" si="12"/>
        <v>9</v>
      </c>
      <c r="C279">
        <f t="shared" si="13"/>
        <v>3</v>
      </c>
      <c r="D279">
        <f t="shared" si="14"/>
        <v>1997</v>
      </c>
      <c r="E279" s="1">
        <v>0</v>
      </c>
      <c r="F279" s="1">
        <v>5.5</v>
      </c>
      <c r="G279" s="7">
        <v>1.5</v>
      </c>
      <c r="H279" s="7">
        <v>1.6</v>
      </c>
      <c r="I279" s="7">
        <v>2</v>
      </c>
      <c r="J279" s="7">
        <v>2.2000000000000002</v>
      </c>
      <c r="K279" s="3"/>
      <c r="L279" s="5">
        <f t="shared" si="17"/>
        <v>0</v>
      </c>
      <c r="M279" s="5">
        <f t="shared" si="18"/>
        <v>0</v>
      </c>
      <c r="N279" s="5">
        <f t="shared" si="19"/>
        <v>0</v>
      </c>
      <c r="O279" s="5">
        <f t="shared" ref="O279" si="26">J279-J278</f>
        <v>0.10000000000000009</v>
      </c>
      <c r="P279" s="7">
        <v>3.6</v>
      </c>
      <c r="Q279" s="7">
        <v>2.8</v>
      </c>
      <c r="R279" s="7">
        <v>3</v>
      </c>
      <c r="S279" s="7">
        <v>3</v>
      </c>
      <c r="T279" s="3"/>
      <c r="U279" s="5">
        <f t="shared" si="20"/>
        <v>1</v>
      </c>
      <c r="V279" s="5">
        <f t="shared" si="21"/>
        <v>0.59999999999999964</v>
      </c>
      <c r="W279" s="5">
        <f t="shared" si="22"/>
        <v>0.60000000000000009</v>
      </c>
      <c r="X279" s="5">
        <f t="shared" ref="X279" si="27">S279-S278</f>
        <v>0.70000000000000018</v>
      </c>
      <c r="Y279" s="7">
        <v>4.8</v>
      </c>
      <c r="Z279" s="7"/>
      <c r="AA279" s="7"/>
      <c r="AB279" s="7"/>
      <c r="AC279" s="7"/>
    </row>
    <row r="280" spans="1:33" x14ac:dyDescent="0.15">
      <c r="A280">
        <v>111297</v>
      </c>
      <c r="B280">
        <f t="shared" si="12"/>
        <v>11</v>
      </c>
      <c r="C280">
        <f t="shared" si="13"/>
        <v>4</v>
      </c>
      <c r="D280">
        <f t="shared" si="14"/>
        <v>1997</v>
      </c>
      <c r="E280" s="1">
        <v>0</v>
      </c>
      <c r="F280" s="1">
        <v>5.5</v>
      </c>
      <c r="G280" s="7">
        <v>1.4</v>
      </c>
      <c r="H280" s="7">
        <v>1.9</v>
      </c>
      <c r="I280" s="7">
        <v>2.2000000000000002</v>
      </c>
      <c r="J280" s="7">
        <v>2</v>
      </c>
      <c r="K280" s="3"/>
      <c r="L280" s="5">
        <f t="shared" si="17"/>
        <v>-0.20000000000000018</v>
      </c>
      <c r="M280" s="5">
        <f t="shared" si="18"/>
        <v>-0.10000000000000009</v>
      </c>
      <c r="N280" s="5">
        <f t="shared" si="19"/>
        <v>0</v>
      </c>
      <c r="O280" s="5">
        <v>-0.1</v>
      </c>
      <c r="P280" s="7">
        <v>3.5</v>
      </c>
      <c r="Q280" s="7">
        <v>3.5</v>
      </c>
      <c r="R280" s="7">
        <v>2.7</v>
      </c>
      <c r="S280" s="7">
        <v>2.5</v>
      </c>
      <c r="T280" s="3"/>
      <c r="U280" s="5">
        <f t="shared" si="20"/>
        <v>0.70000000000000018</v>
      </c>
      <c r="V280" s="5">
        <f t="shared" si="21"/>
        <v>0.5</v>
      </c>
      <c r="W280" s="5">
        <f t="shared" si="22"/>
        <v>-0.29999999999999982</v>
      </c>
      <c r="X280" s="5">
        <v>-0.1</v>
      </c>
      <c r="Y280" s="7">
        <v>4.8</v>
      </c>
      <c r="Z280" s="7"/>
      <c r="AA280" s="7"/>
      <c r="AB280" s="7"/>
      <c r="AC280" s="7"/>
    </row>
    <row r="281" spans="1:33" x14ac:dyDescent="0.15">
      <c r="A281">
        <v>121697</v>
      </c>
      <c r="B281">
        <f t="shared" si="12"/>
        <v>12</v>
      </c>
      <c r="C281">
        <f t="shared" si="13"/>
        <v>4</v>
      </c>
      <c r="D281">
        <f t="shared" si="14"/>
        <v>1997</v>
      </c>
      <c r="E281" s="1">
        <v>0</v>
      </c>
      <c r="F281" s="1">
        <v>5.5</v>
      </c>
      <c r="G281" s="5">
        <f>Z281-P281</f>
        <v>1.5000000000000004</v>
      </c>
      <c r="H281" s="5">
        <f>AA281-Q281</f>
        <v>2.1999999999999997</v>
      </c>
      <c r="I281" s="5">
        <f>AB281-R281</f>
        <v>2.2000000000000002</v>
      </c>
      <c r="J281" s="5">
        <f>AC281-S281</f>
        <v>1.7</v>
      </c>
      <c r="K281" s="3">
        <f>IF(T281="","",AD281-T281)</f>
        <v>1.6999999999999997</v>
      </c>
      <c r="L281" s="5">
        <f t="shared" si="17"/>
        <v>0.10000000000000053</v>
      </c>
      <c r="M281" s="5">
        <f t="shared" si="18"/>
        <v>0.29999999999999982</v>
      </c>
      <c r="N281" s="5">
        <f t="shared" si="19"/>
        <v>0</v>
      </c>
      <c r="O281" s="5">
        <f>IF($C281=$C280,J281-J280,J281-K280)</f>
        <v>-0.30000000000000004</v>
      </c>
      <c r="P281" s="7">
        <v>3.4</v>
      </c>
      <c r="Q281" s="7">
        <v>3.9</v>
      </c>
      <c r="R281" s="7">
        <v>2</v>
      </c>
      <c r="S281" s="7">
        <v>1.7</v>
      </c>
      <c r="T281" s="3">
        <v>1.6</v>
      </c>
      <c r="U281" s="5">
        <f t="shared" si="20"/>
        <v>-0.10000000000000009</v>
      </c>
      <c r="V281" s="5">
        <f t="shared" si="21"/>
        <v>0.39999999999999991</v>
      </c>
      <c r="W281" s="5">
        <f t="shared" si="22"/>
        <v>-0.70000000000000018</v>
      </c>
      <c r="X281" s="5">
        <f>IF($C281=$C280,S281-S280,S281-T280)</f>
        <v>-0.8</v>
      </c>
      <c r="Y281" s="7">
        <v>4.5999999999999996</v>
      </c>
      <c r="Z281" s="7">
        <v>4.9000000000000004</v>
      </c>
      <c r="AA281" s="7">
        <v>6.1</v>
      </c>
      <c r="AB281" s="7">
        <v>4.2</v>
      </c>
      <c r="AC281" s="7">
        <v>3.4</v>
      </c>
      <c r="AD281">
        <v>3.3</v>
      </c>
    </row>
    <row r="282" spans="1:33" x14ac:dyDescent="0.15">
      <c r="A282">
        <v>20498</v>
      </c>
      <c r="B282">
        <f t="shared" si="12"/>
        <v>2</v>
      </c>
      <c r="C282">
        <f t="shared" si="13"/>
        <v>1</v>
      </c>
      <c r="D282">
        <f t="shared" si="14"/>
        <v>1998</v>
      </c>
      <c r="E282" s="1">
        <v>0</v>
      </c>
      <c r="F282" s="1">
        <v>5.5</v>
      </c>
      <c r="G282" s="5">
        <f t="shared" ref="G282:G321" si="28">Z282-P282</f>
        <v>2.0000000000000004</v>
      </c>
      <c r="H282" s="5">
        <f t="shared" ref="H282:H321" si="29">AA282-Q282</f>
        <v>1.7000000000000002</v>
      </c>
      <c r="I282" s="5">
        <f t="shared" ref="I282:I321" si="30">AB282-R282</f>
        <v>1.6</v>
      </c>
      <c r="J282" s="5">
        <f t="shared" ref="J282:J321" si="31">AC282-S282</f>
        <v>1.6</v>
      </c>
      <c r="K282" s="3" t="str">
        <f t="shared" ref="K282:K345" si="32">IF(T282="","",AD282-T282)</f>
        <v/>
      </c>
      <c r="L282" s="5">
        <f t="shared" si="17"/>
        <v>-0.19999999999999929</v>
      </c>
      <c r="M282" s="5">
        <f t="shared" si="18"/>
        <v>-0.5</v>
      </c>
      <c r="N282" s="5">
        <f t="shared" si="19"/>
        <v>-9.9999999999999867E-2</v>
      </c>
      <c r="O282" s="5">
        <f t="shared" ref="O282:O345" si="33">IF($C282=$C281,J282-J281,J282-K281)</f>
        <v>-9.9999999999999645E-2</v>
      </c>
      <c r="P282" s="7">
        <v>3.9</v>
      </c>
      <c r="Q282" s="7">
        <v>2.7</v>
      </c>
      <c r="R282" s="7">
        <v>1</v>
      </c>
      <c r="S282" s="7">
        <v>1.5</v>
      </c>
      <c r="T282" s="3"/>
      <c r="U282" s="5">
        <f t="shared" si="20"/>
        <v>0</v>
      </c>
      <c r="V282" s="5">
        <f t="shared" si="21"/>
        <v>0.70000000000000018</v>
      </c>
      <c r="W282" s="5">
        <f t="shared" si="22"/>
        <v>-0.7</v>
      </c>
      <c r="X282" s="5">
        <f t="shared" ref="X282:X345" si="34">IF($C282=$C281,S282-S281,S282-T281)</f>
        <v>-0.10000000000000009</v>
      </c>
      <c r="Y282" s="7">
        <v>4.5999999999999996</v>
      </c>
      <c r="Z282" s="7">
        <v>5.9</v>
      </c>
      <c r="AA282" s="7">
        <v>4.4000000000000004</v>
      </c>
      <c r="AB282" s="7">
        <v>2.6</v>
      </c>
      <c r="AC282" s="7">
        <v>3.1</v>
      </c>
    </row>
    <row r="283" spans="1:33" x14ac:dyDescent="0.15">
      <c r="A283">
        <v>33198</v>
      </c>
      <c r="B283">
        <f t="shared" si="12"/>
        <v>3</v>
      </c>
      <c r="C283">
        <f t="shared" si="13"/>
        <v>1</v>
      </c>
      <c r="D283">
        <f t="shared" si="14"/>
        <v>1998</v>
      </c>
      <c r="E283" s="1">
        <v>0</v>
      </c>
      <c r="F283" s="1">
        <v>5.5</v>
      </c>
      <c r="G283" s="5">
        <f t="shared" si="28"/>
        <v>1.5000000000000004</v>
      </c>
      <c r="H283" s="5">
        <f t="shared" si="29"/>
        <v>1.4</v>
      </c>
      <c r="I283" s="5">
        <f t="shared" si="30"/>
        <v>1.5</v>
      </c>
      <c r="J283" s="5">
        <f t="shared" si="31"/>
        <v>1.7999999999999998</v>
      </c>
      <c r="K283" s="3">
        <f t="shared" si="32"/>
        <v>1.7999999999999998</v>
      </c>
      <c r="L283" s="5">
        <f t="shared" si="17"/>
        <v>-0.5</v>
      </c>
      <c r="M283" s="5">
        <f t="shared" si="18"/>
        <v>-0.30000000000000027</v>
      </c>
      <c r="N283" s="5">
        <f t="shared" si="19"/>
        <v>-0.10000000000000009</v>
      </c>
      <c r="O283" s="5">
        <f t="shared" si="33"/>
        <v>0.19999999999999973</v>
      </c>
      <c r="P283" s="7">
        <v>3.9</v>
      </c>
      <c r="Q283" s="7">
        <v>3.1</v>
      </c>
      <c r="R283" s="7">
        <v>2.1</v>
      </c>
      <c r="S283" s="7">
        <v>2</v>
      </c>
      <c r="T283" s="3">
        <v>2</v>
      </c>
      <c r="U283" s="5">
        <f t="shared" si="20"/>
        <v>0</v>
      </c>
      <c r="V283" s="5">
        <f t="shared" si="21"/>
        <v>0.39999999999999991</v>
      </c>
      <c r="W283" s="5">
        <f t="shared" si="22"/>
        <v>1.1000000000000001</v>
      </c>
      <c r="X283" s="5">
        <f t="shared" si="34"/>
        <v>0.5</v>
      </c>
      <c r="Y283" s="7">
        <v>4.5999999999999996</v>
      </c>
      <c r="Z283" s="7">
        <v>5.4</v>
      </c>
      <c r="AA283" s="7">
        <v>4.5</v>
      </c>
      <c r="AB283" s="7">
        <v>3.6</v>
      </c>
      <c r="AC283" s="7">
        <v>3.8</v>
      </c>
      <c r="AD283">
        <v>3.8</v>
      </c>
    </row>
    <row r="284" spans="1:33" x14ac:dyDescent="0.15">
      <c r="A284">
        <v>51998</v>
      </c>
      <c r="B284">
        <f t="shared" si="12"/>
        <v>5</v>
      </c>
      <c r="C284">
        <f t="shared" si="13"/>
        <v>2</v>
      </c>
      <c r="D284">
        <f t="shared" si="14"/>
        <v>1998</v>
      </c>
      <c r="E284" s="1">
        <v>0</v>
      </c>
      <c r="F284" s="1">
        <v>5.5</v>
      </c>
      <c r="G284" s="5">
        <f t="shared" si="28"/>
        <v>0.89999999999999947</v>
      </c>
      <c r="H284" s="5">
        <f t="shared" si="29"/>
        <v>1.7000000000000002</v>
      </c>
      <c r="I284" s="5">
        <f t="shared" si="30"/>
        <v>1.8</v>
      </c>
      <c r="J284" s="5">
        <f t="shared" si="31"/>
        <v>1.7</v>
      </c>
      <c r="K284" s="3">
        <f t="shared" si="32"/>
        <v>2.0000000000000004</v>
      </c>
      <c r="L284" s="5">
        <f t="shared" si="17"/>
        <v>-0.50000000000000044</v>
      </c>
      <c r="M284" s="5">
        <f t="shared" si="18"/>
        <v>0.20000000000000018</v>
      </c>
      <c r="N284" s="5">
        <f t="shared" si="19"/>
        <v>2.2204460492503131E-16</v>
      </c>
      <c r="O284" s="5">
        <f t="shared" si="33"/>
        <v>-9.9999999999999867E-2</v>
      </c>
      <c r="P284" s="7">
        <v>5.2</v>
      </c>
      <c r="Q284" s="7">
        <v>2.5</v>
      </c>
      <c r="R284" s="7">
        <v>1.8</v>
      </c>
      <c r="S284" s="7">
        <v>1.8</v>
      </c>
      <c r="T284" s="3">
        <v>2.4</v>
      </c>
      <c r="U284" s="5">
        <f t="shared" si="20"/>
        <v>2.1</v>
      </c>
      <c r="V284" s="5">
        <f t="shared" si="21"/>
        <v>0.39999999999999991</v>
      </c>
      <c r="W284" s="5">
        <f t="shared" si="22"/>
        <v>-0.19999999999999996</v>
      </c>
      <c r="X284" s="5">
        <f t="shared" si="34"/>
        <v>-0.19999999999999996</v>
      </c>
      <c r="Y284" s="7">
        <v>4.4000000000000004</v>
      </c>
      <c r="Z284" s="7">
        <v>6.1</v>
      </c>
      <c r="AA284" s="7">
        <v>4.2</v>
      </c>
      <c r="AB284" s="7">
        <v>3.6</v>
      </c>
      <c r="AC284" s="7">
        <v>3.5</v>
      </c>
      <c r="AD284">
        <v>4.4000000000000004</v>
      </c>
    </row>
    <row r="285" spans="1:33" x14ac:dyDescent="0.15">
      <c r="A285">
        <v>70198</v>
      </c>
      <c r="B285">
        <f t="shared" si="12"/>
        <v>7</v>
      </c>
      <c r="C285">
        <v>2</v>
      </c>
      <c r="D285">
        <f t="shared" si="14"/>
        <v>1998</v>
      </c>
      <c r="E285" s="1">
        <v>0</v>
      </c>
      <c r="F285" s="1">
        <v>5.5</v>
      </c>
      <c r="G285" s="5">
        <f t="shared" si="28"/>
        <v>1.0999999999999996</v>
      </c>
      <c r="H285" s="5">
        <f t="shared" si="29"/>
        <v>1.7000000000000002</v>
      </c>
      <c r="I285" s="5">
        <f t="shared" si="30"/>
        <v>1.6</v>
      </c>
      <c r="J285" s="5">
        <f t="shared" si="31"/>
        <v>1.7</v>
      </c>
      <c r="K285" s="3">
        <f t="shared" si="32"/>
        <v>1.9</v>
      </c>
      <c r="L285" s="5">
        <f t="shared" si="17"/>
        <v>0.20000000000000018</v>
      </c>
      <c r="M285" s="5">
        <f t="shared" si="18"/>
        <v>0</v>
      </c>
      <c r="N285" s="5">
        <f t="shared" si="19"/>
        <v>-0.19999999999999996</v>
      </c>
      <c r="O285" s="5">
        <f t="shared" si="33"/>
        <v>0</v>
      </c>
      <c r="P285" s="7">
        <v>5.4</v>
      </c>
      <c r="Q285" s="7">
        <v>2</v>
      </c>
      <c r="R285" s="7">
        <v>2</v>
      </c>
      <c r="S285" s="7">
        <v>1.7</v>
      </c>
      <c r="T285" s="3">
        <v>1.5</v>
      </c>
      <c r="U285" s="5">
        <f t="shared" si="20"/>
        <v>0.20000000000000018</v>
      </c>
      <c r="V285" s="5">
        <f t="shared" si="21"/>
        <v>-0.5</v>
      </c>
      <c r="W285" s="5">
        <f t="shared" si="22"/>
        <v>0.19999999999999996</v>
      </c>
      <c r="X285" s="5">
        <f t="shared" si="34"/>
        <v>-0.10000000000000009</v>
      </c>
      <c r="Y285" s="7">
        <v>4.3</v>
      </c>
      <c r="Z285" s="7">
        <v>6.5</v>
      </c>
      <c r="AA285" s="7">
        <v>3.7</v>
      </c>
      <c r="AB285" s="7">
        <v>3.6</v>
      </c>
      <c r="AC285" s="7">
        <v>3.4</v>
      </c>
      <c r="AD285" s="7">
        <v>3.4</v>
      </c>
    </row>
    <row r="286" spans="1:33" x14ac:dyDescent="0.15">
      <c r="A286">
        <v>81898</v>
      </c>
      <c r="B286">
        <f t="shared" si="12"/>
        <v>8</v>
      </c>
      <c r="C286">
        <f t="shared" si="13"/>
        <v>3</v>
      </c>
      <c r="D286">
        <f t="shared" si="14"/>
        <v>1998</v>
      </c>
      <c r="E286" s="1">
        <v>0</v>
      </c>
      <c r="F286" s="1">
        <v>5.5</v>
      </c>
      <c r="G286" s="5">
        <f t="shared" si="28"/>
        <v>0.90000000000000013</v>
      </c>
      <c r="H286" s="5">
        <f t="shared" si="29"/>
        <v>1.4</v>
      </c>
      <c r="I286" s="5">
        <f t="shared" si="30"/>
        <v>1.4</v>
      </c>
      <c r="J286" s="5">
        <f t="shared" si="31"/>
        <v>1.8</v>
      </c>
      <c r="K286" s="3" t="str">
        <f t="shared" si="32"/>
        <v/>
      </c>
      <c r="L286" s="5">
        <f t="shared" si="17"/>
        <v>-0.8</v>
      </c>
      <c r="M286" s="5">
        <f t="shared" si="18"/>
        <v>-0.20000000000000018</v>
      </c>
      <c r="N286" s="5">
        <f t="shared" si="19"/>
        <v>-0.30000000000000004</v>
      </c>
      <c r="O286" s="5">
        <f t="shared" si="33"/>
        <v>-9.9999999999999867E-2</v>
      </c>
      <c r="P286" s="5">
        <v>1.3</v>
      </c>
      <c r="Q286" s="5">
        <v>2.2000000000000002</v>
      </c>
      <c r="R286" s="5">
        <v>2.5</v>
      </c>
      <c r="S286" s="5">
        <v>1.2</v>
      </c>
      <c r="T286" s="3"/>
      <c r="U286" s="5">
        <f t="shared" si="20"/>
        <v>-0.7</v>
      </c>
      <c r="V286" s="5">
        <f t="shared" si="21"/>
        <v>0.20000000000000018</v>
      </c>
      <c r="W286" s="5">
        <f t="shared" si="22"/>
        <v>0.8</v>
      </c>
      <c r="X286" s="5">
        <f t="shared" si="34"/>
        <v>-0.30000000000000004</v>
      </c>
      <c r="Y286" s="5">
        <v>4.5</v>
      </c>
      <c r="Z286" s="5">
        <v>2.2000000000000002</v>
      </c>
      <c r="AA286" s="5">
        <v>3.6</v>
      </c>
      <c r="AB286" s="5">
        <v>3.9</v>
      </c>
      <c r="AC286" s="5">
        <v>3</v>
      </c>
    </row>
    <row r="287" spans="1:33" x14ac:dyDescent="0.15">
      <c r="A287">
        <v>92998</v>
      </c>
      <c r="B287">
        <f t="shared" si="12"/>
        <v>9</v>
      </c>
      <c r="C287">
        <f t="shared" si="13"/>
        <v>3</v>
      </c>
      <c r="D287">
        <f t="shared" si="14"/>
        <v>1998</v>
      </c>
      <c r="E287" s="1">
        <v>-0.25</v>
      </c>
      <c r="F287" s="1">
        <v>5.5</v>
      </c>
      <c r="G287" s="5">
        <f t="shared" si="28"/>
        <v>0.80000000000000027</v>
      </c>
      <c r="H287" s="5">
        <f t="shared" si="29"/>
        <v>1.6</v>
      </c>
      <c r="I287" s="5">
        <f t="shared" si="30"/>
        <v>1</v>
      </c>
      <c r="J287" s="5">
        <f t="shared" si="31"/>
        <v>1.8000000000000003</v>
      </c>
      <c r="K287" s="3">
        <f t="shared" si="32"/>
        <v>1.4</v>
      </c>
      <c r="L287" s="5">
        <f t="shared" si="17"/>
        <v>-9.9999999999999867E-2</v>
      </c>
      <c r="M287" s="5">
        <f t="shared" si="18"/>
        <v>0.20000000000000018</v>
      </c>
      <c r="N287" s="5">
        <f t="shared" si="19"/>
        <v>-0.39999999999999991</v>
      </c>
      <c r="O287" s="5">
        <f t="shared" si="33"/>
        <v>2.2204460492503131E-16</v>
      </c>
      <c r="P287" s="5">
        <v>1.9</v>
      </c>
      <c r="Q287" s="5">
        <v>2.6</v>
      </c>
      <c r="R287" s="5">
        <v>2.6</v>
      </c>
      <c r="S287" s="5">
        <v>0.9</v>
      </c>
      <c r="T287" s="3">
        <v>0.9</v>
      </c>
      <c r="U287" s="5">
        <f t="shared" si="20"/>
        <v>0.59999999999999987</v>
      </c>
      <c r="V287" s="5">
        <f t="shared" si="21"/>
        <v>0.39999999999999991</v>
      </c>
      <c r="W287" s="5">
        <f t="shared" si="22"/>
        <v>0.10000000000000009</v>
      </c>
      <c r="X287" s="5">
        <f t="shared" si="34"/>
        <v>-0.29999999999999993</v>
      </c>
      <c r="Y287" s="5">
        <v>4.5</v>
      </c>
      <c r="Z287" s="5">
        <v>2.7</v>
      </c>
      <c r="AA287" s="5">
        <v>4.2</v>
      </c>
      <c r="AB287" s="5">
        <v>3.6</v>
      </c>
      <c r="AC287" s="5">
        <v>2.7</v>
      </c>
      <c r="AD287">
        <v>2.2999999999999998</v>
      </c>
    </row>
    <row r="288" spans="1:33" x14ac:dyDescent="0.15">
      <c r="A288">
        <v>111798</v>
      </c>
      <c r="B288">
        <f t="shared" si="12"/>
        <v>11</v>
      </c>
      <c r="C288">
        <f t="shared" si="13"/>
        <v>4</v>
      </c>
      <c r="D288">
        <f t="shared" si="14"/>
        <v>1998</v>
      </c>
      <c r="E288" s="1">
        <v>-0.25</v>
      </c>
      <c r="F288" s="1">
        <v>5</v>
      </c>
      <c r="G288" s="5">
        <f t="shared" si="28"/>
        <v>0.89999999999999991</v>
      </c>
      <c r="H288" s="5">
        <f t="shared" si="29"/>
        <v>1.1000000000000001</v>
      </c>
      <c r="I288" s="5">
        <f t="shared" si="30"/>
        <v>1.7000000000000002</v>
      </c>
      <c r="J288" s="5">
        <f t="shared" si="31"/>
        <v>1.4</v>
      </c>
      <c r="K288" s="3" t="str">
        <f t="shared" si="32"/>
        <v/>
      </c>
      <c r="L288" s="5">
        <f t="shared" si="17"/>
        <v>-0.70000000000000018</v>
      </c>
      <c r="M288" s="5">
        <f t="shared" si="18"/>
        <v>0.10000000000000009</v>
      </c>
      <c r="N288" s="5">
        <f t="shared" si="19"/>
        <v>-0.10000000000000009</v>
      </c>
      <c r="O288" s="5">
        <f t="shared" si="33"/>
        <v>0</v>
      </c>
      <c r="P288" s="5">
        <v>3.6</v>
      </c>
      <c r="Q288" s="5">
        <v>2.1</v>
      </c>
      <c r="R288" s="5">
        <v>1.4</v>
      </c>
      <c r="S288" s="5">
        <v>1.4</v>
      </c>
      <c r="T288" s="3"/>
      <c r="U288" s="5">
        <f t="shared" si="20"/>
        <v>1</v>
      </c>
      <c r="V288" s="5">
        <f t="shared" si="21"/>
        <v>-0.5</v>
      </c>
      <c r="W288" s="5">
        <f t="shared" si="22"/>
        <v>0.49999999999999989</v>
      </c>
      <c r="X288" s="5">
        <f t="shared" si="34"/>
        <v>0.49999999999999989</v>
      </c>
      <c r="Y288" s="5">
        <v>4.5999999999999996</v>
      </c>
      <c r="Z288" s="5">
        <v>4.5</v>
      </c>
      <c r="AA288" s="5">
        <v>3.2</v>
      </c>
      <c r="AB288" s="5">
        <v>3.1</v>
      </c>
      <c r="AC288" s="5">
        <v>2.8</v>
      </c>
    </row>
    <row r="289" spans="1:30" x14ac:dyDescent="0.15">
      <c r="A289">
        <v>122298</v>
      </c>
      <c r="B289">
        <f t="shared" si="12"/>
        <v>12</v>
      </c>
      <c r="C289">
        <f t="shared" si="13"/>
        <v>4</v>
      </c>
      <c r="D289">
        <f t="shared" si="14"/>
        <v>1998</v>
      </c>
      <c r="E289" s="1">
        <v>0</v>
      </c>
      <c r="F289" s="1">
        <v>4.75</v>
      </c>
      <c r="G289" s="5">
        <f t="shared" si="28"/>
        <v>0.90000000000000036</v>
      </c>
      <c r="H289" s="5">
        <f t="shared" si="29"/>
        <v>1.1000000000000001</v>
      </c>
      <c r="I289" s="5">
        <f t="shared" si="30"/>
        <v>2</v>
      </c>
      <c r="J289" s="5">
        <f t="shared" si="31"/>
        <v>1.3</v>
      </c>
      <c r="K289" s="3">
        <f t="shared" si="32"/>
        <v>1.4000000000000001</v>
      </c>
      <c r="L289" s="5">
        <f t="shared" si="17"/>
        <v>4.4408920985006262E-16</v>
      </c>
      <c r="M289" s="5">
        <f t="shared" si="18"/>
        <v>0</v>
      </c>
      <c r="N289" s="5">
        <f t="shared" si="19"/>
        <v>0.29999999999999982</v>
      </c>
      <c r="O289" s="5">
        <f t="shared" si="33"/>
        <v>-9.9999999999999867E-2</v>
      </c>
      <c r="P289" s="5">
        <v>3.8</v>
      </c>
      <c r="Q289" s="5">
        <v>3.1</v>
      </c>
      <c r="R289" s="5">
        <v>2.5</v>
      </c>
      <c r="S289" s="5">
        <v>1.7</v>
      </c>
      <c r="T289" s="3">
        <v>1.8</v>
      </c>
      <c r="U289" s="5">
        <f t="shared" si="20"/>
        <v>0.19999999999999973</v>
      </c>
      <c r="V289" s="5">
        <f t="shared" si="21"/>
        <v>1</v>
      </c>
      <c r="W289" s="5">
        <f t="shared" si="22"/>
        <v>1.1000000000000001</v>
      </c>
      <c r="X289" s="5">
        <f t="shared" si="34"/>
        <v>0.30000000000000004</v>
      </c>
      <c r="Y289" s="5">
        <v>4.5</v>
      </c>
      <c r="Z289" s="5">
        <v>4.7</v>
      </c>
      <c r="AA289" s="5">
        <v>4.2</v>
      </c>
      <c r="AB289" s="5">
        <v>4.5</v>
      </c>
      <c r="AC289" s="5">
        <v>3</v>
      </c>
      <c r="AD289">
        <v>3.2</v>
      </c>
    </row>
    <row r="290" spans="1:30" x14ac:dyDescent="0.15">
      <c r="A290">
        <v>20399</v>
      </c>
      <c r="B290">
        <f t="shared" si="12"/>
        <v>2</v>
      </c>
      <c r="C290">
        <f t="shared" si="13"/>
        <v>1</v>
      </c>
      <c r="D290">
        <f t="shared" si="14"/>
        <v>1999</v>
      </c>
      <c r="E290" s="1">
        <v>0</v>
      </c>
      <c r="F290" s="1">
        <v>4.75</v>
      </c>
      <c r="G290" s="5">
        <f t="shared" si="28"/>
        <v>1</v>
      </c>
      <c r="H290" s="5">
        <f t="shared" si="29"/>
        <v>1.7000000000000002</v>
      </c>
      <c r="I290" s="5">
        <f t="shared" si="30"/>
        <v>1.5</v>
      </c>
      <c r="J290" s="5">
        <f t="shared" si="31"/>
        <v>1.5999999999999996</v>
      </c>
      <c r="K290" s="3" t="str">
        <f t="shared" si="32"/>
        <v/>
      </c>
      <c r="L290" s="5">
        <f t="shared" si="17"/>
        <v>-0.10000000000000009</v>
      </c>
      <c r="M290" s="5">
        <f t="shared" si="18"/>
        <v>-0.29999999999999982</v>
      </c>
      <c r="N290" s="5">
        <f t="shared" si="19"/>
        <v>0.19999999999999996</v>
      </c>
      <c r="O290" s="5">
        <f t="shared" si="33"/>
        <v>0.19999999999999951</v>
      </c>
      <c r="P290" s="5">
        <v>5</v>
      </c>
      <c r="Q290" s="5">
        <v>2.7</v>
      </c>
      <c r="R290" s="5">
        <v>2.4</v>
      </c>
      <c r="S290" s="5">
        <v>2.2000000000000002</v>
      </c>
      <c r="T290" s="3"/>
      <c r="U290" s="5">
        <f t="shared" si="20"/>
        <v>1.9</v>
      </c>
      <c r="V290" s="5">
        <f t="shared" si="21"/>
        <v>0.20000000000000018</v>
      </c>
      <c r="W290" s="5">
        <f t="shared" si="22"/>
        <v>0.7</v>
      </c>
      <c r="X290" s="5">
        <f t="shared" si="34"/>
        <v>0.40000000000000013</v>
      </c>
      <c r="Y290" s="5">
        <v>4.3</v>
      </c>
      <c r="Z290" s="5">
        <v>6</v>
      </c>
      <c r="AA290" s="5">
        <v>4.4000000000000004</v>
      </c>
      <c r="AB290" s="5">
        <v>3.9</v>
      </c>
      <c r="AC290" s="5">
        <v>3.8</v>
      </c>
    </row>
    <row r="291" spans="1:30" x14ac:dyDescent="0.15">
      <c r="A291">
        <v>33099</v>
      </c>
      <c r="B291">
        <f t="shared" si="12"/>
        <v>3</v>
      </c>
      <c r="C291">
        <f t="shared" si="13"/>
        <v>1</v>
      </c>
      <c r="D291">
        <f t="shared" si="14"/>
        <v>1999</v>
      </c>
      <c r="E291" s="1">
        <v>0</v>
      </c>
      <c r="F291" s="1">
        <v>4.75</v>
      </c>
      <c r="G291" s="5">
        <f t="shared" si="28"/>
        <v>0.89999999999999947</v>
      </c>
      <c r="H291" s="5">
        <f t="shared" si="29"/>
        <v>1.6999999999999997</v>
      </c>
      <c r="I291" s="5">
        <f t="shared" si="30"/>
        <v>1.3999999999999995</v>
      </c>
      <c r="J291" s="5">
        <f t="shared" si="31"/>
        <v>1.5</v>
      </c>
      <c r="K291" s="3">
        <f t="shared" si="32"/>
        <v>1.5</v>
      </c>
      <c r="L291" s="5">
        <f t="shared" si="17"/>
        <v>-0.10000000000000053</v>
      </c>
      <c r="M291" s="5">
        <f t="shared" si="18"/>
        <v>-4.4408920985006262E-16</v>
      </c>
      <c r="N291" s="5">
        <f t="shared" si="19"/>
        <v>-0.10000000000000053</v>
      </c>
      <c r="O291" s="5">
        <f t="shared" si="33"/>
        <v>-9.9999999999999645E-2</v>
      </c>
      <c r="P291" s="5">
        <v>5.9</v>
      </c>
      <c r="Q291" s="5">
        <v>3.4</v>
      </c>
      <c r="R291" s="5">
        <v>3.2</v>
      </c>
      <c r="S291" s="5">
        <v>2.2999999999999998</v>
      </c>
      <c r="T291" s="3">
        <v>3</v>
      </c>
      <c r="U291" s="5">
        <f t="shared" si="20"/>
        <v>0.90000000000000036</v>
      </c>
      <c r="V291" s="5">
        <f t="shared" si="21"/>
        <v>0.69999999999999973</v>
      </c>
      <c r="W291" s="5">
        <f t="shared" si="22"/>
        <v>0.80000000000000027</v>
      </c>
      <c r="X291" s="5">
        <f t="shared" si="34"/>
        <v>9.9999999999999645E-2</v>
      </c>
      <c r="Y291" s="5">
        <v>4.3</v>
      </c>
      <c r="Z291" s="5">
        <v>6.8</v>
      </c>
      <c r="AA291" s="5">
        <v>5.0999999999999996</v>
      </c>
      <c r="AB291" s="5">
        <v>4.5999999999999996</v>
      </c>
      <c r="AC291" s="5">
        <v>3.8</v>
      </c>
      <c r="AD291">
        <v>4.5</v>
      </c>
    </row>
    <row r="292" spans="1:30" x14ac:dyDescent="0.15">
      <c r="A292">
        <v>51899</v>
      </c>
      <c r="B292">
        <f t="shared" si="12"/>
        <v>5</v>
      </c>
      <c r="C292">
        <f t="shared" si="13"/>
        <v>2</v>
      </c>
      <c r="D292">
        <f t="shared" si="14"/>
        <v>1999</v>
      </c>
      <c r="E292" s="1">
        <v>0</v>
      </c>
      <c r="F292" s="1">
        <v>4.75</v>
      </c>
      <c r="G292" s="5">
        <f t="shared" si="28"/>
        <v>1.5</v>
      </c>
      <c r="H292" s="5">
        <f t="shared" si="29"/>
        <v>1.4</v>
      </c>
      <c r="I292" s="5">
        <f t="shared" si="30"/>
        <v>1.5</v>
      </c>
      <c r="J292" s="5">
        <f t="shared" si="31"/>
        <v>1.5999999999999996</v>
      </c>
      <c r="K292" s="3" t="str">
        <f t="shared" si="32"/>
        <v/>
      </c>
      <c r="L292" s="5">
        <f t="shared" si="17"/>
        <v>-0.19999999999999973</v>
      </c>
      <c r="M292" s="5">
        <f t="shared" si="18"/>
        <v>4.4408920985006262E-16</v>
      </c>
      <c r="N292" s="5">
        <f t="shared" si="19"/>
        <v>0</v>
      </c>
      <c r="O292" s="5">
        <f t="shared" si="33"/>
        <v>9.9999999999999645E-2</v>
      </c>
      <c r="P292" s="5">
        <v>4.0999999999999996</v>
      </c>
      <c r="Q292" s="5">
        <v>3.4</v>
      </c>
      <c r="R292" s="5">
        <v>2.8</v>
      </c>
      <c r="S292" s="5">
        <v>3.7</v>
      </c>
      <c r="T292" s="3"/>
      <c r="U292" s="5">
        <f t="shared" si="20"/>
        <v>0.69999999999999973</v>
      </c>
      <c r="V292" s="5">
        <f t="shared" si="21"/>
        <v>0.19999999999999973</v>
      </c>
      <c r="W292" s="5">
        <f t="shared" si="22"/>
        <v>0.5</v>
      </c>
      <c r="X292" s="5">
        <f t="shared" si="34"/>
        <v>0.70000000000000018</v>
      </c>
      <c r="Y292" s="5">
        <v>4.2</v>
      </c>
      <c r="Z292" s="5">
        <v>5.6</v>
      </c>
      <c r="AA292" s="5">
        <v>4.8</v>
      </c>
      <c r="AB292" s="5">
        <v>4.3</v>
      </c>
      <c r="AC292" s="5">
        <v>5.3</v>
      </c>
    </row>
    <row r="293" spans="1:30" x14ac:dyDescent="0.15">
      <c r="A293">
        <v>63099</v>
      </c>
      <c r="B293">
        <f t="shared" si="12"/>
        <v>6</v>
      </c>
      <c r="C293">
        <f t="shared" si="13"/>
        <v>2</v>
      </c>
      <c r="D293">
        <f t="shared" si="14"/>
        <v>1999</v>
      </c>
      <c r="E293" s="1">
        <v>0.25</v>
      </c>
      <c r="F293" s="1">
        <v>4.75</v>
      </c>
      <c r="G293" s="5">
        <f t="shared" si="28"/>
        <v>1.5</v>
      </c>
      <c r="H293" s="5">
        <f t="shared" si="29"/>
        <v>1.8000000000000003</v>
      </c>
      <c r="I293" s="5">
        <f t="shared" si="30"/>
        <v>1.2999999999999998</v>
      </c>
      <c r="J293" s="5">
        <f t="shared" si="31"/>
        <v>1.7000000000000002</v>
      </c>
      <c r="K293" s="3">
        <f t="shared" si="32"/>
        <v>2.1</v>
      </c>
      <c r="L293" s="5">
        <f t="shared" si="17"/>
        <v>0</v>
      </c>
      <c r="M293" s="5">
        <f t="shared" si="18"/>
        <v>0.40000000000000036</v>
      </c>
      <c r="N293" s="5">
        <f t="shared" si="19"/>
        <v>-0.20000000000000018</v>
      </c>
      <c r="O293" s="5">
        <f t="shared" si="33"/>
        <v>0.10000000000000053</v>
      </c>
      <c r="P293" s="5">
        <v>4.5</v>
      </c>
      <c r="Q293" s="5">
        <v>2.9</v>
      </c>
      <c r="R293" s="5">
        <v>3.5</v>
      </c>
      <c r="S293" s="5">
        <v>3.7</v>
      </c>
      <c r="T293" s="3">
        <v>0.1</v>
      </c>
      <c r="U293" s="5">
        <f t="shared" si="20"/>
        <v>0.40000000000000036</v>
      </c>
      <c r="V293" s="5">
        <f t="shared" si="21"/>
        <v>-0.5</v>
      </c>
      <c r="W293" s="5">
        <f t="shared" si="22"/>
        <v>0.70000000000000018</v>
      </c>
      <c r="X293" s="5">
        <f t="shared" si="34"/>
        <v>0</v>
      </c>
      <c r="Y293" s="5">
        <v>4.2</v>
      </c>
      <c r="Z293" s="5">
        <v>6</v>
      </c>
      <c r="AA293" s="5">
        <v>4.7</v>
      </c>
      <c r="AB293" s="5">
        <v>4.8</v>
      </c>
      <c r="AC293" s="5">
        <v>5.4</v>
      </c>
      <c r="AD293">
        <v>2.2000000000000002</v>
      </c>
    </row>
    <row r="294" spans="1:30" x14ac:dyDescent="0.15">
      <c r="A294">
        <v>82499</v>
      </c>
      <c r="B294">
        <f t="shared" si="12"/>
        <v>8</v>
      </c>
      <c r="C294">
        <f t="shared" si="13"/>
        <v>3</v>
      </c>
      <c r="D294">
        <f t="shared" si="14"/>
        <v>1999</v>
      </c>
      <c r="E294" s="1">
        <v>0.25</v>
      </c>
      <c r="F294" s="1">
        <v>5</v>
      </c>
      <c r="G294" s="5">
        <f t="shared" si="28"/>
        <v>1.6</v>
      </c>
      <c r="H294" s="5">
        <f t="shared" si="29"/>
        <v>1.5</v>
      </c>
      <c r="I294" s="5">
        <f t="shared" si="30"/>
        <v>1.7000000000000002</v>
      </c>
      <c r="J294" s="5">
        <f t="shared" si="31"/>
        <v>2.2000000000000002</v>
      </c>
      <c r="K294" s="3">
        <f t="shared" si="32"/>
        <v>1.8999999999999995</v>
      </c>
      <c r="L294" s="5">
        <f t="shared" si="17"/>
        <v>-0.20000000000000018</v>
      </c>
      <c r="M294" s="5">
        <f t="shared" si="18"/>
        <v>0.20000000000000018</v>
      </c>
      <c r="N294" s="5">
        <f t="shared" si="19"/>
        <v>0</v>
      </c>
      <c r="O294" s="5">
        <f t="shared" si="33"/>
        <v>0.10000000000000009</v>
      </c>
      <c r="P294" s="5">
        <v>1.9</v>
      </c>
      <c r="Q294" s="5">
        <v>3.5</v>
      </c>
      <c r="R294" s="5">
        <v>4.0999999999999996</v>
      </c>
      <c r="S294" s="5">
        <v>0.4</v>
      </c>
      <c r="T294" s="3">
        <v>4.4000000000000004</v>
      </c>
      <c r="U294" s="5">
        <f t="shared" si="20"/>
        <v>-1</v>
      </c>
      <c r="V294" s="5">
        <f t="shared" si="21"/>
        <v>0</v>
      </c>
      <c r="W294" s="5">
        <f t="shared" si="22"/>
        <v>0.39999999999999947</v>
      </c>
      <c r="X294" s="5">
        <f t="shared" si="34"/>
        <v>0.30000000000000004</v>
      </c>
      <c r="Y294" s="5">
        <v>4.2</v>
      </c>
      <c r="Z294" s="5">
        <v>3.5</v>
      </c>
      <c r="AA294" s="5">
        <v>5</v>
      </c>
      <c r="AB294" s="5">
        <v>5.8</v>
      </c>
      <c r="AC294" s="5">
        <v>2.6</v>
      </c>
      <c r="AD294">
        <v>6.3</v>
      </c>
    </row>
    <row r="295" spans="1:30" x14ac:dyDescent="0.15">
      <c r="A295">
        <v>100599</v>
      </c>
      <c r="B295">
        <f t="shared" si="12"/>
        <v>10</v>
      </c>
      <c r="C295">
        <v>3</v>
      </c>
      <c r="D295">
        <f t="shared" si="14"/>
        <v>1999</v>
      </c>
      <c r="E295" s="1">
        <v>0</v>
      </c>
      <c r="F295" s="1">
        <v>5.25</v>
      </c>
      <c r="G295" s="5">
        <f t="shared" si="28"/>
        <v>1.4999999999999998</v>
      </c>
      <c r="H295" s="5">
        <f t="shared" si="29"/>
        <v>1.0999999999999996</v>
      </c>
      <c r="I295" s="5">
        <f t="shared" si="30"/>
        <v>1.5999999999999996</v>
      </c>
      <c r="J295" s="5">
        <f t="shared" si="31"/>
        <v>2.3000000000000003</v>
      </c>
      <c r="K295" s="3">
        <f t="shared" si="32"/>
        <v>1.9000000000000004</v>
      </c>
      <c r="L295" s="5">
        <f t="shared" si="17"/>
        <v>-0.10000000000000031</v>
      </c>
      <c r="M295" s="5">
        <f t="shared" si="18"/>
        <v>-0.40000000000000036</v>
      </c>
      <c r="N295" s="5">
        <f t="shared" si="19"/>
        <v>-0.10000000000000053</v>
      </c>
      <c r="O295" s="5">
        <f t="shared" si="33"/>
        <v>0.10000000000000009</v>
      </c>
      <c r="P295" s="5">
        <v>1.8</v>
      </c>
      <c r="Q295" s="5">
        <v>4.4000000000000004</v>
      </c>
      <c r="R295" s="5">
        <v>4.5</v>
      </c>
      <c r="S295" s="5">
        <v>0.9</v>
      </c>
      <c r="T295" s="3">
        <v>4.5</v>
      </c>
      <c r="U295" s="5">
        <f t="shared" si="20"/>
        <v>-9.9999999999999867E-2</v>
      </c>
      <c r="V295" s="5">
        <f t="shared" si="21"/>
        <v>0.90000000000000036</v>
      </c>
      <c r="W295" s="5">
        <f t="shared" si="22"/>
        <v>0.40000000000000036</v>
      </c>
      <c r="X295" s="5">
        <f t="shared" si="34"/>
        <v>0.5</v>
      </c>
      <c r="Y295" s="5">
        <v>4.2</v>
      </c>
      <c r="Z295" s="5">
        <v>3.3</v>
      </c>
      <c r="AA295" s="5">
        <v>5.5</v>
      </c>
      <c r="AB295" s="5">
        <v>6.1</v>
      </c>
      <c r="AC295" s="5">
        <v>3.2</v>
      </c>
      <c r="AD295" s="5">
        <v>6.4</v>
      </c>
    </row>
    <row r="296" spans="1:30" x14ac:dyDescent="0.15">
      <c r="A296">
        <v>111699</v>
      </c>
      <c r="B296">
        <f t="shared" si="12"/>
        <v>11</v>
      </c>
      <c r="C296">
        <f t="shared" si="13"/>
        <v>4</v>
      </c>
      <c r="D296">
        <f t="shared" si="14"/>
        <v>1999</v>
      </c>
      <c r="E296" s="1">
        <v>0.25</v>
      </c>
      <c r="F296" s="1">
        <v>5.25</v>
      </c>
      <c r="G296" s="5">
        <f t="shared" si="28"/>
        <v>0.89999999999999947</v>
      </c>
      <c r="H296" s="5">
        <f t="shared" si="29"/>
        <v>1.8000000000000007</v>
      </c>
      <c r="I296" s="5">
        <f t="shared" si="30"/>
        <v>2.1</v>
      </c>
      <c r="J296" s="5">
        <f t="shared" si="31"/>
        <v>1.7999999999999998</v>
      </c>
      <c r="K296" s="3" t="str">
        <f t="shared" si="32"/>
        <v/>
      </c>
      <c r="L296" s="5">
        <f t="shared" si="17"/>
        <v>-0.20000000000000018</v>
      </c>
      <c r="M296" s="5">
        <f t="shared" si="18"/>
        <v>0.20000000000000107</v>
      </c>
      <c r="N296" s="5">
        <f t="shared" si="19"/>
        <v>-0.20000000000000018</v>
      </c>
      <c r="O296" s="5">
        <f t="shared" si="33"/>
        <v>-0.10000000000000053</v>
      </c>
      <c r="P296" s="5">
        <v>5.4</v>
      </c>
      <c r="Q296" s="5">
        <v>4.0999999999999996</v>
      </c>
      <c r="R296" s="5">
        <v>1.5</v>
      </c>
      <c r="S296" s="5">
        <v>5</v>
      </c>
      <c r="T296" s="3"/>
      <c r="U296" s="5">
        <f t="shared" si="20"/>
        <v>1</v>
      </c>
      <c r="V296" s="5">
        <f t="shared" si="21"/>
        <v>-0.40000000000000036</v>
      </c>
      <c r="W296" s="5">
        <f t="shared" si="22"/>
        <v>0.6</v>
      </c>
      <c r="X296" s="5">
        <f t="shared" si="34"/>
        <v>0.5</v>
      </c>
      <c r="Y296" s="5">
        <v>4.0999999999999996</v>
      </c>
      <c r="Z296" s="5">
        <v>6.3</v>
      </c>
      <c r="AA296" s="5">
        <v>5.9</v>
      </c>
      <c r="AB296" s="5">
        <v>3.6</v>
      </c>
      <c r="AC296" s="5">
        <v>6.8</v>
      </c>
    </row>
    <row r="297" spans="1:30" x14ac:dyDescent="0.15">
      <c r="A297">
        <v>122199</v>
      </c>
      <c r="B297">
        <f t="shared" si="12"/>
        <v>12</v>
      </c>
      <c r="C297">
        <f t="shared" si="13"/>
        <v>4</v>
      </c>
      <c r="D297">
        <f t="shared" si="14"/>
        <v>1999</v>
      </c>
      <c r="E297" s="1">
        <v>0</v>
      </c>
      <c r="F297" s="1">
        <v>5.5</v>
      </c>
      <c r="G297" s="5">
        <f t="shared" si="28"/>
        <v>1</v>
      </c>
      <c r="H297" s="5">
        <f t="shared" si="29"/>
        <v>1.6000000000000005</v>
      </c>
      <c r="I297" s="5">
        <f t="shared" si="30"/>
        <v>2.2000000000000002</v>
      </c>
      <c r="J297" s="5">
        <f t="shared" si="31"/>
        <v>1.6000000000000005</v>
      </c>
      <c r="K297" s="3">
        <f t="shared" si="32"/>
        <v>1.7000000000000002</v>
      </c>
      <c r="L297" s="5">
        <f t="shared" si="17"/>
        <v>0.10000000000000053</v>
      </c>
      <c r="M297" s="5">
        <f t="shared" si="18"/>
        <v>-0.20000000000000018</v>
      </c>
      <c r="N297" s="5">
        <f t="shared" si="19"/>
        <v>0.10000000000000009</v>
      </c>
      <c r="O297" s="5">
        <f t="shared" si="33"/>
        <v>-0.19999999999999929</v>
      </c>
      <c r="P297" s="5">
        <v>5.6</v>
      </c>
      <c r="Q297" s="5">
        <v>4.8</v>
      </c>
      <c r="R297" s="5">
        <v>3.2</v>
      </c>
      <c r="S297" s="5">
        <v>4.3</v>
      </c>
      <c r="T297" s="3">
        <v>3.8</v>
      </c>
      <c r="U297" s="5">
        <f t="shared" si="20"/>
        <v>0.19999999999999929</v>
      </c>
      <c r="V297" s="5">
        <f t="shared" si="21"/>
        <v>0.70000000000000018</v>
      </c>
      <c r="W297" s="5">
        <f t="shared" si="22"/>
        <v>1.7000000000000002</v>
      </c>
      <c r="X297" s="5">
        <f t="shared" si="34"/>
        <v>-0.70000000000000018</v>
      </c>
      <c r="Y297" s="5">
        <v>4.0999999999999996</v>
      </c>
      <c r="Z297" s="5">
        <v>6.6</v>
      </c>
      <c r="AA297" s="5">
        <v>6.4</v>
      </c>
      <c r="AB297" s="5">
        <v>5.4</v>
      </c>
      <c r="AC297" s="5">
        <v>5.9</v>
      </c>
      <c r="AD297">
        <v>5.5</v>
      </c>
    </row>
    <row r="298" spans="1:30" x14ac:dyDescent="0.15">
      <c r="A298">
        <v>20200</v>
      </c>
      <c r="B298">
        <f t="shared" si="12"/>
        <v>2</v>
      </c>
      <c r="C298">
        <f t="shared" si="13"/>
        <v>1</v>
      </c>
      <c r="D298">
        <f t="shared" si="14"/>
        <v>2000</v>
      </c>
      <c r="E298" s="1">
        <v>0.25</v>
      </c>
      <c r="F298" s="1">
        <v>5.5</v>
      </c>
      <c r="G298" s="5">
        <f t="shared" si="28"/>
        <v>1.5</v>
      </c>
      <c r="H298" s="5">
        <f t="shared" si="29"/>
        <v>2.0999999999999996</v>
      </c>
      <c r="I298" s="5">
        <f t="shared" si="30"/>
        <v>1.8999999999999995</v>
      </c>
      <c r="J298" s="5">
        <f t="shared" si="31"/>
        <v>2</v>
      </c>
      <c r="K298" s="3" t="str">
        <f t="shared" si="32"/>
        <v/>
      </c>
      <c r="L298" s="5">
        <f t="shared" si="17"/>
        <v>-0.10000000000000053</v>
      </c>
      <c r="M298" s="5">
        <f t="shared" si="18"/>
        <v>-0.10000000000000053</v>
      </c>
      <c r="N298" s="5">
        <f t="shared" si="19"/>
        <v>0.29999999999999893</v>
      </c>
      <c r="O298" s="5">
        <f t="shared" si="33"/>
        <v>0.29999999999999982</v>
      </c>
      <c r="P298" s="5">
        <v>5.2</v>
      </c>
      <c r="Q298" s="5">
        <v>4</v>
      </c>
      <c r="R298" s="5">
        <v>4.2</v>
      </c>
      <c r="S298" s="5">
        <v>4.0999999999999996</v>
      </c>
      <c r="T298" s="3"/>
      <c r="U298" s="5">
        <f t="shared" si="20"/>
        <v>0.40000000000000036</v>
      </c>
      <c r="V298" s="5">
        <f t="shared" si="21"/>
        <v>0.79999999999999982</v>
      </c>
      <c r="W298" s="5">
        <f t="shared" si="22"/>
        <v>-9.9999999999999645E-2</v>
      </c>
      <c r="X298" s="5">
        <f t="shared" si="34"/>
        <v>0.29999999999999982</v>
      </c>
      <c r="Y298" s="5">
        <v>4</v>
      </c>
      <c r="Z298" s="5">
        <v>6.7</v>
      </c>
      <c r="AA298" s="5">
        <v>6.1</v>
      </c>
      <c r="AB298" s="5">
        <v>6.1</v>
      </c>
      <c r="AC298" s="5">
        <v>6.1</v>
      </c>
    </row>
    <row r="299" spans="1:30" x14ac:dyDescent="0.15">
      <c r="A299">
        <v>32100</v>
      </c>
      <c r="B299">
        <f t="shared" si="12"/>
        <v>3</v>
      </c>
      <c r="C299">
        <f t="shared" si="13"/>
        <v>1</v>
      </c>
      <c r="D299">
        <f t="shared" si="14"/>
        <v>2000</v>
      </c>
      <c r="E299" s="1">
        <v>0.25</v>
      </c>
      <c r="F299" s="1">
        <v>5.75</v>
      </c>
      <c r="G299" s="5">
        <f t="shared" si="28"/>
        <v>2.0999999999999996</v>
      </c>
      <c r="H299" s="5">
        <f t="shared" si="29"/>
        <v>3</v>
      </c>
      <c r="I299" s="5">
        <f t="shared" si="30"/>
        <v>2.6999999999999993</v>
      </c>
      <c r="J299" s="5">
        <f t="shared" si="31"/>
        <v>1.6000000000000005</v>
      </c>
      <c r="K299" s="3">
        <f t="shared" si="32"/>
        <v>1.7000000000000002</v>
      </c>
      <c r="L299" s="5">
        <f t="shared" si="17"/>
        <v>0.59999999999999964</v>
      </c>
      <c r="M299" s="5">
        <f t="shared" si="18"/>
        <v>0.90000000000000036</v>
      </c>
      <c r="N299" s="5">
        <f t="shared" si="19"/>
        <v>0.79999999999999982</v>
      </c>
      <c r="O299" s="5">
        <f t="shared" si="33"/>
        <v>-0.39999999999999947</v>
      </c>
      <c r="P299" s="5">
        <v>7</v>
      </c>
      <c r="Q299" s="5">
        <v>4.3</v>
      </c>
      <c r="R299" s="5">
        <v>4.9000000000000004</v>
      </c>
      <c r="S299" s="5">
        <v>3.8</v>
      </c>
      <c r="T299" s="3">
        <v>3.8</v>
      </c>
      <c r="U299" s="5">
        <f t="shared" si="20"/>
        <v>1.7999999999999998</v>
      </c>
      <c r="V299" s="5">
        <f t="shared" si="21"/>
        <v>0.29999999999999982</v>
      </c>
      <c r="W299" s="5">
        <f t="shared" si="22"/>
        <v>0.70000000000000018</v>
      </c>
      <c r="X299" s="5">
        <f t="shared" si="34"/>
        <v>-0.29999999999999982</v>
      </c>
      <c r="Y299" s="5">
        <v>4</v>
      </c>
      <c r="Z299" s="5">
        <v>9.1</v>
      </c>
      <c r="AA299" s="5">
        <v>7.3</v>
      </c>
      <c r="AB299" s="5">
        <v>7.6</v>
      </c>
      <c r="AC299" s="5">
        <v>5.4</v>
      </c>
      <c r="AD299">
        <v>5.5</v>
      </c>
    </row>
    <row r="300" spans="1:30" x14ac:dyDescent="0.15">
      <c r="A300">
        <v>51600</v>
      </c>
      <c r="B300">
        <f t="shared" si="12"/>
        <v>5</v>
      </c>
      <c r="C300">
        <f t="shared" si="13"/>
        <v>2</v>
      </c>
      <c r="D300">
        <f t="shared" si="14"/>
        <v>2000</v>
      </c>
      <c r="E300" s="1">
        <v>0.5</v>
      </c>
      <c r="F300" s="1">
        <v>6</v>
      </c>
      <c r="G300" s="5">
        <f t="shared" si="28"/>
        <v>2.8</v>
      </c>
      <c r="H300" s="5">
        <f t="shared" si="29"/>
        <v>2.6000000000000005</v>
      </c>
      <c r="I300" s="5">
        <f t="shared" si="30"/>
        <v>2</v>
      </c>
      <c r="J300" s="5">
        <f t="shared" si="31"/>
        <v>1.9000000000000004</v>
      </c>
      <c r="K300" s="3" t="str">
        <f t="shared" si="32"/>
        <v/>
      </c>
      <c r="L300" s="5">
        <f t="shared" si="17"/>
        <v>-0.20000000000000018</v>
      </c>
      <c r="M300" s="5">
        <f t="shared" si="18"/>
        <v>-9.9999999999998757E-2</v>
      </c>
      <c r="N300" s="5">
        <f t="shared" si="19"/>
        <v>0.39999999999999947</v>
      </c>
      <c r="O300" s="5">
        <f t="shared" si="33"/>
        <v>0.20000000000000018</v>
      </c>
      <c r="P300" s="5">
        <v>4.9000000000000004</v>
      </c>
      <c r="Q300" s="5">
        <v>5.3</v>
      </c>
      <c r="R300" s="5">
        <v>4.0999999999999996</v>
      </c>
      <c r="S300" s="5">
        <v>4</v>
      </c>
      <c r="T300" s="3"/>
      <c r="U300" s="5">
        <f t="shared" si="20"/>
        <v>0.60000000000000053</v>
      </c>
      <c r="V300" s="5">
        <f t="shared" si="21"/>
        <v>0.39999999999999947</v>
      </c>
      <c r="W300" s="5">
        <f t="shared" si="22"/>
        <v>0.29999999999999982</v>
      </c>
      <c r="X300" s="5">
        <f t="shared" si="34"/>
        <v>0.20000000000000018</v>
      </c>
      <c r="Y300" s="5">
        <v>3.9</v>
      </c>
      <c r="Z300" s="5">
        <v>7.7</v>
      </c>
      <c r="AA300" s="5">
        <v>7.9</v>
      </c>
      <c r="AB300" s="5">
        <v>6.1</v>
      </c>
      <c r="AC300" s="5">
        <v>5.9</v>
      </c>
    </row>
    <row r="301" spans="1:30" x14ac:dyDescent="0.15">
      <c r="A301">
        <v>62800</v>
      </c>
      <c r="B301">
        <f t="shared" si="12"/>
        <v>6</v>
      </c>
      <c r="C301">
        <f t="shared" si="13"/>
        <v>2</v>
      </c>
      <c r="D301">
        <f t="shared" si="14"/>
        <v>2000</v>
      </c>
      <c r="E301" s="1">
        <v>0</v>
      </c>
      <c r="F301" s="1">
        <v>6.5</v>
      </c>
      <c r="G301" s="5">
        <f t="shared" si="28"/>
        <v>2.9000000000000004</v>
      </c>
      <c r="H301" s="5">
        <f t="shared" si="29"/>
        <v>2.7</v>
      </c>
      <c r="I301" s="5">
        <f t="shared" si="30"/>
        <v>2.4000000000000004</v>
      </c>
      <c r="J301" s="5">
        <f t="shared" si="31"/>
        <v>1.7999999999999998</v>
      </c>
      <c r="K301" s="3">
        <f t="shared" si="32"/>
        <v>2.0999999999999996</v>
      </c>
      <c r="L301" s="5">
        <f t="shared" si="17"/>
        <v>0.10000000000000053</v>
      </c>
      <c r="M301" s="5">
        <f t="shared" si="18"/>
        <v>9.9999999999999645E-2</v>
      </c>
      <c r="N301" s="5">
        <f t="shared" si="19"/>
        <v>0.40000000000000036</v>
      </c>
      <c r="O301" s="5">
        <f t="shared" si="33"/>
        <v>-0.10000000000000053</v>
      </c>
      <c r="P301" s="5">
        <v>5.5</v>
      </c>
      <c r="Q301" s="5">
        <v>4.0999999999999996</v>
      </c>
      <c r="R301" s="5">
        <v>3.8</v>
      </c>
      <c r="S301" s="5">
        <v>3.8</v>
      </c>
      <c r="T301" s="3">
        <v>3.5</v>
      </c>
      <c r="U301" s="5">
        <f t="shared" si="20"/>
        <v>0.59999999999999964</v>
      </c>
      <c r="V301" s="5">
        <f t="shared" si="21"/>
        <v>-1.2000000000000002</v>
      </c>
      <c r="W301" s="5">
        <f t="shared" si="22"/>
        <v>-0.29999999999999982</v>
      </c>
      <c r="X301" s="5">
        <f t="shared" si="34"/>
        <v>-0.20000000000000018</v>
      </c>
      <c r="Y301" s="5">
        <v>4</v>
      </c>
      <c r="Z301" s="5">
        <v>8.4</v>
      </c>
      <c r="AA301" s="5">
        <v>6.8</v>
      </c>
      <c r="AB301" s="5">
        <v>6.2</v>
      </c>
      <c r="AC301" s="5">
        <v>5.6</v>
      </c>
      <c r="AD301">
        <v>5.6</v>
      </c>
    </row>
    <row r="302" spans="1:30" x14ac:dyDescent="0.15">
      <c r="A302">
        <v>82200</v>
      </c>
      <c r="B302">
        <f t="shared" si="12"/>
        <v>8</v>
      </c>
      <c r="C302">
        <f t="shared" si="13"/>
        <v>3</v>
      </c>
      <c r="D302">
        <f t="shared" si="14"/>
        <v>2000</v>
      </c>
      <c r="E302" s="1">
        <v>0</v>
      </c>
      <c r="F302" s="1">
        <v>6.5</v>
      </c>
      <c r="G302" s="5">
        <f t="shared" si="28"/>
        <v>2.8</v>
      </c>
      <c r="H302" s="5">
        <f t="shared" si="29"/>
        <v>1.5999999999999996</v>
      </c>
      <c r="I302" s="5">
        <f t="shared" si="30"/>
        <v>1.6000000000000005</v>
      </c>
      <c r="J302" s="5">
        <f t="shared" si="31"/>
        <v>2.1999999999999997</v>
      </c>
      <c r="K302" s="3">
        <f t="shared" si="32"/>
        <v>1.7999999999999998</v>
      </c>
      <c r="L302" s="5">
        <f t="shared" si="17"/>
        <v>9.9999999999999645E-2</v>
      </c>
      <c r="M302" s="5">
        <f t="shared" si="18"/>
        <v>-0.80000000000000071</v>
      </c>
      <c r="N302" s="5">
        <f t="shared" si="19"/>
        <v>-0.19999999999999929</v>
      </c>
      <c r="O302" s="5">
        <f t="shared" si="33"/>
        <v>0.10000000000000009</v>
      </c>
      <c r="P302" s="5">
        <v>4.9000000000000004</v>
      </c>
      <c r="Q302" s="5">
        <v>3.2</v>
      </c>
      <c r="R302" s="5">
        <v>3.8</v>
      </c>
      <c r="S302" s="5">
        <v>3.9</v>
      </c>
      <c r="T302" s="3">
        <v>4</v>
      </c>
      <c r="U302" s="5">
        <f t="shared" si="20"/>
        <v>0.80000000000000071</v>
      </c>
      <c r="V302" s="5">
        <f t="shared" si="21"/>
        <v>-0.59999999999999964</v>
      </c>
      <c r="W302" s="5">
        <f t="shared" si="22"/>
        <v>0</v>
      </c>
      <c r="X302" s="5">
        <f t="shared" si="34"/>
        <v>0.39999999999999991</v>
      </c>
      <c r="Y302" s="5">
        <v>4</v>
      </c>
      <c r="Z302" s="5">
        <v>7.7</v>
      </c>
      <c r="AA302" s="5">
        <v>4.8</v>
      </c>
      <c r="AB302" s="5">
        <v>5.4</v>
      </c>
      <c r="AC302" s="5">
        <v>6.1</v>
      </c>
      <c r="AD302">
        <v>5.8</v>
      </c>
    </row>
    <row r="303" spans="1:30" x14ac:dyDescent="0.15">
      <c r="A303">
        <v>100300</v>
      </c>
      <c r="B303">
        <f t="shared" si="12"/>
        <v>10</v>
      </c>
      <c r="C303">
        <v>3</v>
      </c>
      <c r="D303">
        <f t="shared" si="14"/>
        <v>2000</v>
      </c>
      <c r="E303" s="1">
        <v>0</v>
      </c>
      <c r="F303" s="1">
        <v>6.5</v>
      </c>
      <c r="G303" s="5">
        <f t="shared" si="28"/>
        <v>2.9999999999999991</v>
      </c>
      <c r="H303" s="5">
        <f t="shared" si="29"/>
        <v>1.7999999999999998</v>
      </c>
      <c r="I303" s="5">
        <f t="shared" si="30"/>
        <v>2</v>
      </c>
      <c r="J303" s="5">
        <f t="shared" si="31"/>
        <v>2.4000000000000004</v>
      </c>
      <c r="K303" s="3">
        <f t="shared" si="32"/>
        <v>1.8000000000000003</v>
      </c>
      <c r="L303" s="5">
        <f t="shared" si="17"/>
        <v>0.19999999999999929</v>
      </c>
      <c r="M303" s="5">
        <f t="shared" si="18"/>
        <v>0.20000000000000018</v>
      </c>
      <c r="N303" s="5">
        <f t="shared" si="19"/>
        <v>0.39999999999999947</v>
      </c>
      <c r="O303" s="5">
        <f t="shared" si="33"/>
        <v>0.20000000000000062</v>
      </c>
      <c r="P303" s="5">
        <v>5.2</v>
      </c>
      <c r="Q303" s="5">
        <v>3</v>
      </c>
      <c r="R303" s="5">
        <v>3.7</v>
      </c>
      <c r="S303" s="5">
        <v>3.8</v>
      </c>
      <c r="T303" s="3">
        <v>3.9</v>
      </c>
      <c r="U303" s="5">
        <f t="shared" si="20"/>
        <v>0.29999999999999982</v>
      </c>
      <c r="V303" s="5">
        <f t="shared" si="21"/>
        <v>-0.20000000000000018</v>
      </c>
      <c r="W303" s="5">
        <f t="shared" si="22"/>
        <v>-9.9999999999999645E-2</v>
      </c>
      <c r="X303" s="5">
        <f t="shared" si="34"/>
        <v>-0.10000000000000009</v>
      </c>
      <c r="Y303" s="5">
        <v>4.0999999999999996</v>
      </c>
      <c r="Z303" s="5">
        <v>8.1999999999999993</v>
      </c>
      <c r="AA303" s="5">
        <v>4.8</v>
      </c>
      <c r="AB303" s="5">
        <v>5.7</v>
      </c>
      <c r="AC303" s="5">
        <v>6.2</v>
      </c>
      <c r="AD303" s="5">
        <v>5.7</v>
      </c>
    </row>
    <row r="304" spans="1:30" x14ac:dyDescent="0.15">
      <c r="A304">
        <v>111500</v>
      </c>
      <c r="B304">
        <f t="shared" si="12"/>
        <v>11</v>
      </c>
      <c r="C304">
        <f t="shared" si="13"/>
        <v>4</v>
      </c>
      <c r="D304">
        <f t="shared" si="14"/>
        <v>2000</v>
      </c>
      <c r="E304" s="1">
        <v>0</v>
      </c>
      <c r="F304" s="1">
        <v>6.5</v>
      </c>
      <c r="G304" s="5">
        <f t="shared" si="28"/>
        <v>1.9999999999999996</v>
      </c>
      <c r="H304" s="5">
        <f t="shared" si="29"/>
        <v>2.4000000000000004</v>
      </c>
      <c r="I304" s="5">
        <f t="shared" si="30"/>
        <v>2.4</v>
      </c>
      <c r="J304" s="5">
        <f t="shared" si="31"/>
        <v>1.8000000000000003</v>
      </c>
      <c r="K304" s="3" t="str">
        <f t="shared" si="32"/>
        <v/>
      </c>
      <c r="L304" s="5">
        <f t="shared" si="17"/>
        <v>0.19999999999999973</v>
      </c>
      <c r="M304" s="5">
        <f t="shared" si="18"/>
        <v>0.40000000000000036</v>
      </c>
      <c r="N304" s="5">
        <f t="shared" si="19"/>
        <v>-4.4408920985006262E-16</v>
      </c>
      <c r="O304" s="5">
        <f t="shared" si="33"/>
        <v>0</v>
      </c>
      <c r="P304" s="5">
        <v>2.6</v>
      </c>
      <c r="Q304" s="5">
        <v>3.5</v>
      </c>
      <c r="R304" s="5">
        <v>3.6</v>
      </c>
      <c r="S304" s="5">
        <v>3.6</v>
      </c>
      <c r="T304" s="3"/>
      <c r="U304" s="5">
        <f t="shared" si="20"/>
        <v>-0.39999999999999991</v>
      </c>
      <c r="V304" s="5">
        <f t="shared" si="21"/>
        <v>-0.20000000000000018</v>
      </c>
      <c r="W304" s="5">
        <f t="shared" si="22"/>
        <v>-0.19999999999999973</v>
      </c>
      <c r="X304" s="5">
        <f t="shared" si="34"/>
        <v>-0.29999999999999982</v>
      </c>
      <c r="Y304" s="5">
        <v>4</v>
      </c>
      <c r="Z304" s="5">
        <v>4.5999999999999996</v>
      </c>
      <c r="AA304" s="5">
        <v>5.9</v>
      </c>
      <c r="AB304" s="5">
        <v>6</v>
      </c>
      <c r="AC304" s="5">
        <v>5.4</v>
      </c>
    </row>
    <row r="305" spans="1:30" x14ac:dyDescent="0.15">
      <c r="A305">
        <v>121900</v>
      </c>
      <c r="B305">
        <f t="shared" si="12"/>
        <v>12</v>
      </c>
      <c r="C305">
        <f t="shared" si="13"/>
        <v>4</v>
      </c>
      <c r="D305">
        <f t="shared" si="14"/>
        <v>2000</v>
      </c>
      <c r="E305" s="1">
        <v>0</v>
      </c>
      <c r="F305" s="1">
        <v>6.5</v>
      </c>
      <c r="G305" s="5">
        <f t="shared" si="28"/>
        <v>2</v>
      </c>
      <c r="H305" s="5">
        <f t="shared" si="29"/>
        <v>2.3000000000000003</v>
      </c>
      <c r="I305" s="5">
        <f t="shared" si="30"/>
        <v>2.7</v>
      </c>
      <c r="J305" s="5">
        <f t="shared" si="31"/>
        <v>1.9</v>
      </c>
      <c r="K305" s="3">
        <f t="shared" si="32"/>
        <v>1.7000000000000002</v>
      </c>
      <c r="L305" s="5">
        <f t="shared" si="17"/>
        <v>4.4408920985006262E-16</v>
      </c>
      <c r="M305" s="5">
        <f t="shared" si="18"/>
        <v>-0.10000000000000009</v>
      </c>
      <c r="N305" s="5">
        <f t="shared" si="19"/>
        <v>0.30000000000000027</v>
      </c>
      <c r="O305" s="5">
        <f t="shared" si="33"/>
        <v>9.9999999999999645E-2</v>
      </c>
      <c r="P305" s="5">
        <v>2.2999999999999998</v>
      </c>
      <c r="Q305" s="5">
        <v>2.4</v>
      </c>
      <c r="R305" s="5">
        <v>2.2000000000000002</v>
      </c>
      <c r="S305" s="5">
        <v>3.1</v>
      </c>
      <c r="T305" s="3">
        <v>3.3</v>
      </c>
      <c r="U305" s="5">
        <f t="shared" si="20"/>
        <v>-0.30000000000000027</v>
      </c>
      <c r="V305" s="5">
        <f t="shared" si="21"/>
        <v>-1.1000000000000001</v>
      </c>
      <c r="W305" s="5">
        <f t="shared" si="22"/>
        <v>-1.4</v>
      </c>
      <c r="X305" s="5">
        <f t="shared" si="34"/>
        <v>-0.5</v>
      </c>
      <c r="Y305" s="5">
        <v>4</v>
      </c>
      <c r="Z305" s="5">
        <v>4.3</v>
      </c>
      <c r="AA305" s="5">
        <v>4.7</v>
      </c>
      <c r="AB305" s="5">
        <v>4.9000000000000004</v>
      </c>
      <c r="AC305" s="5">
        <v>5</v>
      </c>
      <c r="AD305">
        <v>5</v>
      </c>
    </row>
    <row r="306" spans="1:30" x14ac:dyDescent="0.15">
      <c r="A306">
        <v>13101</v>
      </c>
      <c r="B306">
        <f t="shared" si="12"/>
        <v>1</v>
      </c>
      <c r="C306">
        <f t="shared" si="13"/>
        <v>1</v>
      </c>
      <c r="D306">
        <f t="shared" si="14"/>
        <v>2001</v>
      </c>
      <c r="E306" s="1">
        <v>-0.5</v>
      </c>
      <c r="F306" s="1">
        <v>6</v>
      </c>
      <c r="G306" s="5">
        <f t="shared" si="28"/>
        <v>2.0999999999999996</v>
      </c>
      <c r="H306" s="5">
        <f t="shared" si="29"/>
        <v>2.9</v>
      </c>
      <c r="I306" s="5">
        <f t="shared" si="30"/>
        <v>1.7</v>
      </c>
      <c r="J306" s="5">
        <f t="shared" si="31"/>
        <v>1.6999999999999997</v>
      </c>
      <c r="K306" s="3" t="str">
        <f t="shared" si="32"/>
        <v/>
      </c>
      <c r="L306" s="5">
        <f t="shared" si="17"/>
        <v>-0.20000000000000062</v>
      </c>
      <c r="M306" s="5">
        <f t="shared" si="18"/>
        <v>0.19999999999999973</v>
      </c>
      <c r="N306" s="5">
        <f t="shared" si="19"/>
        <v>-0.19999999999999996</v>
      </c>
      <c r="O306" s="5">
        <f t="shared" si="33"/>
        <v>-4.4408920985006262E-16</v>
      </c>
      <c r="P306" s="5">
        <v>2</v>
      </c>
      <c r="Q306" s="5">
        <v>-0.5</v>
      </c>
      <c r="R306" s="5">
        <v>1.3</v>
      </c>
      <c r="S306" s="5">
        <v>2.6</v>
      </c>
      <c r="T306" s="3"/>
      <c r="U306" s="5">
        <f t="shared" si="20"/>
        <v>-0.39999999999999991</v>
      </c>
      <c r="V306" s="5">
        <f t="shared" si="21"/>
        <v>-2.7</v>
      </c>
      <c r="W306" s="5">
        <f t="shared" si="22"/>
        <v>-1.8</v>
      </c>
      <c r="X306" s="5">
        <f t="shared" si="34"/>
        <v>-0.69999999999999973</v>
      </c>
      <c r="Y306" s="5">
        <v>4.4000000000000004</v>
      </c>
      <c r="Z306" s="5">
        <v>4.0999999999999996</v>
      </c>
      <c r="AA306" s="5">
        <v>2.4</v>
      </c>
      <c r="AB306" s="5">
        <v>3</v>
      </c>
      <c r="AC306" s="5">
        <v>4.3</v>
      </c>
    </row>
    <row r="307" spans="1:30" x14ac:dyDescent="0.15">
      <c r="A307">
        <v>32001</v>
      </c>
      <c r="B307">
        <f t="shared" si="12"/>
        <v>3</v>
      </c>
      <c r="C307">
        <f t="shared" si="13"/>
        <v>1</v>
      </c>
      <c r="D307">
        <f t="shared" si="14"/>
        <v>2001</v>
      </c>
      <c r="E307" s="1">
        <v>-0.5</v>
      </c>
      <c r="F307" s="1">
        <v>5.5</v>
      </c>
      <c r="G307" s="5">
        <f t="shared" si="28"/>
        <v>1.9</v>
      </c>
      <c r="H307" s="5">
        <f t="shared" si="29"/>
        <v>3.4000000000000004</v>
      </c>
      <c r="I307" s="5">
        <f t="shared" si="30"/>
        <v>1.4000000000000001</v>
      </c>
      <c r="J307" s="5">
        <f t="shared" si="31"/>
        <v>1.6999999999999997</v>
      </c>
      <c r="K307" s="3">
        <f t="shared" si="32"/>
        <v>1.7000000000000002</v>
      </c>
      <c r="L307" s="5">
        <f t="shared" si="17"/>
        <v>-0.19999999999999973</v>
      </c>
      <c r="M307" s="5">
        <f t="shared" si="18"/>
        <v>0.50000000000000044</v>
      </c>
      <c r="N307" s="5">
        <f t="shared" si="19"/>
        <v>-0.29999999999999982</v>
      </c>
      <c r="O307" s="5">
        <f t="shared" si="33"/>
        <v>0</v>
      </c>
      <c r="P307" s="5">
        <v>1</v>
      </c>
      <c r="Q307" s="5">
        <v>0.8</v>
      </c>
      <c r="R307" s="5">
        <v>1.3</v>
      </c>
      <c r="S307" s="5">
        <v>2.4</v>
      </c>
      <c r="T307" s="3">
        <v>3.3</v>
      </c>
      <c r="U307" s="5">
        <f t="shared" si="20"/>
        <v>-1</v>
      </c>
      <c r="V307" s="5">
        <f t="shared" si="21"/>
        <v>1.3</v>
      </c>
      <c r="W307" s="5">
        <f t="shared" si="22"/>
        <v>0</v>
      </c>
      <c r="X307" s="5">
        <f t="shared" si="34"/>
        <v>-0.20000000000000018</v>
      </c>
      <c r="Y307" s="5">
        <v>4.3</v>
      </c>
      <c r="Z307" s="5">
        <v>2.9</v>
      </c>
      <c r="AA307" s="5">
        <v>4.2</v>
      </c>
      <c r="AB307" s="5">
        <v>2.7</v>
      </c>
      <c r="AC307" s="5">
        <v>4.0999999999999996</v>
      </c>
      <c r="AD307">
        <v>5</v>
      </c>
    </row>
    <row r="308" spans="1:30" x14ac:dyDescent="0.15">
      <c r="A308">
        <v>51501</v>
      </c>
      <c r="B308">
        <f t="shared" si="12"/>
        <v>5</v>
      </c>
      <c r="C308">
        <f t="shared" si="13"/>
        <v>2</v>
      </c>
      <c r="D308">
        <f t="shared" si="14"/>
        <v>2001</v>
      </c>
      <c r="E308" s="1">
        <v>-0.5</v>
      </c>
      <c r="F308" s="1">
        <v>4.5</v>
      </c>
      <c r="G308" s="5">
        <f t="shared" si="28"/>
        <v>3.4000000000000004</v>
      </c>
      <c r="H308" s="5">
        <f t="shared" si="29"/>
        <v>3.0999999999999996</v>
      </c>
      <c r="I308" s="5">
        <f t="shared" si="30"/>
        <v>1.2999999999999998</v>
      </c>
      <c r="J308" s="5">
        <f t="shared" si="31"/>
        <v>1.3000000000000003</v>
      </c>
      <c r="K308" s="3" t="str">
        <f t="shared" si="32"/>
        <v/>
      </c>
      <c r="L308" s="5">
        <f t="shared" si="17"/>
        <v>0</v>
      </c>
      <c r="M308" s="5">
        <f t="shared" si="18"/>
        <v>1.6999999999999995</v>
      </c>
      <c r="N308" s="5">
        <f t="shared" si="19"/>
        <v>-0.39999999999999991</v>
      </c>
      <c r="O308" s="5">
        <f t="shared" si="33"/>
        <v>-0.39999999999999991</v>
      </c>
      <c r="P308" s="5">
        <v>2</v>
      </c>
      <c r="Q308" s="5">
        <v>0.7</v>
      </c>
      <c r="R308" s="5">
        <v>1.5</v>
      </c>
      <c r="S308" s="5">
        <v>3.4</v>
      </c>
      <c r="T308" s="3"/>
      <c r="U308" s="5">
        <f t="shared" si="20"/>
        <v>1.2</v>
      </c>
      <c r="V308" s="5">
        <f t="shared" si="21"/>
        <v>-0.60000000000000009</v>
      </c>
      <c r="W308" s="5">
        <f t="shared" si="22"/>
        <v>-0.89999999999999991</v>
      </c>
      <c r="X308" s="5">
        <f t="shared" si="34"/>
        <v>0.10000000000000009</v>
      </c>
      <c r="Y308" s="5">
        <v>4.5999999999999996</v>
      </c>
      <c r="Z308" s="5">
        <v>5.4</v>
      </c>
      <c r="AA308" s="5">
        <v>3.8</v>
      </c>
      <c r="AB308" s="5">
        <v>2.8</v>
      </c>
      <c r="AC308" s="5">
        <v>4.7</v>
      </c>
    </row>
    <row r="309" spans="1:30" x14ac:dyDescent="0.15">
      <c r="A309">
        <v>62701</v>
      </c>
      <c r="B309">
        <f t="shared" si="12"/>
        <v>6</v>
      </c>
      <c r="C309">
        <f t="shared" si="13"/>
        <v>2</v>
      </c>
      <c r="D309">
        <f t="shared" si="14"/>
        <v>2001</v>
      </c>
      <c r="E309" s="1">
        <v>-0.25</v>
      </c>
      <c r="F309" s="1">
        <v>4</v>
      </c>
      <c r="G309" s="5">
        <f t="shared" si="28"/>
        <v>3.3999999999999995</v>
      </c>
      <c r="H309" s="5">
        <f t="shared" si="29"/>
        <v>2.9</v>
      </c>
      <c r="I309" s="5">
        <f t="shared" si="30"/>
        <v>1.2</v>
      </c>
      <c r="J309" s="5">
        <f t="shared" si="31"/>
        <v>1.3000000000000003</v>
      </c>
      <c r="K309" s="3">
        <f t="shared" si="32"/>
        <v>2</v>
      </c>
      <c r="L309" s="5">
        <f t="shared" si="17"/>
        <v>-8.8817841970012523E-16</v>
      </c>
      <c r="M309" s="5">
        <f t="shared" si="18"/>
        <v>-0.19999999999999973</v>
      </c>
      <c r="N309" s="5">
        <f t="shared" si="19"/>
        <v>-9.9999999999999867E-2</v>
      </c>
      <c r="O309" s="5">
        <f t="shared" si="33"/>
        <v>0</v>
      </c>
      <c r="P309" s="5">
        <v>1.2</v>
      </c>
      <c r="Q309" s="5">
        <v>0.6</v>
      </c>
      <c r="R309" s="5">
        <v>1.3</v>
      </c>
      <c r="S309" s="5">
        <v>2.9</v>
      </c>
      <c r="T309" s="3">
        <v>3.2</v>
      </c>
      <c r="U309" s="5">
        <f t="shared" si="20"/>
        <v>-0.8</v>
      </c>
      <c r="V309" s="5">
        <f t="shared" si="21"/>
        <v>-9.9999999999999978E-2</v>
      </c>
      <c r="W309" s="5">
        <f t="shared" si="22"/>
        <v>-0.19999999999999996</v>
      </c>
      <c r="X309" s="5">
        <f t="shared" si="34"/>
        <v>-0.5</v>
      </c>
      <c r="Y309" s="5">
        <v>4.5</v>
      </c>
      <c r="Z309" s="5">
        <v>4.5999999999999996</v>
      </c>
      <c r="AA309" s="5">
        <v>3.5</v>
      </c>
      <c r="AB309" s="5">
        <v>2.5</v>
      </c>
      <c r="AC309" s="5">
        <v>4.2</v>
      </c>
      <c r="AD309">
        <v>5.2</v>
      </c>
    </row>
    <row r="310" spans="1:30" x14ac:dyDescent="0.15">
      <c r="A310">
        <v>82101</v>
      </c>
      <c r="B310">
        <f t="shared" si="12"/>
        <v>8</v>
      </c>
      <c r="C310">
        <f t="shared" si="13"/>
        <v>3</v>
      </c>
      <c r="D310">
        <f t="shared" si="14"/>
        <v>2001</v>
      </c>
      <c r="E310" s="1">
        <v>-0.25</v>
      </c>
      <c r="F310" s="1">
        <v>3.75</v>
      </c>
      <c r="G310" s="5">
        <f t="shared" si="28"/>
        <v>2.2999999999999998</v>
      </c>
      <c r="H310" s="5">
        <f t="shared" si="29"/>
        <v>1.5</v>
      </c>
      <c r="I310" s="5">
        <f t="shared" si="30"/>
        <v>1.7999999999999998</v>
      </c>
      <c r="J310" s="5">
        <f t="shared" si="31"/>
        <v>2.3000000000000003</v>
      </c>
      <c r="K310" s="3">
        <f t="shared" si="32"/>
        <v>1.8000000000000003</v>
      </c>
      <c r="L310" s="5">
        <f t="shared" si="17"/>
        <v>-0.60000000000000009</v>
      </c>
      <c r="M310" s="5">
        <f t="shared" si="18"/>
        <v>0.30000000000000004</v>
      </c>
      <c r="N310" s="5">
        <f t="shared" si="19"/>
        <v>0.49999999999999956</v>
      </c>
      <c r="O310" s="5">
        <f t="shared" si="33"/>
        <v>0.30000000000000027</v>
      </c>
      <c r="P310" s="5">
        <v>0.2</v>
      </c>
      <c r="Q310" s="5">
        <v>1</v>
      </c>
      <c r="R310" s="5">
        <v>1.5</v>
      </c>
      <c r="S310" s="5">
        <v>2.4</v>
      </c>
      <c r="T310" s="3">
        <v>2.4</v>
      </c>
      <c r="U310" s="5">
        <f t="shared" si="20"/>
        <v>-0.39999999999999997</v>
      </c>
      <c r="V310" s="5">
        <f t="shared" si="21"/>
        <v>-0.30000000000000004</v>
      </c>
      <c r="W310" s="5">
        <f t="shared" si="22"/>
        <v>-1.4</v>
      </c>
      <c r="X310" s="5">
        <f t="shared" si="34"/>
        <v>-0.80000000000000027</v>
      </c>
      <c r="Y310" s="5">
        <v>4.7</v>
      </c>
      <c r="Z310" s="5">
        <v>2.5</v>
      </c>
      <c r="AA310" s="5">
        <v>2.5</v>
      </c>
      <c r="AB310" s="5">
        <v>3.3</v>
      </c>
      <c r="AC310" s="5">
        <v>4.7</v>
      </c>
      <c r="AD310">
        <v>4.2</v>
      </c>
    </row>
    <row r="311" spans="1:30" x14ac:dyDescent="0.15">
      <c r="A311">
        <v>100201</v>
      </c>
      <c r="B311">
        <f t="shared" si="12"/>
        <v>10</v>
      </c>
      <c r="C311">
        <v>3</v>
      </c>
      <c r="D311">
        <f t="shared" si="14"/>
        <v>2001</v>
      </c>
      <c r="E311" s="1">
        <v>-0.5</v>
      </c>
      <c r="F311" s="1">
        <v>3</v>
      </c>
      <c r="G311" s="5">
        <f t="shared" si="28"/>
        <v>2.1</v>
      </c>
      <c r="H311" s="5">
        <f t="shared" si="29"/>
        <v>3.6</v>
      </c>
      <c r="I311" s="5">
        <f t="shared" si="30"/>
        <v>0.19999999999999996</v>
      </c>
      <c r="J311" s="5">
        <f t="shared" si="31"/>
        <v>1.8</v>
      </c>
      <c r="K311" s="3">
        <f t="shared" si="32"/>
        <v>1.5</v>
      </c>
      <c r="L311" s="5">
        <f t="shared" si="17"/>
        <v>-0.19999999999999973</v>
      </c>
      <c r="M311" s="5">
        <f t="shared" si="18"/>
        <v>2.1</v>
      </c>
      <c r="N311" s="5">
        <f t="shared" si="19"/>
        <v>-1.5999999999999999</v>
      </c>
      <c r="O311" s="5">
        <f t="shared" si="33"/>
        <v>-0.50000000000000022</v>
      </c>
      <c r="P311" s="5">
        <v>0.4</v>
      </c>
      <c r="Q311" s="5">
        <v>-0.6</v>
      </c>
      <c r="R311" s="5">
        <v>-0.7</v>
      </c>
      <c r="S311" s="5">
        <v>-0.1</v>
      </c>
      <c r="T311" s="3">
        <v>1.4</v>
      </c>
      <c r="U311" s="5">
        <f t="shared" si="20"/>
        <v>0.2</v>
      </c>
      <c r="V311" s="5">
        <f t="shared" si="21"/>
        <v>-1.6</v>
      </c>
      <c r="W311" s="5">
        <f t="shared" si="22"/>
        <v>-2.2000000000000002</v>
      </c>
      <c r="X311" s="5">
        <f t="shared" si="34"/>
        <v>-2.5</v>
      </c>
      <c r="Y311" s="5">
        <v>4.8</v>
      </c>
      <c r="Z311" s="5">
        <v>2.5</v>
      </c>
      <c r="AA311" s="5">
        <v>3</v>
      </c>
      <c r="AB311" s="5">
        <v>-0.5</v>
      </c>
      <c r="AC311" s="5">
        <v>1.7</v>
      </c>
      <c r="AD311" s="5">
        <v>2.9</v>
      </c>
    </row>
    <row r="312" spans="1:30" x14ac:dyDescent="0.15">
      <c r="A312">
        <v>110601</v>
      </c>
      <c r="B312">
        <f t="shared" si="12"/>
        <v>11</v>
      </c>
      <c r="C312">
        <f t="shared" si="13"/>
        <v>4</v>
      </c>
      <c r="D312">
        <f t="shared" si="14"/>
        <v>2001</v>
      </c>
      <c r="E312" s="1">
        <v>-0.5</v>
      </c>
      <c r="F312" s="1">
        <v>2.5</v>
      </c>
      <c r="G312" s="5">
        <f t="shared" si="28"/>
        <v>2</v>
      </c>
      <c r="H312" s="5">
        <f t="shared" si="29"/>
        <v>0.39999999999999991</v>
      </c>
      <c r="I312" s="5">
        <f t="shared" si="30"/>
        <v>2.1</v>
      </c>
      <c r="J312" s="5">
        <f t="shared" si="31"/>
        <v>1.7000000000000002</v>
      </c>
      <c r="K312" s="3" t="str">
        <f t="shared" si="32"/>
        <v/>
      </c>
      <c r="L312" s="5">
        <f t="shared" si="17"/>
        <v>-1.6</v>
      </c>
      <c r="M312" s="5">
        <f t="shared" si="18"/>
        <v>0.19999999999999996</v>
      </c>
      <c r="N312" s="5">
        <f t="shared" si="19"/>
        <v>0.30000000000000004</v>
      </c>
      <c r="O312" s="5">
        <f t="shared" si="33"/>
        <v>0.20000000000000018</v>
      </c>
      <c r="P312" s="5">
        <v>-0.4</v>
      </c>
      <c r="Q312" s="5">
        <v>-2.4</v>
      </c>
      <c r="R312" s="5">
        <v>-0.1</v>
      </c>
      <c r="S312" s="5">
        <v>2.8</v>
      </c>
      <c r="T312" s="3"/>
      <c r="U312" s="5">
        <f t="shared" si="20"/>
        <v>0.19999999999999996</v>
      </c>
      <c r="V312" s="5">
        <f t="shared" si="21"/>
        <v>-1.7</v>
      </c>
      <c r="W312" s="5">
        <f t="shared" si="22"/>
        <v>0</v>
      </c>
      <c r="X312" s="5">
        <f t="shared" si="34"/>
        <v>1.4</v>
      </c>
      <c r="Y312" s="5">
        <v>5.4</v>
      </c>
      <c r="Z312" s="5">
        <v>1.6</v>
      </c>
      <c r="AA312" s="5">
        <v>-2</v>
      </c>
      <c r="AB312" s="5">
        <v>2</v>
      </c>
      <c r="AC312" s="5">
        <v>4.5</v>
      </c>
    </row>
    <row r="313" spans="1:30" x14ac:dyDescent="0.15">
      <c r="A313">
        <v>121101</v>
      </c>
      <c r="B313">
        <f t="shared" si="12"/>
        <v>12</v>
      </c>
      <c r="C313">
        <f t="shared" si="13"/>
        <v>4</v>
      </c>
      <c r="D313">
        <f t="shared" si="14"/>
        <v>2001</v>
      </c>
      <c r="E313" s="1">
        <v>-0.25</v>
      </c>
      <c r="F313" s="1">
        <v>2</v>
      </c>
      <c r="G313" s="5">
        <f t="shared" si="28"/>
        <v>2.2000000000000002</v>
      </c>
      <c r="H313" s="5">
        <f t="shared" si="29"/>
        <v>0.30000000000000004</v>
      </c>
      <c r="I313" s="5">
        <f t="shared" si="30"/>
        <v>1.9000000000000001</v>
      </c>
      <c r="J313" s="5">
        <f t="shared" si="31"/>
        <v>1.7000000000000002</v>
      </c>
      <c r="K313" s="3">
        <f t="shared" si="32"/>
        <v>1.5999999999999996</v>
      </c>
      <c r="L313" s="5">
        <f t="shared" si="17"/>
        <v>0.20000000000000018</v>
      </c>
      <c r="M313" s="5">
        <f t="shared" si="18"/>
        <v>-9.9999999999999867E-2</v>
      </c>
      <c r="N313" s="5">
        <f t="shared" si="19"/>
        <v>-0.19999999999999996</v>
      </c>
      <c r="O313" s="5">
        <f t="shared" si="33"/>
        <v>0</v>
      </c>
      <c r="P313" s="5">
        <v>-1.1000000000000001</v>
      </c>
      <c r="Q313" s="5">
        <v>-2.1</v>
      </c>
      <c r="R313" s="5">
        <v>-0.1</v>
      </c>
      <c r="S313" s="5">
        <v>3.3</v>
      </c>
      <c r="T313" s="3">
        <v>4.5</v>
      </c>
      <c r="U313" s="5">
        <f t="shared" si="20"/>
        <v>-0.70000000000000007</v>
      </c>
      <c r="V313" s="5">
        <f t="shared" si="21"/>
        <v>0.29999999999999982</v>
      </c>
      <c r="W313" s="5">
        <f t="shared" si="22"/>
        <v>0</v>
      </c>
      <c r="X313" s="5">
        <f t="shared" si="34"/>
        <v>0.5</v>
      </c>
      <c r="Y313" s="5">
        <v>5.5</v>
      </c>
      <c r="Z313" s="5">
        <v>1.1000000000000001</v>
      </c>
      <c r="AA313" s="5">
        <v>-1.8</v>
      </c>
      <c r="AB313" s="5">
        <v>1.8</v>
      </c>
      <c r="AC313" s="5">
        <v>5</v>
      </c>
      <c r="AD313">
        <v>6.1</v>
      </c>
    </row>
    <row r="314" spans="1:30" x14ac:dyDescent="0.15">
      <c r="A314">
        <v>13002</v>
      </c>
      <c r="B314">
        <f t="shared" si="12"/>
        <v>1</v>
      </c>
      <c r="C314">
        <f t="shared" si="13"/>
        <v>1</v>
      </c>
      <c r="D314">
        <f t="shared" si="14"/>
        <v>2002</v>
      </c>
      <c r="E314" s="1">
        <v>0</v>
      </c>
      <c r="F314" s="1">
        <v>1.75</v>
      </c>
      <c r="G314" s="5">
        <f t="shared" si="28"/>
        <v>0.19999999999999998</v>
      </c>
      <c r="H314" s="5">
        <f t="shared" si="29"/>
        <v>1.7999999999999998</v>
      </c>
      <c r="I314" s="5">
        <f t="shared" si="30"/>
        <v>1.5999999999999996</v>
      </c>
      <c r="J314" s="5">
        <f t="shared" si="31"/>
        <v>1.5</v>
      </c>
      <c r="K314" s="3" t="str">
        <f t="shared" si="32"/>
        <v/>
      </c>
      <c r="L314" s="5">
        <f t="shared" si="17"/>
        <v>-0.10000000000000006</v>
      </c>
      <c r="M314" s="5">
        <f t="shared" si="18"/>
        <v>-0.10000000000000031</v>
      </c>
      <c r="N314" s="5">
        <f t="shared" si="19"/>
        <v>-0.10000000000000053</v>
      </c>
      <c r="O314" s="5">
        <f t="shared" si="33"/>
        <v>-9.9999999999999645E-2</v>
      </c>
      <c r="P314" s="5">
        <v>-0.3</v>
      </c>
      <c r="Q314" s="5">
        <v>1.5</v>
      </c>
      <c r="R314" s="5">
        <v>2.5</v>
      </c>
      <c r="S314" s="5">
        <v>3.5</v>
      </c>
      <c r="T314" s="3"/>
      <c r="U314" s="5">
        <f t="shared" si="20"/>
        <v>1.8</v>
      </c>
      <c r="V314" s="5">
        <f t="shared" si="21"/>
        <v>1.6</v>
      </c>
      <c r="W314" s="5">
        <f t="shared" si="22"/>
        <v>-0.79999999999999982</v>
      </c>
      <c r="X314" s="5">
        <f t="shared" si="34"/>
        <v>-1</v>
      </c>
      <c r="Y314" s="5">
        <v>5.9</v>
      </c>
      <c r="Z314" s="5">
        <v>-0.1</v>
      </c>
      <c r="AA314" s="5">
        <v>3.3</v>
      </c>
      <c r="AB314" s="5">
        <v>4.0999999999999996</v>
      </c>
      <c r="AC314" s="5">
        <v>5</v>
      </c>
    </row>
    <row r="315" spans="1:30" x14ac:dyDescent="0.15">
      <c r="A315">
        <v>31902</v>
      </c>
      <c r="B315">
        <f t="shared" si="12"/>
        <v>3</v>
      </c>
      <c r="C315">
        <f t="shared" si="13"/>
        <v>1</v>
      </c>
      <c r="D315">
        <f t="shared" si="14"/>
        <v>2002</v>
      </c>
      <c r="E315" s="1">
        <v>0</v>
      </c>
      <c r="F315" s="1">
        <v>1.75</v>
      </c>
      <c r="G315" s="5">
        <f t="shared" si="28"/>
        <v>-0.39999999999999991</v>
      </c>
      <c r="H315" s="5">
        <f t="shared" si="29"/>
        <v>1.6000000000000005</v>
      </c>
      <c r="I315" s="5">
        <f t="shared" si="30"/>
        <v>2.2000000000000002</v>
      </c>
      <c r="J315" s="5">
        <f t="shared" si="31"/>
        <v>1.6999999999999997</v>
      </c>
      <c r="K315" s="3">
        <f t="shared" si="32"/>
        <v>1.4999999999999996</v>
      </c>
      <c r="L315" s="5">
        <f t="shared" si="17"/>
        <v>-0.59999999999999987</v>
      </c>
      <c r="M315" s="5">
        <f t="shared" si="18"/>
        <v>-0.19999999999999929</v>
      </c>
      <c r="N315" s="5">
        <f t="shared" si="19"/>
        <v>0.60000000000000053</v>
      </c>
      <c r="O315" s="5">
        <f t="shared" si="33"/>
        <v>0.19999999999999973</v>
      </c>
      <c r="P315" s="5">
        <v>1.4</v>
      </c>
      <c r="Q315" s="5">
        <v>3.8</v>
      </c>
      <c r="R315" s="5">
        <v>3.5</v>
      </c>
      <c r="S315" s="5">
        <v>3.6</v>
      </c>
      <c r="T315" s="3">
        <v>3.6</v>
      </c>
      <c r="U315" s="5">
        <f t="shared" si="20"/>
        <v>1.7</v>
      </c>
      <c r="V315" s="5">
        <f t="shared" si="21"/>
        <v>2.2999999999999998</v>
      </c>
      <c r="W315" s="5">
        <f t="shared" si="22"/>
        <v>1</v>
      </c>
      <c r="X315" s="5">
        <f t="shared" si="34"/>
        <v>0.10000000000000009</v>
      </c>
      <c r="Y315" s="5">
        <v>5.6</v>
      </c>
      <c r="Z315" s="5">
        <v>1</v>
      </c>
      <c r="AA315" s="5">
        <v>5.4</v>
      </c>
      <c r="AB315" s="5">
        <v>5.7</v>
      </c>
      <c r="AC315" s="5">
        <v>5.3</v>
      </c>
      <c r="AD315">
        <v>5.0999999999999996</v>
      </c>
    </row>
    <row r="316" spans="1:30" x14ac:dyDescent="0.15">
      <c r="A316">
        <v>50702</v>
      </c>
      <c r="B316">
        <f t="shared" si="12"/>
        <v>5</v>
      </c>
      <c r="C316">
        <f t="shared" si="13"/>
        <v>2</v>
      </c>
      <c r="D316">
        <f t="shared" si="14"/>
        <v>2002</v>
      </c>
      <c r="E316" s="1">
        <v>0</v>
      </c>
      <c r="F316" s="1">
        <v>1.75</v>
      </c>
      <c r="G316" s="5">
        <f t="shared" si="28"/>
        <v>0.90000000000000036</v>
      </c>
      <c r="H316" s="5">
        <f t="shared" si="29"/>
        <v>2.0999999999999996</v>
      </c>
      <c r="I316" s="5">
        <f t="shared" si="30"/>
        <v>1.3999999999999995</v>
      </c>
      <c r="J316" s="5">
        <f t="shared" si="31"/>
        <v>1.5000000000000004</v>
      </c>
      <c r="K316" s="3" t="str">
        <f t="shared" si="32"/>
        <v/>
      </c>
      <c r="L316" s="5">
        <f t="shared" si="17"/>
        <v>-0.70000000000000018</v>
      </c>
      <c r="M316" s="5">
        <f t="shared" si="18"/>
        <v>-0.10000000000000053</v>
      </c>
      <c r="N316" s="5">
        <f t="shared" si="19"/>
        <v>-0.30000000000000027</v>
      </c>
      <c r="O316" s="5">
        <f t="shared" si="33"/>
        <v>8.8817841970012523E-16</v>
      </c>
      <c r="P316" s="5">
        <v>5.8</v>
      </c>
      <c r="Q316" s="5">
        <v>2</v>
      </c>
      <c r="R316" s="5">
        <v>3.2</v>
      </c>
      <c r="S316" s="5">
        <v>3.9</v>
      </c>
      <c r="T316" s="3"/>
      <c r="U316" s="5">
        <f t="shared" si="20"/>
        <v>2</v>
      </c>
      <c r="V316" s="5">
        <f t="shared" si="21"/>
        <v>-1.5</v>
      </c>
      <c r="W316" s="5">
        <f t="shared" si="22"/>
        <v>-0.39999999999999991</v>
      </c>
      <c r="X316" s="5">
        <f t="shared" si="34"/>
        <v>0.29999999999999982</v>
      </c>
      <c r="Y316" s="5">
        <v>5.9</v>
      </c>
      <c r="Z316" s="5">
        <v>6.7</v>
      </c>
      <c r="AA316" s="5">
        <v>4.0999999999999996</v>
      </c>
      <c r="AB316" s="5">
        <v>4.5999999999999996</v>
      </c>
      <c r="AC316" s="5">
        <v>5.4</v>
      </c>
    </row>
    <row r="317" spans="1:30" x14ac:dyDescent="0.15">
      <c r="A317">
        <v>62602</v>
      </c>
      <c r="B317">
        <f t="shared" si="12"/>
        <v>6</v>
      </c>
      <c r="C317">
        <f t="shared" si="13"/>
        <v>2</v>
      </c>
      <c r="D317">
        <f t="shared" si="14"/>
        <v>2002</v>
      </c>
      <c r="E317" s="1">
        <v>0</v>
      </c>
      <c r="F317" s="1">
        <v>1.75</v>
      </c>
      <c r="G317" s="5">
        <f t="shared" si="28"/>
        <v>1.0999999999999996</v>
      </c>
      <c r="H317" s="5">
        <f t="shared" si="29"/>
        <v>1.4000000000000001</v>
      </c>
      <c r="I317" s="5">
        <f t="shared" si="30"/>
        <v>1</v>
      </c>
      <c r="J317" s="5">
        <f t="shared" si="31"/>
        <v>1.4000000000000004</v>
      </c>
      <c r="K317" s="3">
        <f t="shared" si="32"/>
        <v>1.7999999999999998</v>
      </c>
      <c r="L317" s="5">
        <f t="shared" si="17"/>
        <v>0.19999999999999929</v>
      </c>
      <c r="M317" s="5">
        <f t="shared" si="18"/>
        <v>-0.69999999999999951</v>
      </c>
      <c r="N317" s="5">
        <f t="shared" si="19"/>
        <v>-0.39999999999999947</v>
      </c>
      <c r="O317" s="5">
        <f t="shared" si="33"/>
        <v>-0.10000000000000009</v>
      </c>
      <c r="P317" s="5">
        <v>5.5</v>
      </c>
      <c r="Q317" s="5">
        <v>1.8</v>
      </c>
      <c r="R317" s="5">
        <v>3.3</v>
      </c>
      <c r="S317" s="5">
        <v>3.5</v>
      </c>
      <c r="T317" s="3">
        <v>4</v>
      </c>
      <c r="U317" s="5">
        <f t="shared" si="20"/>
        <v>-0.29999999999999982</v>
      </c>
      <c r="V317" s="5">
        <f t="shared" si="21"/>
        <v>-0.19999999999999996</v>
      </c>
      <c r="W317" s="5">
        <f t="shared" si="22"/>
        <v>9.9999999999999645E-2</v>
      </c>
      <c r="X317" s="5">
        <f t="shared" si="34"/>
        <v>-0.39999999999999991</v>
      </c>
      <c r="Y317" s="5">
        <v>5.9</v>
      </c>
      <c r="Z317" s="5">
        <v>6.6</v>
      </c>
      <c r="AA317" s="5">
        <v>3.2</v>
      </c>
      <c r="AB317" s="5">
        <v>4.3</v>
      </c>
      <c r="AC317" s="5">
        <v>4.9000000000000004</v>
      </c>
      <c r="AD317">
        <v>5.8</v>
      </c>
    </row>
    <row r="318" spans="1:30" x14ac:dyDescent="0.15">
      <c r="A318">
        <v>81302</v>
      </c>
      <c r="B318">
        <f t="shared" si="12"/>
        <v>8</v>
      </c>
      <c r="C318">
        <f t="shared" si="13"/>
        <v>3</v>
      </c>
      <c r="D318">
        <f t="shared" si="14"/>
        <v>2002</v>
      </c>
      <c r="E318" s="1">
        <v>0</v>
      </c>
      <c r="F318" s="1">
        <v>1.75</v>
      </c>
      <c r="G318" s="5">
        <f t="shared" si="28"/>
        <v>1.0999999999999999</v>
      </c>
      <c r="H318" s="5">
        <f t="shared" si="29"/>
        <v>0.79999999999999982</v>
      </c>
      <c r="I318" s="5">
        <f t="shared" si="30"/>
        <v>1.1999999999999997</v>
      </c>
      <c r="J318" s="5">
        <f t="shared" si="31"/>
        <v>1.7000000000000002</v>
      </c>
      <c r="K318" s="3" t="str">
        <f t="shared" si="32"/>
        <v/>
      </c>
      <c r="L318" s="5">
        <f t="shared" si="17"/>
        <v>-0.30000000000000027</v>
      </c>
      <c r="M318" s="5">
        <f t="shared" si="18"/>
        <v>-0.20000000000000018</v>
      </c>
      <c r="N318" s="5">
        <f t="shared" si="19"/>
        <v>-0.20000000000000062</v>
      </c>
      <c r="O318" s="5">
        <f t="shared" si="33"/>
        <v>-9.9999999999999645E-2</v>
      </c>
      <c r="P318" s="5">
        <v>1.2</v>
      </c>
      <c r="Q318" s="5">
        <v>2.7</v>
      </c>
      <c r="R318" s="5">
        <v>2.2000000000000002</v>
      </c>
      <c r="S318" s="5">
        <v>3.3</v>
      </c>
      <c r="T318" s="3"/>
      <c r="U318" s="5">
        <f t="shared" si="20"/>
        <v>-0.60000000000000009</v>
      </c>
      <c r="V318" s="5">
        <f t="shared" si="21"/>
        <v>-0.59999999999999964</v>
      </c>
      <c r="W318" s="5">
        <f t="shared" si="22"/>
        <v>-1.2999999999999998</v>
      </c>
      <c r="X318" s="5">
        <f t="shared" si="34"/>
        <v>-0.70000000000000018</v>
      </c>
      <c r="Y318" s="5">
        <v>6</v>
      </c>
      <c r="Z318" s="5">
        <v>2.2999999999999998</v>
      </c>
      <c r="AA318" s="5">
        <v>3.5</v>
      </c>
      <c r="AB318" s="5">
        <v>3.4</v>
      </c>
      <c r="AC318" s="5">
        <v>5</v>
      </c>
    </row>
    <row r="319" spans="1:30" x14ac:dyDescent="0.15">
      <c r="A319">
        <v>92402</v>
      </c>
      <c r="B319">
        <f t="shared" si="12"/>
        <v>9</v>
      </c>
      <c r="C319">
        <f t="shared" si="13"/>
        <v>3</v>
      </c>
      <c r="D319">
        <f t="shared" si="14"/>
        <v>2002</v>
      </c>
      <c r="E319" s="1">
        <v>0</v>
      </c>
      <c r="F319" s="1">
        <v>1.75</v>
      </c>
      <c r="G319" s="5">
        <f t="shared" si="28"/>
        <v>1.1000000000000001</v>
      </c>
      <c r="H319" s="5">
        <f t="shared" si="29"/>
        <v>1.0999999999999996</v>
      </c>
      <c r="I319" s="5">
        <f t="shared" si="30"/>
        <v>1.2000000000000002</v>
      </c>
      <c r="J319" s="5">
        <f t="shared" si="31"/>
        <v>1.9</v>
      </c>
      <c r="K319" s="3">
        <f t="shared" si="32"/>
        <v>1.4999999999999996</v>
      </c>
      <c r="L319" s="5">
        <f t="shared" si="17"/>
        <v>2.2204460492503131E-16</v>
      </c>
      <c r="M319" s="5">
        <f t="shared" si="18"/>
        <v>0.29999999999999982</v>
      </c>
      <c r="N319" s="5">
        <f t="shared" si="19"/>
        <v>4.4408920985006262E-16</v>
      </c>
      <c r="O319" s="5">
        <f t="shared" si="33"/>
        <v>0.19999999999999973</v>
      </c>
      <c r="P319" s="5">
        <v>1.5</v>
      </c>
      <c r="Q319" s="5">
        <v>3.2</v>
      </c>
      <c r="R319" s="5">
        <v>2</v>
      </c>
      <c r="S319" s="5">
        <v>2.9</v>
      </c>
      <c r="T319" s="3">
        <v>3.1</v>
      </c>
      <c r="U319" s="5">
        <f t="shared" si="20"/>
        <v>0.30000000000000004</v>
      </c>
      <c r="V319" s="5">
        <f t="shared" si="21"/>
        <v>0.5</v>
      </c>
      <c r="W319" s="5">
        <f t="shared" si="22"/>
        <v>-0.20000000000000018</v>
      </c>
      <c r="X319" s="5">
        <f t="shared" si="34"/>
        <v>-0.39999999999999991</v>
      </c>
      <c r="Y319" s="5">
        <v>5.8</v>
      </c>
      <c r="Z319" s="5">
        <v>2.6</v>
      </c>
      <c r="AA319" s="5">
        <v>4.3</v>
      </c>
      <c r="AB319" s="5">
        <v>3.2</v>
      </c>
      <c r="AC319" s="5">
        <v>4.8</v>
      </c>
      <c r="AD319">
        <v>4.5999999999999996</v>
      </c>
    </row>
    <row r="320" spans="1:30" x14ac:dyDescent="0.15">
      <c r="A320">
        <v>110602</v>
      </c>
      <c r="B320">
        <f t="shared" si="12"/>
        <v>11</v>
      </c>
      <c r="C320">
        <f t="shared" si="13"/>
        <v>4</v>
      </c>
      <c r="D320">
        <f t="shared" si="14"/>
        <v>2002</v>
      </c>
      <c r="E320" s="1">
        <v>-0.5</v>
      </c>
      <c r="F320" s="1">
        <v>1.75</v>
      </c>
      <c r="G320" s="5">
        <f t="shared" si="28"/>
        <v>1.1000000000000001</v>
      </c>
      <c r="H320" s="5">
        <f t="shared" si="29"/>
        <v>1.9</v>
      </c>
      <c r="I320" s="5">
        <f t="shared" si="30"/>
        <v>1.6999999999999997</v>
      </c>
      <c r="J320" s="5">
        <f t="shared" si="31"/>
        <v>1.2999999999999998</v>
      </c>
      <c r="K320" s="3" t="str">
        <f t="shared" si="32"/>
        <v/>
      </c>
      <c r="L320" s="5">
        <f t="shared" si="17"/>
        <v>4.4408920985006262E-16</v>
      </c>
      <c r="M320" s="5">
        <f t="shared" si="18"/>
        <v>0.69999999999999973</v>
      </c>
      <c r="N320" s="5">
        <f t="shared" si="19"/>
        <v>-0.20000000000000018</v>
      </c>
      <c r="O320" s="5">
        <f t="shared" si="33"/>
        <v>-0.19999999999999973</v>
      </c>
      <c r="P320" s="5">
        <v>3.1</v>
      </c>
      <c r="Q320" s="5">
        <v>1</v>
      </c>
      <c r="R320" s="5">
        <v>2.2000000000000002</v>
      </c>
      <c r="S320" s="5">
        <v>2.6</v>
      </c>
      <c r="T320" s="3"/>
      <c r="U320" s="5">
        <f t="shared" si="20"/>
        <v>-0.10000000000000009</v>
      </c>
      <c r="V320" s="5">
        <f t="shared" si="21"/>
        <v>-1</v>
      </c>
      <c r="W320" s="5">
        <f t="shared" si="22"/>
        <v>-0.69999999999999973</v>
      </c>
      <c r="X320" s="5">
        <f t="shared" si="34"/>
        <v>-0.5</v>
      </c>
      <c r="Y320" s="5">
        <v>5.9</v>
      </c>
      <c r="Z320" s="5">
        <v>4.2</v>
      </c>
      <c r="AA320" s="5">
        <v>2.9</v>
      </c>
      <c r="AB320" s="5">
        <v>3.9</v>
      </c>
      <c r="AC320" s="5">
        <v>3.9</v>
      </c>
    </row>
    <row r="321" spans="1:30" x14ac:dyDescent="0.15">
      <c r="A321">
        <v>121002</v>
      </c>
      <c r="B321">
        <f t="shared" si="12"/>
        <v>12</v>
      </c>
      <c r="C321">
        <f t="shared" si="13"/>
        <v>4</v>
      </c>
      <c r="D321">
        <f t="shared" si="14"/>
        <v>2002</v>
      </c>
      <c r="E321" s="1">
        <v>0</v>
      </c>
      <c r="F321" s="1">
        <v>1.25</v>
      </c>
      <c r="G321" s="5">
        <f t="shared" si="28"/>
        <v>1.0999999999999996</v>
      </c>
      <c r="H321" s="5">
        <f t="shared" si="29"/>
        <v>2.1</v>
      </c>
      <c r="I321" s="5">
        <f t="shared" si="30"/>
        <v>1.7000000000000002</v>
      </c>
      <c r="J321" s="5">
        <f t="shared" si="31"/>
        <v>1.3000000000000003</v>
      </c>
      <c r="K321" s="3">
        <f t="shared" si="32"/>
        <v>1.3000000000000003</v>
      </c>
      <c r="L321" s="5">
        <f t="shared" si="17"/>
        <v>-4.4408920985006262E-16</v>
      </c>
      <c r="M321" s="5">
        <f t="shared" si="18"/>
        <v>0.20000000000000018</v>
      </c>
      <c r="N321" s="5">
        <f t="shared" si="19"/>
        <v>4.4408920985006262E-16</v>
      </c>
      <c r="O321" s="5">
        <f t="shared" si="33"/>
        <v>4.4408920985006262E-16</v>
      </c>
      <c r="P321" s="5">
        <v>4</v>
      </c>
      <c r="Q321" s="5">
        <v>1</v>
      </c>
      <c r="R321" s="5">
        <v>2.2999999999999998</v>
      </c>
      <c r="S321" s="5">
        <v>2.9</v>
      </c>
      <c r="T321" s="3">
        <v>3.9</v>
      </c>
      <c r="U321" s="5">
        <f t="shared" si="20"/>
        <v>0.89999999999999991</v>
      </c>
      <c r="V321" s="5">
        <f t="shared" si="21"/>
        <v>0</v>
      </c>
      <c r="W321" s="5">
        <f t="shared" si="22"/>
        <v>9.9999999999999645E-2</v>
      </c>
      <c r="X321" s="5">
        <f t="shared" si="34"/>
        <v>0.29999999999999982</v>
      </c>
      <c r="Y321" s="5">
        <v>5.8</v>
      </c>
      <c r="Z321" s="5">
        <v>5.0999999999999996</v>
      </c>
      <c r="AA321" s="5">
        <v>3.1</v>
      </c>
      <c r="AB321" s="5">
        <v>4</v>
      </c>
      <c r="AC321" s="5">
        <v>4.2</v>
      </c>
      <c r="AD321">
        <v>5.2</v>
      </c>
    </row>
    <row r="322" spans="1:30" x14ac:dyDescent="0.15">
      <c r="A322">
        <v>12903</v>
      </c>
      <c r="B322">
        <f t="shared" si="12"/>
        <v>1</v>
      </c>
      <c r="C322">
        <f t="shared" si="13"/>
        <v>1</v>
      </c>
      <c r="D322">
        <f t="shared" si="14"/>
        <v>2003</v>
      </c>
      <c r="E322" s="1">
        <v>0</v>
      </c>
      <c r="F322" s="1">
        <v>1.25</v>
      </c>
      <c r="G322" s="5">
        <f t="shared" ref="G322:G329" si="35">Z322-P322</f>
        <v>1.8</v>
      </c>
      <c r="H322" s="5">
        <f t="shared" ref="H322:H329" si="36">AA322-Q322</f>
        <v>1.1999999999999997</v>
      </c>
      <c r="I322" s="5">
        <f t="shared" ref="I322:I329" si="37">AB322-R322</f>
        <v>1.1999999999999997</v>
      </c>
      <c r="J322" s="5">
        <f t="shared" ref="J322:J329" si="38">AC322-S322</f>
        <v>1.2999999999999998</v>
      </c>
      <c r="K322" s="3" t="str">
        <f t="shared" si="32"/>
        <v/>
      </c>
      <c r="L322" s="5">
        <f t="shared" si="17"/>
        <v>-0.30000000000000004</v>
      </c>
      <c r="M322" s="5">
        <f t="shared" si="18"/>
        <v>-0.50000000000000044</v>
      </c>
      <c r="N322" s="5">
        <f t="shared" si="19"/>
        <v>-0.10000000000000053</v>
      </c>
      <c r="O322" s="5">
        <f t="shared" si="33"/>
        <v>-4.4408920985006262E-16</v>
      </c>
      <c r="P322" s="5">
        <v>0.2</v>
      </c>
      <c r="Q322" s="5">
        <v>2.6</v>
      </c>
      <c r="R322" s="5">
        <v>2.9</v>
      </c>
      <c r="S322" s="5">
        <v>4.3</v>
      </c>
      <c r="U322" s="5">
        <f t="shared" si="20"/>
        <v>-0.8</v>
      </c>
      <c r="V322" s="5">
        <f t="shared" si="21"/>
        <v>0.30000000000000027</v>
      </c>
      <c r="W322" s="5">
        <f t="shared" si="22"/>
        <v>0</v>
      </c>
      <c r="X322" s="5">
        <f t="shared" si="34"/>
        <v>0.39999999999999991</v>
      </c>
      <c r="Y322" s="5">
        <v>6.2</v>
      </c>
      <c r="Z322" s="5">
        <v>2</v>
      </c>
      <c r="AA322" s="5">
        <v>3.8</v>
      </c>
      <c r="AB322" s="5">
        <v>4.0999999999999996</v>
      </c>
      <c r="AC322" s="5">
        <v>5.6</v>
      </c>
    </row>
    <row r="323" spans="1:30" x14ac:dyDescent="0.15">
      <c r="A323">
        <v>31803</v>
      </c>
      <c r="B323">
        <f t="shared" ref="B323:B361" si="39">VALUE(IF(LEN(A323)=5,LEFT(A323,1),LEFT(A323,2)))</f>
        <v>3</v>
      </c>
      <c r="C323">
        <f t="shared" ref="C323:C361" si="40">IF(B323&lt;4,1,IF(B323&lt;7,2,IF(B323&lt;10,3,4)))</f>
        <v>1</v>
      </c>
      <c r="D323">
        <f t="shared" ref="D323:D361" si="41">VALUE(IF(VALUE(RIGHT(A323,2))&lt;50,20&amp;RIGHT(A323,2),19&amp;RIGHT(A323,2)))</f>
        <v>2003</v>
      </c>
      <c r="E323" s="1">
        <v>0</v>
      </c>
      <c r="F323" s="1">
        <v>1.25</v>
      </c>
      <c r="G323" s="5">
        <f t="shared" si="35"/>
        <v>1.6</v>
      </c>
      <c r="H323" s="5">
        <f t="shared" si="36"/>
        <v>2</v>
      </c>
      <c r="I323" s="5">
        <f t="shared" si="37"/>
        <v>1.5</v>
      </c>
      <c r="J323" s="5">
        <f t="shared" si="38"/>
        <v>1.1000000000000005</v>
      </c>
      <c r="K323" s="3">
        <f t="shared" si="32"/>
        <v>1.2000000000000002</v>
      </c>
      <c r="L323" s="5">
        <f t="shared" si="17"/>
        <v>-0.19999999999999996</v>
      </c>
      <c r="M323" s="5">
        <f t="shared" si="18"/>
        <v>0.80000000000000027</v>
      </c>
      <c r="N323" s="5">
        <f t="shared" si="19"/>
        <v>0.30000000000000027</v>
      </c>
      <c r="O323" s="5">
        <f t="shared" si="33"/>
        <v>-0.19999999999999929</v>
      </c>
      <c r="P323" s="5">
        <v>1.4</v>
      </c>
      <c r="Q323" s="5">
        <v>2.2999999999999998</v>
      </c>
      <c r="R323" s="5">
        <v>2.2999999999999998</v>
      </c>
      <c r="S323" s="5">
        <v>3.8</v>
      </c>
      <c r="T323">
        <v>4.5</v>
      </c>
      <c r="U323" s="5">
        <f t="shared" si="20"/>
        <v>1.2</v>
      </c>
      <c r="V323" s="5">
        <f t="shared" si="21"/>
        <v>-0.30000000000000027</v>
      </c>
      <c r="W323" s="5">
        <f t="shared" si="22"/>
        <v>-0.60000000000000009</v>
      </c>
      <c r="X323" s="5">
        <f t="shared" si="34"/>
        <v>-0.5</v>
      </c>
      <c r="Y323" s="5">
        <v>5.8</v>
      </c>
      <c r="Z323" s="5">
        <v>3</v>
      </c>
      <c r="AA323" s="5">
        <v>4.3</v>
      </c>
      <c r="AB323" s="5">
        <v>3.8</v>
      </c>
      <c r="AC323" s="5">
        <v>4.9000000000000004</v>
      </c>
      <c r="AD323">
        <v>5.7</v>
      </c>
    </row>
    <row r="324" spans="1:30" x14ac:dyDescent="0.15">
      <c r="A324">
        <v>50603</v>
      </c>
      <c r="B324">
        <f t="shared" si="39"/>
        <v>5</v>
      </c>
      <c r="C324">
        <f t="shared" si="40"/>
        <v>2</v>
      </c>
      <c r="D324">
        <f t="shared" si="41"/>
        <v>2003</v>
      </c>
      <c r="E324" s="1">
        <v>0</v>
      </c>
      <c r="F324" s="1">
        <v>1.25</v>
      </c>
      <c r="G324" s="5">
        <f t="shared" si="35"/>
        <v>2.6999999999999997</v>
      </c>
      <c r="H324" s="5">
        <f t="shared" si="36"/>
        <v>1.1000000000000001</v>
      </c>
      <c r="I324" s="5">
        <f t="shared" si="37"/>
        <v>1.1000000000000001</v>
      </c>
      <c r="J324" s="5">
        <f t="shared" si="38"/>
        <v>1.2000000000000002</v>
      </c>
      <c r="K324" s="3" t="str">
        <f t="shared" si="32"/>
        <v/>
      </c>
      <c r="L324" s="5">
        <f t="shared" si="17"/>
        <v>0.69999999999999973</v>
      </c>
      <c r="M324" s="5">
        <f t="shared" si="18"/>
        <v>-0.39999999999999991</v>
      </c>
      <c r="N324" s="5">
        <f t="shared" si="19"/>
        <v>-4.4408920985006262E-16</v>
      </c>
      <c r="O324" s="5">
        <f t="shared" si="33"/>
        <v>0</v>
      </c>
      <c r="P324" s="5">
        <v>1.6</v>
      </c>
      <c r="Q324" s="5">
        <v>2</v>
      </c>
      <c r="R324" s="5">
        <v>3.4</v>
      </c>
      <c r="S324" s="5">
        <v>4.3</v>
      </c>
      <c r="U324" s="5">
        <f t="shared" si="20"/>
        <v>-0.69999999999999973</v>
      </c>
      <c r="V324" s="5">
        <f t="shared" si="21"/>
        <v>-0.29999999999999982</v>
      </c>
      <c r="W324" s="5">
        <f t="shared" si="22"/>
        <v>-0.39999999999999991</v>
      </c>
      <c r="X324" s="5">
        <f t="shared" si="34"/>
        <v>-0.20000000000000018</v>
      </c>
      <c r="Y324" s="5">
        <v>6</v>
      </c>
      <c r="Z324" s="5">
        <v>4.3</v>
      </c>
      <c r="AA324" s="5">
        <v>3.1</v>
      </c>
      <c r="AB324" s="5">
        <v>4.5</v>
      </c>
      <c r="AC324" s="5">
        <v>5.5</v>
      </c>
    </row>
    <row r="325" spans="1:30" x14ac:dyDescent="0.15">
      <c r="A325">
        <v>62503</v>
      </c>
      <c r="B325">
        <f t="shared" si="39"/>
        <v>6</v>
      </c>
      <c r="C325">
        <f t="shared" si="40"/>
        <v>2</v>
      </c>
      <c r="D325">
        <f t="shared" si="41"/>
        <v>2003</v>
      </c>
      <c r="E325" s="1">
        <v>-0.25</v>
      </c>
      <c r="F325" s="1">
        <v>1.25</v>
      </c>
      <c r="G325" s="5">
        <f t="shared" si="35"/>
        <v>2.4999999999999996</v>
      </c>
      <c r="H325" s="5">
        <f t="shared" si="36"/>
        <v>0.89999999999999991</v>
      </c>
      <c r="I325" s="5">
        <f t="shared" si="37"/>
        <v>0.5</v>
      </c>
      <c r="J325" s="5">
        <f t="shared" si="38"/>
        <v>1.1000000000000005</v>
      </c>
      <c r="K325" s="3">
        <f t="shared" si="32"/>
        <v>1.5</v>
      </c>
      <c r="L325" s="5">
        <f>IF($C325=$C324,G325-G324,G325-H324)</f>
        <v>-0.20000000000000018</v>
      </c>
      <c r="M325" s="5">
        <f>IF($C325=$C324,H325-H324,H325-I324)</f>
        <v>-0.20000000000000018</v>
      </c>
      <c r="N325" s="5">
        <f>IF($C325=$C324,I325-I324,I325-J324)</f>
        <v>-0.60000000000000009</v>
      </c>
      <c r="O325" s="5">
        <f t="shared" si="33"/>
        <v>-9.9999999999999645E-2</v>
      </c>
      <c r="P325" s="5">
        <v>1.6</v>
      </c>
      <c r="Q325" s="5">
        <v>1.5</v>
      </c>
      <c r="R325" s="5">
        <v>3.8</v>
      </c>
      <c r="S325" s="5">
        <v>4.5999999999999996</v>
      </c>
      <c r="T325">
        <v>5.3</v>
      </c>
      <c r="U325" s="5">
        <f t="shared" si="20"/>
        <v>0</v>
      </c>
      <c r="V325" s="5">
        <f t="shared" si="21"/>
        <v>-0.5</v>
      </c>
      <c r="W325" s="5">
        <f t="shared" si="22"/>
        <v>0.39999999999999991</v>
      </c>
      <c r="X325" s="5">
        <f t="shared" si="34"/>
        <v>0.29999999999999982</v>
      </c>
      <c r="Y325" s="5">
        <v>6.1</v>
      </c>
      <c r="Z325" s="5">
        <v>4.0999999999999996</v>
      </c>
      <c r="AA325" s="5">
        <v>2.4</v>
      </c>
      <c r="AB325" s="5">
        <v>4.3</v>
      </c>
      <c r="AC325" s="5">
        <v>5.7</v>
      </c>
      <c r="AD325">
        <v>6.8</v>
      </c>
    </row>
    <row r="326" spans="1:30" x14ac:dyDescent="0.15">
      <c r="A326">
        <v>81203</v>
      </c>
      <c r="B326">
        <f t="shared" si="39"/>
        <v>8</v>
      </c>
      <c r="C326">
        <f t="shared" si="40"/>
        <v>3</v>
      </c>
      <c r="D326">
        <f t="shared" si="41"/>
        <v>2003</v>
      </c>
      <c r="E326" s="1">
        <v>0</v>
      </c>
      <c r="F326" s="1">
        <v>1</v>
      </c>
      <c r="G326" s="5">
        <f t="shared" si="35"/>
        <v>1</v>
      </c>
      <c r="H326" s="5">
        <f t="shared" si="36"/>
        <v>0.99999999999999956</v>
      </c>
      <c r="I326" s="5">
        <f t="shared" si="37"/>
        <v>1.0999999999999996</v>
      </c>
      <c r="J326" s="5">
        <f t="shared" si="38"/>
        <v>1.4000000000000004</v>
      </c>
      <c r="K326" s="3" t="str">
        <f t="shared" si="32"/>
        <v/>
      </c>
      <c r="L326" s="5">
        <f t="shared" ref="L326:L352" si="42">IF($C326=$C325,G326-G325,G326-H325)</f>
        <v>0.10000000000000009</v>
      </c>
      <c r="M326" s="5">
        <f t="shared" ref="M326:M352" si="43">IF($C326=$C325,H326-H325,H326-I325)</f>
        <v>0.49999999999999956</v>
      </c>
      <c r="N326" s="5">
        <f t="shared" ref="N326:N352" si="44">IF($C326=$C325,I326-I325,I326-J325)</f>
        <v>-8.8817841970012523E-16</v>
      </c>
      <c r="O326" s="5">
        <f t="shared" si="33"/>
        <v>-9.9999999999999645E-2</v>
      </c>
      <c r="P326" s="5">
        <v>2.6</v>
      </c>
      <c r="Q326" s="5">
        <v>3.6</v>
      </c>
      <c r="R326" s="5">
        <v>4.4000000000000004</v>
      </c>
      <c r="S326" s="5">
        <v>4.8</v>
      </c>
      <c r="U326" s="5">
        <f t="shared" si="20"/>
        <v>1.1000000000000001</v>
      </c>
      <c r="V326" s="5">
        <f t="shared" si="21"/>
        <v>-0.19999999999999973</v>
      </c>
      <c r="W326" s="5">
        <f t="shared" si="22"/>
        <v>-0.19999999999999929</v>
      </c>
      <c r="X326" s="5">
        <f t="shared" si="34"/>
        <v>-0.5</v>
      </c>
      <c r="Y326" s="5">
        <v>6.3</v>
      </c>
      <c r="Z326" s="5">
        <v>3.6</v>
      </c>
      <c r="AA326" s="5">
        <v>4.5999999999999996</v>
      </c>
      <c r="AB326" s="5">
        <v>5.5</v>
      </c>
      <c r="AC326" s="5">
        <v>6.2</v>
      </c>
    </row>
    <row r="327" spans="1:30" x14ac:dyDescent="0.15">
      <c r="A327">
        <v>91603</v>
      </c>
      <c r="B327">
        <f t="shared" si="39"/>
        <v>9</v>
      </c>
      <c r="C327">
        <f t="shared" si="40"/>
        <v>3</v>
      </c>
      <c r="D327">
        <f t="shared" si="41"/>
        <v>2003</v>
      </c>
      <c r="E327" s="1">
        <v>0</v>
      </c>
      <c r="F327" s="1">
        <v>1</v>
      </c>
      <c r="G327" s="5">
        <f t="shared" si="35"/>
        <v>0.90000000000000036</v>
      </c>
      <c r="H327" s="5">
        <f t="shared" si="36"/>
        <v>1.5</v>
      </c>
      <c r="I327" s="5">
        <f t="shared" si="37"/>
        <v>1.1000000000000005</v>
      </c>
      <c r="J327" s="5">
        <f t="shared" si="38"/>
        <v>1.0999999999999996</v>
      </c>
      <c r="K327" s="3">
        <f t="shared" si="32"/>
        <v>0.90000000000000036</v>
      </c>
      <c r="L327" s="5">
        <f t="shared" si="42"/>
        <v>-9.9999999999999645E-2</v>
      </c>
      <c r="M327" s="5">
        <f t="shared" si="43"/>
        <v>0.50000000000000044</v>
      </c>
      <c r="N327" s="5">
        <f t="shared" si="44"/>
        <v>8.8817841970012523E-16</v>
      </c>
      <c r="O327" s="5">
        <f t="shared" si="33"/>
        <v>-0.30000000000000071</v>
      </c>
      <c r="P327" s="5">
        <v>3.3</v>
      </c>
      <c r="Q327" s="5">
        <v>4.4000000000000004</v>
      </c>
      <c r="R327" s="5">
        <v>4.5999999999999996</v>
      </c>
      <c r="S327" s="5">
        <v>5.2</v>
      </c>
      <c r="T327">
        <v>5.0999999999999996</v>
      </c>
      <c r="U327" s="5">
        <f t="shared" si="20"/>
        <v>0.69999999999999973</v>
      </c>
      <c r="V327" s="5">
        <f t="shared" si="21"/>
        <v>0.80000000000000027</v>
      </c>
      <c r="W327" s="5">
        <f t="shared" si="22"/>
        <v>0.19999999999999929</v>
      </c>
      <c r="X327" s="5">
        <f t="shared" si="34"/>
        <v>0.40000000000000036</v>
      </c>
      <c r="Y327" s="5">
        <v>6.2</v>
      </c>
      <c r="Z327" s="5">
        <v>4.2</v>
      </c>
      <c r="AA327" s="5">
        <v>5.9</v>
      </c>
      <c r="AB327" s="5">
        <v>5.7</v>
      </c>
      <c r="AC327" s="5">
        <v>6.3</v>
      </c>
      <c r="AD327">
        <v>6</v>
      </c>
    </row>
    <row r="328" spans="1:30" x14ac:dyDescent="0.15">
      <c r="A328">
        <v>102803</v>
      </c>
      <c r="B328">
        <f t="shared" si="39"/>
        <v>10</v>
      </c>
      <c r="C328">
        <f t="shared" si="40"/>
        <v>4</v>
      </c>
      <c r="D328">
        <f t="shared" si="41"/>
        <v>2003</v>
      </c>
      <c r="E328" s="1">
        <v>0</v>
      </c>
      <c r="F328" s="1">
        <v>1</v>
      </c>
      <c r="G328" s="5">
        <f t="shared" si="35"/>
        <v>1.8999999999999995</v>
      </c>
      <c r="H328" s="5">
        <f t="shared" si="36"/>
        <v>0.79999999999999982</v>
      </c>
      <c r="I328" s="5">
        <f t="shared" si="37"/>
        <v>1.0999999999999996</v>
      </c>
      <c r="J328" s="5">
        <f t="shared" si="38"/>
        <v>0.89999999999999947</v>
      </c>
      <c r="K328" s="3" t="str">
        <f t="shared" si="32"/>
        <v/>
      </c>
      <c r="L328" s="5">
        <f t="shared" si="42"/>
        <v>0.39999999999999947</v>
      </c>
      <c r="M328" s="5">
        <f t="shared" si="43"/>
        <v>-0.30000000000000071</v>
      </c>
      <c r="N328" s="5">
        <f t="shared" si="44"/>
        <v>0</v>
      </c>
      <c r="O328" s="5">
        <f t="shared" si="33"/>
        <v>-8.8817841970012523E-16</v>
      </c>
      <c r="P328" s="5">
        <v>6.3</v>
      </c>
      <c r="Q328" s="5">
        <v>4.4000000000000004</v>
      </c>
      <c r="R328" s="5">
        <v>5.2</v>
      </c>
      <c r="S328" s="5">
        <v>5.2</v>
      </c>
      <c r="U328" s="5">
        <f t="shared" si="20"/>
        <v>1.8999999999999995</v>
      </c>
      <c r="V328" s="5">
        <f t="shared" si="21"/>
        <v>-0.19999999999999929</v>
      </c>
      <c r="W328" s="5">
        <f t="shared" si="22"/>
        <v>0</v>
      </c>
      <c r="X328" s="5">
        <f t="shared" si="34"/>
        <v>0.10000000000000053</v>
      </c>
      <c r="Y328" s="5">
        <v>6.2</v>
      </c>
      <c r="Z328" s="5">
        <v>8.1999999999999993</v>
      </c>
      <c r="AA328" s="5">
        <v>5.2</v>
      </c>
      <c r="AB328" s="5">
        <v>6.3</v>
      </c>
      <c r="AC328" s="5">
        <v>6.1</v>
      </c>
    </row>
    <row r="329" spans="1:30" x14ac:dyDescent="0.15">
      <c r="A329">
        <v>120903</v>
      </c>
      <c r="B329">
        <f t="shared" si="39"/>
        <v>12</v>
      </c>
      <c r="C329">
        <f t="shared" si="40"/>
        <v>4</v>
      </c>
      <c r="D329">
        <f t="shared" si="41"/>
        <v>2003</v>
      </c>
      <c r="E329" s="1">
        <v>0</v>
      </c>
      <c r="F329" s="1">
        <v>1</v>
      </c>
      <c r="G329" s="5">
        <f t="shared" si="35"/>
        <v>1.9000000000000004</v>
      </c>
      <c r="H329" s="5">
        <f t="shared" si="36"/>
        <v>1.0999999999999996</v>
      </c>
      <c r="I329" s="5">
        <f t="shared" si="37"/>
        <v>1.2999999999999998</v>
      </c>
      <c r="J329" s="5">
        <f t="shared" si="38"/>
        <v>0.90000000000000036</v>
      </c>
      <c r="K329" s="3">
        <f t="shared" si="32"/>
        <v>1</v>
      </c>
      <c r="L329" s="5">
        <f t="shared" si="42"/>
        <v>8.8817841970012523E-16</v>
      </c>
      <c r="M329" s="5">
        <f t="shared" si="43"/>
        <v>0.29999999999999982</v>
      </c>
      <c r="N329" s="5">
        <f t="shared" si="44"/>
        <v>0.20000000000000018</v>
      </c>
      <c r="O329" s="5">
        <f t="shared" si="33"/>
        <v>8.8817841970012523E-16</v>
      </c>
      <c r="P329" s="5">
        <v>8.1999999999999993</v>
      </c>
      <c r="Q329" s="5">
        <v>4.4000000000000004</v>
      </c>
      <c r="R329" s="5">
        <v>5.3</v>
      </c>
      <c r="S329" s="5">
        <v>5.5</v>
      </c>
      <c r="T329">
        <v>5.3</v>
      </c>
      <c r="U329" s="5">
        <f t="shared" si="20"/>
        <v>1.8999999999999995</v>
      </c>
      <c r="V329" s="5">
        <f t="shared" si="21"/>
        <v>0</v>
      </c>
      <c r="W329" s="5">
        <f t="shared" si="22"/>
        <v>9.9999999999999645E-2</v>
      </c>
      <c r="X329" s="5">
        <f t="shared" si="34"/>
        <v>0.29999999999999982</v>
      </c>
      <c r="Y329" s="5">
        <v>6</v>
      </c>
      <c r="Z329" s="5">
        <v>10.1</v>
      </c>
      <c r="AA329" s="5">
        <v>5.5</v>
      </c>
      <c r="AB329" s="5">
        <v>6.6</v>
      </c>
      <c r="AC329" s="5">
        <v>6.4</v>
      </c>
      <c r="AD329">
        <v>6.3</v>
      </c>
    </row>
    <row r="330" spans="1:30" x14ac:dyDescent="0.15">
      <c r="A330">
        <v>12804</v>
      </c>
      <c r="B330">
        <f t="shared" si="39"/>
        <v>1</v>
      </c>
      <c r="C330">
        <f t="shared" si="40"/>
        <v>1</v>
      </c>
      <c r="D330">
        <f t="shared" si="41"/>
        <v>2004</v>
      </c>
      <c r="E330" s="1">
        <v>0</v>
      </c>
      <c r="F330" s="1">
        <v>1</v>
      </c>
      <c r="G330" s="5">
        <f t="shared" ref="G330:G338" si="45">Z330-P330</f>
        <v>1.5</v>
      </c>
      <c r="H330" s="5">
        <f t="shared" ref="H330:H338" si="46">AA330-Q330</f>
        <v>1.5999999999999996</v>
      </c>
      <c r="I330" s="5">
        <f t="shared" ref="I330:I338" si="47">AB330-R330</f>
        <v>0.69999999999999929</v>
      </c>
      <c r="J330" s="5">
        <f t="shared" ref="J330:J338" si="48">AC330-S330</f>
        <v>0.59999999999999964</v>
      </c>
      <c r="K330" s="3" t="str">
        <f t="shared" si="32"/>
        <v/>
      </c>
      <c r="L330" s="5">
        <f t="shared" si="42"/>
        <v>0.40000000000000036</v>
      </c>
      <c r="M330" s="5">
        <f t="shared" si="43"/>
        <v>0.29999999999999982</v>
      </c>
      <c r="N330" s="5">
        <f t="shared" si="44"/>
        <v>-0.20000000000000107</v>
      </c>
      <c r="O330" s="5">
        <f t="shared" si="33"/>
        <v>-0.40000000000000036</v>
      </c>
      <c r="P330" s="5">
        <v>4.8</v>
      </c>
      <c r="Q330" s="5">
        <v>5</v>
      </c>
      <c r="R330" s="5">
        <v>5.4</v>
      </c>
      <c r="S330" s="5">
        <v>5.4</v>
      </c>
      <c r="U330" s="5">
        <f t="shared" si="20"/>
        <v>0.39999999999999947</v>
      </c>
      <c r="V330" s="5">
        <f t="shared" si="21"/>
        <v>-0.29999999999999982</v>
      </c>
      <c r="W330" s="5">
        <f t="shared" si="22"/>
        <v>-9.9999999999999645E-2</v>
      </c>
      <c r="X330" s="5">
        <f t="shared" si="34"/>
        <v>0.10000000000000053</v>
      </c>
      <c r="Y330" s="5">
        <v>5.8</v>
      </c>
      <c r="Z330" s="5">
        <v>6.3</v>
      </c>
      <c r="AA330" s="5">
        <v>6.6</v>
      </c>
      <c r="AB330" s="5">
        <v>6.1</v>
      </c>
      <c r="AC330" s="5">
        <v>6</v>
      </c>
    </row>
    <row r="331" spans="1:30" x14ac:dyDescent="0.15">
      <c r="A331">
        <v>31604</v>
      </c>
      <c r="B331">
        <f t="shared" si="39"/>
        <v>3</v>
      </c>
      <c r="C331">
        <f t="shared" si="40"/>
        <v>1</v>
      </c>
      <c r="D331">
        <f t="shared" si="41"/>
        <v>2004</v>
      </c>
      <c r="E331" s="1">
        <v>0</v>
      </c>
      <c r="F331" s="1">
        <v>1</v>
      </c>
      <c r="G331" s="5">
        <f t="shared" si="45"/>
        <v>1.2999999999999998</v>
      </c>
      <c r="H331" s="5">
        <f t="shared" si="46"/>
        <v>2.1999999999999993</v>
      </c>
      <c r="I331" s="5">
        <f t="shared" si="47"/>
        <v>0.89999999999999947</v>
      </c>
      <c r="J331" s="5">
        <f t="shared" si="48"/>
        <v>0.40000000000000036</v>
      </c>
      <c r="K331" s="3">
        <f t="shared" si="32"/>
        <v>0.70000000000000018</v>
      </c>
      <c r="L331" s="5">
        <f t="shared" si="42"/>
        <v>-0.20000000000000018</v>
      </c>
      <c r="M331" s="5">
        <f t="shared" si="43"/>
        <v>0.59999999999999964</v>
      </c>
      <c r="N331" s="5">
        <f t="shared" si="44"/>
        <v>0.20000000000000018</v>
      </c>
      <c r="O331" s="5">
        <f t="shared" si="33"/>
        <v>-0.19999999999999929</v>
      </c>
      <c r="P331" s="5">
        <v>4</v>
      </c>
      <c r="Q331" s="5">
        <v>4.4000000000000004</v>
      </c>
      <c r="R331" s="5">
        <v>4.9000000000000004</v>
      </c>
      <c r="S331" s="5">
        <v>5.3</v>
      </c>
      <c r="T331">
        <v>5.3</v>
      </c>
      <c r="U331" s="5">
        <f t="shared" si="20"/>
        <v>-0.79999999999999982</v>
      </c>
      <c r="V331" s="5">
        <f t="shared" si="21"/>
        <v>-0.59999999999999964</v>
      </c>
      <c r="W331" s="5">
        <f t="shared" si="22"/>
        <v>-0.5</v>
      </c>
      <c r="X331" s="5">
        <f t="shared" si="34"/>
        <v>-0.10000000000000053</v>
      </c>
      <c r="Y331" s="5">
        <v>5.6</v>
      </c>
      <c r="Z331" s="5">
        <v>5.3</v>
      </c>
      <c r="AA331" s="5">
        <v>6.6</v>
      </c>
      <c r="AB331" s="5">
        <v>5.8</v>
      </c>
      <c r="AC331" s="5">
        <v>5.7</v>
      </c>
      <c r="AD331">
        <v>6</v>
      </c>
    </row>
    <row r="332" spans="1:30" x14ac:dyDescent="0.15">
      <c r="A332">
        <v>50404</v>
      </c>
      <c r="B332">
        <f t="shared" si="39"/>
        <v>5</v>
      </c>
      <c r="C332">
        <f t="shared" si="40"/>
        <v>2</v>
      </c>
      <c r="D332">
        <f t="shared" si="41"/>
        <v>2004</v>
      </c>
      <c r="E332" s="1">
        <v>0</v>
      </c>
      <c r="F332" s="1">
        <v>1</v>
      </c>
      <c r="G332" s="5">
        <f t="shared" si="45"/>
        <v>2.3999999999999995</v>
      </c>
      <c r="H332" s="5">
        <f t="shared" si="46"/>
        <v>1.6000000000000005</v>
      </c>
      <c r="I332" s="5">
        <f t="shared" si="47"/>
        <v>0.60000000000000053</v>
      </c>
      <c r="J332" s="5">
        <f t="shared" si="48"/>
        <v>0.70000000000000018</v>
      </c>
      <c r="K332" s="3" t="str">
        <f t="shared" si="32"/>
        <v/>
      </c>
      <c r="L332" s="5">
        <f t="shared" si="42"/>
        <v>0.20000000000000018</v>
      </c>
      <c r="M332" s="5">
        <f t="shared" si="43"/>
        <v>0.70000000000000107</v>
      </c>
      <c r="N332" s="5">
        <f t="shared" si="44"/>
        <v>0.20000000000000018</v>
      </c>
      <c r="O332" s="5">
        <f t="shared" si="33"/>
        <v>0</v>
      </c>
      <c r="P332" s="5">
        <v>5.2</v>
      </c>
      <c r="Q332" s="5">
        <v>4.5999999999999996</v>
      </c>
      <c r="R332" s="5">
        <v>5.0999999999999996</v>
      </c>
      <c r="S332" s="5">
        <v>5.0999999999999996</v>
      </c>
      <c r="U332" s="5">
        <f t="shared" si="20"/>
        <v>0.79999999999999982</v>
      </c>
      <c r="V332" s="5">
        <f t="shared" si="21"/>
        <v>-0.30000000000000071</v>
      </c>
      <c r="W332" s="5">
        <f t="shared" si="22"/>
        <v>-0.20000000000000018</v>
      </c>
      <c r="X332" s="5">
        <f t="shared" si="34"/>
        <v>-0.20000000000000018</v>
      </c>
      <c r="Y332" s="5">
        <v>5.6</v>
      </c>
      <c r="Z332" s="5">
        <v>7.6</v>
      </c>
      <c r="AA332" s="5">
        <v>6.2</v>
      </c>
      <c r="AB332" s="5">
        <v>5.7</v>
      </c>
      <c r="AC332" s="5">
        <v>5.8</v>
      </c>
    </row>
    <row r="333" spans="1:30" x14ac:dyDescent="0.15">
      <c r="A333">
        <v>63004</v>
      </c>
      <c r="B333">
        <f t="shared" si="39"/>
        <v>6</v>
      </c>
      <c r="C333">
        <f t="shared" si="40"/>
        <v>2</v>
      </c>
      <c r="D333">
        <f t="shared" si="41"/>
        <v>2004</v>
      </c>
      <c r="E333" s="1">
        <v>0.25</v>
      </c>
      <c r="F333" s="1">
        <v>1</v>
      </c>
      <c r="G333" s="5">
        <f t="shared" si="45"/>
        <v>2.8</v>
      </c>
      <c r="H333" s="5">
        <f t="shared" si="46"/>
        <v>2.7</v>
      </c>
      <c r="I333" s="5">
        <f t="shared" si="47"/>
        <v>1.0999999999999996</v>
      </c>
      <c r="J333" s="5">
        <f t="shared" si="48"/>
        <v>0.79999999999999982</v>
      </c>
      <c r="K333" s="3">
        <f t="shared" si="32"/>
        <v>1.5999999999999996</v>
      </c>
      <c r="L333" s="5">
        <f t="shared" si="42"/>
        <v>0.40000000000000036</v>
      </c>
      <c r="M333" s="5">
        <f t="shared" si="43"/>
        <v>1.0999999999999996</v>
      </c>
      <c r="N333" s="5">
        <f t="shared" si="44"/>
        <v>0.49999999999999911</v>
      </c>
      <c r="O333" s="5">
        <f t="shared" si="33"/>
        <v>9.9999999999999645E-2</v>
      </c>
      <c r="P333" s="5">
        <v>4.4000000000000004</v>
      </c>
      <c r="Q333" s="5">
        <v>4.7</v>
      </c>
      <c r="R333" s="5">
        <v>5.2</v>
      </c>
      <c r="S333" s="5">
        <v>4.9000000000000004</v>
      </c>
      <c r="T333">
        <v>3.7</v>
      </c>
      <c r="U333" s="5">
        <f t="shared" si="20"/>
        <v>-0.79999999999999982</v>
      </c>
      <c r="V333" s="5">
        <f t="shared" si="21"/>
        <v>0.10000000000000053</v>
      </c>
      <c r="W333" s="5">
        <f t="shared" si="22"/>
        <v>0.10000000000000053</v>
      </c>
      <c r="X333" s="5">
        <f t="shared" si="34"/>
        <v>-0.19999999999999929</v>
      </c>
      <c r="Y333" s="5">
        <v>5.6</v>
      </c>
      <c r="Z333" s="5">
        <v>7.2</v>
      </c>
      <c r="AA333" s="5">
        <v>7.4</v>
      </c>
      <c r="AB333" s="5">
        <v>6.3</v>
      </c>
      <c r="AC333" s="5">
        <v>5.7</v>
      </c>
      <c r="AD333">
        <v>5.3</v>
      </c>
    </row>
    <row r="334" spans="1:30" x14ac:dyDescent="0.15">
      <c r="A334">
        <v>81004</v>
      </c>
      <c r="B334">
        <f t="shared" si="39"/>
        <v>8</v>
      </c>
      <c r="C334">
        <f t="shared" si="40"/>
        <v>3</v>
      </c>
      <c r="D334">
        <f t="shared" si="41"/>
        <v>2004</v>
      </c>
      <c r="E334" s="1">
        <v>0.25</v>
      </c>
      <c r="F334" s="1">
        <v>1.25</v>
      </c>
      <c r="G334" s="5">
        <f t="shared" si="45"/>
        <v>3.3000000000000003</v>
      </c>
      <c r="H334" s="5">
        <f t="shared" si="46"/>
        <v>1.0000000000000004</v>
      </c>
      <c r="I334" s="5">
        <f t="shared" si="47"/>
        <v>1.2999999999999998</v>
      </c>
      <c r="J334" s="5">
        <f t="shared" si="48"/>
        <v>2.0000000000000004</v>
      </c>
      <c r="K334" s="3" t="str">
        <f t="shared" si="32"/>
        <v/>
      </c>
      <c r="L334" s="5">
        <f t="shared" si="42"/>
        <v>0.60000000000000009</v>
      </c>
      <c r="M334" s="5">
        <f t="shared" si="43"/>
        <v>-9.9999999999999201E-2</v>
      </c>
      <c r="N334" s="5">
        <f t="shared" si="44"/>
        <v>0.5</v>
      </c>
      <c r="O334" s="5">
        <f t="shared" si="33"/>
        <v>0.4000000000000008</v>
      </c>
      <c r="P334" s="5">
        <v>3.1</v>
      </c>
      <c r="Q334" s="5">
        <v>3.9</v>
      </c>
      <c r="R334" s="5">
        <v>4.7</v>
      </c>
      <c r="S334" s="5">
        <v>3.9</v>
      </c>
      <c r="U334" s="5">
        <f t="shared" si="20"/>
        <v>-1.6</v>
      </c>
      <c r="V334" s="5">
        <f t="shared" si="21"/>
        <v>-1.3000000000000003</v>
      </c>
      <c r="W334" s="5">
        <f t="shared" si="22"/>
        <v>-0.20000000000000018</v>
      </c>
      <c r="X334" s="5">
        <f t="shared" si="34"/>
        <v>0.19999999999999973</v>
      </c>
      <c r="Y334" s="5">
        <v>5.6</v>
      </c>
      <c r="Z334" s="5">
        <v>6.4</v>
      </c>
      <c r="AA334" s="5">
        <v>4.9000000000000004</v>
      </c>
      <c r="AB334" s="5">
        <v>6</v>
      </c>
      <c r="AC334" s="5">
        <v>5.9</v>
      </c>
    </row>
    <row r="335" spans="1:30" x14ac:dyDescent="0.15">
      <c r="A335">
        <v>92104</v>
      </c>
      <c r="B335">
        <f t="shared" si="39"/>
        <v>9</v>
      </c>
      <c r="C335">
        <f t="shared" si="40"/>
        <v>3</v>
      </c>
      <c r="D335">
        <f t="shared" si="41"/>
        <v>2004</v>
      </c>
      <c r="E335" s="1">
        <v>0.25</v>
      </c>
      <c r="F335" s="1">
        <v>1.5</v>
      </c>
      <c r="G335" s="5">
        <f t="shared" si="45"/>
        <v>3.3</v>
      </c>
      <c r="H335" s="5">
        <f t="shared" si="46"/>
        <v>0.89999999999999991</v>
      </c>
      <c r="I335" s="5">
        <f t="shared" si="47"/>
        <v>1.1000000000000005</v>
      </c>
      <c r="J335" s="5">
        <f t="shared" si="48"/>
        <v>2.0999999999999996</v>
      </c>
      <c r="K335" s="3">
        <f t="shared" si="32"/>
        <v>1.7000000000000002</v>
      </c>
      <c r="L335" s="5">
        <f t="shared" si="42"/>
        <v>-4.4408920985006262E-16</v>
      </c>
      <c r="M335" s="5">
        <f t="shared" si="43"/>
        <v>-0.10000000000000053</v>
      </c>
      <c r="N335" s="5">
        <f t="shared" si="44"/>
        <v>-0.19999999999999929</v>
      </c>
      <c r="O335" s="5">
        <f t="shared" si="33"/>
        <v>9.9999999999999201E-2</v>
      </c>
      <c r="P335" s="5">
        <v>3.3</v>
      </c>
      <c r="Q335" s="5">
        <v>3.6</v>
      </c>
      <c r="R335" s="5">
        <v>4.0999999999999996</v>
      </c>
      <c r="S335" s="5">
        <v>3.7</v>
      </c>
      <c r="T335">
        <v>3.8</v>
      </c>
      <c r="U335" s="5">
        <f t="shared" si="20"/>
        <v>0.19999999999999973</v>
      </c>
      <c r="V335" s="5">
        <f t="shared" si="21"/>
        <v>-0.29999999999999982</v>
      </c>
      <c r="W335" s="5">
        <f t="shared" si="22"/>
        <v>-0.60000000000000053</v>
      </c>
      <c r="X335" s="5">
        <f t="shared" si="34"/>
        <v>-0.19999999999999973</v>
      </c>
      <c r="Y335" s="5">
        <v>5.5</v>
      </c>
      <c r="Z335" s="5">
        <v>6.6</v>
      </c>
      <c r="AA335" s="5">
        <v>4.5</v>
      </c>
      <c r="AB335" s="5">
        <v>5.2</v>
      </c>
      <c r="AC335" s="5">
        <v>5.8</v>
      </c>
      <c r="AD335">
        <v>5.5</v>
      </c>
    </row>
    <row r="336" spans="1:30" x14ac:dyDescent="0.15">
      <c r="A336">
        <v>111004</v>
      </c>
      <c r="B336">
        <f t="shared" si="39"/>
        <v>11</v>
      </c>
      <c r="C336">
        <f t="shared" si="40"/>
        <v>4</v>
      </c>
      <c r="D336">
        <f t="shared" si="41"/>
        <v>2004</v>
      </c>
      <c r="E336" s="1">
        <v>0.25</v>
      </c>
      <c r="F336" s="1">
        <v>1.75</v>
      </c>
      <c r="G336" s="5">
        <f t="shared" si="45"/>
        <v>1.4</v>
      </c>
      <c r="H336" s="5">
        <f t="shared" si="46"/>
        <v>1.8000000000000003</v>
      </c>
      <c r="I336" s="5">
        <f t="shared" si="47"/>
        <v>1.6999999999999997</v>
      </c>
      <c r="J336" s="5">
        <f t="shared" si="48"/>
        <v>1.4000000000000004</v>
      </c>
      <c r="K336" s="3" t="str">
        <f t="shared" si="32"/>
        <v/>
      </c>
      <c r="L336" s="5">
        <f t="shared" si="42"/>
        <v>0.5</v>
      </c>
      <c r="M336" s="5">
        <f t="shared" si="43"/>
        <v>0.69999999999999973</v>
      </c>
      <c r="N336" s="5">
        <f t="shared" si="44"/>
        <v>-0.39999999999999991</v>
      </c>
      <c r="O336" s="5">
        <f t="shared" si="33"/>
        <v>-0.29999999999999982</v>
      </c>
      <c r="P336" s="5">
        <v>3.4</v>
      </c>
      <c r="Q336" s="5">
        <v>3.4</v>
      </c>
      <c r="R336" s="5">
        <v>3.1</v>
      </c>
      <c r="S336" s="5">
        <v>3.8</v>
      </c>
      <c r="U336" s="5">
        <f t="shared" si="20"/>
        <v>-0.20000000000000018</v>
      </c>
      <c r="V336" s="5">
        <f t="shared" si="21"/>
        <v>-0.69999999999999973</v>
      </c>
      <c r="W336" s="5">
        <f t="shared" si="22"/>
        <v>-0.60000000000000009</v>
      </c>
      <c r="X336" s="5">
        <f t="shared" si="34"/>
        <v>0</v>
      </c>
      <c r="Y336" s="5">
        <v>5.5</v>
      </c>
      <c r="Z336" s="5">
        <v>4.8</v>
      </c>
      <c r="AA336" s="5">
        <v>5.2</v>
      </c>
      <c r="AB336" s="5">
        <v>4.8</v>
      </c>
      <c r="AC336" s="5">
        <v>5.2</v>
      </c>
    </row>
    <row r="337" spans="1:30" x14ac:dyDescent="0.15">
      <c r="A337">
        <v>121404</v>
      </c>
      <c r="B337">
        <f t="shared" si="39"/>
        <v>12</v>
      </c>
      <c r="C337">
        <f t="shared" si="40"/>
        <v>4</v>
      </c>
      <c r="D337">
        <f t="shared" si="41"/>
        <v>2004</v>
      </c>
      <c r="E337" s="1">
        <v>0.25</v>
      </c>
      <c r="F337" s="1">
        <v>2</v>
      </c>
      <c r="G337" s="5">
        <f t="shared" si="45"/>
        <v>1.3999999999999995</v>
      </c>
      <c r="H337" s="5">
        <f t="shared" si="46"/>
        <v>1.8999999999999995</v>
      </c>
      <c r="I337" s="5">
        <f t="shared" si="47"/>
        <v>1.6999999999999997</v>
      </c>
      <c r="J337" s="5">
        <f t="shared" si="48"/>
        <v>1.4000000000000004</v>
      </c>
      <c r="K337" s="3">
        <f t="shared" si="32"/>
        <v>1.6000000000000005</v>
      </c>
      <c r="L337" s="5">
        <f t="shared" si="42"/>
        <v>-4.4408920985006262E-16</v>
      </c>
      <c r="M337" s="5">
        <f t="shared" si="43"/>
        <v>9.9999999999999201E-2</v>
      </c>
      <c r="N337" s="5">
        <f t="shared" si="44"/>
        <v>0</v>
      </c>
      <c r="O337" s="5">
        <f t="shared" si="33"/>
        <v>0</v>
      </c>
      <c r="P337" s="5">
        <v>3.7</v>
      </c>
      <c r="Q337" s="5">
        <v>3.7</v>
      </c>
      <c r="R337" s="5">
        <v>3.4</v>
      </c>
      <c r="S337" s="5">
        <v>4</v>
      </c>
      <c r="T337">
        <v>4.0999999999999996</v>
      </c>
      <c r="U337" s="5">
        <f t="shared" si="20"/>
        <v>0.30000000000000027</v>
      </c>
      <c r="V337" s="5">
        <f t="shared" si="21"/>
        <v>0.30000000000000027</v>
      </c>
      <c r="W337" s="5">
        <f t="shared" si="22"/>
        <v>0.29999999999999982</v>
      </c>
      <c r="X337" s="5">
        <f t="shared" si="34"/>
        <v>0.20000000000000018</v>
      </c>
      <c r="Y337" s="5">
        <v>5.4</v>
      </c>
      <c r="Z337" s="5">
        <v>5.0999999999999996</v>
      </c>
      <c r="AA337" s="5">
        <v>5.6</v>
      </c>
      <c r="AB337" s="5">
        <v>5.0999999999999996</v>
      </c>
      <c r="AC337" s="5">
        <v>5.4</v>
      </c>
      <c r="AD337">
        <v>5.7</v>
      </c>
    </row>
    <row r="338" spans="1:30" x14ac:dyDescent="0.15">
      <c r="A338">
        <v>20205</v>
      </c>
      <c r="B338">
        <f t="shared" si="39"/>
        <v>2</v>
      </c>
      <c r="C338">
        <f t="shared" si="40"/>
        <v>1</v>
      </c>
      <c r="D338">
        <f t="shared" si="41"/>
        <v>2005</v>
      </c>
      <c r="E338" s="1">
        <v>0.25</v>
      </c>
      <c r="F338" s="1">
        <v>2.25</v>
      </c>
      <c r="G338" s="5">
        <f t="shared" si="45"/>
        <v>1.9000000000000004</v>
      </c>
      <c r="H338" s="5">
        <f t="shared" si="46"/>
        <v>1.2999999999999998</v>
      </c>
      <c r="I338" s="5">
        <f t="shared" si="47"/>
        <v>1.5999999999999996</v>
      </c>
      <c r="J338" s="5">
        <f t="shared" si="48"/>
        <v>1.6999999999999997</v>
      </c>
      <c r="K338" s="3" t="str">
        <f t="shared" si="32"/>
        <v/>
      </c>
      <c r="L338" s="5">
        <f t="shared" si="42"/>
        <v>8.8817841970012523E-16</v>
      </c>
      <c r="M338" s="5">
        <f t="shared" si="43"/>
        <v>-0.39999999999999991</v>
      </c>
      <c r="N338" s="5">
        <f t="shared" si="44"/>
        <v>0.19999999999999929</v>
      </c>
      <c r="O338" s="5">
        <f t="shared" si="33"/>
        <v>9.9999999999999201E-2</v>
      </c>
      <c r="P338" s="5">
        <v>3.5</v>
      </c>
      <c r="Q338" s="5">
        <v>3.8</v>
      </c>
      <c r="R338" s="5">
        <v>4</v>
      </c>
      <c r="S338" s="5">
        <v>3.9</v>
      </c>
      <c r="U338" s="5">
        <f t="shared" ref="U338:U345" si="49">IF($C338=$C337,P338-P337,P338-Q337)</f>
        <v>-0.20000000000000018</v>
      </c>
      <c r="V338" s="5">
        <f t="shared" ref="V338:V345" si="50">IF($C338=$C337,Q338-Q337,Q338-R337)</f>
        <v>0.39999999999999991</v>
      </c>
      <c r="W338" s="5">
        <f t="shared" ref="W338:W345" si="51">IF($C338=$C337,R338-R337,R338-S337)</f>
        <v>0</v>
      </c>
      <c r="X338" s="5">
        <f t="shared" si="34"/>
        <v>-0.19999999999999973</v>
      </c>
      <c r="Y338" s="5">
        <v>5.4</v>
      </c>
      <c r="Z338" s="5">
        <v>5.4</v>
      </c>
      <c r="AA338" s="5">
        <v>5.0999999999999996</v>
      </c>
      <c r="AB338" s="5">
        <v>5.6</v>
      </c>
      <c r="AC338" s="5">
        <v>5.6</v>
      </c>
    </row>
    <row r="339" spans="1:30" x14ac:dyDescent="0.15">
      <c r="A339">
        <v>32205</v>
      </c>
      <c r="B339">
        <f t="shared" si="39"/>
        <v>3</v>
      </c>
      <c r="C339">
        <f t="shared" si="40"/>
        <v>1</v>
      </c>
      <c r="D339">
        <f t="shared" si="41"/>
        <v>2005</v>
      </c>
      <c r="E339" s="1">
        <v>0.25</v>
      </c>
      <c r="F339" s="1">
        <v>2.5</v>
      </c>
      <c r="G339" s="5">
        <f t="shared" ref="G339:G346" si="52">Z339-P339</f>
        <v>2.2999999999999998</v>
      </c>
      <c r="H339" s="5">
        <f t="shared" ref="H339:H346" si="53">AA339-Q339</f>
        <v>2.9000000000000004</v>
      </c>
      <c r="I339" s="5">
        <f t="shared" ref="I339:I346" si="54">AB339-R339</f>
        <v>1.9000000000000004</v>
      </c>
      <c r="J339" s="5">
        <f t="shared" ref="J339:J346" si="55">AC339-S339</f>
        <v>1.3000000000000003</v>
      </c>
      <c r="K339" s="3">
        <f t="shared" si="32"/>
        <v>1.4000000000000004</v>
      </c>
      <c r="L339" s="5">
        <f t="shared" si="42"/>
        <v>0.39999999999999947</v>
      </c>
      <c r="M339" s="5">
        <f t="shared" si="43"/>
        <v>1.6000000000000005</v>
      </c>
      <c r="N339" s="5">
        <f t="shared" si="44"/>
        <v>0.30000000000000071</v>
      </c>
      <c r="O339" s="5">
        <f t="shared" si="33"/>
        <v>-0.39999999999999947</v>
      </c>
      <c r="P339" s="5">
        <v>4.3</v>
      </c>
      <c r="Q339" s="5">
        <v>4.3</v>
      </c>
      <c r="R339" s="5">
        <v>4.0999999999999996</v>
      </c>
      <c r="S339" s="5">
        <v>3.9</v>
      </c>
      <c r="T339">
        <v>3.8</v>
      </c>
      <c r="U339" s="5">
        <f t="shared" si="49"/>
        <v>0.79999999999999982</v>
      </c>
      <c r="V339" s="5">
        <f t="shared" si="50"/>
        <v>0.5</v>
      </c>
      <c r="W339" s="5">
        <f t="shared" si="51"/>
        <v>9.9999999999999645E-2</v>
      </c>
      <c r="X339" s="5">
        <f t="shared" si="34"/>
        <v>0</v>
      </c>
      <c r="Y339" s="5">
        <v>5.3</v>
      </c>
      <c r="Z339" s="5">
        <v>6.6</v>
      </c>
      <c r="AA339" s="5">
        <v>7.2</v>
      </c>
      <c r="AB339" s="5">
        <v>6</v>
      </c>
      <c r="AC339" s="5">
        <v>5.2</v>
      </c>
      <c r="AD339">
        <v>5.2</v>
      </c>
    </row>
    <row r="340" spans="1:30" x14ac:dyDescent="0.15">
      <c r="A340">
        <v>50305</v>
      </c>
      <c r="B340">
        <f t="shared" si="39"/>
        <v>5</v>
      </c>
      <c r="C340">
        <f t="shared" si="40"/>
        <v>2</v>
      </c>
      <c r="D340">
        <f t="shared" si="41"/>
        <v>2005</v>
      </c>
      <c r="E340" s="1">
        <v>0.25</v>
      </c>
      <c r="F340" s="1">
        <v>2.75</v>
      </c>
      <c r="G340" s="5">
        <f t="shared" si="52"/>
        <v>3.4</v>
      </c>
      <c r="H340" s="5">
        <f t="shared" si="53"/>
        <v>2.6999999999999997</v>
      </c>
      <c r="I340" s="5">
        <f t="shared" si="54"/>
        <v>1.2999999999999998</v>
      </c>
      <c r="J340" s="5">
        <f t="shared" si="55"/>
        <v>1.5999999999999996</v>
      </c>
      <c r="K340" s="3" t="str">
        <f t="shared" si="32"/>
        <v/>
      </c>
      <c r="L340" s="5">
        <f t="shared" si="42"/>
        <v>0.49999999999999956</v>
      </c>
      <c r="M340" s="5">
        <f t="shared" si="43"/>
        <v>0.79999999999999938</v>
      </c>
      <c r="N340" s="5">
        <f t="shared" si="44"/>
        <v>-4.4408920985006262E-16</v>
      </c>
      <c r="O340" s="5">
        <f t="shared" si="33"/>
        <v>0.19999999999999929</v>
      </c>
      <c r="P340" s="5">
        <v>3.1</v>
      </c>
      <c r="Q340" s="5">
        <v>3.6</v>
      </c>
      <c r="R340" s="5">
        <v>3.7</v>
      </c>
      <c r="S340" s="5">
        <v>3.7</v>
      </c>
      <c r="U340" s="5">
        <f t="shared" si="49"/>
        <v>-1.1999999999999997</v>
      </c>
      <c r="V340" s="5">
        <f t="shared" si="50"/>
        <v>-0.49999999999999956</v>
      </c>
      <c r="W340" s="5">
        <f t="shared" si="51"/>
        <v>-0.19999999999999973</v>
      </c>
      <c r="X340" s="5">
        <f t="shared" si="34"/>
        <v>-9.9999999999999645E-2</v>
      </c>
      <c r="Y340" s="5">
        <v>5.3</v>
      </c>
      <c r="Z340" s="5">
        <v>6.5</v>
      </c>
      <c r="AA340" s="5">
        <v>6.3</v>
      </c>
      <c r="AB340" s="5">
        <v>5</v>
      </c>
      <c r="AC340" s="5">
        <v>5.3</v>
      </c>
    </row>
    <row r="341" spans="1:30" x14ac:dyDescent="0.15">
      <c r="A341">
        <v>63005</v>
      </c>
      <c r="B341">
        <f t="shared" si="39"/>
        <v>6</v>
      </c>
      <c r="C341">
        <f t="shared" si="40"/>
        <v>2</v>
      </c>
      <c r="D341">
        <f t="shared" si="41"/>
        <v>2005</v>
      </c>
      <c r="E341" s="1">
        <v>0.25</v>
      </c>
      <c r="F341" s="1">
        <v>3</v>
      </c>
      <c r="G341" s="5">
        <f t="shared" si="52"/>
        <v>3.1999999999999997</v>
      </c>
      <c r="H341" s="5">
        <f t="shared" si="53"/>
        <v>2.5999999999999996</v>
      </c>
      <c r="I341" s="5">
        <f t="shared" si="54"/>
        <v>1.6000000000000005</v>
      </c>
      <c r="J341" s="5">
        <f t="shared" si="55"/>
        <v>1.8999999999999995</v>
      </c>
      <c r="K341" s="3">
        <f t="shared" si="32"/>
        <v>2.2999999999999998</v>
      </c>
      <c r="L341" s="5">
        <f t="shared" si="42"/>
        <v>-0.20000000000000018</v>
      </c>
      <c r="M341" s="5">
        <f t="shared" si="43"/>
        <v>-0.10000000000000009</v>
      </c>
      <c r="N341" s="5">
        <f t="shared" si="44"/>
        <v>0.30000000000000071</v>
      </c>
      <c r="O341" s="5">
        <f t="shared" si="33"/>
        <v>0.29999999999999982</v>
      </c>
      <c r="P341" s="5">
        <v>3.9</v>
      </c>
      <c r="Q341" s="5">
        <v>3</v>
      </c>
      <c r="R341" s="5">
        <v>3.8</v>
      </c>
      <c r="S341" s="5">
        <v>3.7</v>
      </c>
      <c r="T341">
        <v>3.5</v>
      </c>
      <c r="U341" s="5">
        <f t="shared" si="49"/>
        <v>0.79999999999999982</v>
      </c>
      <c r="V341" s="5">
        <f t="shared" si="50"/>
        <v>-0.60000000000000009</v>
      </c>
      <c r="W341" s="5">
        <f t="shared" si="51"/>
        <v>9.9999999999999645E-2</v>
      </c>
      <c r="X341" s="5">
        <f t="shared" si="34"/>
        <v>0</v>
      </c>
      <c r="Y341" s="5">
        <v>5.0999999999999996</v>
      </c>
      <c r="Z341" s="5">
        <v>7.1</v>
      </c>
      <c r="AA341" s="5">
        <v>5.6</v>
      </c>
      <c r="AB341" s="5">
        <v>5.4</v>
      </c>
      <c r="AC341" s="5">
        <v>5.6</v>
      </c>
      <c r="AD341">
        <v>5.8</v>
      </c>
    </row>
    <row r="342" spans="1:30" x14ac:dyDescent="0.15">
      <c r="A342">
        <v>80905</v>
      </c>
      <c r="B342">
        <f t="shared" si="39"/>
        <v>8</v>
      </c>
      <c r="C342">
        <f t="shared" si="40"/>
        <v>3</v>
      </c>
      <c r="D342">
        <f t="shared" si="41"/>
        <v>2005</v>
      </c>
      <c r="E342" s="1">
        <v>0.25</v>
      </c>
      <c r="F342" s="1">
        <v>3.25</v>
      </c>
      <c r="G342" s="5">
        <f t="shared" si="52"/>
        <v>2.6000000000000005</v>
      </c>
      <c r="H342" s="5">
        <f t="shared" si="53"/>
        <v>1.6000000000000005</v>
      </c>
      <c r="I342" s="5">
        <f t="shared" si="54"/>
        <v>2.0999999999999996</v>
      </c>
      <c r="J342" s="5">
        <f t="shared" si="55"/>
        <v>2.5</v>
      </c>
      <c r="K342" s="3" t="str">
        <f t="shared" si="32"/>
        <v/>
      </c>
      <c r="L342" s="5">
        <f t="shared" si="42"/>
        <v>8.8817841970012523E-16</v>
      </c>
      <c r="M342" s="5">
        <f t="shared" si="43"/>
        <v>0</v>
      </c>
      <c r="N342" s="5">
        <f t="shared" si="44"/>
        <v>0.20000000000000018</v>
      </c>
      <c r="O342" s="5">
        <f t="shared" si="33"/>
        <v>0.20000000000000018</v>
      </c>
      <c r="P342" s="5">
        <v>3.3</v>
      </c>
      <c r="Q342" s="5">
        <v>4.3</v>
      </c>
      <c r="R342" s="5">
        <v>4</v>
      </c>
      <c r="S342" s="5">
        <v>3</v>
      </c>
      <c r="U342" s="5">
        <f t="shared" si="49"/>
        <v>0.29999999999999982</v>
      </c>
      <c r="V342" s="5">
        <f t="shared" si="50"/>
        <v>0.5</v>
      </c>
      <c r="W342" s="5">
        <f t="shared" si="51"/>
        <v>0.29999999999999982</v>
      </c>
      <c r="X342" s="5">
        <f t="shared" si="34"/>
        <v>-0.5</v>
      </c>
      <c r="Y342" s="5">
        <v>5</v>
      </c>
      <c r="Z342" s="5">
        <v>5.9</v>
      </c>
      <c r="AA342" s="5">
        <v>5.9</v>
      </c>
      <c r="AB342" s="5">
        <v>6.1</v>
      </c>
      <c r="AC342" s="5">
        <v>5.5</v>
      </c>
    </row>
    <row r="343" spans="1:30" x14ac:dyDescent="0.15">
      <c r="A343">
        <v>92005</v>
      </c>
      <c r="B343">
        <f t="shared" si="39"/>
        <v>9</v>
      </c>
      <c r="C343">
        <f t="shared" si="40"/>
        <v>3</v>
      </c>
      <c r="D343">
        <f t="shared" si="41"/>
        <v>2005</v>
      </c>
      <c r="E343" s="1">
        <v>0.25</v>
      </c>
      <c r="F343" s="1">
        <v>3.5</v>
      </c>
      <c r="G343" s="5">
        <f t="shared" si="52"/>
        <v>2.5999999999999996</v>
      </c>
      <c r="H343" s="5">
        <f t="shared" si="53"/>
        <v>2.6999999999999997</v>
      </c>
      <c r="I343" s="5">
        <f t="shared" si="54"/>
        <v>2.8999999999999995</v>
      </c>
      <c r="J343" s="5">
        <f t="shared" si="55"/>
        <v>1.8999999999999995</v>
      </c>
      <c r="K343" s="3">
        <f t="shared" si="32"/>
        <v>2.2000000000000002</v>
      </c>
      <c r="L343" s="5">
        <f t="shared" si="42"/>
        <v>-8.8817841970012523E-16</v>
      </c>
      <c r="M343" s="5">
        <f t="shared" si="43"/>
        <v>1.0999999999999992</v>
      </c>
      <c r="N343" s="5">
        <f t="shared" si="44"/>
        <v>0.79999999999999982</v>
      </c>
      <c r="O343" s="5">
        <f t="shared" si="33"/>
        <v>-0.60000000000000053</v>
      </c>
      <c r="P343" s="5">
        <v>3.2</v>
      </c>
      <c r="Q343" s="5">
        <v>3.1</v>
      </c>
      <c r="R343" s="5">
        <v>3.7</v>
      </c>
      <c r="S343" s="5">
        <v>4.2</v>
      </c>
      <c r="T343">
        <v>3.5</v>
      </c>
      <c r="U343" s="5">
        <f t="shared" si="49"/>
        <v>-9.9999999999999645E-2</v>
      </c>
      <c r="V343" s="5">
        <f t="shared" si="50"/>
        <v>-1.1999999999999997</v>
      </c>
      <c r="W343" s="5">
        <f t="shared" si="51"/>
        <v>-0.29999999999999982</v>
      </c>
      <c r="X343" s="5">
        <f t="shared" si="34"/>
        <v>1.2000000000000002</v>
      </c>
      <c r="Y343" s="5">
        <v>5</v>
      </c>
      <c r="Z343" s="5">
        <v>5.8</v>
      </c>
      <c r="AA343" s="5">
        <v>5.8</v>
      </c>
      <c r="AB343" s="5">
        <v>6.6</v>
      </c>
      <c r="AC343" s="5">
        <v>6.1</v>
      </c>
      <c r="AD343">
        <v>5.7</v>
      </c>
    </row>
    <row r="344" spans="1:30" x14ac:dyDescent="0.15">
      <c r="A344">
        <v>110105</v>
      </c>
      <c r="B344">
        <f t="shared" si="39"/>
        <v>11</v>
      </c>
      <c r="C344">
        <f t="shared" si="40"/>
        <v>4</v>
      </c>
      <c r="D344">
        <f t="shared" si="41"/>
        <v>2005</v>
      </c>
      <c r="E344" s="1">
        <v>0.25</v>
      </c>
      <c r="F344" s="1">
        <v>3.75</v>
      </c>
      <c r="G344" s="5">
        <f t="shared" si="52"/>
        <v>2.7</v>
      </c>
      <c r="H344" s="5">
        <f t="shared" si="53"/>
        <v>3.0999999999999996</v>
      </c>
      <c r="I344" s="5">
        <f t="shared" si="54"/>
        <v>1.9000000000000004</v>
      </c>
      <c r="J344" s="5">
        <f t="shared" si="55"/>
        <v>2.3000000000000003</v>
      </c>
      <c r="K344" s="3" t="str">
        <f t="shared" si="32"/>
        <v/>
      </c>
      <c r="L344" s="5">
        <f t="shared" si="42"/>
        <v>4.4408920985006262E-16</v>
      </c>
      <c r="M344" s="5">
        <f t="shared" si="43"/>
        <v>0.20000000000000018</v>
      </c>
      <c r="N344" s="5">
        <f t="shared" si="44"/>
        <v>8.8817841970012523E-16</v>
      </c>
      <c r="O344" s="5">
        <f t="shared" si="33"/>
        <v>0.10000000000000009</v>
      </c>
      <c r="P344" s="5">
        <v>3.2</v>
      </c>
      <c r="Q344" s="5">
        <v>3.5</v>
      </c>
      <c r="R344" s="5">
        <v>4</v>
      </c>
      <c r="S344" s="5">
        <v>3.6</v>
      </c>
      <c r="U344" s="5">
        <f t="shared" si="49"/>
        <v>0.10000000000000009</v>
      </c>
      <c r="V344" s="5">
        <f t="shared" si="50"/>
        <v>-0.20000000000000018</v>
      </c>
      <c r="W344" s="5">
        <f t="shared" si="51"/>
        <v>-0.20000000000000018</v>
      </c>
      <c r="X344" s="5">
        <f t="shared" si="34"/>
        <v>0.10000000000000009</v>
      </c>
      <c r="Y344" s="5">
        <v>5</v>
      </c>
      <c r="Z344" s="5">
        <v>5.9</v>
      </c>
      <c r="AA344" s="5">
        <v>6.6</v>
      </c>
      <c r="AB344" s="5">
        <v>5.9</v>
      </c>
      <c r="AC344" s="5">
        <v>5.9</v>
      </c>
    </row>
    <row r="345" spans="1:30" x14ac:dyDescent="0.15">
      <c r="A345">
        <v>121305</v>
      </c>
      <c r="B345">
        <f t="shared" si="39"/>
        <v>12</v>
      </c>
      <c r="C345">
        <f t="shared" si="40"/>
        <v>4</v>
      </c>
      <c r="D345">
        <f t="shared" si="41"/>
        <v>2005</v>
      </c>
      <c r="E345" s="1">
        <v>0.25</v>
      </c>
      <c r="F345" s="1">
        <v>4</v>
      </c>
      <c r="G345" s="5">
        <f t="shared" si="52"/>
        <v>3.3</v>
      </c>
      <c r="H345" s="5">
        <f t="shared" si="53"/>
        <v>2.1999999999999997</v>
      </c>
      <c r="I345" s="5">
        <f t="shared" si="54"/>
        <v>2.8</v>
      </c>
      <c r="J345" s="5">
        <f t="shared" si="55"/>
        <v>2.5</v>
      </c>
      <c r="K345" s="3">
        <f t="shared" si="32"/>
        <v>2.3000000000000003</v>
      </c>
      <c r="L345" s="5">
        <f t="shared" si="42"/>
        <v>0.59999999999999964</v>
      </c>
      <c r="M345" s="5">
        <f t="shared" si="43"/>
        <v>-0.89999999999999991</v>
      </c>
      <c r="N345" s="5">
        <f t="shared" si="44"/>
        <v>0.89999999999999947</v>
      </c>
      <c r="O345" s="5">
        <f t="shared" si="33"/>
        <v>0.19999999999999973</v>
      </c>
      <c r="P345" s="5">
        <v>4.3</v>
      </c>
      <c r="Q345" s="5">
        <v>3.4</v>
      </c>
      <c r="R345" s="5">
        <v>3.7</v>
      </c>
      <c r="S345" s="5">
        <v>3.5</v>
      </c>
      <c r="T345">
        <v>3.4</v>
      </c>
      <c r="U345" s="5">
        <f t="shared" si="49"/>
        <v>1.0999999999999996</v>
      </c>
      <c r="V345" s="5">
        <f t="shared" si="50"/>
        <v>-0.10000000000000009</v>
      </c>
      <c r="W345" s="5">
        <f t="shared" si="51"/>
        <v>-0.29999999999999982</v>
      </c>
      <c r="X345" s="5">
        <f t="shared" si="34"/>
        <v>-0.10000000000000009</v>
      </c>
      <c r="Y345" s="5">
        <v>5</v>
      </c>
      <c r="Z345" s="5">
        <v>7.6</v>
      </c>
      <c r="AA345" s="5">
        <v>5.6</v>
      </c>
      <c r="AB345" s="5">
        <v>6.5</v>
      </c>
      <c r="AC345" s="5">
        <v>6</v>
      </c>
      <c r="AD345">
        <v>5.7</v>
      </c>
    </row>
    <row r="346" spans="1:30" x14ac:dyDescent="0.15">
      <c r="A346">
        <v>13106</v>
      </c>
      <c r="B346">
        <f t="shared" si="39"/>
        <v>1</v>
      </c>
      <c r="C346">
        <f t="shared" si="40"/>
        <v>1</v>
      </c>
      <c r="D346">
        <f t="shared" si="41"/>
        <v>2006</v>
      </c>
      <c r="E346" s="1">
        <v>0.25</v>
      </c>
      <c r="F346" s="1">
        <v>4.25</v>
      </c>
      <c r="G346" s="5">
        <f t="shared" si="52"/>
        <v>2.6999999999999997</v>
      </c>
      <c r="H346" s="5">
        <f t="shared" si="53"/>
        <v>2.2000000000000002</v>
      </c>
      <c r="I346" s="5">
        <f t="shared" si="54"/>
        <v>2.5</v>
      </c>
      <c r="J346" s="5">
        <f t="shared" si="55"/>
        <v>2.1999999999999997</v>
      </c>
      <c r="K346" s="3" t="str">
        <f t="shared" ref="K346:K361" si="56">IF(T346="","",AD346-T346)</f>
        <v/>
      </c>
      <c r="L346" s="5">
        <f t="shared" si="42"/>
        <v>0.5</v>
      </c>
      <c r="M346" s="5">
        <f t="shared" si="43"/>
        <v>-0.59999999999999964</v>
      </c>
      <c r="N346" s="5">
        <f t="shared" si="44"/>
        <v>0</v>
      </c>
      <c r="O346" s="5">
        <f t="shared" ref="O346:O361" si="57">IF($C346=$C345,J346-J345,J346-K345)</f>
        <v>-0.10000000000000053</v>
      </c>
      <c r="P346" s="5">
        <v>2.4</v>
      </c>
      <c r="Q346" s="5">
        <v>4.0999999999999996</v>
      </c>
      <c r="R346" s="5">
        <v>3.8</v>
      </c>
      <c r="S346" s="5">
        <v>3.6</v>
      </c>
      <c r="U346" s="5">
        <f t="shared" ref="U346:U353" si="58">IF($C346=$C345,P346-P345,P346-Q345)</f>
        <v>-1</v>
      </c>
      <c r="V346" s="5">
        <f t="shared" ref="V346:V353" si="59">IF($C346=$C345,Q346-Q345,Q346-R345)</f>
        <v>0.39999999999999947</v>
      </c>
      <c r="W346" s="5">
        <f t="shared" ref="W346:W353" si="60">IF($C346=$C345,R346-R345,R346-S345)</f>
        <v>0.29999999999999982</v>
      </c>
      <c r="X346" s="5">
        <f t="shared" ref="X346:X361" si="61">IF($C346=$C345,S346-S345,S346-T345)</f>
        <v>0.20000000000000018</v>
      </c>
      <c r="Y346" s="5">
        <v>5</v>
      </c>
      <c r="Z346" s="5">
        <v>5.0999999999999996</v>
      </c>
      <c r="AA346" s="5">
        <v>6.3</v>
      </c>
      <c r="AB346" s="5">
        <v>6.3</v>
      </c>
      <c r="AC346" s="5">
        <v>5.8</v>
      </c>
    </row>
    <row r="347" spans="1:30" x14ac:dyDescent="0.15">
      <c r="A347">
        <v>32806</v>
      </c>
      <c r="B347">
        <f t="shared" si="39"/>
        <v>3</v>
      </c>
      <c r="C347">
        <f t="shared" si="40"/>
        <v>1</v>
      </c>
      <c r="D347">
        <f t="shared" si="41"/>
        <v>2006</v>
      </c>
      <c r="E347" s="1">
        <v>0.25</v>
      </c>
      <c r="F347" s="1">
        <v>4.5</v>
      </c>
      <c r="G347" s="5">
        <f t="shared" ref="G347:G352" si="62">Z347-P347</f>
        <v>3.4000000000000004</v>
      </c>
      <c r="H347" s="5">
        <f t="shared" ref="H347:H352" si="63">AA347-Q347</f>
        <v>3.4999999999999991</v>
      </c>
      <c r="I347" s="5">
        <f t="shared" ref="I347:I352" si="64">AB347-R347</f>
        <v>2.7</v>
      </c>
      <c r="J347" s="5">
        <f t="shared" ref="J347:J352" si="65">AC347-S347</f>
        <v>2</v>
      </c>
      <c r="K347" s="3">
        <f t="shared" si="56"/>
        <v>2.1</v>
      </c>
      <c r="L347" s="5">
        <f t="shared" si="42"/>
        <v>0.70000000000000062</v>
      </c>
      <c r="M347" s="5">
        <f t="shared" si="43"/>
        <v>1.2999999999999989</v>
      </c>
      <c r="N347" s="5">
        <f t="shared" si="44"/>
        <v>0.20000000000000018</v>
      </c>
      <c r="O347" s="5">
        <f t="shared" si="57"/>
        <v>-0.19999999999999973</v>
      </c>
      <c r="P347" s="5">
        <v>1.8</v>
      </c>
      <c r="Q347" s="5">
        <v>4.7</v>
      </c>
      <c r="R347" s="5">
        <v>3.5</v>
      </c>
      <c r="S347" s="5">
        <v>3.7</v>
      </c>
      <c r="T347">
        <v>3.4</v>
      </c>
      <c r="U347" s="5">
        <f t="shared" si="58"/>
        <v>-0.59999999999999987</v>
      </c>
      <c r="V347" s="5">
        <f t="shared" si="59"/>
        <v>0.60000000000000053</v>
      </c>
      <c r="W347" s="5">
        <f t="shared" si="60"/>
        <v>-0.29999999999999982</v>
      </c>
      <c r="X347" s="5">
        <f t="shared" si="61"/>
        <v>0.10000000000000009</v>
      </c>
      <c r="Y347" s="5">
        <v>4.8</v>
      </c>
      <c r="Z347" s="5">
        <v>5.2</v>
      </c>
      <c r="AA347" s="5">
        <v>8.1999999999999993</v>
      </c>
      <c r="AB347" s="5">
        <v>6.2</v>
      </c>
      <c r="AC347" s="5">
        <v>5.7</v>
      </c>
      <c r="AD347">
        <v>5.5</v>
      </c>
    </row>
    <row r="348" spans="1:30" x14ac:dyDescent="0.15">
      <c r="A348">
        <v>51006</v>
      </c>
      <c r="B348">
        <f t="shared" si="39"/>
        <v>5</v>
      </c>
      <c r="C348">
        <f t="shared" si="40"/>
        <v>2</v>
      </c>
      <c r="D348">
        <f t="shared" si="41"/>
        <v>2006</v>
      </c>
      <c r="E348" s="1">
        <v>0.25</v>
      </c>
      <c r="F348" s="1">
        <v>4.75</v>
      </c>
      <c r="G348" s="5">
        <f t="shared" si="62"/>
        <v>3.5000000000000009</v>
      </c>
      <c r="H348" s="5">
        <f t="shared" si="63"/>
        <v>3.3</v>
      </c>
      <c r="I348" s="5">
        <f t="shared" si="64"/>
        <v>1.8999999999999995</v>
      </c>
      <c r="J348" s="5">
        <f t="shared" si="65"/>
        <v>2.1</v>
      </c>
      <c r="K348" s="3" t="str">
        <f t="shared" si="56"/>
        <v/>
      </c>
      <c r="L348" s="5">
        <f t="shared" si="42"/>
        <v>1.7763568394002505E-15</v>
      </c>
      <c r="M348" s="5">
        <f t="shared" si="43"/>
        <v>0.59999999999999964</v>
      </c>
      <c r="N348" s="5">
        <f t="shared" si="44"/>
        <v>-0.10000000000000053</v>
      </c>
      <c r="O348" s="5">
        <f t="shared" si="57"/>
        <v>0</v>
      </c>
      <c r="P348" s="5">
        <v>5.3</v>
      </c>
      <c r="Q348" s="5">
        <v>3.7</v>
      </c>
      <c r="R348" s="5">
        <v>3.2</v>
      </c>
      <c r="S348" s="5">
        <v>3.1</v>
      </c>
      <c r="U348" s="5">
        <f t="shared" si="58"/>
        <v>0.59999999999999964</v>
      </c>
      <c r="V348" s="5">
        <f t="shared" si="59"/>
        <v>0.20000000000000018</v>
      </c>
      <c r="W348" s="5">
        <f t="shared" si="60"/>
        <v>-0.5</v>
      </c>
      <c r="X348" s="5">
        <f t="shared" si="61"/>
        <v>-0.29999999999999982</v>
      </c>
      <c r="Y348" s="5">
        <v>4.7</v>
      </c>
      <c r="Z348" s="5">
        <v>8.8000000000000007</v>
      </c>
      <c r="AA348" s="5">
        <v>7</v>
      </c>
      <c r="AB348" s="5">
        <v>5.0999999999999996</v>
      </c>
      <c r="AC348" s="5">
        <v>5.2</v>
      </c>
    </row>
    <row r="349" spans="1:30" x14ac:dyDescent="0.15">
      <c r="A349">
        <v>62906</v>
      </c>
      <c r="B349">
        <f t="shared" si="39"/>
        <v>6</v>
      </c>
      <c r="C349">
        <f t="shared" si="40"/>
        <v>2</v>
      </c>
      <c r="D349">
        <f t="shared" si="41"/>
        <v>2006</v>
      </c>
      <c r="E349" s="1">
        <v>0.25</v>
      </c>
      <c r="F349" s="1">
        <v>5</v>
      </c>
      <c r="G349" s="5">
        <f t="shared" si="62"/>
        <v>3.5000000000000009</v>
      </c>
      <c r="H349" s="5">
        <f t="shared" si="63"/>
        <v>3.9000000000000004</v>
      </c>
      <c r="I349" s="5">
        <f t="shared" si="64"/>
        <v>2.2999999999999998</v>
      </c>
      <c r="J349" s="5">
        <f t="shared" si="65"/>
        <v>1.5999999999999996</v>
      </c>
      <c r="K349" s="3">
        <f t="shared" si="56"/>
        <v>2.2999999999999998</v>
      </c>
      <c r="L349" s="5">
        <f t="shared" si="42"/>
        <v>0</v>
      </c>
      <c r="M349" s="5">
        <f t="shared" si="43"/>
        <v>0.60000000000000053</v>
      </c>
      <c r="N349" s="5">
        <f t="shared" si="44"/>
        <v>0.40000000000000036</v>
      </c>
      <c r="O349" s="5">
        <f t="shared" si="57"/>
        <v>-0.50000000000000044</v>
      </c>
      <c r="P349" s="5">
        <v>5.8</v>
      </c>
      <c r="Q349" s="5">
        <v>2</v>
      </c>
      <c r="R349" s="5">
        <v>2.7</v>
      </c>
      <c r="S349" s="5">
        <v>2.7</v>
      </c>
      <c r="T349">
        <v>2.5</v>
      </c>
      <c r="U349" s="5">
        <f t="shared" si="58"/>
        <v>0.5</v>
      </c>
      <c r="V349" s="5">
        <f t="shared" si="59"/>
        <v>-1.7000000000000002</v>
      </c>
      <c r="W349" s="5">
        <f t="shared" si="60"/>
        <v>-0.5</v>
      </c>
      <c r="X349" s="5">
        <f t="shared" si="61"/>
        <v>-0.39999999999999991</v>
      </c>
      <c r="Y349" s="5">
        <v>4.7</v>
      </c>
      <c r="Z349" s="5">
        <v>9.3000000000000007</v>
      </c>
      <c r="AA349" s="5">
        <v>5.9</v>
      </c>
      <c r="AB349" s="5">
        <v>5</v>
      </c>
      <c r="AC349" s="5">
        <v>4.3</v>
      </c>
      <c r="AD349">
        <v>4.8</v>
      </c>
    </row>
    <row r="350" spans="1:30" x14ac:dyDescent="0.15">
      <c r="A350">
        <v>80806</v>
      </c>
      <c r="B350">
        <f t="shared" si="39"/>
        <v>8</v>
      </c>
      <c r="C350">
        <f t="shared" si="40"/>
        <v>3</v>
      </c>
      <c r="D350">
        <f t="shared" si="41"/>
        <v>2006</v>
      </c>
      <c r="E350" s="1">
        <v>0</v>
      </c>
      <c r="F350" s="1">
        <v>5.25</v>
      </c>
      <c r="G350" s="5">
        <f t="shared" si="62"/>
        <v>3.5</v>
      </c>
      <c r="H350" s="5">
        <f t="shared" si="63"/>
        <v>3.0999999999999996</v>
      </c>
      <c r="I350" s="5">
        <f t="shared" si="64"/>
        <v>1.6</v>
      </c>
      <c r="J350" s="5">
        <f t="shared" si="65"/>
        <v>2.0999999999999996</v>
      </c>
      <c r="K350" s="3" t="str">
        <f t="shared" si="56"/>
        <v/>
      </c>
      <c r="L350" s="5">
        <f t="shared" si="42"/>
        <v>-0.40000000000000036</v>
      </c>
      <c r="M350" s="5">
        <f t="shared" si="43"/>
        <v>0.79999999999999982</v>
      </c>
      <c r="N350" s="5">
        <f t="shared" si="44"/>
        <v>4.4408920985006262E-16</v>
      </c>
      <c r="O350" s="5">
        <f t="shared" si="57"/>
        <v>-0.20000000000000018</v>
      </c>
      <c r="P350" s="5">
        <v>3</v>
      </c>
      <c r="Q350" s="5">
        <v>2.2000000000000002</v>
      </c>
      <c r="R350" s="5">
        <v>2.1</v>
      </c>
      <c r="S350" s="5">
        <v>2.2000000000000002</v>
      </c>
      <c r="U350" s="5">
        <f t="shared" si="58"/>
        <v>1</v>
      </c>
      <c r="V350" s="5">
        <f t="shared" si="59"/>
        <v>-0.5</v>
      </c>
      <c r="W350" s="5">
        <f t="shared" si="60"/>
        <v>-0.60000000000000009</v>
      </c>
      <c r="X350" s="5">
        <f t="shared" si="61"/>
        <v>-0.29999999999999982</v>
      </c>
      <c r="Y350" s="5">
        <v>4.7</v>
      </c>
      <c r="Z350" s="5">
        <v>6.5</v>
      </c>
      <c r="AA350" s="5">
        <v>5.3</v>
      </c>
      <c r="AB350" s="5">
        <v>3.7</v>
      </c>
      <c r="AC350" s="5">
        <v>4.3</v>
      </c>
    </row>
    <row r="351" spans="1:30" x14ac:dyDescent="0.15">
      <c r="A351">
        <v>92006</v>
      </c>
      <c r="B351">
        <f t="shared" si="39"/>
        <v>9</v>
      </c>
      <c r="C351">
        <f t="shared" si="40"/>
        <v>3</v>
      </c>
      <c r="D351">
        <f t="shared" si="41"/>
        <v>2006</v>
      </c>
      <c r="E351" s="1">
        <v>0</v>
      </c>
      <c r="F351" s="1">
        <v>5.25</v>
      </c>
      <c r="G351" s="5">
        <f t="shared" si="62"/>
        <v>3.5</v>
      </c>
      <c r="H351" s="5">
        <f t="shared" si="63"/>
        <v>2.2000000000000002</v>
      </c>
      <c r="I351" s="5">
        <f t="shared" si="64"/>
        <v>2</v>
      </c>
      <c r="J351" s="5">
        <f t="shared" si="65"/>
        <v>2.6999999999999997</v>
      </c>
      <c r="K351" s="3">
        <f t="shared" si="56"/>
        <v>2.9000000000000004</v>
      </c>
      <c r="L351" s="5">
        <f t="shared" si="42"/>
        <v>0</v>
      </c>
      <c r="M351" s="5">
        <f t="shared" si="43"/>
        <v>-0.89999999999999947</v>
      </c>
      <c r="N351" s="5">
        <f t="shared" si="44"/>
        <v>0.39999999999999991</v>
      </c>
      <c r="O351" s="5">
        <f t="shared" si="57"/>
        <v>0.60000000000000009</v>
      </c>
      <c r="P351" s="5">
        <v>2.8</v>
      </c>
      <c r="Q351" s="5">
        <v>1.8</v>
      </c>
      <c r="R351" s="5">
        <v>1.7</v>
      </c>
      <c r="S351" s="5">
        <v>1.9</v>
      </c>
      <c r="T351">
        <v>2</v>
      </c>
      <c r="U351" s="5">
        <f t="shared" si="58"/>
        <v>-0.20000000000000018</v>
      </c>
      <c r="V351" s="5">
        <f t="shared" si="59"/>
        <v>-0.40000000000000013</v>
      </c>
      <c r="W351" s="5">
        <f t="shared" si="60"/>
        <v>-0.40000000000000013</v>
      </c>
      <c r="X351" s="5">
        <f t="shared" si="61"/>
        <v>-0.30000000000000027</v>
      </c>
      <c r="Y351" s="5">
        <v>4.7</v>
      </c>
      <c r="Z351" s="5">
        <v>6.3</v>
      </c>
      <c r="AA351" s="5">
        <v>4</v>
      </c>
      <c r="AB351" s="5">
        <v>3.7</v>
      </c>
      <c r="AC351" s="5">
        <v>4.5999999999999996</v>
      </c>
      <c r="AD351">
        <v>4.9000000000000004</v>
      </c>
    </row>
    <row r="352" spans="1:30" x14ac:dyDescent="0.15">
      <c r="A352">
        <v>102506</v>
      </c>
      <c r="B352">
        <f t="shared" si="39"/>
        <v>10</v>
      </c>
      <c r="C352">
        <f t="shared" si="40"/>
        <v>4</v>
      </c>
      <c r="D352">
        <f t="shared" si="41"/>
        <v>2006</v>
      </c>
      <c r="E352" s="1">
        <v>0</v>
      </c>
      <c r="F352" s="1">
        <v>5.25</v>
      </c>
      <c r="G352" s="5">
        <f t="shared" si="62"/>
        <v>1.7999999999999998</v>
      </c>
      <c r="H352" s="5">
        <f t="shared" si="63"/>
        <v>1.7000000000000002</v>
      </c>
      <c r="I352" s="5">
        <f t="shared" si="64"/>
        <v>2.9999999999999996</v>
      </c>
      <c r="J352" s="5">
        <f t="shared" si="65"/>
        <v>2.8000000000000003</v>
      </c>
      <c r="K352" s="3" t="str">
        <f t="shared" si="56"/>
        <v/>
      </c>
      <c r="L352" s="5">
        <f t="shared" si="42"/>
        <v>-0.40000000000000036</v>
      </c>
      <c r="M352" s="5">
        <f t="shared" si="43"/>
        <v>-0.29999999999999982</v>
      </c>
      <c r="N352" s="5">
        <f t="shared" si="44"/>
        <v>0.29999999999999982</v>
      </c>
      <c r="O352" s="5">
        <f t="shared" si="57"/>
        <v>-0.10000000000000009</v>
      </c>
      <c r="P352" s="5">
        <v>1</v>
      </c>
      <c r="Q352" s="5">
        <v>2.2999999999999998</v>
      </c>
      <c r="R352" s="5">
        <v>2.1</v>
      </c>
      <c r="S352" s="5">
        <v>2.1</v>
      </c>
      <c r="U352" s="5">
        <f t="shared" si="58"/>
        <v>-0.8</v>
      </c>
      <c r="V352" s="5">
        <f t="shared" si="59"/>
        <v>0.59999999999999987</v>
      </c>
      <c r="W352" s="5">
        <f t="shared" si="60"/>
        <v>0.20000000000000018</v>
      </c>
      <c r="X352" s="5">
        <f t="shared" si="61"/>
        <v>0.10000000000000009</v>
      </c>
      <c r="Y352" s="5">
        <v>4.7</v>
      </c>
      <c r="Z352" s="5">
        <v>2.8</v>
      </c>
      <c r="AA352" s="5">
        <v>4</v>
      </c>
      <c r="AB352" s="5">
        <v>5.0999999999999996</v>
      </c>
      <c r="AC352" s="5">
        <v>4.9000000000000004</v>
      </c>
    </row>
    <row r="353" spans="1:30" x14ac:dyDescent="0.15">
      <c r="A353">
        <v>121206</v>
      </c>
      <c r="B353">
        <f t="shared" si="39"/>
        <v>12</v>
      </c>
      <c r="C353">
        <f t="shared" si="40"/>
        <v>4</v>
      </c>
      <c r="D353">
        <f t="shared" si="41"/>
        <v>2006</v>
      </c>
      <c r="E353" s="1">
        <v>0</v>
      </c>
      <c r="F353" s="1">
        <v>5.25</v>
      </c>
      <c r="G353" s="5">
        <f t="shared" ref="G353:G361" si="66">Z353-P353</f>
        <v>1.7999999999999998</v>
      </c>
      <c r="H353" s="5">
        <f t="shared" ref="H353:H361" si="67">AA353-Q353</f>
        <v>1.5999999999999999</v>
      </c>
      <c r="I353" s="5">
        <f t="shared" ref="I353:I361" si="68">AB353-R353</f>
        <v>3.5</v>
      </c>
      <c r="J353" s="5">
        <f t="shared" ref="J353:J361" si="69">AC353-S353</f>
        <v>2.5</v>
      </c>
      <c r="K353" s="3">
        <f t="shared" si="56"/>
        <v>2.5000000000000004</v>
      </c>
      <c r="L353" s="5">
        <f t="shared" ref="L353:L361" si="70">IF($C353=$C352,G353-G352,G353-H352)</f>
        <v>0</v>
      </c>
      <c r="M353" s="5">
        <f t="shared" ref="M353:M361" si="71">IF($C353=$C352,H353-H352,H353-I352)</f>
        <v>-0.10000000000000031</v>
      </c>
      <c r="N353" s="5">
        <f t="shared" ref="N353:N361" si="72">IF($C353=$C352,I353-I352,I353-J352)</f>
        <v>0.50000000000000044</v>
      </c>
      <c r="O353" s="5">
        <f t="shared" si="57"/>
        <v>-0.30000000000000027</v>
      </c>
      <c r="P353" s="5">
        <v>2</v>
      </c>
      <c r="Q353" s="5">
        <v>1.3</v>
      </c>
      <c r="R353" s="5">
        <v>1.7</v>
      </c>
      <c r="S353" s="5">
        <v>2.2000000000000002</v>
      </c>
      <c r="T353">
        <v>2.4</v>
      </c>
      <c r="U353" s="5">
        <f t="shared" si="58"/>
        <v>1</v>
      </c>
      <c r="V353" s="5">
        <f t="shared" si="59"/>
        <v>-0.99999999999999978</v>
      </c>
      <c r="W353" s="5">
        <f t="shared" si="60"/>
        <v>-0.40000000000000013</v>
      </c>
      <c r="X353" s="5">
        <f t="shared" si="61"/>
        <v>0.10000000000000009</v>
      </c>
      <c r="Y353" s="5">
        <v>4.5</v>
      </c>
      <c r="Z353" s="5">
        <v>3.8</v>
      </c>
      <c r="AA353" s="5">
        <v>2.9</v>
      </c>
      <c r="AB353" s="5">
        <v>5.2</v>
      </c>
      <c r="AC353" s="5">
        <v>4.7</v>
      </c>
      <c r="AD353">
        <v>4.9000000000000004</v>
      </c>
    </row>
    <row r="354" spans="1:30" x14ac:dyDescent="0.15">
      <c r="A354">
        <v>13107</v>
      </c>
      <c r="B354">
        <f t="shared" si="39"/>
        <v>1</v>
      </c>
      <c r="C354">
        <f t="shared" si="40"/>
        <v>1</v>
      </c>
      <c r="D354">
        <f t="shared" si="41"/>
        <v>2007</v>
      </c>
      <c r="E354" s="1">
        <v>0</v>
      </c>
      <c r="F354" s="1">
        <v>5.25</v>
      </c>
      <c r="G354" s="5">
        <f t="shared" si="66"/>
        <v>1.9999999999999996</v>
      </c>
      <c r="H354" s="5">
        <f t="shared" si="67"/>
        <v>3.7</v>
      </c>
      <c r="I354" s="5">
        <f t="shared" si="68"/>
        <v>2.4000000000000004</v>
      </c>
      <c r="J354" s="5">
        <f t="shared" si="69"/>
        <v>2.3000000000000003</v>
      </c>
      <c r="K354" s="3" t="str">
        <f t="shared" si="56"/>
        <v/>
      </c>
      <c r="L354" s="5">
        <f t="shared" si="70"/>
        <v>0.39999999999999969</v>
      </c>
      <c r="M354" s="5">
        <f t="shared" si="71"/>
        <v>0.20000000000000018</v>
      </c>
      <c r="N354" s="5">
        <f t="shared" si="72"/>
        <v>-9.9999999999999645E-2</v>
      </c>
      <c r="O354" s="5">
        <f t="shared" si="57"/>
        <v>-0.20000000000000018</v>
      </c>
      <c r="P354" s="5">
        <v>2.6</v>
      </c>
      <c r="Q354" s="5">
        <v>2</v>
      </c>
      <c r="R354" s="5">
        <v>2.2999999999999998</v>
      </c>
      <c r="S354" s="5">
        <v>2.4</v>
      </c>
      <c r="U354" s="5">
        <f t="shared" ref="U354:U361" si="73">IF($C354=$C353,P354-P353,P354-Q353)</f>
        <v>1.3</v>
      </c>
      <c r="V354" s="5">
        <f t="shared" ref="V354:V361" si="74">IF($C354=$C353,Q354-Q353,Q354-R353)</f>
        <v>0.30000000000000004</v>
      </c>
      <c r="W354" s="5">
        <f t="shared" ref="W354:W361" si="75">IF($C354=$C353,R354-R353,R354-S353)</f>
        <v>9.9999999999999645E-2</v>
      </c>
      <c r="X354" s="5">
        <f t="shared" si="61"/>
        <v>0</v>
      </c>
      <c r="Y354" s="5">
        <v>4.5999999999999996</v>
      </c>
      <c r="Z354" s="5">
        <v>4.5999999999999996</v>
      </c>
      <c r="AA354" s="5">
        <v>5.7</v>
      </c>
      <c r="AB354" s="5">
        <v>4.7</v>
      </c>
      <c r="AC354" s="5">
        <v>4.7</v>
      </c>
    </row>
    <row r="355" spans="1:30" x14ac:dyDescent="0.15">
      <c r="A355">
        <v>32107</v>
      </c>
      <c r="B355">
        <f t="shared" si="39"/>
        <v>3</v>
      </c>
      <c r="C355">
        <f t="shared" si="40"/>
        <v>1</v>
      </c>
      <c r="D355">
        <f t="shared" si="41"/>
        <v>2007</v>
      </c>
      <c r="E355" s="1">
        <v>0</v>
      </c>
      <c r="F355" s="1">
        <v>5.25</v>
      </c>
      <c r="G355" s="5">
        <f t="shared" si="66"/>
        <v>1.6999999999999997</v>
      </c>
      <c r="H355" s="5">
        <f t="shared" si="67"/>
        <v>4</v>
      </c>
      <c r="I355" s="5">
        <f t="shared" si="68"/>
        <v>2.8</v>
      </c>
      <c r="J355" s="5">
        <f t="shared" si="69"/>
        <v>2</v>
      </c>
      <c r="K355" s="3">
        <f t="shared" si="56"/>
        <v>2.2000000000000002</v>
      </c>
      <c r="L355" s="5">
        <f t="shared" si="70"/>
        <v>-0.29999999999999982</v>
      </c>
      <c r="M355" s="5">
        <f t="shared" si="71"/>
        <v>0.29999999999999982</v>
      </c>
      <c r="N355" s="5">
        <f t="shared" si="72"/>
        <v>0.39999999999999947</v>
      </c>
      <c r="O355" s="5">
        <f t="shared" si="57"/>
        <v>-0.30000000000000027</v>
      </c>
      <c r="P355" s="5">
        <v>2.2000000000000002</v>
      </c>
      <c r="Q355" s="5">
        <v>1.5</v>
      </c>
      <c r="R355" s="5">
        <v>2.2999999999999998</v>
      </c>
      <c r="S355" s="5">
        <v>2.2999999999999998</v>
      </c>
      <c r="T355">
        <v>2.2999999999999998</v>
      </c>
      <c r="U355" s="5">
        <f t="shared" si="73"/>
        <v>-0.39999999999999991</v>
      </c>
      <c r="V355" s="5">
        <f t="shared" si="74"/>
        <v>-0.5</v>
      </c>
      <c r="W355" s="5">
        <f t="shared" si="75"/>
        <v>0</v>
      </c>
      <c r="X355" s="5">
        <f t="shared" si="61"/>
        <v>-0.10000000000000009</v>
      </c>
      <c r="Y355" s="5">
        <v>4.5999999999999996</v>
      </c>
      <c r="Z355" s="5">
        <v>3.9</v>
      </c>
      <c r="AA355" s="5">
        <v>5.5</v>
      </c>
      <c r="AB355" s="5">
        <v>5.0999999999999996</v>
      </c>
      <c r="AC355" s="5">
        <v>4.3</v>
      </c>
      <c r="AD355">
        <v>4.5</v>
      </c>
    </row>
    <row r="356" spans="1:30" x14ac:dyDescent="0.15">
      <c r="A356">
        <v>50907</v>
      </c>
      <c r="B356">
        <f t="shared" si="39"/>
        <v>5</v>
      </c>
      <c r="C356">
        <f t="shared" si="40"/>
        <v>2</v>
      </c>
      <c r="D356">
        <f t="shared" si="41"/>
        <v>2007</v>
      </c>
      <c r="E356" s="1">
        <v>0</v>
      </c>
      <c r="F356" s="1">
        <v>5.25</v>
      </c>
      <c r="G356" s="5">
        <f t="shared" si="66"/>
        <v>3.9000000000000004</v>
      </c>
      <c r="H356" s="5">
        <f t="shared" si="67"/>
        <v>2.9</v>
      </c>
      <c r="I356" s="5">
        <f t="shared" si="68"/>
        <v>1.7000000000000002</v>
      </c>
      <c r="J356" s="5">
        <f t="shared" si="69"/>
        <v>2.1</v>
      </c>
      <c r="K356" s="3" t="str">
        <f t="shared" si="56"/>
        <v/>
      </c>
      <c r="L356" s="5">
        <f t="shared" si="70"/>
        <v>-9.9999999999999645E-2</v>
      </c>
      <c r="M356" s="5">
        <f t="shared" si="71"/>
        <v>0.10000000000000009</v>
      </c>
      <c r="N356" s="5">
        <f t="shared" si="72"/>
        <v>-0.29999999999999982</v>
      </c>
      <c r="O356" s="5">
        <f t="shared" si="57"/>
        <v>-0.10000000000000009</v>
      </c>
      <c r="P356" s="5">
        <v>1.3</v>
      </c>
      <c r="Q356" s="5">
        <v>2.6</v>
      </c>
      <c r="R356" s="5">
        <v>2</v>
      </c>
      <c r="S356" s="5">
        <v>2.1</v>
      </c>
      <c r="U356" s="5">
        <f t="shared" si="73"/>
        <v>-0.19999999999999996</v>
      </c>
      <c r="V356" s="5">
        <f t="shared" si="74"/>
        <v>0.30000000000000027</v>
      </c>
      <c r="W356" s="5">
        <f t="shared" si="75"/>
        <v>-0.29999999999999982</v>
      </c>
      <c r="X356" s="5">
        <f t="shared" si="61"/>
        <v>-0.19999999999999973</v>
      </c>
      <c r="Y356" s="5">
        <v>4.5999999999999996</v>
      </c>
      <c r="Z356" s="5">
        <v>5.2</v>
      </c>
      <c r="AA356" s="5">
        <v>5.5</v>
      </c>
      <c r="AB356" s="5">
        <v>3.7</v>
      </c>
      <c r="AC356" s="5">
        <v>4.2</v>
      </c>
    </row>
    <row r="357" spans="1:30" x14ac:dyDescent="0.15">
      <c r="A357">
        <v>62807</v>
      </c>
      <c r="B357">
        <f t="shared" si="39"/>
        <v>6</v>
      </c>
      <c r="C357">
        <f t="shared" si="40"/>
        <v>2</v>
      </c>
      <c r="D357">
        <f t="shared" si="41"/>
        <v>2007</v>
      </c>
      <c r="E357" s="1">
        <v>0</v>
      </c>
      <c r="F357" s="1">
        <v>5.25</v>
      </c>
      <c r="G357" s="5">
        <f t="shared" si="66"/>
        <v>4.0999999999999996</v>
      </c>
      <c r="H357" s="5">
        <f t="shared" si="67"/>
        <v>3</v>
      </c>
      <c r="I357" s="5">
        <f t="shared" si="68"/>
        <v>1.2999999999999998</v>
      </c>
      <c r="J357" s="5">
        <f t="shared" si="69"/>
        <v>1.8999999999999995</v>
      </c>
      <c r="K357" s="3">
        <f t="shared" si="56"/>
        <v>2.2999999999999998</v>
      </c>
      <c r="L357" s="5">
        <f t="shared" si="70"/>
        <v>0.19999999999999929</v>
      </c>
      <c r="M357" s="5">
        <f t="shared" si="71"/>
        <v>0.10000000000000009</v>
      </c>
      <c r="N357" s="5">
        <f t="shared" si="72"/>
        <v>-0.40000000000000036</v>
      </c>
      <c r="O357" s="5">
        <f t="shared" si="57"/>
        <v>-0.20000000000000062</v>
      </c>
      <c r="P357" s="5">
        <v>1</v>
      </c>
      <c r="Q357" s="5">
        <v>3</v>
      </c>
      <c r="R357" s="5">
        <v>2.5</v>
      </c>
      <c r="S357" s="5">
        <v>2.2000000000000002</v>
      </c>
      <c r="T357">
        <v>2.5</v>
      </c>
      <c r="U357" s="5">
        <f t="shared" si="73"/>
        <v>-0.30000000000000004</v>
      </c>
      <c r="V357" s="5">
        <f t="shared" si="74"/>
        <v>0.39999999999999991</v>
      </c>
      <c r="W357" s="5">
        <f t="shared" si="75"/>
        <v>0.5</v>
      </c>
      <c r="X357" s="5">
        <f t="shared" si="61"/>
        <v>0.10000000000000009</v>
      </c>
      <c r="Y357" s="5">
        <v>4.5</v>
      </c>
      <c r="Z357" s="5">
        <v>5.0999999999999996</v>
      </c>
      <c r="AA357" s="5">
        <v>6</v>
      </c>
      <c r="AB357" s="5">
        <v>3.8</v>
      </c>
      <c r="AC357" s="5">
        <v>4.0999999999999996</v>
      </c>
      <c r="AD357">
        <v>4.8</v>
      </c>
    </row>
    <row r="358" spans="1:30" x14ac:dyDescent="0.15">
      <c r="A358">
        <v>80707</v>
      </c>
      <c r="B358">
        <f t="shared" si="39"/>
        <v>8</v>
      </c>
      <c r="C358">
        <f t="shared" si="40"/>
        <v>3</v>
      </c>
      <c r="D358">
        <f t="shared" si="41"/>
        <v>2007</v>
      </c>
      <c r="E358" s="1">
        <v>0</v>
      </c>
      <c r="F358" s="1">
        <v>5.25</v>
      </c>
      <c r="G358" s="5">
        <f t="shared" si="66"/>
        <v>2.8000000000000003</v>
      </c>
      <c r="H358" s="5">
        <f t="shared" si="67"/>
        <v>1.4</v>
      </c>
      <c r="I358" s="5">
        <f t="shared" si="68"/>
        <v>2.1</v>
      </c>
      <c r="J358" s="5">
        <f t="shared" si="69"/>
        <v>2.2999999999999998</v>
      </c>
      <c r="K358" s="3" t="str">
        <f t="shared" si="56"/>
        <v/>
      </c>
      <c r="L358" s="5">
        <f t="shared" si="70"/>
        <v>-0.19999999999999973</v>
      </c>
      <c r="M358" s="5">
        <f t="shared" si="71"/>
        <v>0.10000000000000009</v>
      </c>
      <c r="N358" s="5">
        <f t="shared" si="72"/>
        <v>0.20000000000000062</v>
      </c>
      <c r="O358" s="5">
        <f t="shared" si="57"/>
        <v>0</v>
      </c>
      <c r="P358" s="5">
        <v>3.4</v>
      </c>
      <c r="Q358" s="5">
        <v>2.2000000000000002</v>
      </c>
      <c r="R358" s="5">
        <v>1.6</v>
      </c>
      <c r="S358" s="5">
        <v>1.8</v>
      </c>
      <c r="U358" s="5">
        <f t="shared" si="73"/>
        <v>0.39999999999999991</v>
      </c>
      <c r="V358" s="5">
        <f t="shared" si="74"/>
        <v>-0.29999999999999982</v>
      </c>
      <c r="W358" s="5">
        <f t="shared" si="75"/>
        <v>-0.60000000000000009</v>
      </c>
      <c r="X358" s="5">
        <f t="shared" si="61"/>
        <v>-0.7</v>
      </c>
      <c r="Y358" s="5">
        <v>4.5999999999999996</v>
      </c>
      <c r="Z358" s="5">
        <v>6.2</v>
      </c>
      <c r="AA358" s="5">
        <v>3.6</v>
      </c>
      <c r="AB358" s="5">
        <v>3.7</v>
      </c>
      <c r="AC358" s="5">
        <v>4.0999999999999996</v>
      </c>
    </row>
    <row r="359" spans="1:30" x14ac:dyDescent="0.15">
      <c r="A359">
        <v>91807</v>
      </c>
      <c r="B359">
        <f t="shared" si="39"/>
        <v>9</v>
      </c>
      <c r="C359">
        <f t="shared" si="40"/>
        <v>3</v>
      </c>
      <c r="D359">
        <f t="shared" si="41"/>
        <v>2007</v>
      </c>
      <c r="E359" s="1">
        <v>-0.5</v>
      </c>
      <c r="F359" s="1">
        <v>5.25</v>
      </c>
      <c r="G359" s="5">
        <f t="shared" si="66"/>
        <v>2.8</v>
      </c>
      <c r="H359" s="5">
        <f t="shared" si="67"/>
        <v>0.89999999999999991</v>
      </c>
      <c r="I359" s="5">
        <f t="shared" si="68"/>
        <v>2.2000000000000002</v>
      </c>
      <c r="J359" s="5">
        <f t="shared" si="69"/>
        <v>2.2000000000000002</v>
      </c>
      <c r="K359" s="3">
        <f t="shared" si="56"/>
        <v>2.0999999999999996</v>
      </c>
      <c r="L359" s="5">
        <f t="shared" si="70"/>
        <v>-4.4408920985006262E-16</v>
      </c>
      <c r="M359" s="5">
        <f t="shared" si="71"/>
        <v>-0.5</v>
      </c>
      <c r="N359" s="5">
        <f t="shared" si="72"/>
        <v>0.10000000000000009</v>
      </c>
      <c r="O359" s="5">
        <f t="shared" si="57"/>
        <v>-9.9999999999999645E-2</v>
      </c>
      <c r="P359" s="5">
        <v>3.7</v>
      </c>
      <c r="Q359" s="5">
        <v>2.6</v>
      </c>
      <c r="R359" s="5">
        <v>1</v>
      </c>
      <c r="S359" s="5">
        <v>1.3</v>
      </c>
      <c r="T359">
        <v>1.7</v>
      </c>
      <c r="U359" s="5">
        <f t="shared" si="73"/>
        <v>0.30000000000000027</v>
      </c>
      <c r="V359" s="5">
        <f t="shared" si="74"/>
        <v>0.39999999999999991</v>
      </c>
      <c r="W359" s="5">
        <f t="shared" si="75"/>
        <v>-0.60000000000000009</v>
      </c>
      <c r="X359" s="5">
        <f t="shared" si="61"/>
        <v>-0.5</v>
      </c>
      <c r="Y359" s="5">
        <v>4.5999999999999996</v>
      </c>
      <c r="Z359" s="5">
        <v>6.5</v>
      </c>
      <c r="AA359" s="5">
        <v>3.5</v>
      </c>
      <c r="AB359" s="5">
        <v>3.2</v>
      </c>
      <c r="AC359" s="5">
        <v>3.5</v>
      </c>
      <c r="AD359">
        <v>3.8</v>
      </c>
    </row>
    <row r="360" spans="1:30" x14ac:dyDescent="0.15">
      <c r="A360">
        <v>103107</v>
      </c>
      <c r="B360">
        <f t="shared" si="39"/>
        <v>10</v>
      </c>
      <c r="C360">
        <f t="shared" si="40"/>
        <v>4</v>
      </c>
      <c r="D360">
        <f t="shared" si="41"/>
        <v>2007</v>
      </c>
      <c r="E360" s="1">
        <v>-0.25</v>
      </c>
      <c r="F360" s="1">
        <v>4.75</v>
      </c>
      <c r="G360" s="5">
        <f t="shared" si="66"/>
        <v>0.60000000000000009</v>
      </c>
      <c r="H360" s="5">
        <f t="shared" si="67"/>
        <v>0.89999999999999991</v>
      </c>
      <c r="I360" s="5">
        <f t="shared" si="68"/>
        <v>2.7</v>
      </c>
      <c r="J360" s="5">
        <f t="shared" si="69"/>
        <v>2.2000000000000002</v>
      </c>
      <c r="K360" s="3" t="str">
        <f t="shared" si="56"/>
        <v/>
      </c>
      <c r="L360" s="5">
        <f t="shared" si="70"/>
        <v>-0.29999999999999982</v>
      </c>
      <c r="M360" s="5">
        <f t="shared" si="71"/>
        <v>-1.3000000000000003</v>
      </c>
      <c r="N360" s="5">
        <f t="shared" si="72"/>
        <v>0.5</v>
      </c>
      <c r="O360" s="5">
        <f t="shared" si="57"/>
        <v>0.10000000000000053</v>
      </c>
      <c r="P360" s="5">
        <v>3.3</v>
      </c>
      <c r="Q360" s="5">
        <v>1.4</v>
      </c>
      <c r="R360" s="5">
        <v>1.5</v>
      </c>
      <c r="S360" s="5">
        <v>1.8</v>
      </c>
      <c r="U360" s="5">
        <f t="shared" si="73"/>
        <v>0.69999999999999973</v>
      </c>
      <c r="V360" s="5">
        <f t="shared" si="74"/>
        <v>0.39999999999999991</v>
      </c>
      <c r="W360" s="5">
        <f t="shared" si="75"/>
        <v>0.19999999999999996</v>
      </c>
      <c r="X360" s="5">
        <f t="shared" si="61"/>
        <v>0.10000000000000009</v>
      </c>
      <c r="Y360" s="5">
        <v>4.7</v>
      </c>
      <c r="Z360" s="5">
        <v>3.9</v>
      </c>
      <c r="AA360" s="5">
        <v>2.2999999999999998</v>
      </c>
      <c r="AB360" s="5">
        <v>4.2</v>
      </c>
      <c r="AC360" s="5">
        <v>4</v>
      </c>
    </row>
    <row r="361" spans="1:30" x14ac:dyDescent="0.15">
      <c r="A361">
        <v>121107</v>
      </c>
      <c r="B361">
        <f t="shared" si="39"/>
        <v>12</v>
      </c>
      <c r="C361">
        <f t="shared" si="40"/>
        <v>4</v>
      </c>
      <c r="D361">
        <f t="shared" si="41"/>
        <v>2007</v>
      </c>
      <c r="E361" s="1">
        <v>-0.25</v>
      </c>
      <c r="F361" s="1">
        <v>4.5</v>
      </c>
      <c r="G361" s="5">
        <f t="shared" si="66"/>
        <v>0.90000000000000036</v>
      </c>
      <c r="H361" s="5">
        <f t="shared" si="67"/>
        <v>1.7999999999999998</v>
      </c>
      <c r="I361" s="5">
        <f t="shared" si="68"/>
        <v>2.5</v>
      </c>
      <c r="J361" s="5">
        <f t="shared" si="69"/>
        <v>2.2000000000000002</v>
      </c>
      <c r="K361" s="3">
        <f t="shared" si="56"/>
        <v>2</v>
      </c>
      <c r="L361" s="5">
        <f t="shared" si="70"/>
        <v>0.30000000000000027</v>
      </c>
      <c r="M361" s="5">
        <f t="shared" si="71"/>
        <v>0.89999999999999991</v>
      </c>
      <c r="N361" s="5">
        <f t="shared" si="72"/>
        <v>-0.20000000000000018</v>
      </c>
      <c r="O361" s="5">
        <f t="shared" si="57"/>
        <v>0</v>
      </c>
      <c r="P361" s="5">
        <v>5</v>
      </c>
      <c r="Q361" s="5">
        <v>0.1</v>
      </c>
      <c r="R361" s="5">
        <v>0.7</v>
      </c>
      <c r="S361" s="5">
        <v>1.4</v>
      </c>
      <c r="T361">
        <v>1.5</v>
      </c>
      <c r="U361" s="5">
        <f t="shared" si="73"/>
        <v>1.7000000000000002</v>
      </c>
      <c r="V361" s="5">
        <f t="shared" si="74"/>
        <v>-1.2999999999999998</v>
      </c>
      <c r="W361" s="5">
        <f t="shared" si="75"/>
        <v>-0.8</v>
      </c>
      <c r="X361" s="5">
        <f t="shared" si="61"/>
        <v>-0.40000000000000013</v>
      </c>
      <c r="Y361" s="5">
        <v>4.7</v>
      </c>
      <c r="Z361" s="5">
        <v>5.9</v>
      </c>
      <c r="AA361" s="5">
        <v>1.9</v>
      </c>
      <c r="AB361" s="5">
        <v>3.2</v>
      </c>
      <c r="AC361" s="5">
        <v>3.6</v>
      </c>
      <c r="AD361">
        <v>3.5</v>
      </c>
    </row>
  </sheetData>
  <phoneticPr fontId="0" type="noConversion"/>
  <pageMargins left="0.75" right="0.75" top="1" bottom="1" header="0.5" footer="0.5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081106RRimport.csv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Microsoft Office User</cp:lastModifiedBy>
  <cp:lastPrinted>2004-07-07T07:06:56Z</cp:lastPrinted>
  <dcterms:created xsi:type="dcterms:W3CDTF">2004-07-07T00:54:41Z</dcterms:created>
  <dcterms:modified xsi:type="dcterms:W3CDTF">2019-07-18T14:01:37Z</dcterms:modified>
</cp:coreProperties>
</file>