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78820BFA-24EF-45B5-AA74-516DFCA748F4}" xr6:coauthVersionLast="46" xr6:coauthVersionMax="46" xr10:uidLastSave="{00000000-0000-0000-0000-000000000000}"/>
  <bookViews>
    <workbookView xWindow="-120" yWindow="-120" windowWidth="29040" windowHeight="1599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<sst xmlns="http://schemas.openxmlformats.org/spreadsheetml/2006/main" count="15617" uniqueCount="8662">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</sst>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98"/>
  <sheetViews>
    <sheetView tabSelected="1" topLeftCell="A263" zoomScaleNormal="100" workbookViewId="0">
      <selection activeCell="E279" sqref="E279"/>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6670</v>
      </c>
      <c r="F1" s="1" t="s">
        <v>6</v>
      </c>
      <c r="G1" s="1" t="s">
        <v>381</v>
      </c>
    </row>
    <row r="2" spans="1:11">
      <c r="A2" s="4" t="s">
        <v>1002</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7743</v>
      </c>
      <c r="D8" s="1" t="s">
        <v>18</v>
      </c>
      <c r="E8" s="2" t="s">
        <v>354</v>
      </c>
      <c r="F8" s="1" t="s">
        <v>19</v>
      </c>
      <c r="G8" s="1" t="s">
        <v>405</v>
      </c>
    </row>
    <row r="10" spans="1:11">
      <c r="A10" s="1" t="s">
        <v>331</v>
      </c>
      <c r="B10" s="1" t="s">
        <v>334</v>
      </c>
      <c r="C10" s="1" t="s">
        <v>7743</v>
      </c>
      <c r="D10" s="1" t="s">
        <v>18</v>
      </c>
      <c r="E10" s="1" t="s">
        <v>339</v>
      </c>
      <c r="F10" s="1" t="s">
        <v>339</v>
      </c>
    </row>
    <row r="11" spans="1:11">
      <c r="A11" s="1" t="s">
        <v>332</v>
      </c>
      <c r="B11" s="1" t="s">
        <v>336</v>
      </c>
      <c r="C11" s="1" t="s">
        <v>7743</v>
      </c>
      <c r="D11" s="1" t="s">
        <v>18</v>
      </c>
      <c r="E11" s="1" t="s">
        <v>407</v>
      </c>
      <c r="F11" s="1" t="s">
        <v>407</v>
      </c>
    </row>
    <row r="12" spans="1:11">
      <c r="A12" s="1" t="s">
        <v>333</v>
      </c>
      <c r="B12" s="1" t="s">
        <v>335</v>
      </c>
      <c r="C12" s="1" t="s">
        <v>7743</v>
      </c>
      <c r="D12" s="1" t="s">
        <v>18</v>
      </c>
      <c r="E12" s="1" t="s">
        <v>337</v>
      </c>
      <c r="F12" s="1" t="s">
        <v>337</v>
      </c>
    </row>
    <row r="13" spans="1:11">
      <c r="A13" s="1" t="s">
        <v>6668</v>
      </c>
      <c r="B13" s="1" t="s">
        <v>6667</v>
      </c>
      <c r="C13" s="1" t="s">
        <v>7743</v>
      </c>
      <c r="D13" s="1" t="s">
        <v>18</v>
      </c>
      <c r="E13" s="1" t="s">
        <v>6669</v>
      </c>
      <c r="F13" s="1" t="s">
        <v>6669</v>
      </c>
    </row>
    <row r="14" spans="1:11">
      <c r="A14" s="1" t="s">
        <v>346</v>
      </c>
      <c r="B14" s="1" t="s">
        <v>340</v>
      </c>
      <c r="C14" s="1" t="s">
        <v>7743</v>
      </c>
      <c r="D14" s="1" t="s">
        <v>18</v>
      </c>
      <c r="E14" s="1" t="s">
        <v>343</v>
      </c>
      <c r="F14" s="1" t="s">
        <v>343</v>
      </c>
    </row>
    <row r="15" spans="1:11">
      <c r="A15" s="1" t="s">
        <v>347</v>
      </c>
      <c r="B15" s="1" t="s">
        <v>341</v>
      </c>
      <c r="C15" s="1" t="s">
        <v>7743</v>
      </c>
      <c r="D15" s="1" t="s">
        <v>18</v>
      </c>
      <c r="E15" s="1" t="s">
        <v>345</v>
      </c>
      <c r="F15" s="1" t="s">
        <v>345</v>
      </c>
    </row>
    <row r="16" spans="1:11">
      <c r="A16" s="1" t="s">
        <v>348</v>
      </c>
      <c r="B16" s="1" t="s">
        <v>342</v>
      </c>
      <c r="C16" s="1" t="s">
        <v>7743</v>
      </c>
      <c r="D16" s="1" t="s">
        <v>18</v>
      </c>
      <c r="E16" s="1" t="s">
        <v>344</v>
      </c>
      <c r="F16" s="1" t="s">
        <v>344</v>
      </c>
    </row>
    <row r="17" spans="1:7">
      <c r="A17" s="1" t="s">
        <v>6657</v>
      </c>
      <c r="B17" s="1" t="s">
        <v>6656</v>
      </c>
      <c r="C17" s="1" t="s">
        <v>7743</v>
      </c>
      <c r="D17" s="1" t="s">
        <v>18</v>
      </c>
      <c r="E17" s="1" t="s">
        <v>6655</v>
      </c>
      <c r="F17" s="1" t="s">
        <v>6655</v>
      </c>
    </row>
    <row r="18" spans="1:7">
      <c r="A18" s="1" t="s">
        <v>8181</v>
      </c>
      <c r="B18" s="1" t="s">
        <v>8182</v>
      </c>
      <c r="C18" s="1" t="s">
        <v>7743</v>
      </c>
      <c r="D18" s="1" t="s">
        <v>18</v>
      </c>
      <c r="E18" s="1" t="s">
        <v>8183</v>
      </c>
      <c r="F18" s="1" t="s">
        <v>8183</v>
      </c>
    </row>
    <row r="20" spans="1:7" s="4" customFormat="1">
      <c r="A20" s="4" t="s">
        <v>6627</v>
      </c>
      <c r="E20" s="5"/>
    </row>
    <row r="21" spans="1:7">
      <c r="A21" t="s">
        <v>631</v>
      </c>
      <c r="B21" t="s">
        <v>632</v>
      </c>
      <c r="C21" t="s">
        <v>263</v>
      </c>
      <c r="D21" t="s">
        <v>18</v>
      </c>
      <c r="E21" t="s">
        <v>6628</v>
      </c>
      <c r="F21" t="s">
        <v>633</v>
      </c>
      <c r="G21" t="s">
        <v>6643</v>
      </c>
    </row>
    <row r="22" spans="1:7">
      <c r="A22" t="s">
        <v>634</v>
      </c>
      <c r="B22" t="s">
        <v>635</v>
      </c>
      <c r="C22" t="s">
        <v>263</v>
      </c>
      <c r="D22" t="s">
        <v>18</v>
      </c>
      <c r="E22" t="s">
        <v>6629</v>
      </c>
      <c r="F22" t="s">
        <v>19</v>
      </c>
      <c r="G22" t="s">
        <v>6643</v>
      </c>
    </row>
    <row r="23" spans="1:7">
      <c r="A23" t="s">
        <v>636</v>
      </c>
      <c r="B23" t="s">
        <v>637</v>
      </c>
      <c r="C23" t="s">
        <v>263</v>
      </c>
      <c r="D23" t="s">
        <v>18</v>
      </c>
      <c r="E23" t="s">
        <v>6630</v>
      </c>
      <c r="F23" t="s">
        <v>633</v>
      </c>
      <c r="G23" t="s">
        <v>6643</v>
      </c>
    </row>
    <row r="24" spans="1:7">
      <c r="A24" t="s">
        <v>638</v>
      </c>
      <c r="B24" t="s">
        <v>639</v>
      </c>
      <c r="C24" t="s">
        <v>263</v>
      </c>
      <c r="D24" t="s">
        <v>18</v>
      </c>
      <c r="E24" t="s">
        <v>6631</v>
      </c>
      <c r="F24" t="s">
        <v>633</v>
      </c>
      <c r="G24" t="s">
        <v>6643</v>
      </c>
    </row>
    <row r="25" spans="1:7">
      <c r="A25" t="s">
        <v>640</v>
      </c>
      <c r="B25" t="s">
        <v>6633</v>
      </c>
      <c r="C25" t="s">
        <v>263</v>
      </c>
      <c r="D25" t="s">
        <v>18</v>
      </c>
      <c r="E25" t="s">
        <v>6632</v>
      </c>
      <c r="F25" t="s">
        <v>499</v>
      </c>
      <c r="G25" t="s">
        <v>6643</v>
      </c>
    </row>
    <row r="26" spans="1:7">
      <c r="A26"/>
      <c r="B26"/>
      <c r="C26"/>
      <c r="D26"/>
      <c r="E26"/>
      <c r="F26"/>
      <c r="G26"/>
    </row>
    <row r="27" spans="1:7" s="4" customFormat="1">
      <c r="A27" s="4" t="s">
        <v>6623</v>
      </c>
      <c r="E27" s="5"/>
    </row>
    <row r="28" spans="1:7">
      <c r="A28" t="s">
        <v>642</v>
      </c>
      <c r="B28" t="s">
        <v>6624</v>
      </c>
      <c r="C28" t="s">
        <v>644</v>
      </c>
      <c r="D28" t="s">
        <v>18</v>
      </c>
      <c r="E28" t="s">
        <v>6634</v>
      </c>
      <c r="F28" t="s">
        <v>633</v>
      </c>
      <c r="G28" t="s">
        <v>6643</v>
      </c>
    </row>
    <row r="29" spans="1:7">
      <c r="A29" t="s">
        <v>645</v>
      </c>
      <c r="B29" t="s">
        <v>6625</v>
      </c>
      <c r="C29" t="s">
        <v>644</v>
      </c>
      <c r="D29" t="s">
        <v>18</v>
      </c>
      <c r="E29" t="s">
        <v>6635</v>
      </c>
      <c r="F29" t="s">
        <v>633</v>
      </c>
      <c r="G29" t="s">
        <v>6643</v>
      </c>
    </row>
    <row r="30" spans="1:7">
      <c r="A30" t="s">
        <v>647</v>
      </c>
      <c r="B30" t="s">
        <v>648</v>
      </c>
      <c r="C30" t="s">
        <v>644</v>
      </c>
      <c r="D30" t="s">
        <v>18</v>
      </c>
      <c r="E30" t="s">
        <v>6636</v>
      </c>
      <c r="F30" t="s">
        <v>633</v>
      </c>
      <c r="G30" t="s">
        <v>6643</v>
      </c>
    </row>
    <row r="31" spans="1:7">
      <c r="A31" t="s">
        <v>649</v>
      </c>
      <c r="B31" t="s">
        <v>650</v>
      </c>
      <c r="C31" t="s">
        <v>644</v>
      </c>
      <c r="D31" t="s">
        <v>9</v>
      </c>
      <c r="E31" t="s">
        <v>6637</v>
      </c>
      <c r="F31" t="s">
        <v>633</v>
      </c>
      <c r="G31" t="s">
        <v>6643</v>
      </c>
    </row>
    <row r="32" spans="1:7">
      <c r="A32" t="s">
        <v>651</v>
      </c>
      <c r="B32" t="s">
        <v>652</v>
      </c>
      <c r="C32" t="s">
        <v>644</v>
      </c>
      <c r="D32" t="s">
        <v>18</v>
      </c>
      <c r="E32" t="s">
        <v>6638</v>
      </c>
      <c r="F32" t="s">
        <v>633</v>
      </c>
      <c r="G32" t="s">
        <v>6643</v>
      </c>
    </row>
    <row r="33" spans="1:7">
      <c r="A33" t="s">
        <v>653</v>
      </c>
      <c r="B33" t="s">
        <v>654</v>
      </c>
      <c r="C33" t="s">
        <v>644</v>
      </c>
      <c r="D33" t="s">
        <v>18</v>
      </c>
      <c r="E33" t="s">
        <v>6639</v>
      </c>
      <c r="F33" t="s">
        <v>633</v>
      </c>
      <c r="G33" t="s">
        <v>6643</v>
      </c>
    </row>
    <row r="34" spans="1:7">
      <c r="A34" t="s">
        <v>655</v>
      </c>
      <c r="B34" t="s">
        <v>656</v>
      </c>
      <c r="C34" t="s">
        <v>644</v>
      </c>
      <c r="D34" t="s">
        <v>18</v>
      </c>
      <c r="E34" t="s">
        <v>6640</v>
      </c>
      <c r="F34" t="s">
        <v>633</v>
      </c>
      <c r="G34" t="s">
        <v>6643</v>
      </c>
    </row>
    <row r="35" spans="1:7">
      <c r="A35" t="s">
        <v>657</v>
      </c>
      <c r="B35" t="s">
        <v>6626</v>
      </c>
      <c r="C35" t="s">
        <v>644</v>
      </c>
      <c r="D35" t="s">
        <v>18</v>
      </c>
      <c r="E35" t="s">
        <v>6641</v>
      </c>
      <c r="F35" t="s">
        <v>633</v>
      </c>
      <c r="G35" t="s">
        <v>6643</v>
      </c>
    </row>
    <row r="36" spans="1:7">
      <c r="A36" t="s">
        <v>659</v>
      </c>
      <c r="B36" t="s">
        <v>660</v>
      </c>
      <c r="C36" t="s">
        <v>661</v>
      </c>
      <c r="D36" t="s">
        <v>18</v>
      </c>
      <c r="E36" t="s">
        <v>6642</v>
      </c>
      <c r="F36" t="s">
        <v>499</v>
      </c>
      <c r="G36" t="s">
        <v>6643</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6658</v>
      </c>
      <c r="B46" s="1" t="s">
        <v>6660</v>
      </c>
      <c r="C46" s="1" t="s">
        <v>7743</v>
      </c>
      <c r="D46" s="1" t="s">
        <v>18</v>
      </c>
      <c r="E46" t="s">
        <v>6664</v>
      </c>
      <c r="F46" t="s">
        <v>499</v>
      </c>
      <c r="G46" t="s">
        <v>6643</v>
      </c>
    </row>
    <row r="47" spans="1:7">
      <c r="A47" s="1" t="s">
        <v>6659</v>
      </c>
      <c r="B47" s="1" t="s">
        <v>6661</v>
      </c>
      <c r="C47" s="1" t="s">
        <v>7743</v>
      </c>
      <c r="D47" s="1" t="s">
        <v>18</v>
      </c>
      <c r="E47" t="s">
        <v>6665</v>
      </c>
      <c r="F47" t="s">
        <v>499</v>
      </c>
      <c r="G47" t="s">
        <v>6643</v>
      </c>
    </row>
    <row r="48" spans="1:7">
      <c r="A48" s="1" t="s">
        <v>6662</v>
      </c>
      <c r="B48" s="1" t="s">
        <v>6663</v>
      </c>
      <c r="C48" s="1" t="s">
        <v>7743</v>
      </c>
      <c r="D48" s="1" t="s">
        <v>18</v>
      </c>
      <c r="E48" t="s">
        <v>6666</v>
      </c>
      <c r="F48" t="s">
        <v>499</v>
      </c>
      <c r="G48" t="s">
        <v>6643</v>
      </c>
    </row>
    <row r="50" spans="1:6" s="4" customFormat="1">
      <c r="A50" s="4" t="s">
        <v>6579</v>
      </c>
      <c r="E50" s="5"/>
    </row>
    <row r="51" spans="1:6">
      <c r="A51" t="s">
        <v>666</v>
      </c>
      <c r="B51" t="s">
        <v>667</v>
      </c>
      <c r="C51" t="s">
        <v>661</v>
      </c>
      <c r="D51" t="s">
        <v>9</v>
      </c>
      <c r="E51" t="s">
        <v>6581</v>
      </c>
      <c r="F51" t="s">
        <v>10</v>
      </c>
    </row>
    <row r="52" spans="1:6">
      <c r="A52" t="s">
        <v>664</v>
      </c>
      <c r="B52" t="s">
        <v>665</v>
      </c>
      <c r="C52" t="s">
        <v>661</v>
      </c>
      <c r="D52" t="s">
        <v>9</v>
      </c>
      <c r="E52" t="s">
        <v>6584</v>
      </c>
      <c r="F52" t="s">
        <v>10</v>
      </c>
    </row>
    <row r="53" spans="1:6">
      <c r="A53" t="s">
        <v>662</v>
      </c>
      <c r="B53" t="s">
        <v>663</v>
      </c>
      <c r="C53" t="s">
        <v>661</v>
      </c>
      <c r="D53" t="s">
        <v>9</v>
      </c>
      <c r="E53" t="s">
        <v>6585</v>
      </c>
      <c r="F53" t="s">
        <v>10</v>
      </c>
    </row>
    <row r="54" spans="1:6">
      <c r="A54" t="s">
        <v>708</v>
      </c>
      <c r="B54" t="s">
        <v>709</v>
      </c>
      <c r="C54" t="s">
        <v>661</v>
      </c>
      <c r="D54" t="s">
        <v>9</v>
      </c>
      <c r="E54" t="s">
        <v>6586</v>
      </c>
      <c r="F54" t="s">
        <v>10</v>
      </c>
    </row>
    <row r="55" spans="1:6">
      <c r="A55" t="s">
        <v>714</v>
      </c>
      <c r="B55" t="s">
        <v>715</v>
      </c>
      <c r="C55" t="s">
        <v>661</v>
      </c>
      <c r="D55" t="s">
        <v>9</v>
      </c>
      <c r="E55" t="s">
        <v>6587</v>
      </c>
      <c r="F55" t="s">
        <v>10</v>
      </c>
    </row>
    <row r="56" spans="1:6">
      <c r="A56" t="s">
        <v>706</v>
      </c>
      <c r="B56" t="s">
        <v>707</v>
      </c>
      <c r="C56" t="s">
        <v>661</v>
      </c>
      <c r="D56" t="s">
        <v>9</v>
      </c>
      <c r="E56" t="s">
        <v>6588</v>
      </c>
      <c r="F56" t="s">
        <v>10</v>
      </c>
    </row>
    <row r="57" spans="1:6">
      <c r="A57" t="s">
        <v>712</v>
      </c>
      <c r="B57" t="s">
        <v>713</v>
      </c>
      <c r="C57" t="s">
        <v>661</v>
      </c>
      <c r="D57" t="s">
        <v>9</v>
      </c>
      <c r="E57" t="s">
        <v>6589</v>
      </c>
      <c r="F57" t="s">
        <v>10</v>
      </c>
    </row>
    <row r="58" spans="1:6">
      <c r="A58" t="s">
        <v>704</v>
      </c>
      <c r="B58" t="s">
        <v>705</v>
      </c>
      <c r="C58" t="s">
        <v>661</v>
      </c>
      <c r="D58" t="s">
        <v>9</v>
      </c>
      <c r="E58" t="s">
        <v>6590</v>
      </c>
      <c r="F58" t="s">
        <v>10</v>
      </c>
    </row>
    <row r="59" spans="1:6">
      <c r="A59" t="s">
        <v>710</v>
      </c>
      <c r="B59" t="s">
        <v>711</v>
      </c>
      <c r="C59" t="s">
        <v>661</v>
      </c>
      <c r="D59" t="s">
        <v>9</v>
      </c>
      <c r="E59" t="s">
        <v>6591</v>
      </c>
      <c r="F59" t="s">
        <v>10</v>
      </c>
    </row>
    <row r="60" spans="1:6">
      <c r="A60" t="s">
        <v>672</v>
      </c>
      <c r="B60" t="s">
        <v>673</v>
      </c>
      <c r="C60" t="s">
        <v>661</v>
      </c>
      <c r="D60" t="s">
        <v>9</v>
      </c>
      <c r="E60" t="s">
        <v>6592</v>
      </c>
      <c r="F60" t="s">
        <v>10</v>
      </c>
    </row>
    <row r="61" spans="1:6">
      <c r="A61" t="s">
        <v>678</v>
      </c>
      <c r="B61" t="s">
        <v>679</v>
      </c>
      <c r="C61" t="s">
        <v>661</v>
      </c>
      <c r="D61" t="s">
        <v>9</v>
      </c>
      <c r="E61" t="s">
        <v>6593</v>
      </c>
      <c r="F61" t="s">
        <v>10</v>
      </c>
    </row>
    <row r="62" spans="1:6">
      <c r="A62" t="s">
        <v>684</v>
      </c>
      <c r="B62" t="s">
        <v>685</v>
      </c>
      <c r="C62" t="s">
        <v>661</v>
      </c>
      <c r="D62" t="s">
        <v>9</v>
      </c>
      <c r="E62" t="s">
        <v>6594</v>
      </c>
      <c r="F62" t="s">
        <v>10</v>
      </c>
    </row>
    <row r="63" spans="1:6">
      <c r="A63" t="s">
        <v>690</v>
      </c>
      <c r="B63" t="s">
        <v>691</v>
      </c>
      <c r="C63" t="s">
        <v>661</v>
      </c>
      <c r="D63" t="s">
        <v>9</v>
      </c>
      <c r="E63" t="s">
        <v>6595</v>
      </c>
      <c r="F63" t="s">
        <v>10</v>
      </c>
    </row>
    <row r="64" spans="1:6">
      <c r="A64" t="s">
        <v>696</v>
      </c>
      <c r="B64" t="s">
        <v>697</v>
      </c>
      <c r="C64" t="s">
        <v>661</v>
      </c>
      <c r="D64" t="s">
        <v>9</v>
      </c>
      <c r="E64" t="s">
        <v>6596</v>
      </c>
      <c r="F64" t="s">
        <v>10</v>
      </c>
    </row>
    <row r="65" spans="1:6">
      <c r="A65" t="s">
        <v>702</v>
      </c>
      <c r="B65" t="s">
        <v>703</v>
      </c>
      <c r="C65" t="s">
        <v>661</v>
      </c>
      <c r="D65" t="s">
        <v>9</v>
      </c>
      <c r="E65" t="s">
        <v>6597</v>
      </c>
      <c r="F65" t="s">
        <v>10</v>
      </c>
    </row>
    <row r="66" spans="1:6">
      <c r="A66" t="s">
        <v>720</v>
      </c>
      <c r="B66" t="s">
        <v>721</v>
      </c>
      <c r="C66" t="s">
        <v>661</v>
      </c>
      <c r="D66" t="s">
        <v>9</v>
      </c>
      <c r="E66" t="s">
        <v>6598</v>
      </c>
      <c r="F66" t="s">
        <v>10</v>
      </c>
    </row>
    <row r="67" spans="1:6">
      <c r="A67" t="s">
        <v>726</v>
      </c>
      <c r="B67" t="s">
        <v>727</v>
      </c>
      <c r="C67" t="s">
        <v>661</v>
      </c>
      <c r="D67" t="s">
        <v>9</v>
      </c>
      <c r="E67" t="s">
        <v>6599</v>
      </c>
      <c r="F67" t="s">
        <v>10</v>
      </c>
    </row>
    <row r="68" spans="1:6">
      <c r="A68" t="s">
        <v>2789</v>
      </c>
      <c r="B68" t="s">
        <v>2791</v>
      </c>
      <c r="C68" t="s">
        <v>661</v>
      </c>
      <c r="D68" t="s">
        <v>9</v>
      </c>
      <c r="E68" t="s">
        <v>6600</v>
      </c>
      <c r="F68" t="s">
        <v>10</v>
      </c>
    </row>
    <row r="69" spans="1:6">
      <c r="A69" t="s">
        <v>670</v>
      </c>
      <c r="B69" t="s">
        <v>671</v>
      </c>
      <c r="C69" t="s">
        <v>661</v>
      </c>
      <c r="D69" t="s">
        <v>9</v>
      </c>
      <c r="E69" t="s">
        <v>6601</v>
      </c>
      <c r="F69" t="s">
        <v>10</v>
      </c>
    </row>
    <row r="70" spans="1:6">
      <c r="A70" t="s">
        <v>676</v>
      </c>
      <c r="B70" t="s">
        <v>677</v>
      </c>
      <c r="C70" t="s">
        <v>661</v>
      </c>
      <c r="D70" t="s">
        <v>9</v>
      </c>
      <c r="E70" t="s">
        <v>6602</v>
      </c>
      <c r="F70" t="s">
        <v>10</v>
      </c>
    </row>
    <row r="71" spans="1:6">
      <c r="A71" t="s">
        <v>682</v>
      </c>
      <c r="B71" t="s">
        <v>683</v>
      </c>
      <c r="C71" t="s">
        <v>661</v>
      </c>
      <c r="D71" t="s">
        <v>9</v>
      </c>
      <c r="E71" t="s">
        <v>6603</v>
      </c>
      <c r="F71" t="s">
        <v>10</v>
      </c>
    </row>
    <row r="72" spans="1:6">
      <c r="A72" t="s">
        <v>688</v>
      </c>
      <c r="B72" t="s">
        <v>689</v>
      </c>
      <c r="C72" t="s">
        <v>661</v>
      </c>
      <c r="D72" t="s">
        <v>9</v>
      </c>
      <c r="E72" t="s">
        <v>6604</v>
      </c>
      <c r="F72" t="s">
        <v>10</v>
      </c>
    </row>
    <row r="73" spans="1:6">
      <c r="A73" t="s">
        <v>694</v>
      </c>
      <c r="B73" t="s">
        <v>695</v>
      </c>
      <c r="C73" t="s">
        <v>661</v>
      </c>
      <c r="D73" t="s">
        <v>9</v>
      </c>
      <c r="E73" t="s">
        <v>6605</v>
      </c>
      <c r="F73" t="s">
        <v>10</v>
      </c>
    </row>
    <row r="74" spans="1:6">
      <c r="A74" t="s">
        <v>700</v>
      </c>
      <c r="B74" t="s">
        <v>701</v>
      </c>
      <c r="C74" t="s">
        <v>661</v>
      </c>
      <c r="D74" t="s">
        <v>9</v>
      </c>
      <c r="E74" t="s">
        <v>6606</v>
      </c>
      <c r="F74" t="s">
        <v>10</v>
      </c>
    </row>
    <row r="75" spans="1:6">
      <c r="A75" t="s">
        <v>718</v>
      </c>
      <c r="B75" t="s">
        <v>719</v>
      </c>
      <c r="C75" t="s">
        <v>661</v>
      </c>
      <c r="D75" t="s">
        <v>9</v>
      </c>
      <c r="E75" t="s">
        <v>6607</v>
      </c>
      <c r="F75" t="s">
        <v>10</v>
      </c>
    </row>
    <row r="76" spans="1:6">
      <c r="A76" t="s">
        <v>724</v>
      </c>
      <c r="B76" t="s">
        <v>725</v>
      </c>
      <c r="C76" t="s">
        <v>661</v>
      </c>
      <c r="D76" t="s">
        <v>9</v>
      </c>
      <c r="E76" t="s">
        <v>6608</v>
      </c>
      <c r="F76" t="s">
        <v>10</v>
      </c>
    </row>
    <row r="77" spans="1:6">
      <c r="A77" t="s">
        <v>3024</v>
      </c>
      <c r="B77" t="s">
        <v>3026</v>
      </c>
      <c r="C77" t="s">
        <v>661</v>
      </c>
      <c r="D77" t="s">
        <v>9</v>
      </c>
      <c r="E77" t="s">
        <v>6609</v>
      </c>
      <c r="F77" t="s">
        <v>10</v>
      </c>
    </row>
    <row r="78" spans="1:6">
      <c r="A78" t="s">
        <v>668</v>
      </c>
      <c r="B78" t="s">
        <v>669</v>
      </c>
      <c r="C78" t="s">
        <v>661</v>
      </c>
      <c r="D78" t="s">
        <v>9</v>
      </c>
      <c r="E78" t="s">
        <v>6610</v>
      </c>
      <c r="F78" t="s">
        <v>10</v>
      </c>
    </row>
    <row r="79" spans="1:6">
      <c r="A79" t="s">
        <v>674</v>
      </c>
      <c r="B79" t="s">
        <v>675</v>
      </c>
      <c r="C79" t="s">
        <v>661</v>
      </c>
      <c r="D79" t="s">
        <v>9</v>
      </c>
      <c r="E79" t="s">
        <v>6611</v>
      </c>
      <c r="F79" t="s">
        <v>10</v>
      </c>
    </row>
    <row r="80" spans="1:6">
      <c r="A80" t="s">
        <v>680</v>
      </c>
      <c r="B80" t="s">
        <v>681</v>
      </c>
      <c r="C80" t="s">
        <v>661</v>
      </c>
      <c r="D80" t="s">
        <v>9</v>
      </c>
      <c r="E80" t="s">
        <v>6612</v>
      </c>
      <c r="F80" t="s">
        <v>10</v>
      </c>
    </row>
    <row r="81" spans="1:22">
      <c r="A81" t="s">
        <v>686</v>
      </c>
      <c r="B81" t="s">
        <v>687</v>
      </c>
      <c r="C81" t="s">
        <v>661</v>
      </c>
      <c r="D81" t="s">
        <v>9</v>
      </c>
      <c r="E81" t="s">
        <v>6613</v>
      </c>
      <c r="F81" t="s">
        <v>10</v>
      </c>
    </row>
    <row r="82" spans="1:22">
      <c r="A82" t="s">
        <v>692</v>
      </c>
      <c r="B82" t="s">
        <v>693</v>
      </c>
      <c r="C82" t="s">
        <v>661</v>
      </c>
      <c r="D82" t="s">
        <v>9</v>
      </c>
      <c r="E82" t="s">
        <v>6614</v>
      </c>
      <c r="F82" t="s">
        <v>10</v>
      </c>
    </row>
    <row r="83" spans="1:22">
      <c r="A83" t="s">
        <v>698</v>
      </c>
      <c r="B83" t="s">
        <v>699</v>
      </c>
      <c r="C83" t="s">
        <v>661</v>
      </c>
      <c r="D83" t="s">
        <v>9</v>
      </c>
      <c r="E83" t="s">
        <v>6615</v>
      </c>
      <c r="F83" t="s">
        <v>10</v>
      </c>
    </row>
    <row r="84" spans="1:22">
      <c r="A84" t="s">
        <v>716</v>
      </c>
      <c r="B84" t="s">
        <v>717</v>
      </c>
      <c r="C84" t="s">
        <v>661</v>
      </c>
      <c r="D84" t="s">
        <v>9</v>
      </c>
      <c r="E84" t="s">
        <v>6616</v>
      </c>
      <c r="F84" t="s">
        <v>10</v>
      </c>
    </row>
    <row r="85" spans="1:22">
      <c r="A85" t="s">
        <v>722</v>
      </c>
      <c r="B85" t="s">
        <v>723</v>
      </c>
      <c r="C85" t="s">
        <v>661</v>
      </c>
      <c r="D85" t="s">
        <v>9</v>
      </c>
      <c r="E85" t="s">
        <v>6617</v>
      </c>
      <c r="F85" t="s">
        <v>10</v>
      </c>
    </row>
    <row r="86" spans="1:22">
      <c r="A86" t="s">
        <v>3241</v>
      </c>
      <c r="B86" t="s">
        <v>3243</v>
      </c>
      <c r="C86" t="s">
        <v>661</v>
      </c>
      <c r="D86" t="s">
        <v>9</v>
      </c>
      <c r="E86" t="s">
        <v>6618</v>
      </c>
      <c r="F86" t="s">
        <v>10</v>
      </c>
    </row>
    <row r="87" spans="1:22">
      <c r="A87" t="s">
        <v>730</v>
      </c>
      <c r="B87" t="s">
        <v>731</v>
      </c>
      <c r="C87" t="s">
        <v>661</v>
      </c>
      <c r="D87" t="s">
        <v>9</v>
      </c>
      <c r="E87" t="s">
        <v>6619</v>
      </c>
      <c r="F87" t="s">
        <v>10</v>
      </c>
    </row>
    <row r="88" spans="1:22">
      <c r="A88" t="s">
        <v>728</v>
      </c>
      <c r="B88" t="s">
        <v>729</v>
      </c>
      <c r="C88" t="s">
        <v>661</v>
      </c>
      <c r="D88" t="s">
        <v>9</v>
      </c>
      <c r="E88" t="s">
        <v>6620</v>
      </c>
      <c r="F88" t="s">
        <v>10</v>
      </c>
    </row>
    <row r="89" spans="1:22">
      <c r="A89" t="s">
        <v>734</v>
      </c>
      <c r="B89" t="s">
        <v>735</v>
      </c>
      <c r="C89" t="s">
        <v>661</v>
      </c>
      <c r="D89" t="s">
        <v>9</v>
      </c>
      <c r="E89" t="s">
        <v>6621</v>
      </c>
      <c r="F89" t="s">
        <v>10</v>
      </c>
    </row>
    <row r="90" spans="1:22">
      <c r="A90" t="s">
        <v>732</v>
      </c>
      <c r="B90" t="s">
        <v>733</v>
      </c>
      <c r="C90" t="s">
        <v>661</v>
      </c>
      <c r="D90" t="s">
        <v>9</v>
      </c>
      <c r="E90" t="s">
        <v>6622</v>
      </c>
      <c r="F90" t="s">
        <v>10</v>
      </c>
    </row>
    <row r="92" spans="1:22" s="4" customFormat="1">
      <c r="A92" s="4" t="s">
        <v>924</v>
      </c>
      <c r="E92" s="5"/>
    </row>
    <row r="93" spans="1:22">
      <c r="A93" t="s">
        <v>736</v>
      </c>
      <c r="B93" t="s">
        <v>737</v>
      </c>
      <c r="C93" t="s">
        <v>661</v>
      </c>
      <c r="D93" t="s">
        <v>476</v>
      </c>
      <c r="E93" t="s">
        <v>925</v>
      </c>
      <c r="F93" t="s">
        <v>934</v>
      </c>
    </row>
    <row r="94" spans="1:22">
      <c r="A94" t="s">
        <v>738</v>
      </c>
      <c r="B94" t="s">
        <v>739</v>
      </c>
      <c r="C94" t="s">
        <v>661</v>
      </c>
      <c r="D94" t="s">
        <v>476</v>
      </c>
      <c r="E94" t="s">
        <v>926</v>
      </c>
      <c r="F94" t="s">
        <v>935</v>
      </c>
    </row>
    <row r="95" spans="1:22" s="4" customFormat="1">
      <c r="A95" t="s">
        <v>740</v>
      </c>
      <c r="B95" t="s">
        <v>477</v>
      </c>
      <c r="C95" t="s">
        <v>661</v>
      </c>
      <c r="D95" t="s">
        <v>476</v>
      </c>
      <c r="E95" t="s">
        <v>927</v>
      </c>
      <c r="F95" t="s">
        <v>936</v>
      </c>
      <c r="G95" s="1"/>
      <c r="H95" s="1"/>
      <c r="I95" s="1"/>
      <c r="J95" s="1"/>
      <c r="K95" s="1"/>
      <c r="L95" s="1"/>
      <c r="M95" s="1"/>
      <c r="N95" s="1"/>
      <c r="O95" s="1"/>
      <c r="P95" s="1"/>
      <c r="Q95" s="1"/>
      <c r="R95" s="1"/>
      <c r="S95" s="1"/>
      <c r="T95" s="1"/>
      <c r="U95" s="1"/>
      <c r="V95" s="1"/>
    </row>
    <row r="96" spans="1:22">
      <c r="A96" t="s">
        <v>741</v>
      </c>
      <c r="B96" t="s">
        <v>742</v>
      </c>
      <c r="C96" t="s">
        <v>661</v>
      </c>
      <c r="D96" t="s">
        <v>514</v>
      </c>
      <c r="E96" t="s">
        <v>928</v>
      </c>
      <c r="F96" t="s">
        <v>928</v>
      </c>
    </row>
    <row r="97" spans="1:28">
      <c r="A97" t="s">
        <v>743</v>
      </c>
      <c r="B97" t="s">
        <v>744</v>
      </c>
      <c r="C97" t="s">
        <v>661</v>
      </c>
      <c r="D97" t="s">
        <v>514</v>
      </c>
      <c r="E97" t="s">
        <v>929</v>
      </c>
      <c r="F97" t="s">
        <v>929</v>
      </c>
    </row>
    <row r="98" spans="1:28">
      <c r="A98" t="s">
        <v>745</v>
      </c>
      <c r="B98" t="s">
        <v>746</v>
      </c>
      <c r="C98" t="s">
        <v>661</v>
      </c>
      <c r="D98" t="s">
        <v>514</v>
      </c>
      <c r="E98" t="s">
        <v>930</v>
      </c>
      <c r="F98" t="s">
        <v>930</v>
      </c>
    </row>
    <row r="99" spans="1:28">
      <c r="A99" t="s">
        <v>747</v>
      </c>
      <c r="B99" t="s">
        <v>748</v>
      </c>
      <c r="C99" t="s">
        <v>661</v>
      </c>
      <c r="D99" t="s">
        <v>476</v>
      </c>
      <c r="E99" t="s">
        <v>931</v>
      </c>
      <c r="F99" t="s">
        <v>938</v>
      </c>
    </row>
    <row r="100" spans="1:28">
      <c r="A100" t="s">
        <v>749</v>
      </c>
      <c r="B100" t="s">
        <v>750</v>
      </c>
      <c r="C100" t="s">
        <v>661</v>
      </c>
      <c r="D100" t="s">
        <v>476</v>
      </c>
      <c r="E100" t="s">
        <v>932</v>
      </c>
      <c r="F100" t="s">
        <v>939</v>
      </c>
    </row>
    <row r="101" spans="1:28">
      <c r="A101" t="s">
        <v>751</v>
      </c>
      <c r="B101" t="s">
        <v>752</v>
      </c>
      <c r="C101" t="s">
        <v>661</v>
      </c>
      <c r="D101" t="s">
        <v>476</v>
      </c>
      <c r="E101" t="s">
        <v>933</v>
      </c>
      <c r="F101" t="s">
        <v>937</v>
      </c>
    </row>
    <row r="103" spans="1:28">
      <c r="A103" s="1" t="s">
        <v>315</v>
      </c>
      <c r="B103" s="1" t="s">
        <v>1005</v>
      </c>
      <c r="C103" t="s">
        <v>661</v>
      </c>
      <c r="D103" s="1" t="s">
        <v>9</v>
      </c>
      <c r="E103" s="1" t="s">
        <v>319</v>
      </c>
      <c r="F103" s="1" t="s">
        <v>10</v>
      </c>
    </row>
    <row r="104" spans="1:28">
      <c r="A104" s="1" t="s">
        <v>316</v>
      </c>
      <c r="B104" s="1" t="s">
        <v>1006</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1003</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941</v>
      </c>
      <c r="F110" t="s">
        <v>10</v>
      </c>
    </row>
    <row r="111" spans="1:28">
      <c r="A111" t="s">
        <v>755</v>
      </c>
      <c r="B111" t="s">
        <v>756</v>
      </c>
      <c r="C111" t="s">
        <v>8</v>
      </c>
      <c r="D111" t="s">
        <v>9</v>
      </c>
      <c r="E111" t="s">
        <v>942</v>
      </c>
      <c r="F111" t="s">
        <v>10</v>
      </c>
    </row>
    <row r="112" spans="1:28">
      <c r="A112" t="s">
        <v>759</v>
      </c>
      <c r="B112" t="s">
        <v>760</v>
      </c>
      <c r="C112" t="s">
        <v>8</v>
      </c>
      <c r="D112" t="s">
        <v>9</v>
      </c>
      <c r="E112" t="s">
        <v>1009</v>
      </c>
      <c r="F112" t="s">
        <v>10</v>
      </c>
    </row>
    <row r="113" spans="1:28">
      <c r="A113" t="s">
        <v>757</v>
      </c>
      <c r="B113" t="s">
        <v>758</v>
      </c>
      <c r="C113" t="s">
        <v>8</v>
      </c>
      <c r="D113" t="s">
        <v>13</v>
      </c>
      <c r="E113" t="s">
        <v>943</v>
      </c>
      <c r="F113" t="s">
        <v>6582</v>
      </c>
    </row>
    <row r="114" spans="1:28">
      <c r="A114" t="s">
        <v>11</v>
      </c>
      <c r="B114" t="s">
        <v>12</v>
      </c>
      <c r="C114" t="s">
        <v>8</v>
      </c>
      <c r="D114" t="s">
        <v>13</v>
      </c>
      <c r="E114" t="s">
        <v>940</v>
      </c>
      <c r="F114" t="s">
        <v>10</v>
      </c>
    </row>
    <row r="115" spans="1:28">
      <c r="A115" t="s">
        <v>763</v>
      </c>
      <c r="B115" t="s">
        <v>764</v>
      </c>
      <c r="C115" t="s">
        <v>8</v>
      </c>
      <c r="D115" t="s">
        <v>9</v>
      </c>
      <c r="E115" t="s">
        <v>944</v>
      </c>
      <c r="F115" t="s">
        <v>10</v>
      </c>
    </row>
    <row r="116" spans="1:28">
      <c r="A116" t="s">
        <v>765</v>
      </c>
      <c r="B116" t="s">
        <v>766</v>
      </c>
      <c r="C116" t="s">
        <v>8</v>
      </c>
      <c r="D116" t="s">
        <v>9</v>
      </c>
      <c r="E116" t="s">
        <v>945</v>
      </c>
      <c r="F116" t="s">
        <v>10</v>
      </c>
    </row>
    <row r="117" spans="1:28">
      <c r="A117" t="s">
        <v>769</v>
      </c>
      <c r="B117" t="s">
        <v>770</v>
      </c>
      <c r="C117" t="s">
        <v>8</v>
      </c>
      <c r="D117" t="s">
        <v>9</v>
      </c>
      <c r="E117" t="s">
        <v>947</v>
      </c>
      <c r="F117" t="s">
        <v>10</v>
      </c>
    </row>
    <row r="118" spans="1:28">
      <c r="A118" t="s">
        <v>767</v>
      </c>
      <c r="B118" t="s">
        <v>768</v>
      </c>
      <c r="C118" t="s">
        <v>8</v>
      </c>
      <c r="D118" t="s">
        <v>13</v>
      </c>
      <c r="E118" t="s">
        <v>946</v>
      </c>
      <c r="F118" t="s">
        <v>6583</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6646</v>
      </c>
      <c r="C128" t="s">
        <v>8</v>
      </c>
      <c r="D128" s="1" t="s">
        <v>9</v>
      </c>
      <c r="E128" s="1" t="s">
        <v>230</v>
      </c>
      <c r="F128" s="1" t="s">
        <v>10</v>
      </c>
    </row>
    <row r="129" spans="1:28">
      <c r="A129" s="1" t="s">
        <v>233</v>
      </c>
      <c r="B129" s="1" t="s">
        <v>355</v>
      </c>
      <c r="C129" t="s">
        <v>8</v>
      </c>
      <c r="D129" s="1" t="s">
        <v>9</v>
      </c>
      <c r="E129" s="1" t="s">
        <v>235</v>
      </c>
      <c r="F129" s="1" t="s">
        <v>10</v>
      </c>
    </row>
    <row r="131" spans="1:28">
      <c r="A131" s="4" t="s">
        <v>1004</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948</v>
      </c>
      <c r="C132" t="s">
        <v>238</v>
      </c>
      <c r="D132" t="s">
        <v>9</v>
      </c>
      <c r="E132" t="s">
        <v>960</v>
      </c>
      <c r="F132" t="s">
        <v>10</v>
      </c>
    </row>
    <row r="133" spans="1:28">
      <c r="A133" t="s">
        <v>785</v>
      </c>
      <c r="B133" t="s">
        <v>949</v>
      </c>
      <c r="C133" t="s">
        <v>238</v>
      </c>
      <c r="D133" t="s">
        <v>9</v>
      </c>
      <c r="E133" t="s">
        <v>961</v>
      </c>
      <c r="F133" t="s">
        <v>10</v>
      </c>
    </row>
    <row r="134" spans="1:28">
      <c r="A134" t="s">
        <v>787</v>
      </c>
      <c r="B134" t="s">
        <v>950</v>
      </c>
      <c r="C134" t="s">
        <v>238</v>
      </c>
      <c r="D134" t="s">
        <v>9</v>
      </c>
      <c r="E134" t="s">
        <v>962</v>
      </c>
      <c r="F134" t="s">
        <v>10</v>
      </c>
    </row>
    <row r="135" spans="1:28">
      <c r="A135" t="s">
        <v>789</v>
      </c>
      <c r="B135" t="s">
        <v>951</v>
      </c>
      <c r="C135" t="s">
        <v>238</v>
      </c>
      <c r="D135" t="s">
        <v>9</v>
      </c>
      <c r="E135" t="s">
        <v>963</v>
      </c>
      <c r="F135" t="s">
        <v>10</v>
      </c>
    </row>
    <row r="136" spans="1:28">
      <c r="A136" t="s">
        <v>791</v>
      </c>
      <c r="B136" t="s">
        <v>952</v>
      </c>
      <c r="C136" t="s">
        <v>238</v>
      </c>
      <c r="D136" t="s">
        <v>9</v>
      </c>
      <c r="E136" t="s">
        <v>964</v>
      </c>
      <c r="F136" t="s">
        <v>10</v>
      </c>
    </row>
    <row r="137" spans="1:28">
      <c r="A137" t="s">
        <v>793</v>
      </c>
      <c r="B137" t="s">
        <v>953</v>
      </c>
      <c r="C137" t="s">
        <v>238</v>
      </c>
      <c r="D137" t="s">
        <v>514</v>
      </c>
      <c r="E137" t="s">
        <v>965</v>
      </c>
      <c r="F137" t="s">
        <v>10</v>
      </c>
    </row>
    <row r="138" spans="1:28">
      <c r="A138" t="s">
        <v>795</v>
      </c>
      <c r="B138" t="s">
        <v>954</v>
      </c>
      <c r="C138" t="s">
        <v>238</v>
      </c>
      <c r="D138" t="s">
        <v>476</v>
      </c>
      <c r="E138" t="s">
        <v>966</v>
      </c>
      <c r="F138" t="s">
        <v>979</v>
      </c>
    </row>
    <row r="139" spans="1:28">
      <c r="A139" t="s">
        <v>797</v>
      </c>
      <c r="B139" t="s">
        <v>955</v>
      </c>
      <c r="C139" t="s">
        <v>238</v>
      </c>
      <c r="D139" t="s">
        <v>9</v>
      </c>
      <c r="E139" t="s">
        <v>967</v>
      </c>
      <c r="F139" t="s">
        <v>14</v>
      </c>
    </row>
    <row r="140" spans="1:28">
      <c r="A140" t="s">
        <v>799</v>
      </c>
      <c r="B140" t="s">
        <v>956</v>
      </c>
      <c r="C140" t="s">
        <v>238</v>
      </c>
      <c r="D140" t="s">
        <v>9</v>
      </c>
      <c r="E140" t="s">
        <v>968</v>
      </c>
      <c r="F140" t="s">
        <v>14</v>
      </c>
    </row>
    <row r="141" spans="1:28">
      <c r="A141" t="s">
        <v>801</v>
      </c>
      <c r="B141" t="s">
        <v>957</v>
      </c>
      <c r="C141" t="s">
        <v>238</v>
      </c>
      <c r="D141" t="s">
        <v>9</v>
      </c>
      <c r="E141" t="s">
        <v>969</v>
      </c>
      <c r="F141" t="s">
        <v>14</v>
      </c>
    </row>
    <row r="142" spans="1:28">
      <c r="A142" t="s">
        <v>803</v>
      </c>
      <c r="B142" t="s">
        <v>958</v>
      </c>
      <c r="C142" t="s">
        <v>238</v>
      </c>
      <c r="D142" t="s">
        <v>9</v>
      </c>
      <c r="E142" t="s">
        <v>970</v>
      </c>
      <c r="F142" t="s">
        <v>10</v>
      </c>
    </row>
    <row r="143" spans="1:28">
      <c r="A143" t="s">
        <v>805</v>
      </c>
      <c r="B143" t="s">
        <v>959</v>
      </c>
      <c r="C143" t="s">
        <v>238</v>
      </c>
      <c r="D143" t="s">
        <v>9</v>
      </c>
      <c r="E143" t="s">
        <v>971</v>
      </c>
      <c r="F143" t="s">
        <v>10</v>
      </c>
    </row>
    <row r="144" spans="1:28">
      <c r="A144" t="s">
        <v>807</v>
      </c>
      <c r="B144" t="s">
        <v>808</v>
      </c>
      <c r="C144" t="s">
        <v>238</v>
      </c>
      <c r="D144" t="s">
        <v>9</v>
      </c>
      <c r="E144" t="s">
        <v>972</v>
      </c>
      <c r="F144" t="s">
        <v>10</v>
      </c>
    </row>
    <row r="145" spans="1:27">
      <c r="A145" t="s">
        <v>809</v>
      </c>
      <c r="B145" t="s">
        <v>810</v>
      </c>
      <c r="C145" t="s">
        <v>238</v>
      </c>
      <c r="D145" t="s">
        <v>9</v>
      </c>
      <c r="E145" t="s">
        <v>973</v>
      </c>
      <c r="F145" t="s">
        <v>10</v>
      </c>
    </row>
    <row r="146" spans="1:27">
      <c r="A146" t="s">
        <v>811</v>
      </c>
      <c r="B146" t="s">
        <v>812</v>
      </c>
      <c r="C146" t="s">
        <v>238</v>
      </c>
      <c r="D146" t="s">
        <v>9</v>
      </c>
      <c r="E146" t="s">
        <v>974</v>
      </c>
      <c r="F146" t="s">
        <v>10</v>
      </c>
    </row>
    <row r="147" spans="1:27">
      <c r="A147" t="s">
        <v>813</v>
      </c>
      <c r="B147" t="s">
        <v>814</v>
      </c>
      <c r="C147" t="s">
        <v>238</v>
      </c>
      <c r="D147" t="s">
        <v>9</v>
      </c>
      <c r="E147" t="s">
        <v>975</v>
      </c>
      <c r="F147" t="s">
        <v>10</v>
      </c>
    </row>
    <row r="148" spans="1:27">
      <c r="A148" t="s">
        <v>815</v>
      </c>
      <c r="B148" t="s">
        <v>816</v>
      </c>
      <c r="C148" t="s">
        <v>238</v>
      </c>
      <c r="D148" t="s">
        <v>9</v>
      </c>
      <c r="E148" t="s">
        <v>976</v>
      </c>
      <c r="F148" t="s">
        <v>10</v>
      </c>
    </row>
    <row r="149" spans="1:27">
      <c r="A149" t="s">
        <v>817</v>
      </c>
      <c r="B149" t="s">
        <v>818</v>
      </c>
      <c r="C149" t="s">
        <v>238</v>
      </c>
      <c r="D149" t="s">
        <v>9</v>
      </c>
      <c r="E149" t="s">
        <v>977</v>
      </c>
      <c r="F149" t="s">
        <v>10</v>
      </c>
    </row>
    <row r="150" spans="1:27">
      <c r="A150" t="s">
        <v>819</v>
      </c>
      <c r="B150" t="s">
        <v>820</v>
      </c>
      <c r="C150" t="s">
        <v>238</v>
      </c>
      <c r="D150" t="s">
        <v>9</v>
      </c>
      <c r="E150" t="s">
        <v>978</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1007</v>
      </c>
      <c r="B163" s="4"/>
      <c r="C163" s="4"/>
      <c r="D163" s="4"/>
      <c r="E163" s="5"/>
      <c r="F163" s="4"/>
      <c r="G163" s="4"/>
      <c r="H163" s="4"/>
      <c r="I163" s="4"/>
      <c r="J163" s="4"/>
      <c r="K163" s="4"/>
      <c r="L163" s="4"/>
      <c r="M163" s="4"/>
      <c r="N163" s="4"/>
      <c r="O163" s="4"/>
      <c r="P163" s="4"/>
    </row>
    <row r="164" spans="1:16">
      <c r="A164" t="s">
        <v>828</v>
      </c>
      <c r="B164" t="s">
        <v>829</v>
      </c>
      <c r="C164" t="s">
        <v>28</v>
      </c>
      <c r="D164" t="s">
        <v>9</v>
      </c>
      <c r="E164" t="s">
        <v>980</v>
      </c>
      <c r="F164" t="s">
        <v>10</v>
      </c>
    </row>
    <row r="165" spans="1:16">
      <c r="A165" t="s">
        <v>830</v>
      </c>
      <c r="B165" t="s">
        <v>831</v>
      </c>
      <c r="C165" t="s">
        <v>28</v>
      </c>
      <c r="D165" t="s">
        <v>9</v>
      </c>
      <c r="E165" t="s">
        <v>1010</v>
      </c>
      <c r="F165" t="s">
        <v>10</v>
      </c>
    </row>
    <row r="166" spans="1:16">
      <c r="A166" t="s">
        <v>832</v>
      </c>
      <c r="B166" t="s">
        <v>833</v>
      </c>
      <c r="C166" t="s">
        <v>28</v>
      </c>
      <c r="D166" t="s">
        <v>9</v>
      </c>
      <c r="E166" t="s">
        <v>981</v>
      </c>
      <c r="F166" t="s">
        <v>10</v>
      </c>
    </row>
    <row r="167" spans="1:16">
      <c r="A167" t="s">
        <v>834</v>
      </c>
      <c r="B167" t="s">
        <v>835</v>
      </c>
      <c r="C167" t="s">
        <v>28</v>
      </c>
      <c r="D167" t="s">
        <v>9</v>
      </c>
      <c r="E167" t="s">
        <v>982</v>
      </c>
      <c r="F167" t="s">
        <v>10</v>
      </c>
    </row>
    <row r="168" spans="1:16">
      <c r="A168" t="s">
        <v>836</v>
      </c>
      <c r="B168" t="s">
        <v>837</v>
      </c>
      <c r="C168" t="s">
        <v>28</v>
      </c>
      <c r="D168" t="s">
        <v>9</v>
      </c>
      <c r="E168" t="s">
        <v>983</v>
      </c>
      <c r="F168" t="s">
        <v>10</v>
      </c>
    </row>
    <row r="169" spans="1:16">
      <c r="A169" t="s">
        <v>838</v>
      </c>
      <c r="B169" t="s">
        <v>839</v>
      </c>
      <c r="C169" t="s">
        <v>28</v>
      </c>
      <c r="D169" t="s">
        <v>9</v>
      </c>
      <c r="E169" t="s">
        <v>984</v>
      </c>
      <c r="F169" t="s">
        <v>10</v>
      </c>
      <c r="G169"/>
    </row>
    <row r="170" spans="1:16">
      <c r="A170" t="s">
        <v>840</v>
      </c>
      <c r="B170" t="s">
        <v>841</v>
      </c>
      <c r="C170" t="s">
        <v>28</v>
      </c>
      <c r="D170" t="s">
        <v>13</v>
      </c>
      <c r="E170" t="s">
        <v>999</v>
      </c>
      <c r="F170" t="s">
        <v>999</v>
      </c>
    </row>
    <row r="171" spans="1:16">
      <c r="A171" t="s">
        <v>842</v>
      </c>
      <c r="B171" t="s">
        <v>843</v>
      </c>
      <c r="C171" t="s">
        <v>28</v>
      </c>
      <c r="D171" t="s">
        <v>13</v>
      </c>
      <c r="E171" t="s">
        <v>1001</v>
      </c>
      <c r="F171" t="s">
        <v>1001</v>
      </c>
      <c r="G171"/>
    </row>
    <row r="172" spans="1:16">
      <c r="A172" t="s">
        <v>844</v>
      </c>
      <c r="B172" t="s">
        <v>845</v>
      </c>
      <c r="C172" t="s">
        <v>28</v>
      </c>
      <c r="D172" t="s">
        <v>13</v>
      </c>
      <c r="E172" t="s">
        <v>1000</v>
      </c>
      <c r="F172" t="s">
        <v>1000</v>
      </c>
      <c r="G172"/>
    </row>
    <row r="173" spans="1:16">
      <c r="A173" t="s">
        <v>846</v>
      </c>
      <c r="B173" t="s">
        <v>847</v>
      </c>
      <c r="C173" t="s">
        <v>28</v>
      </c>
      <c r="D173" t="s">
        <v>9</v>
      </c>
      <c r="E173" t="s">
        <v>985</v>
      </c>
      <c r="F173" t="s">
        <v>10</v>
      </c>
    </row>
    <row r="174" spans="1:16">
      <c r="A174" t="s">
        <v>848</v>
      </c>
      <c r="B174" t="s">
        <v>849</v>
      </c>
      <c r="C174" t="s">
        <v>28</v>
      </c>
      <c r="D174" t="s">
        <v>9</v>
      </c>
      <c r="E174" t="s">
        <v>986</v>
      </c>
      <c r="F174" t="s">
        <v>10</v>
      </c>
    </row>
    <row r="175" spans="1:16">
      <c r="A175" t="s">
        <v>850</v>
      </c>
      <c r="B175" t="s">
        <v>851</v>
      </c>
      <c r="C175" t="s">
        <v>28</v>
      </c>
      <c r="D175" t="s">
        <v>9</v>
      </c>
      <c r="E175" t="s">
        <v>987</v>
      </c>
      <c r="F175" t="s">
        <v>10</v>
      </c>
    </row>
    <row r="176" spans="1:16">
      <c r="A176" t="s">
        <v>852</v>
      </c>
      <c r="B176" t="s">
        <v>853</v>
      </c>
      <c r="C176" t="s">
        <v>28</v>
      </c>
      <c r="D176" t="s">
        <v>9</v>
      </c>
      <c r="E176" t="s">
        <v>988</v>
      </c>
      <c r="F176" t="s">
        <v>10</v>
      </c>
    </row>
    <row r="177" spans="1:11">
      <c r="A177" t="s">
        <v>854</v>
      </c>
      <c r="B177" t="s">
        <v>996</v>
      </c>
      <c r="C177" t="s">
        <v>28</v>
      </c>
      <c r="D177" t="s">
        <v>9</v>
      </c>
      <c r="E177" t="s">
        <v>989</v>
      </c>
      <c r="F177" t="s">
        <v>10</v>
      </c>
    </row>
    <row r="178" spans="1:11">
      <c r="A178" t="s">
        <v>856</v>
      </c>
      <c r="B178" t="s">
        <v>997</v>
      </c>
      <c r="C178" t="s">
        <v>28</v>
      </c>
      <c r="D178" t="s">
        <v>9</v>
      </c>
      <c r="E178" t="s">
        <v>990</v>
      </c>
      <c r="F178" t="s">
        <v>10</v>
      </c>
    </row>
    <row r="179" spans="1:11">
      <c r="A179" t="s">
        <v>858</v>
      </c>
      <c r="B179" t="s">
        <v>998</v>
      </c>
      <c r="C179" t="s">
        <v>28</v>
      </c>
      <c r="D179" t="s">
        <v>9</v>
      </c>
      <c r="E179" t="s">
        <v>991</v>
      </c>
      <c r="F179" t="s">
        <v>10</v>
      </c>
    </row>
    <row r="180" spans="1:11">
      <c r="A180" t="s">
        <v>860</v>
      </c>
      <c r="B180" t="s">
        <v>861</v>
      </c>
      <c r="C180" t="s">
        <v>28</v>
      </c>
      <c r="D180" t="s">
        <v>9</v>
      </c>
      <c r="E180" t="s">
        <v>992</v>
      </c>
      <c r="F180" t="s">
        <v>10</v>
      </c>
    </row>
    <row r="181" spans="1:11">
      <c r="A181" t="s">
        <v>862</v>
      </c>
      <c r="B181" t="s">
        <v>863</v>
      </c>
      <c r="C181" t="s">
        <v>28</v>
      </c>
      <c r="D181" t="s">
        <v>9</v>
      </c>
      <c r="E181" t="s">
        <v>993</v>
      </c>
      <c r="F181" t="s">
        <v>10</v>
      </c>
    </row>
    <row r="182" spans="1:11">
      <c r="A182" t="s">
        <v>864</v>
      </c>
      <c r="B182" t="s">
        <v>865</v>
      </c>
      <c r="C182" t="s">
        <v>28</v>
      </c>
      <c r="D182" t="s">
        <v>9</v>
      </c>
      <c r="E182" t="s">
        <v>995</v>
      </c>
      <c r="F182" t="s">
        <v>10</v>
      </c>
    </row>
    <row r="183" spans="1:11">
      <c r="A183" t="s">
        <v>573</v>
      </c>
      <c r="B183" t="s">
        <v>6644</v>
      </c>
      <c r="C183" t="s">
        <v>28</v>
      </c>
      <c r="D183" t="s">
        <v>9</v>
      </c>
      <c r="E183" t="s">
        <v>6645</v>
      </c>
      <c r="F183" t="s">
        <v>10</v>
      </c>
    </row>
    <row r="184" spans="1:11">
      <c r="A184" s="1" t="s">
        <v>6647</v>
      </c>
      <c r="B184" t="s">
        <v>867</v>
      </c>
      <c r="C184" t="s">
        <v>28</v>
      </c>
      <c r="D184" t="s">
        <v>9</v>
      </c>
      <c r="E184" t="s">
        <v>994</v>
      </c>
      <c r="F184" t="s">
        <v>10</v>
      </c>
    </row>
    <row r="186" spans="1:11">
      <c r="A186" s="1" t="s">
        <v>350</v>
      </c>
      <c r="B186" s="1" t="s">
        <v>349</v>
      </c>
      <c r="C186" s="1" t="s">
        <v>28</v>
      </c>
      <c r="D186" s="1" t="s">
        <v>9</v>
      </c>
      <c r="E186" s="1" t="s">
        <v>351</v>
      </c>
      <c r="F186" s="1" t="s">
        <v>10</v>
      </c>
    </row>
    <row r="188" spans="1:11">
      <c r="A188" s="4" t="s">
        <v>8024</v>
      </c>
      <c r="B188" s="4"/>
      <c r="C188" s="4"/>
      <c r="D188" s="4"/>
      <c r="E188" s="5"/>
      <c r="F188" s="4"/>
      <c r="G188" s="4"/>
      <c r="H188" s="4"/>
      <c r="I188" s="4"/>
      <c r="J188" s="4"/>
      <c r="K188" s="4"/>
    </row>
    <row r="189" spans="1:11">
      <c r="A189" s="1" t="s">
        <v>8025</v>
      </c>
      <c r="B189" s="1" t="s">
        <v>8049</v>
      </c>
      <c r="C189" t="s">
        <v>28</v>
      </c>
      <c r="D189" t="s">
        <v>9</v>
      </c>
      <c r="E189" t="s">
        <v>8047</v>
      </c>
      <c r="F189" t="s">
        <v>10</v>
      </c>
      <c r="G189" s="280" t="s">
        <v>8027</v>
      </c>
      <c r="H189" s="1" t="s">
        <v>7962</v>
      </c>
    </row>
    <row r="190" spans="1:11">
      <c r="A190" s="1" t="s">
        <v>8026</v>
      </c>
      <c r="B190" s="1" t="s">
        <v>8050</v>
      </c>
      <c r="C190" t="s">
        <v>28</v>
      </c>
      <c r="D190" t="s">
        <v>9</v>
      </c>
      <c r="E190" t="s">
        <v>8048</v>
      </c>
      <c r="F190" t="s">
        <v>10</v>
      </c>
      <c r="G190" s="1" t="s">
        <v>8028</v>
      </c>
      <c r="H190" s="1" t="s">
        <v>7962</v>
      </c>
    </row>
    <row r="191" spans="1:11">
      <c r="A191" s="1" t="s">
        <v>8051</v>
      </c>
      <c r="B191" s="1" t="s">
        <v>8053</v>
      </c>
      <c r="C191" t="s">
        <v>28</v>
      </c>
      <c r="D191" t="s">
        <v>9</v>
      </c>
      <c r="E191" t="s">
        <v>8055</v>
      </c>
      <c r="F191" t="s">
        <v>10</v>
      </c>
      <c r="G191" s="1" t="s">
        <v>8056</v>
      </c>
    </row>
    <row r="192" spans="1:11">
      <c r="A192" s="1" t="s">
        <v>7981</v>
      </c>
      <c r="B192" s="1" t="s">
        <v>8052</v>
      </c>
      <c r="C192" t="s">
        <v>28</v>
      </c>
      <c r="D192" t="s">
        <v>9</v>
      </c>
      <c r="E192" t="s">
        <v>8054</v>
      </c>
      <c r="F192" t="s">
        <v>10</v>
      </c>
      <c r="G192" s="1" t="s">
        <v>8057</v>
      </c>
    </row>
    <row r="193" spans="1:6">
      <c r="A193" s="1" t="s">
        <v>7991</v>
      </c>
      <c r="B193" s="1" t="s">
        <v>7992</v>
      </c>
      <c r="C193" t="s">
        <v>28</v>
      </c>
      <c r="D193" t="s">
        <v>9</v>
      </c>
      <c r="E193" t="s">
        <v>8029</v>
      </c>
      <c r="F193" t="s">
        <v>10</v>
      </c>
    </row>
    <row r="194" spans="1:6">
      <c r="A194" s="1" t="s">
        <v>7994</v>
      </c>
      <c r="B194" s="1" t="s">
        <v>7995</v>
      </c>
      <c r="C194" t="s">
        <v>28</v>
      </c>
      <c r="D194" t="s">
        <v>9</v>
      </c>
      <c r="E194" t="s">
        <v>8030</v>
      </c>
      <c r="F194" t="s">
        <v>10</v>
      </c>
    </row>
    <row r="195" spans="1:6">
      <c r="A195" s="1" t="s">
        <v>7996</v>
      </c>
      <c r="B195" s="1" t="s">
        <v>7997</v>
      </c>
      <c r="C195" t="s">
        <v>28</v>
      </c>
      <c r="D195" t="s">
        <v>9</v>
      </c>
      <c r="E195" t="s">
        <v>8031</v>
      </c>
      <c r="F195" t="s">
        <v>10</v>
      </c>
    </row>
    <row r="196" spans="1:6">
      <c r="A196" s="1" t="s">
        <v>7998</v>
      </c>
      <c r="B196" s="1" t="s">
        <v>7999</v>
      </c>
      <c r="C196" t="s">
        <v>28</v>
      </c>
      <c r="D196" t="s">
        <v>9</v>
      </c>
      <c r="E196" t="s">
        <v>8032</v>
      </c>
      <c r="F196" t="s">
        <v>10</v>
      </c>
    </row>
    <row r="197" spans="1:6">
      <c r="A197" s="1" t="s">
        <v>8000</v>
      </c>
      <c r="B197" s="1" t="s">
        <v>8001</v>
      </c>
      <c r="C197" t="s">
        <v>28</v>
      </c>
      <c r="D197" t="s">
        <v>9</v>
      </c>
      <c r="E197" t="s">
        <v>8033</v>
      </c>
      <c r="F197" t="s">
        <v>10</v>
      </c>
    </row>
    <row r="198" spans="1:6">
      <c r="A198" s="1" t="s">
        <v>8002</v>
      </c>
      <c r="B198" s="1" t="s">
        <v>8003</v>
      </c>
      <c r="C198" t="s">
        <v>28</v>
      </c>
      <c r="D198" t="s">
        <v>9</v>
      </c>
      <c r="E198" t="s">
        <v>8034</v>
      </c>
      <c r="F198" t="s">
        <v>10</v>
      </c>
    </row>
    <row r="199" spans="1:6">
      <c r="A199" s="1" t="s">
        <v>8005</v>
      </c>
      <c r="B199" s="1" t="s">
        <v>8006</v>
      </c>
      <c r="C199" t="s">
        <v>28</v>
      </c>
      <c r="D199" t="s">
        <v>9</v>
      </c>
      <c r="E199" t="s">
        <v>8035</v>
      </c>
      <c r="F199" t="s">
        <v>10</v>
      </c>
    </row>
    <row r="200" spans="1:6">
      <c r="A200" s="1" t="s">
        <v>8007</v>
      </c>
      <c r="B200" s="1" t="s">
        <v>8008</v>
      </c>
      <c r="C200" t="s">
        <v>28</v>
      </c>
      <c r="D200" t="s">
        <v>9</v>
      </c>
      <c r="E200" t="s">
        <v>8036</v>
      </c>
      <c r="F200" t="s">
        <v>10</v>
      </c>
    </row>
    <row r="201" spans="1:6">
      <c r="A201" s="1" t="s">
        <v>8009</v>
      </c>
      <c r="B201" s="1" t="s">
        <v>35</v>
      </c>
      <c r="C201" t="s">
        <v>28</v>
      </c>
      <c r="D201" t="s">
        <v>9</v>
      </c>
      <c r="E201" t="s">
        <v>8037</v>
      </c>
      <c r="F201" t="s">
        <v>10</v>
      </c>
    </row>
    <row r="202" spans="1:6">
      <c r="A202" s="1" t="s">
        <v>8011</v>
      </c>
      <c r="B202" s="1" t="s">
        <v>36</v>
      </c>
      <c r="C202" t="s">
        <v>28</v>
      </c>
      <c r="D202" t="s">
        <v>9</v>
      </c>
      <c r="E202" t="s">
        <v>8038</v>
      </c>
      <c r="F202" t="s">
        <v>10</v>
      </c>
    </row>
    <row r="203" spans="1:6">
      <c r="A203" s="1" t="s">
        <v>8013</v>
      </c>
      <c r="B203" s="1" t="s">
        <v>37</v>
      </c>
      <c r="C203" t="s">
        <v>28</v>
      </c>
      <c r="D203" t="s">
        <v>9</v>
      </c>
      <c r="E203" t="s">
        <v>8039</v>
      </c>
      <c r="F203" t="s">
        <v>10</v>
      </c>
    </row>
    <row r="204" spans="1:6">
      <c r="A204" s="1" t="s">
        <v>8015</v>
      </c>
      <c r="B204" s="1" t="s">
        <v>38</v>
      </c>
      <c r="C204" t="s">
        <v>28</v>
      </c>
      <c r="D204" t="s">
        <v>9</v>
      </c>
      <c r="E204" t="s">
        <v>8040</v>
      </c>
      <c r="F204" t="s">
        <v>10</v>
      </c>
    </row>
    <row r="205" spans="1:6">
      <c r="A205" s="1" t="s">
        <v>8016</v>
      </c>
      <c r="B205" s="1" t="s">
        <v>39</v>
      </c>
      <c r="C205" t="s">
        <v>28</v>
      </c>
      <c r="D205" t="s">
        <v>9</v>
      </c>
      <c r="E205" t="s">
        <v>8041</v>
      </c>
      <c r="F205" t="s">
        <v>10</v>
      </c>
    </row>
    <row r="206" spans="1:6">
      <c r="A206" s="1" t="s">
        <v>8018</v>
      </c>
      <c r="B206" s="1" t="s">
        <v>40</v>
      </c>
      <c r="C206" t="s">
        <v>28</v>
      </c>
      <c r="D206" t="s">
        <v>9</v>
      </c>
      <c r="E206" t="s">
        <v>8042</v>
      </c>
      <c r="F206" t="s">
        <v>10</v>
      </c>
    </row>
    <row r="207" spans="1:6">
      <c r="A207" s="1" t="s">
        <v>8020</v>
      </c>
      <c r="B207" s="1" t="s">
        <v>41</v>
      </c>
      <c r="C207" t="s">
        <v>28</v>
      </c>
      <c r="D207" t="s">
        <v>9</v>
      </c>
      <c r="E207" t="s">
        <v>8043</v>
      </c>
      <c r="F207" t="s">
        <v>10</v>
      </c>
    </row>
    <row r="208" spans="1:6">
      <c r="A208" s="1" t="s">
        <v>8021</v>
      </c>
      <c r="B208" s="1" t="s">
        <v>42</v>
      </c>
      <c r="C208" t="s">
        <v>28</v>
      </c>
      <c r="D208" t="s">
        <v>9</v>
      </c>
      <c r="E208" t="s">
        <v>8044</v>
      </c>
      <c r="F208" t="s">
        <v>10</v>
      </c>
    </row>
    <row r="209" spans="1:16">
      <c r="A209" s="1" t="s">
        <v>8022</v>
      </c>
      <c r="B209" s="1" t="s">
        <v>43</v>
      </c>
      <c r="C209" t="s">
        <v>28</v>
      </c>
      <c r="D209" t="s">
        <v>9</v>
      </c>
      <c r="E209" t="s">
        <v>8045</v>
      </c>
      <c r="F209" t="s">
        <v>10</v>
      </c>
    </row>
    <row r="210" spans="1:16">
      <c r="A210" s="1" t="s">
        <v>8023</v>
      </c>
      <c r="B210" s="1" t="s">
        <v>44</v>
      </c>
      <c r="C210" t="s">
        <v>28</v>
      </c>
      <c r="D210" t="s">
        <v>9</v>
      </c>
      <c r="E210" t="s">
        <v>8046</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6648</v>
      </c>
      <c r="B216" s="1" t="s">
        <v>6649</v>
      </c>
      <c r="C216" s="1" t="s">
        <v>28</v>
      </c>
      <c r="D216" s="1" t="s">
        <v>9</v>
      </c>
      <c r="E216" s="1" t="s">
        <v>6650</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8123</v>
      </c>
      <c r="E268" s="5"/>
    </row>
    <row r="269" spans="1:30">
      <c r="A269" s="1" t="s">
        <v>8124</v>
      </c>
      <c r="B269" s="1" t="s">
        <v>8125</v>
      </c>
      <c r="C269" s="1" t="s">
        <v>28</v>
      </c>
      <c r="D269" s="1" t="s">
        <v>9</v>
      </c>
      <c r="E269" s="1" t="s">
        <v>8652</v>
      </c>
      <c r="F269" s="1" t="s">
        <v>10</v>
      </c>
    </row>
    <row r="270" spans="1:30">
      <c r="A270" s="1" t="s">
        <v>8126</v>
      </c>
      <c r="B270" s="1" t="s">
        <v>8127</v>
      </c>
      <c r="C270" s="1" t="s">
        <v>28</v>
      </c>
      <c r="D270" s="1" t="s">
        <v>9</v>
      </c>
      <c r="E270" s="1" t="s">
        <v>8653</v>
      </c>
      <c r="F270" s="1" t="s">
        <v>10</v>
      </c>
    </row>
    <row r="271" spans="1:30">
      <c r="A271" s="1" t="s">
        <v>8129</v>
      </c>
      <c r="B271" s="1" t="s">
        <v>8128</v>
      </c>
      <c r="C271" s="1" t="s">
        <v>28</v>
      </c>
      <c r="D271" s="1" t="s">
        <v>9</v>
      </c>
      <c r="E271" s="1" t="s">
        <v>8654</v>
      </c>
      <c r="F271" s="1" t="s">
        <v>10</v>
      </c>
    </row>
    <row r="272" spans="1:30">
      <c r="A272" s="1" t="s">
        <v>8130</v>
      </c>
      <c r="B272" s="1" t="s">
        <v>8133</v>
      </c>
      <c r="C272" s="1" t="s">
        <v>28</v>
      </c>
      <c r="D272" s="1" t="s">
        <v>9</v>
      </c>
      <c r="E272" s="1" t="s">
        <v>8655</v>
      </c>
      <c r="F272" s="1" t="s">
        <v>10</v>
      </c>
    </row>
    <row r="273" spans="1:6">
      <c r="A273" s="1" t="s">
        <v>8131</v>
      </c>
      <c r="B273" s="1" t="s">
        <v>8134</v>
      </c>
      <c r="C273" s="1" t="s">
        <v>28</v>
      </c>
      <c r="D273" s="1" t="s">
        <v>9</v>
      </c>
      <c r="E273" s="1" t="s">
        <v>8656</v>
      </c>
      <c r="F273" s="1" t="s">
        <v>10</v>
      </c>
    </row>
    <row r="274" spans="1:6">
      <c r="A274" s="1" t="s">
        <v>8132</v>
      </c>
      <c r="B274" s="1" t="s">
        <v>8135</v>
      </c>
      <c r="C274" s="1" t="s">
        <v>28</v>
      </c>
      <c r="D274" s="1" t="s">
        <v>9</v>
      </c>
      <c r="E274" s="1" t="s">
        <v>8657</v>
      </c>
      <c r="F274" s="1" t="s">
        <v>10</v>
      </c>
    </row>
    <row r="275" spans="1:6">
      <c r="A275" s="1" t="s">
        <v>8136</v>
      </c>
      <c r="B275" s="1" t="s">
        <v>8140</v>
      </c>
      <c r="C275" s="1" t="s">
        <v>28</v>
      </c>
      <c r="D275" s="1" t="s">
        <v>9</v>
      </c>
      <c r="E275" s="1" t="s">
        <v>8658</v>
      </c>
      <c r="F275" s="1" t="s">
        <v>10</v>
      </c>
    </row>
    <row r="276" spans="1:6">
      <c r="A276" s="1" t="s">
        <v>8137</v>
      </c>
      <c r="B276" s="1" t="s">
        <v>8141</v>
      </c>
      <c r="C276" s="1" t="s">
        <v>28</v>
      </c>
      <c r="D276" s="1" t="s">
        <v>9</v>
      </c>
      <c r="E276" s="1" t="s">
        <v>8659</v>
      </c>
      <c r="F276" s="1" t="s">
        <v>10</v>
      </c>
    </row>
    <row r="277" spans="1:6">
      <c r="A277" s="1" t="s">
        <v>8138</v>
      </c>
      <c r="B277" s="1" t="s">
        <v>8142</v>
      </c>
      <c r="C277" s="1" t="s">
        <v>28</v>
      </c>
      <c r="D277" s="1" t="s">
        <v>9</v>
      </c>
      <c r="E277" s="1" t="s">
        <v>8660</v>
      </c>
      <c r="F277" s="1" t="s">
        <v>10</v>
      </c>
    </row>
    <row r="278" spans="1:6">
      <c r="A278" s="1" t="s">
        <v>8139</v>
      </c>
      <c r="B278" s="1" t="s">
        <v>8143</v>
      </c>
      <c r="C278" s="1" t="s">
        <v>28</v>
      </c>
      <c r="D278" s="1" t="s">
        <v>9</v>
      </c>
      <c r="E278" s="1" t="s">
        <v>8661</v>
      </c>
      <c r="F278" s="1" t="s">
        <v>10</v>
      </c>
    </row>
    <row r="279" spans="1:6">
      <c r="A279" s="1" t="s">
        <v>8147</v>
      </c>
      <c r="B279" s="1" t="s">
        <v>8148</v>
      </c>
      <c r="C279" s="1" t="s">
        <v>28</v>
      </c>
      <c r="D279" s="1" t="s">
        <v>9</v>
      </c>
      <c r="E279" s="1" t="s">
        <v>8149</v>
      </c>
      <c r="F279" s="1" t="s">
        <v>10</v>
      </c>
    </row>
    <row r="280" spans="1:6">
      <c r="A280" s="1" t="s">
        <v>8150</v>
      </c>
      <c r="B280" s="1" t="s">
        <v>8151</v>
      </c>
      <c r="C280" s="1" t="s">
        <v>28</v>
      </c>
      <c r="D280" s="1" t="s">
        <v>9</v>
      </c>
      <c r="E280" s="1" t="s">
        <v>8152</v>
      </c>
      <c r="F280" s="1" t="s">
        <v>10</v>
      </c>
    </row>
    <row r="281" spans="1:6">
      <c r="A281" s="1" t="s">
        <v>8144</v>
      </c>
      <c r="B281" s="1" t="s">
        <v>8145</v>
      </c>
      <c r="C281" s="1" t="s">
        <v>28</v>
      </c>
      <c r="D281" s="1" t="s">
        <v>9</v>
      </c>
      <c r="E281" s="1" t="s">
        <v>8146</v>
      </c>
      <c r="F281" s="1" t="s">
        <v>10</v>
      </c>
    </row>
    <row r="283" spans="1:6" s="4" customFormat="1">
      <c r="A283" s="4" t="s">
        <v>8153</v>
      </c>
      <c r="E283" s="5"/>
    </row>
    <row r="284" spans="1:6">
      <c r="A284" s="1" t="s">
        <v>8154</v>
      </c>
      <c r="B284" s="1" t="s">
        <v>8157</v>
      </c>
      <c r="C284" s="1" t="s">
        <v>28</v>
      </c>
      <c r="D284" s="1" t="s">
        <v>9</v>
      </c>
      <c r="E284" s="1" t="s">
        <v>8163</v>
      </c>
      <c r="F284" s="1" t="s">
        <v>10</v>
      </c>
    </row>
    <row r="285" spans="1:6">
      <c r="A285" s="1" t="s">
        <v>8156</v>
      </c>
      <c r="B285" s="1" t="s">
        <v>8158</v>
      </c>
      <c r="C285" s="1" t="s">
        <v>28</v>
      </c>
      <c r="D285" s="1" t="s">
        <v>9</v>
      </c>
      <c r="E285" s="1" t="s">
        <v>8164</v>
      </c>
      <c r="F285" s="1" t="s">
        <v>10</v>
      </c>
    </row>
    <row r="286" spans="1:6">
      <c r="A286" s="1" t="s">
        <v>8155</v>
      </c>
      <c r="B286" s="1" t="s">
        <v>8159</v>
      </c>
      <c r="C286" s="1" t="s">
        <v>28</v>
      </c>
      <c r="D286" s="1" t="s">
        <v>9</v>
      </c>
      <c r="E286" s="1" t="s">
        <v>8168</v>
      </c>
      <c r="F286" s="1" t="s">
        <v>10</v>
      </c>
    </row>
    <row r="287" spans="1:6">
      <c r="A287" s="1" t="s">
        <v>8166</v>
      </c>
      <c r="B287" s="1" t="s">
        <v>8161</v>
      </c>
      <c r="C287" s="1" t="s">
        <v>28</v>
      </c>
      <c r="D287" s="1" t="s">
        <v>9</v>
      </c>
      <c r="E287" s="1" t="s">
        <v>8165</v>
      </c>
      <c r="F287" s="1" t="s">
        <v>10</v>
      </c>
    </row>
    <row r="288" spans="1:6">
      <c r="A288" s="1" t="s">
        <v>8160</v>
      </c>
      <c r="B288" s="1" t="s">
        <v>8162</v>
      </c>
      <c r="C288" s="1" t="s">
        <v>28</v>
      </c>
      <c r="D288" s="1" t="s">
        <v>9</v>
      </c>
      <c r="E288" s="1" t="s">
        <v>8167</v>
      </c>
      <c r="F288" s="1" t="s">
        <v>10</v>
      </c>
    </row>
    <row r="290" spans="1:20">
      <c r="A290" s="1" t="s">
        <v>8169</v>
      </c>
      <c r="B290" s="1" t="s">
        <v>8173</v>
      </c>
      <c r="C290" s="1" t="s">
        <v>28</v>
      </c>
      <c r="D290" s="1" t="s">
        <v>9</v>
      </c>
      <c r="E290" s="1" t="s">
        <v>8177</v>
      </c>
      <c r="F290" s="1" t="s">
        <v>10</v>
      </c>
    </row>
    <row r="291" spans="1:20">
      <c r="A291" s="1" t="s">
        <v>8170</v>
      </c>
      <c r="B291" s="1" t="s">
        <v>8174</v>
      </c>
      <c r="C291" s="1" t="s">
        <v>28</v>
      </c>
      <c r="D291" s="1" t="s">
        <v>9</v>
      </c>
      <c r="E291" s="1" t="s">
        <v>8178</v>
      </c>
      <c r="F291" s="1" t="s">
        <v>10</v>
      </c>
    </row>
    <row r="292" spans="1:20">
      <c r="A292" s="1" t="s">
        <v>8171</v>
      </c>
      <c r="B292" s="1" t="s">
        <v>8175</v>
      </c>
      <c r="C292" s="1" t="s">
        <v>28</v>
      </c>
      <c r="D292" s="1" t="s">
        <v>9</v>
      </c>
      <c r="E292" s="1" t="s">
        <v>8179</v>
      </c>
      <c r="F292" s="1" t="s">
        <v>10</v>
      </c>
    </row>
    <row r="293" spans="1:20">
      <c r="A293" s="1" t="s">
        <v>8172</v>
      </c>
      <c r="B293" s="1" t="s">
        <v>8176</v>
      </c>
      <c r="C293" s="1" t="s">
        <v>28</v>
      </c>
      <c r="D293" s="1" t="s">
        <v>9</v>
      </c>
      <c r="E293" s="1" t="s">
        <v>8180</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1008</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6651</v>
      </c>
      <c r="B359" t="s">
        <v>6652</v>
      </c>
      <c r="C359" t="s">
        <v>531</v>
      </c>
      <c r="D359" t="s">
        <v>13</v>
      </c>
      <c r="E359" t="s">
        <v>6653</v>
      </c>
      <c r="F359" t="s">
        <v>6654</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8623</v>
      </c>
    </row>
    <row r="383" spans="1:6">
      <c r="A383" t="s">
        <v>577</v>
      </c>
      <c r="B383" t="s">
        <v>578</v>
      </c>
      <c r="C383" t="s">
        <v>531</v>
      </c>
      <c r="D383" t="s">
        <v>13</v>
      </c>
      <c r="E383" t="s">
        <v>623</v>
      </c>
      <c r="F383" t="s">
        <v>8624</v>
      </c>
    </row>
    <row r="384" spans="1:6">
      <c r="A384" t="s">
        <v>579</v>
      </c>
      <c r="B384" t="s">
        <v>580</v>
      </c>
      <c r="C384" t="s">
        <v>531</v>
      </c>
      <c r="D384" t="s">
        <v>13</v>
      </c>
      <c r="E384" t="s">
        <v>625</v>
      </c>
      <c r="F384" t="s">
        <v>8625</v>
      </c>
    </row>
    <row r="385" spans="1:11">
      <c r="A385" t="s">
        <v>581</v>
      </c>
      <c r="B385" t="s">
        <v>582</v>
      </c>
      <c r="C385" t="s">
        <v>531</v>
      </c>
      <c r="D385" t="s">
        <v>9</v>
      </c>
      <c r="E385" t="s">
        <v>618</v>
      </c>
      <c r="F385" t="s">
        <v>10</v>
      </c>
    </row>
    <row r="388" spans="1:11">
      <c r="A388" s="4" t="s">
        <v>8603</v>
      </c>
      <c r="B388" s="4"/>
      <c r="C388" s="4"/>
      <c r="D388" s="4"/>
      <c r="E388" s="5"/>
      <c r="F388" s="4"/>
      <c r="G388" s="4"/>
      <c r="H388" s="4"/>
      <c r="I388" s="4"/>
      <c r="J388" s="4"/>
      <c r="K388" s="4"/>
    </row>
    <row r="389" spans="1:11">
      <c r="A389" s="1" t="s">
        <v>6872</v>
      </c>
      <c r="B389" s="1" t="s">
        <v>7739</v>
      </c>
      <c r="C389" s="1" t="s">
        <v>7740</v>
      </c>
      <c r="D389" s="1" t="s">
        <v>18</v>
      </c>
      <c r="E389" s="3" t="s">
        <v>6873</v>
      </c>
      <c r="F389" s="3" t="s">
        <v>6873</v>
      </c>
      <c r="G389" s="1" t="s">
        <v>6874</v>
      </c>
    </row>
    <row r="390" spans="1:11">
      <c r="A390" s="1" t="s">
        <v>7331</v>
      </c>
      <c r="B390" s="1" t="s">
        <v>6875</v>
      </c>
      <c r="C390" s="1" t="s">
        <v>7740</v>
      </c>
      <c r="D390" s="1" t="s">
        <v>18</v>
      </c>
      <c r="E390" s="3" t="s">
        <v>458</v>
      </c>
      <c r="F390" s="3" t="s">
        <v>458</v>
      </c>
    </row>
    <row r="391" spans="1:11">
      <c r="A391" s="1" t="s">
        <v>7338</v>
      </c>
      <c r="B391" s="1" t="s">
        <v>7330</v>
      </c>
      <c r="C391" s="1" t="s">
        <v>7740</v>
      </c>
      <c r="D391" t="s">
        <v>514</v>
      </c>
      <c r="E391" t="s">
        <v>939</v>
      </c>
      <c r="F391" t="s">
        <v>939</v>
      </c>
      <c r="G391" s="1" t="s">
        <v>749</v>
      </c>
    </row>
    <row r="392" spans="1:11">
      <c r="A392" s="1" t="s">
        <v>7468</v>
      </c>
      <c r="B392" s="1" t="s">
        <v>7469</v>
      </c>
      <c r="C392" s="1" t="s">
        <v>7740</v>
      </c>
      <c r="D392" s="1" t="s">
        <v>9</v>
      </c>
      <c r="E392" s="3">
        <v>20</v>
      </c>
      <c r="F392" s="3">
        <v>20</v>
      </c>
    </row>
    <row r="393" spans="1:11">
      <c r="A393" s="1" t="s">
        <v>7593</v>
      </c>
      <c r="B393" s="1" t="s">
        <v>7596</v>
      </c>
      <c r="C393" s="1" t="s">
        <v>7740</v>
      </c>
      <c r="D393" t="s">
        <v>514</v>
      </c>
      <c r="E393" s="3">
        <v>0</v>
      </c>
      <c r="F393" s="3">
        <v>0</v>
      </c>
    </row>
    <row r="394" spans="1:11">
      <c r="A394" s="1" t="s">
        <v>7594</v>
      </c>
      <c r="B394" s="1" t="s">
        <v>7595</v>
      </c>
      <c r="C394" s="1" t="s">
        <v>7740</v>
      </c>
      <c r="D394" t="s">
        <v>514</v>
      </c>
      <c r="E394" s="3">
        <v>0</v>
      </c>
      <c r="F394" s="3">
        <v>0</v>
      </c>
    </row>
    <row r="395" spans="1:11">
      <c r="A395" s="1" t="s">
        <v>7730</v>
      </c>
      <c r="B395" s="1" t="s">
        <v>7731</v>
      </c>
      <c r="C395" s="1" t="s">
        <v>7740</v>
      </c>
      <c r="D395" s="1" t="s">
        <v>9</v>
      </c>
      <c r="E395" s="3">
        <v>0</v>
      </c>
      <c r="F395" s="3">
        <v>0</v>
      </c>
    </row>
    <row r="396" spans="1:11">
      <c r="A396" s="1" t="s">
        <v>7708</v>
      </c>
      <c r="B396" s="1" t="s">
        <v>7738</v>
      </c>
      <c r="C396" s="1" t="s">
        <v>7740</v>
      </c>
      <c r="D396" t="s">
        <v>514</v>
      </c>
      <c r="E396" s="3">
        <v>30</v>
      </c>
      <c r="F396" s="3">
        <v>30</v>
      </c>
    </row>
    <row r="397" spans="1:11">
      <c r="A397" s="1" t="s">
        <v>7884</v>
      </c>
      <c r="B397" s="1" t="s">
        <v>7885</v>
      </c>
      <c r="C397" s="1" t="s">
        <v>7740</v>
      </c>
      <c r="D397" t="s">
        <v>514</v>
      </c>
      <c r="E397" s="273">
        <v>1.2999999999999999E-3</v>
      </c>
      <c r="F397" s="273">
        <v>1.2999999999999999E-3</v>
      </c>
      <c r="G397" s="1" t="s">
        <v>7886</v>
      </c>
    </row>
    <row r="398" spans="1:11">
      <c r="A398" s="1" t="s">
        <v>7910</v>
      </c>
      <c r="B398" s="1" t="s">
        <v>8112</v>
      </c>
      <c r="C398" s="1" t="s">
        <v>7740</v>
      </c>
      <c r="D398" s="1" t="s">
        <v>9</v>
      </c>
      <c r="E398" s="273">
        <v>45</v>
      </c>
      <c r="F398" s="273">
        <v>45</v>
      </c>
      <c r="G398" s="1" t="s">
        <v>7887</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7943</v>
      </c>
      <c r="B1" s="275" t="s">
        <v>7944</v>
      </c>
      <c r="C1" s="276" t="s">
        <v>7945</v>
      </c>
      <c r="D1" s="275" t="s">
        <v>7946</v>
      </c>
      <c r="E1" s="275" t="s">
        <v>7947</v>
      </c>
      <c r="F1" s="277" t="s">
        <v>7948</v>
      </c>
    </row>
    <row r="2" spans="1:6" ht="33" customHeight="1">
      <c r="A2" s="278" t="s">
        <v>7951</v>
      </c>
      <c r="B2" s="278" t="s">
        <v>7952</v>
      </c>
      <c r="C2" s="279" t="s">
        <v>7953</v>
      </c>
      <c r="D2" s="279" t="s">
        <v>7949</v>
      </c>
      <c r="E2" s="278"/>
      <c r="F2" s="278" t="s">
        <v>7950</v>
      </c>
    </row>
    <row r="3" spans="1:6" ht="70.5" customHeight="1">
      <c r="A3" s="278" t="s">
        <v>7954</v>
      </c>
      <c r="B3" s="278" t="s">
        <v>7955</v>
      </c>
      <c r="C3" s="279" t="s">
        <v>7956</v>
      </c>
      <c r="D3" s="279" t="s">
        <v>7957</v>
      </c>
      <c r="E3" s="278" t="s">
        <v>7958</v>
      </c>
      <c r="F3" s="278" t="s">
        <v>7959</v>
      </c>
    </row>
    <row r="4" spans="1:6" ht="33" customHeight="1">
      <c r="A4" s="278" t="s">
        <v>7960</v>
      </c>
      <c r="B4" s="278" t="s">
        <v>7961</v>
      </c>
      <c r="C4" s="279" t="s">
        <v>7962</v>
      </c>
      <c r="D4" s="279" t="s">
        <v>7949</v>
      </c>
      <c r="E4" s="278"/>
      <c r="F4" s="278" t="s">
        <v>7963</v>
      </c>
    </row>
    <row r="5" spans="1:6" ht="33" customHeight="1">
      <c r="A5" s="278" t="s">
        <v>7966</v>
      </c>
      <c r="B5" s="278" t="s">
        <v>867</v>
      </c>
      <c r="C5" s="279"/>
      <c r="D5" s="279" t="s">
        <v>7967</v>
      </c>
      <c r="E5" s="278"/>
      <c r="F5" s="278" t="s">
        <v>7964</v>
      </c>
    </row>
    <row r="6" spans="1:6" ht="33" customHeight="1">
      <c r="A6" s="278" t="s">
        <v>7968</v>
      </c>
      <c r="B6" s="278" t="s">
        <v>7969</v>
      </c>
      <c r="C6" s="279" t="s">
        <v>7970</v>
      </c>
      <c r="D6" s="279" t="s">
        <v>7957</v>
      </c>
      <c r="E6" s="278" t="s">
        <v>7971</v>
      </c>
      <c r="F6" s="278" t="s">
        <v>7964</v>
      </c>
    </row>
    <row r="7" spans="1:6" ht="33" customHeight="1">
      <c r="A7" s="278" t="s">
        <v>7972</v>
      </c>
      <c r="B7" s="278" t="s">
        <v>7973</v>
      </c>
      <c r="C7" s="279" t="s">
        <v>7974</v>
      </c>
      <c r="D7" s="279" t="s">
        <v>7957</v>
      </c>
      <c r="E7" s="278"/>
      <c r="F7" s="278" t="s">
        <v>7964</v>
      </c>
    </row>
    <row r="8" spans="1:6" ht="33" customHeight="1">
      <c r="A8" s="278" t="s">
        <v>7975</v>
      </c>
      <c r="B8" s="278"/>
      <c r="C8" s="279" t="s">
        <v>7976</v>
      </c>
      <c r="D8" s="279" t="s">
        <v>7957</v>
      </c>
      <c r="E8" s="278" t="s">
        <v>7977</v>
      </c>
      <c r="F8" s="278" t="s">
        <v>7964</v>
      </c>
    </row>
    <row r="9" spans="1:6" ht="33" customHeight="1">
      <c r="A9" s="278" t="s">
        <v>7978</v>
      </c>
      <c r="B9" s="278"/>
      <c r="C9" s="279" t="s">
        <v>7979</v>
      </c>
      <c r="D9" s="279" t="s">
        <v>7957</v>
      </c>
      <c r="E9" s="278" t="s">
        <v>7980</v>
      </c>
      <c r="F9" s="278" t="s">
        <v>7964</v>
      </c>
    </row>
    <row r="10" spans="1:6" ht="33" customHeight="1">
      <c r="A10" s="278" t="s">
        <v>7981</v>
      </c>
      <c r="B10" s="278"/>
      <c r="C10" s="279" t="s">
        <v>7982</v>
      </c>
      <c r="D10" s="279" t="s">
        <v>7957</v>
      </c>
      <c r="E10" s="278" t="s">
        <v>7983</v>
      </c>
      <c r="F10" s="278" t="s">
        <v>7964</v>
      </c>
    </row>
    <row r="11" spans="1:6" ht="33" customHeight="1">
      <c r="A11" s="278" t="s">
        <v>828</v>
      </c>
      <c r="B11" s="278" t="s">
        <v>7984</v>
      </c>
      <c r="C11" s="279"/>
      <c r="D11" s="279" t="s">
        <v>7985</v>
      </c>
      <c r="E11" s="278" t="s">
        <v>7986</v>
      </c>
      <c r="F11" s="278" t="s">
        <v>7964</v>
      </c>
    </row>
    <row r="12" spans="1:6" ht="33" customHeight="1">
      <c r="A12" s="278" t="s">
        <v>854</v>
      </c>
      <c r="B12" s="278" t="s">
        <v>7987</v>
      </c>
      <c r="C12" s="279"/>
      <c r="D12" s="279" t="s">
        <v>7985</v>
      </c>
      <c r="E12" s="278" t="s">
        <v>7988</v>
      </c>
      <c r="F12" s="278" t="s">
        <v>7964</v>
      </c>
    </row>
    <row r="13" spans="1:6" ht="33" customHeight="1">
      <c r="A13" s="278" t="s">
        <v>856</v>
      </c>
      <c r="B13" s="278" t="s">
        <v>7989</v>
      </c>
      <c r="C13" s="279"/>
      <c r="D13" s="279" t="s">
        <v>7985</v>
      </c>
      <c r="E13" s="278"/>
      <c r="F13" s="278" t="s">
        <v>7964</v>
      </c>
    </row>
    <row r="14" spans="1:6" ht="33" customHeight="1">
      <c r="A14" s="278" t="s">
        <v>858</v>
      </c>
      <c r="B14" s="278" t="s">
        <v>7990</v>
      </c>
      <c r="C14" s="279"/>
      <c r="D14" s="279" t="s">
        <v>7985</v>
      </c>
      <c r="E14" s="278" t="s">
        <v>7965</v>
      </c>
      <c r="F14" s="278" t="s">
        <v>7964</v>
      </c>
    </row>
    <row r="15" spans="1:6" ht="33" customHeight="1">
      <c r="A15" s="278" t="s">
        <v>7991</v>
      </c>
      <c r="B15" s="278" t="s">
        <v>7992</v>
      </c>
      <c r="C15" s="279"/>
      <c r="D15" s="279" t="s">
        <v>7985</v>
      </c>
      <c r="E15" s="278" t="s">
        <v>7993</v>
      </c>
      <c r="F15" s="278" t="s">
        <v>7964</v>
      </c>
    </row>
    <row r="16" spans="1:6" ht="33" customHeight="1">
      <c r="A16" s="278" t="s">
        <v>7994</v>
      </c>
      <c r="B16" s="278" t="s">
        <v>7995</v>
      </c>
      <c r="C16" s="279"/>
      <c r="D16" s="279" t="s">
        <v>7985</v>
      </c>
      <c r="E16" s="278" t="s">
        <v>7993</v>
      </c>
      <c r="F16" s="278" t="s">
        <v>7964</v>
      </c>
    </row>
    <row r="17" spans="1:6" ht="33" customHeight="1">
      <c r="A17" s="278" t="s">
        <v>7996</v>
      </c>
      <c r="B17" s="278" t="s">
        <v>7997</v>
      </c>
      <c r="C17" s="279"/>
      <c r="D17" s="279" t="s">
        <v>7985</v>
      </c>
      <c r="E17" s="278" t="s">
        <v>7993</v>
      </c>
      <c r="F17" s="278" t="s">
        <v>7964</v>
      </c>
    </row>
    <row r="18" spans="1:6" ht="33" customHeight="1">
      <c r="A18" s="278" t="s">
        <v>7998</v>
      </c>
      <c r="B18" s="278" t="s">
        <v>7999</v>
      </c>
      <c r="C18" s="279"/>
      <c r="D18" s="279" t="s">
        <v>7985</v>
      </c>
      <c r="E18" s="278" t="s">
        <v>7993</v>
      </c>
      <c r="F18" s="278" t="s">
        <v>7964</v>
      </c>
    </row>
    <row r="19" spans="1:6" ht="33" customHeight="1">
      <c r="A19" s="278" t="s">
        <v>8000</v>
      </c>
      <c r="B19" s="278" t="s">
        <v>8001</v>
      </c>
      <c r="C19" s="279"/>
      <c r="D19" s="279" t="s">
        <v>7985</v>
      </c>
      <c r="E19" s="278" t="s">
        <v>7993</v>
      </c>
      <c r="F19" s="278" t="s">
        <v>7964</v>
      </c>
    </row>
    <row r="20" spans="1:6" ht="33" customHeight="1">
      <c r="A20" s="278" t="s">
        <v>8002</v>
      </c>
      <c r="B20" s="278" t="s">
        <v>8003</v>
      </c>
      <c r="C20" s="279"/>
      <c r="D20" s="279" t="s">
        <v>7985</v>
      </c>
      <c r="E20" s="278" t="s">
        <v>7993</v>
      </c>
      <c r="F20" s="278" t="s">
        <v>7964</v>
      </c>
    </row>
    <row r="21" spans="1:6" ht="33" customHeight="1">
      <c r="A21" s="278" t="s">
        <v>860</v>
      </c>
      <c r="B21" s="278" t="s">
        <v>861</v>
      </c>
      <c r="C21" s="279"/>
      <c r="D21" s="279" t="s">
        <v>7985</v>
      </c>
      <c r="E21" s="278" t="s">
        <v>8004</v>
      </c>
      <c r="F21" s="278" t="s">
        <v>7964</v>
      </c>
    </row>
    <row r="22" spans="1:6" ht="33" customHeight="1">
      <c r="A22" s="278" t="s">
        <v>8005</v>
      </c>
      <c r="B22" s="278" t="s">
        <v>8006</v>
      </c>
      <c r="C22" s="279"/>
      <c r="D22" s="279" t="s">
        <v>7985</v>
      </c>
      <c r="E22" s="278" t="s">
        <v>8004</v>
      </c>
      <c r="F22" s="278" t="s">
        <v>7964</v>
      </c>
    </row>
    <row r="23" spans="1:6" ht="33" customHeight="1">
      <c r="A23" s="278" t="s">
        <v>8007</v>
      </c>
      <c r="B23" s="278" t="s">
        <v>8008</v>
      </c>
      <c r="C23" s="279"/>
      <c r="D23" s="279" t="s">
        <v>7985</v>
      </c>
      <c r="E23" s="278" t="s">
        <v>8004</v>
      </c>
      <c r="F23" s="278" t="s">
        <v>7964</v>
      </c>
    </row>
    <row r="24" spans="1:6" ht="33" customHeight="1">
      <c r="A24" s="278" t="s">
        <v>8009</v>
      </c>
      <c r="B24" s="278" t="s">
        <v>35</v>
      </c>
      <c r="C24" s="279"/>
      <c r="D24" s="279" t="s">
        <v>8010</v>
      </c>
      <c r="E24" s="278"/>
      <c r="F24" s="278" t="s">
        <v>7964</v>
      </c>
    </row>
    <row r="25" spans="1:6" ht="33" customHeight="1">
      <c r="A25" s="278" t="s">
        <v>8011</v>
      </c>
      <c r="B25" s="278" t="s">
        <v>36</v>
      </c>
      <c r="C25" s="279"/>
      <c r="D25" s="279" t="s">
        <v>8010</v>
      </c>
      <c r="E25" s="278" t="s">
        <v>8012</v>
      </c>
      <c r="F25" s="278" t="s">
        <v>7964</v>
      </c>
    </row>
    <row r="26" spans="1:6" ht="33" customHeight="1">
      <c r="A26" s="278" t="s">
        <v>8013</v>
      </c>
      <c r="B26" s="278" t="s">
        <v>37</v>
      </c>
      <c r="C26" s="279"/>
      <c r="D26" s="279" t="s">
        <v>8010</v>
      </c>
      <c r="E26" s="278" t="s">
        <v>8014</v>
      </c>
      <c r="F26" s="278" t="s">
        <v>7964</v>
      </c>
    </row>
    <row r="27" spans="1:6" ht="33" customHeight="1">
      <c r="A27" s="278" t="s">
        <v>8015</v>
      </c>
      <c r="B27" s="278" t="s">
        <v>38</v>
      </c>
      <c r="C27" s="279"/>
      <c r="D27" s="279" t="s">
        <v>8010</v>
      </c>
      <c r="E27" s="278"/>
      <c r="F27" s="278" t="s">
        <v>7964</v>
      </c>
    </row>
    <row r="28" spans="1:6" ht="33" customHeight="1">
      <c r="A28" s="278" t="s">
        <v>8016</v>
      </c>
      <c r="B28" s="278" t="s">
        <v>39</v>
      </c>
      <c r="C28" s="279"/>
      <c r="D28" s="279" t="s">
        <v>8010</v>
      </c>
      <c r="E28" s="278" t="s">
        <v>8017</v>
      </c>
      <c r="F28" s="278" t="s">
        <v>7964</v>
      </c>
    </row>
    <row r="29" spans="1:6" ht="33" customHeight="1">
      <c r="A29" s="278" t="s">
        <v>8018</v>
      </c>
      <c r="B29" s="278" t="s">
        <v>40</v>
      </c>
      <c r="C29" s="279"/>
      <c r="D29" s="279" t="s">
        <v>8010</v>
      </c>
      <c r="E29" s="278" t="s">
        <v>8019</v>
      </c>
      <c r="F29" s="278" t="s">
        <v>7964</v>
      </c>
    </row>
    <row r="30" spans="1:6" ht="33" customHeight="1">
      <c r="A30" s="278" t="s">
        <v>8020</v>
      </c>
      <c r="B30" s="278" t="s">
        <v>41</v>
      </c>
      <c r="C30" s="279"/>
      <c r="D30" s="279" t="s">
        <v>8010</v>
      </c>
      <c r="E30" s="278"/>
      <c r="F30" s="278" t="s">
        <v>7964</v>
      </c>
    </row>
    <row r="31" spans="1:6" ht="33" customHeight="1">
      <c r="A31" s="278" t="s">
        <v>8021</v>
      </c>
      <c r="B31" s="278" t="s">
        <v>42</v>
      </c>
      <c r="C31" s="279"/>
      <c r="D31" s="279" t="s">
        <v>8010</v>
      </c>
      <c r="E31" s="278"/>
      <c r="F31" s="278" t="s">
        <v>7964</v>
      </c>
    </row>
    <row r="32" spans="1:6" ht="33" customHeight="1">
      <c r="A32" s="278" t="s">
        <v>8022</v>
      </c>
      <c r="B32" s="278" t="s">
        <v>43</v>
      </c>
      <c r="C32" s="279"/>
      <c r="D32" s="279" t="s">
        <v>8010</v>
      </c>
      <c r="E32" s="278"/>
      <c r="F32" s="278" t="s">
        <v>7964</v>
      </c>
    </row>
    <row r="33" spans="1:6" ht="33" customHeight="1">
      <c r="A33" s="278" t="s">
        <v>8023</v>
      </c>
      <c r="B33" s="278" t="s">
        <v>44</v>
      </c>
      <c r="C33" s="279"/>
      <c r="D33" s="279" t="s">
        <v>8010</v>
      </c>
      <c r="E33" s="278"/>
      <c r="F33" s="278" t="s">
        <v>7964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7113</v>
      </c>
      <c r="E2" s="330"/>
      <c r="F2" s="330"/>
      <c r="H2" s="330" t="s">
        <v>7112</v>
      </c>
      <c r="I2" s="330"/>
      <c r="J2" s="330"/>
    </row>
    <row r="3" spans="2:14">
      <c r="D3">
        <v>2017</v>
      </c>
      <c r="E3">
        <v>2030</v>
      </c>
      <c r="F3" t="s">
        <v>7106</v>
      </c>
      <c r="H3">
        <v>2017</v>
      </c>
      <c r="I3">
        <v>2030</v>
      </c>
      <c r="J3" t="s">
        <v>7106</v>
      </c>
    </row>
    <row r="4" spans="2:14">
      <c r="B4" t="s">
        <v>6917</v>
      </c>
      <c r="D4">
        <v>176069</v>
      </c>
      <c r="E4">
        <v>176198</v>
      </c>
      <c r="F4">
        <v>129</v>
      </c>
      <c r="H4">
        <v>260271</v>
      </c>
      <c r="I4">
        <v>271856</v>
      </c>
      <c r="J4">
        <v>11585</v>
      </c>
    </row>
    <row r="5" spans="2:14">
      <c r="B5" t="s">
        <v>7105</v>
      </c>
      <c r="D5">
        <v>2.262</v>
      </c>
      <c r="E5">
        <v>2.113</v>
      </c>
      <c r="F5">
        <v>-0.14899999999999999</v>
      </c>
      <c r="H5">
        <v>2.262</v>
      </c>
      <c r="I5">
        <v>2.113</v>
      </c>
      <c r="J5">
        <v>-0.14899999999999999</v>
      </c>
    </row>
    <row r="9" spans="2:14">
      <c r="B9" t="s">
        <v>7107</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7108</v>
      </c>
      <c r="F10">
        <f>ROUND(F4/E5,0)</f>
        <v>61</v>
      </c>
      <c r="J10">
        <f>ROUND(J4/I5,0)</f>
        <v>5483</v>
      </c>
      <c r="K10">
        <v>5483</v>
      </c>
    </row>
    <row r="11" spans="2:14">
      <c r="B11" s="265" t="s">
        <v>7109</v>
      </c>
      <c r="F11">
        <f>F9-F10</f>
        <v>5489</v>
      </c>
      <c r="J11">
        <f>J9-J10</f>
        <v>8114</v>
      </c>
      <c r="K11">
        <v>8475</v>
      </c>
    </row>
    <row r="12" spans="2:14">
      <c r="B12" t="s">
        <v>7096</v>
      </c>
      <c r="D12">
        <v>8062</v>
      </c>
      <c r="E12">
        <v>9389</v>
      </c>
      <c r="F12">
        <v>1327</v>
      </c>
      <c r="G12" s="268">
        <f>F12/D12</f>
        <v>0.16459935499875961</v>
      </c>
      <c r="H12">
        <v>9253</v>
      </c>
      <c r="I12">
        <v>7523</v>
      </c>
      <c r="J12">
        <v>-1730</v>
      </c>
      <c r="K12" s="268">
        <f>J12/H12</f>
        <v>-0.18696638927915271</v>
      </c>
    </row>
    <row r="13" spans="2:14">
      <c r="B13" t="s">
        <v>7097</v>
      </c>
      <c r="D13">
        <v>38856</v>
      </c>
      <c r="E13">
        <v>44297</v>
      </c>
      <c r="F13">
        <v>5441</v>
      </c>
      <c r="G13" s="268">
        <f>F13/D13</f>
        <v>0.14002985381922997</v>
      </c>
      <c r="H13">
        <v>55645</v>
      </c>
      <c r="I13">
        <v>62753</v>
      </c>
      <c r="J13">
        <v>7108</v>
      </c>
      <c r="K13" s="268">
        <f>J13/H13</f>
        <v>0.12773834127055442</v>
      </c>
    </row>
    <row r="14" spans="2:14">
      <c r="B14" t="s">
        <v>7104</v>
      </c>
      <c r="F14">
        <v>1307</v>
      </c>
      <c r="G14" s="272">
        <f>(F14/D9)/13</f>
        <v>1.2916372663539857E-3</v>
      </c>
      <c r="J14">
        <v>1918</v>
      </c>
      <c r="K14" s="272">
        <f>(J14/H9)/13</f>
        <v>1.2822518428191891E-3</v>
      </c>
      <c r="N14" s="271"/>
    </row>
    <row r="16" spans="2:14">
      <c r="B16" t="s">
        <v>7110</v>
      </c>
      <c r="E16">
        <f>E3</f>
        <v>2030</v>
      </c>
      <c r="F16" s="264">
        <f>SUM(F10:F14)</f>
        <v>13625</v>
      </c>
      <c r="I16">
        <f>I3</f>
        <v>2030</v>
      </c>
      <c r="J16" s="264">
        <f>SUM(J10:J14)</f>
        <v>20893</v>
      </c>
    </row>
    <row r="17" spans="2:10">
      <c r="B17" t="s">
        <v>7111</v>
      </c>
      <c r="F17">
        <f>ROUND(F16/(E3-D3),0)</f>
        <v>1048</v>
      </c>
      <c r="J17">
        <f>ROUND(J16/(I3-H3),0)</f>
        <v>1607</v>
      </c>
    </row>
    <row r="20" spans="2:10">
      <c r="B20" t="s">
        <v>7099</v>
      </c>
      <c r="D20" s="36">
        <v>0.45</v>
      </c>
      <c r="E20">
        <f>ROUND(F16*D20,0)</f>
        <v>6131</v>
      </c>
      <c r="F20" t="s">
        <v>7115</v>
      </c>
      <c r="H20" s="36">
        <v>0.45</v>
      </c>
      <c r="I20">
        <f>ROUND(J16*H20,0)</f>
        <v>9402</v>
      </c>
      <c r="J20" t="str">
        <f>F20</f>
        <v>Log / Renouv</v>
      </c>
    </row>
    <row r="21" spans="2:10">
      <c r="B21" t="s">
        <v>7098</v>
      </c>
      <c r="D21">
        <v>20</v>
      </c>
      <c r="E21">
        <f>ROUND(F16-E20,0)</f>
        <v>7494</v>
      </c>
      <c r="F21" t="s">
        <v>7114</v>
      </c>
      <c r="H21">
        <v>20</v>
      </c>
      <c r="I21">
        <f>ROUND(J16-I20,0)</f>
        <v>11491</v>
      </c>
      <c r="J21" t="str">
        <f>F21</f>
        <v>Log / Extension</v>
      </c>
    </row>
    <row r="22" spans="2:10">
      <c r="B22" t="s">
        <v>7116</v>
      </c>
      <c r="E22">
        <f>ROUND(E21/D21,0)</f>
        <v>375</v>
      </c>
      <c r="F22" t="s">
        <v>7117</v>
      </c>
      <c r="I22">
        <f>ROUND(I21/H21,0)</f>
        <v>575</v>
      </c>
      <c r="J22" t="s">
        <v>7117</v>
      </c>
    </row>
    <row r="24" spans="2:10">
      <c r="B24" t="s">
        <v>7101</v>
      </c>
      <c r="D24">
        <v>547</v>
      </c>
      <c r="E24" t="s">
        <v>7117</v>
      </c>
      <c r="H24">
        <v>267</v>
      </c>
      <c r="I24" t="str">
        <f>E24</f>
        <v>Ha</v>
      </c>
    </row>
    <row r="25" spans="2:10">
      <c r="B25" t="s">
        <v>7100</v>
      </c>
      <c r="D25">
        <f>ROUND(D24/10,0)</f>
        <v>55</v>
      </c>
      <c r="E25" t="s">
        <v>7117</v>
      </c>
      <c r="H25">
        <f>ROUND(H24/10,0)</f>
        <v>27</v>
      </c>
      <c r="I25" t="str">
        <f>E25</f>
        <v>Ha</v>
      </c>
    </row>
    <row r="27" spans="2:10">
      <c r="B27" t="s">
        <v>7102</v>
      </c>
      <c r="D27">
        <f>ROUND(D24/2,0)</f>
        <v>274</v>
      </c>
      <c r="E27" t="s">
        <v>7117</v>
      </c>
      <c r="H27">
        <f>ROUND(H24/2,0)</f>
        <v>134</v>
      </c>
      <c r="I27" t="str">
        <f>E27</f>
        <v>Ha</v>
      </c>
    </row>
    <row r="28" spans="2:10">
      <c r="B28" t="s">
        <v>7095</v>
      </c>
      <c r="D28">
        <f>ROUND(D27/10,0)</f>
        <v>27</v>
      </c>
      <c r="E28" t="s">
        <v>7117</v>
      </c>
      <c r="H28">
        <f>ROUND(H27/10,0)</f>
        <v>13</v>
      </c>
      <c r="I28" t="str">
        <f>E28</f>
        <v>Ha</v>
      </c>
    </row>
    <row r="30" spans="2:10">
      <c r="B30" t="s">
        <v>7103</v>
      </c>
      <c r="D30">
        <f>ROUND(D27,0)</f>
        <v>274</v>
      </c>
      <c r="E30" t="s">
        <v>7117</v>
      </c>
      <c r="H30">
        <f>ROUND(H27,0)</f>
        <v>134</v>
      </c>
      <c r="I30" t="str">
        <f>E30</f>
        <v>Ha</v>
      </c>
    </row>
    <row r="31" spans="2:10">
      <c r="B31" t="s">
        <v>7888</v>
      </c>
      <c r="D31">
        <f>ROUND(E22/13*10,0)</f>
        <v>288</v>
      </c>
      <c r="E31" t="s">
        <v>7117</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0"/>
  <sheetViews>
    <sheetView topLeftCell="A502" zoomScaleNormal="100" workbookViewId="0">
      <selection activeCell="B518" sqref="B518"/>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8605</v>
      </c>
      <c r="D1" s="1" t="s">
        <v>4</v>
      </c>
      <c r="E1" s="1" t="s">
        <v>5</v>
      </c>
      <c r="F1" s="1" t="s">
        <v>6675</v>
      </c>
      <c r="G1" s="1" t="s">
        <v>6676</v>
      </c>
      <c r="H1" s="1" t="s">
        <v>381</v>
      </c>
    </row>
    <row r="2" spans="1:12">
      <c r="A2" s="4" t="s">
        <v>6674</v>
      </c>
      <c r="B2" s="4"/>
      <c r="C2" s="4"/>
      <c r="D2" s="4"/>
      <c r="E2" s="4"/>
      <c r="F2" s="4"/>
      <c r="G2" s="4"/>
      <c r="H2" s="4"/>
      <c r="I2" s="4"/>
      <c r="J2" s="4"/>
      <c r="K2" s="4"/>
      <c r="L2" s="4"/>
    </row>
    <row r="3" spans="1:12">
      <c r="A3" s="1" t="s">
        <v>6677</v>
      </c>
      <c r="B3" s="1" t="s">
        <v>6677</v>
      </c>
      <c r="D3" s="1" t="s">
        <v>6680</v>
      </c>
      <c r="E3" s="1" t="s">
        <v>18</v>
      </c>
      <c r="F3" s="3" t="s">
        <v>204</v>
      </c>
      <c r="G3" s="3" t="s">
        <v>204</v>
      </c>
      <c r="H3" s="1" t="s">
        <v>6682</v>
      </c>
    </row>
    <row r="4" spans="1:12">
      <c r="A4" s="1" t="s">
        <v>6678</v>
      </c>
      <c r="B4" s="1" t="s">
        <v>6678</v>
      </c>
      <c r="D4" s="1" t="s">
        <v>6680</v>
      </c>
      <c r="E4" s="1" t="s">
        <v>9</v>
      </c>
      <c r="F4" s="3">
        <v>5</v>
      </c>
      <c r="G4" s="3">
        <v>5</v>
      </c>
      <c r="H4" s="1" t="s">
        <v>190</v>
      </c>
    </row>
    <row r="5" spans="1:12">
      <c r="A5" s="1" t="s">
        <v>6679</v>
      </c>
      <c r="B5" s="1" t="s">
        <v>6679</v>
      </c>
      <c r="D5" s="1" t="s">
        <v>6680</v>
      </c>
      <c r="E5" s="1" t="s">
        <v>9</v>
      </c>
      <c r="F5" s="2" t="s">
        <v>6681</v>
      </c>
      <c r="G5" s="2" t="s">
        <v>6681</v>
      </c>
      <c r="H5" s="1" t="s">
        <v>7754</v>
      </c>
    </row>
    <row r="6" spans="1:12">
      <c r="A6" s="1" t="s">
        <v>6685</v>
      </c>
      <c r="B6" s="116" t="s">
        <v>6685</v>
      </c>
      <c r="C6" s="116"/>
      <c r="D6" s="1" t="s">
        <v>6680</v>
      </c>
      <c r="E6" s="1" t="s">
        <v>9</v>
      </c>
      <c r="F6" s="1" t="s">
        <v>6684</v>
      </c>
      <c r="G6" s="1" t="s">
        <v>6683</v>
      </c>
      <c r="H6" s="1" t="s">
        <v>7755</v>
      </c>
    </row>
    <row r="8" spans="1:12" s="118" customFormat="1">
      <c r="A8" s="118" t="s">
        <v>7199</v>
      </c>
    </row>
    <row r="9" spans="1:12" s="269" customFormat="1">
      <c r="A9" s="269" t="s">
        <v>6865</v>
      </c>
    </row>
    <row r="10" spans="1:12">
      <c r="A10" s="1" t="s">
        <v>6850</v>
      </c>
      <c r="B10" s="1" t="s">
        <v>6852</v>
      </c>
      <c r="D10" s="1" t="s">
        <v>6680</v>
      </c>
      <c r="E10" s="1" t="s">
        <v>9</v>
      </c>
      <c r="F10" s="1" t="s">
        <v>662</v>
      </c>
      <c r="G10" s="1" t="s">
        <v>662</v>
      </c>
    </row>
    <row r="11" spans="1:12">
      <c r="A11" s="1" t="s">
        <v>6851</v>
      </c>
      <c r="B11" s="1" t="s">
        <v>6854</v>
      </c>
      <c r="D11" s="1" t="s">
        <v>6680</v>
      </c>
      <c r="E11" s="1" t="s">
        <v>9</v>
      </c>
      <c r="F11" s="1" t="s">
        <v>664</v>
      </c>
      <c r="G11" s="1" t="s">
        <v>664</v>
      </c>
    </row>
    <row r="12" spans="1:12">
      <c r="A12" s="1" t="s">
        <v>6886</v>
      </c>
      <c r="B12" s="1" t="s">
        <v>6855</v>
      </c>
      <c r="D12" s="1" t="s">
        <v>6680</v>
      </c>
      <c r="E12" s="1" t="s">
        <v>9</v>
      </c>
      <c r="F12" s="1" t="s">
        <v>6853</v>
      </c>
      <c r="G12" s="1" t="s">
        <v>6853</v>
      </c>
    </row>
    <row r="13" spans="1:12" s="117" customFormat="1">
      <c r="A13" s="117" t="s">
        <v>7120</v>
      </c>
      <c r="B13" s="117" t="s">
        <v>6855</v>
      </c>
      <c r="D13" s="117" t="s">
        <v>6680</v>
      </c>
      <c r="E13" s="117" t="s">
        <v>18</v>
      </c>
      <c r="F13" s="117" t="s">
        <v>7263</v>
      </c>
      <c r="G13" s="117" t="s">
        <v>7263</v>
      </c>
    </row>
    <row r="14" spans="1:12">
      <c r="A14" s="1" t="s">
        <v>6856</v>
      </c>
      <c r="B14" s="1" t="s">
        <v>6857</v>
      </c>
      <c r="D14" s="1" t="s">
        <v>6680</v>
      </c>
      <c r="E14" t="s">
        <v>514</v>
      </c>
      <c r="F14" s="1" t="s">
        <v>738</v>
      </c>
      <c r="G14" s="1" t="s">
        <v>738</v>
      </c>
    </row>
    <row r="15" spans="1:12" s="117" customFormat="1">
      <c r="A15" s="117" t="s">
        <v>7264</v>
      </c>
      <c r="B15" s="117" t="s">
        <v>6857</v>
      </c>
      <c r="D15" s="117" t="s">
        <v>6680</v>
      </c>
      <c r="E15" s="117" t="s">
        <v>18</v>
      </c>
      <c r="F15" s="117" t="s">
        <v>7266</v>
      </c>
      <c r="G15" s="117" t="s">
        <v>7266</v>
      </c>
    </row>
    <row r="16" spans="1:12" s="269" customFormat="1">
      <c r="A16" s="269" t="s">
        <v>6864</v>
      </c>
    </row>
    <row r="17" spans="1:7">
      <c r="A17" s="1" t="s">
        <v>6858</v>
      </c>
      <c r="B17" s="1" t="s">
        <v>6859</v>
      </c>
      <c r="D17" s="1" t="s">
        <v>6680</v>
      </c>
      <c r="E17" s="1" t="s">
        <v>9</v>
      </c>
      <c r="F17" s="1" t="s">
        <v>666</v>
      </c>
      <c r="G17" s="1" t="s">
        <v>666</v>
      </c>
    </row>
    <row r="18" spans="1:7">
      <c r="A18" s="1" t="s">
        <v>6887</v>
      </c>
      <c r="B18" s="1" t="s">
        <v>6860</v>
      </c>
      <c r="D18" s="1" t="s">
        <v>6680</v>
      </c>
      <c r="E18" s="1" t="s">
        <v>9</v>
      </c>
      <c r="F18" s="1" t="s">
        <v>6861</v>
      </c>
      <c r="G18" s="1" t="s">
        <v>6861</v>
      </c>
    </row>
    <row r="19" spans="1:7" s="117" customFormat="1">
      <c r="A19" s="117" t="s">
        <v>7121</v>
      </c>
      <c r="B19" s="117" t="s">
        <v>7125</v>
      </c>
      <c r="D19" s="117" t="s">
        <v>6680</v>
      </c>
      <c r="E19" s="117" t="s">
        <v>18</v>
      </c>
      <c r="F19" s="117" t="s">
        <v>7122</v>
      </c>
      <c r="G19" s="117" t="s">
        <v>7122</v>
      </c>
    </row>
    <row r="20" spans="1:7">
      <c r="A20" s="1" t="s">
        <v>6862</v>
      </c>
      <c r="B20" s="1" t="s">
        <v>6863</v>
      </c>
      <c r="D20" s="1" t="s">
        <v>6680</v>
      </c>
      <c r="E20" t="s">
        <v>514</v>
      </c>
      <c r="F20" s="1" t="s">
        <v>740</v>
      </c>
      <c r="G20" s="1" t="s">
        <v>740</v>
      </c>
    </row>
    <row r="21" spans="1:7" s="117" customFormat="1">
      <c r="A21" s="117" t="s">
        <v>7123</v>
      </c>
      <c r="B21" s="117" t="s">
        <v>6863</v>
      </c>
      <c r="D21" s="117" t="s">
        <v>6680</v>
      </c>
      <c r="E21" s="117" t="s">
        <v>18</v>
      </c>
      <c r="F21" s="117" t="s">
        <v>7124</v>
      </c>
      <c r="G21" s="117" t="s">
        <v>7124</v>
      </c>
    </row>
    <row r="22" spans="1:7" s="269" customFormat="1">
      <c r="A22" s="269" t="s">
        <v>6866</v>
      </c>
    </row>
    <row r="23" spans="1:7">
      <c r="A23" s="1" t="s">
        <v>6867</v>
      </c>
      <c r="B23" s="1" t="s">
        <v>6870</v>
      </c>
      <c r="D23" s="1" t="s">
        <v>6680</v>
      </c>
      <c r="E23" s="1" t="s">
        <v>9</v>
      </c>
      <c r="F23" s="1" t="s">
        <v>8647</v>
      </c>
      <c r="G23" s="1" t="s">
        <v>8647</v>
      </c>
    </row>
    <row r="24" spans="1:7">
      <c r="A24" s="1" t="s">
        <v>6885</v>
      </c>
      <c r="B24" s="1" t="s">
        <v>6871</v>
      </c>
      <c r="D24" s="1" t="s">
        <v>6680</v>
      </c>
      <c r="E24" s="1" t="s">
        <v>9</v>
      </c>
      <c r="F24" s="1" t="s">
        <v>6868</v>
      </c>
      <c r="G24" s="1" t="s">
        <v>6868</v>
      </c>
    </row>
    <row r="25" spans="1:7" s="117" customFormat="1">
      <c r="A25" s="117" t="s">
        <v>7126</v>
      </c>
      <c r="B25" s="117" t="s">
        <v>6871</v>
      </c>
      <c r="D25" s="117" t="s">
        <v>6680</v>
      </c>
      <c r="E25" s="117" t="s">
        <v>18</v>
      </c>
      <c r="F25" s="117" t="s">
        <v>7127</v>
      </c>
      <c r="G25" s="117" t="s">
        <v>7127</v>
      </c>
    </row>
    <row r="26" spans="1:7">
      <c r="A26" s="1" t="s">
        <v>6869</v>
      </c>
      <c r="B26" s="1" t="s">
        <v>6876</v>
      </c>
      <c r="D26" s="1" t="s">
        <v>6680</v>
      </c>
      <c r="E26" t="s">
        <v>514</v>
      </c>
      <c r="F26" s="1" t="s">
        <v>6862</v>
      </c>
      <c r="G26" s="1" t="s">
        <v>6862</v>
      </c>
    </row>
    <row r="27" spans="1:7" s="117" customFormat="1">
      <c r="A27" s="117" t="s">
        <v>7128</v>
      </c>
      <c r="B27" s="117" t="s">
        <v>6876</v>
      </c>
      <c r="D27" s="117" t="s">
        <v>6680</v>
      </c>
      <c r="E27" s="117" t="s">
        <v>18</v>
      </c>
      <c r="F27" s="117" t="s">
        <v>7129</v>
      </c>
      <c r="G27" s="117" t="s">
        <v>7129</v>
      </c>
    </row>
    <row r="28" spans="1:7" s="269" customFormat="1">
      <c r="A28" s="269" t="s">
        <v>6878</v>
      </c>
    </row>
    <row r="29" spans="1:7">
      <c r="A29" s="1" t="s">
        <v>6877</v>
      </c>
      <c r="B29" s="1" t="s">
        <v>6879</v>
      </c>
      <c r="D29" s="1" t="s">
        <v>6680</v>
      </c>
      <c r="E29" t="s">
        <v>514</v>
      </c>
      <c r="F29" s="1" t="s">
        <v>7332</v>
      </c>
      <c r="G29" s="1" t="s">
        <v>7333</v>
      </c>
    </row>
    <row r="30" spans="1:7">
      <c r="A30" s="1" t="s">
        <v>6880</v>
      </c>
      <c r="B30" s="1" t="s">
        <v>6881</v>
      </c>
      <c r="D30" s="1" t="s">
        <v>6680</v>
      </c>
      <c r="E30" s="1" t="s">
        <v>9</v>
      </c>
      <c r="F30" s="1" t="s">
        <v>8648</v>
      </c>
      <c r="G30" s="1" t="s">
        <v>8648</v>
      </c>
    </row>
    <row r="31" spans="1:7">
      <c r="A31" s="1" t="s">
        <v>6882</v>
      </c>
      <c r="B31" s="1" t="s">
        <v>6884</v>
      </c>
      <c r="D31" s="1" t="s">
        <v>6680</v>
      </c>
      <c r="E31" s="1" t="s">
        <v>9</v>
      </c>
      <c r="F31" s="1" t="s">
        <v>6883</v>
      </c>
      <c r="G31" s="1" t="s">
        <v>6883</v>
      </c>
    </row>
    <row r="32" spans="1:7" s="117" customFormat="1">
      <c r="A32" s="117" t="s">
        <v>7134</v>
      </c>
      <c r="B32" s="117" t="s">
        <v>6881</v>
      </c>
      <c r="D32" s="117" t="s">
        <v>6680</v>
      </c>
      <c r="E32" s="117" t="s">
        <v>18</v>
      </c>
      <c r="F32" s="117" t="s">
        <v>7130</v>
      </c>
      <c r="G32" s="117" t="s">
        <v>7130</v>
      </c>
    </row>
    <row r="33" spans="1:7" s="117" customFormat="1">
      <c r="A33" s="117" t="s">
        <v>7265</v>
      </c>
      <c r="B33" s="117" t="s">
        <v>6884</v>
      </c>
      <c r="D33" s="117" t="s">
        <v>6680</v>
      </c>
      <c r="E33" s="117" t="s">
        <v>18</v>
      </c>
      <c r="F33" s="117" t="s">
        <v>7131</v>
      </c>
      <c r="G33" s="117" t="s">
        <v>7131</v>
      </c>
    </row>
    <row r="34" spans="1:7" s="269" customFormat="1">
      <c r="A34" s="269" t="s">
        <v>6888</v>
      </c>
    </row>
    <row r="35" spans="1:7">
      <c r="A35" s="1" t="s">
        <v>6890</v>
      </c>
      <c r="B35" s="1" t="s">
        <v>6891</v>
      </c>
      <c r="D35" s="1" t="s">
        <v>6680</v>
      </c>
      <c r="E35" t="s">
        <v>514</v>
      </c>
      <c r="F35" s="1" t="s">
        <v>7334</v>
      </c>
      <c r="G35" s="1" t="s">
        <v>7335</v>
      </c>
    </row>
    <row r="36" spans="1:7">
      <c r="A36" s="1" t="s">
        <v>6894</v>
      </c>
      <c r="B36" s="1" t="s">
        <v>7068</v>
      </c>
      <c r="D36" s="1" t="s">
        <v>6680</v>
      </c>
      <c r="E36" s="1" t="s">
        <v>9</v>
      </c>
      <c r="F36" s="1" t="s">
        <v>8649</v>
      </c>
      <c r="G36" s="1" t="s">
        <v>8649</v>
      </c>
    </row>
    <row r="37" spans="1:7">
      <c r="A37" s="1" t="s">
        <v>6889</v>
      </c>
      <c r="B37" s="1" t="s">
        <v>6892</v>
      </c>
      <c r="D37" s="1" t="s">
        <v>6680</v>
      </c>
      <c r="E37" s="1" t="s">
        <v>9</v>
      </c>
      <c r="F37" s="1" t="s">
        <v>6893</v>
      </c>
      <c r="G37" s="1" t="s">
        <v>6893</v>
      </c>
    </row>
    <row r="38" spans="1:7">
      <c r="A38" s="117" t="s">
        <v>7132</v>
      </c>
      <c r="B38" s="117" t="s">
        <v>7068</v>
      </c>
      <c r="C38" s="117"/>
      <c r="D38" s="117" t="s">
        <v>6680</v>
      </c>
      <c r="E38" s="117" t="s">
        <v>18</v>
      </c>
      <c r="F38" s="117" t="s">
        <v>7133</v>
      </c>
      <c r="G38" s="117" t="s">
        <v>7133</v>
      </c>
    </row>
    <row r="39" spans="1:7">
      <c r="A39" s="117" t="s">
        <v>7135</v>
      </c>
      <c r="B39" s="117" t="s">
        <v>7140</v>
      </c>
      <c r="C39" s="117"/>
      <c r="D39" s="117" t="s">
        <v>6680</v>
      </c>
      <c r="E39" s="117" t="s">
        <v>18</v>
      </c>
      <c r="F39" s="117" t="s">
        <v>7136</v>
      </c>
      <c r="G39" s="117" t="s">
        <v>7136</v>
      </c>
    </row>
    <row r="40" spans="1:7" s="269" customFormat="1">
      <c r="A40" s="269" t="s">
        <v>7062</v>
      </c>
    </row>
    <row r="41" spans="1:7">
      <c r="A41" s="1" t="s">
        <v>7063</v>
      </c>
      <c r="B41" s="1" t="s">
        <v>7066</v>
      </c>
      <c r="D41" s="1" t="s">
        <v>6680</v>
      </c>
      <c r="E41" t="s">
        <v>514</v>
      </c>
      <c r="F41" s="1" t="s">
        <v>7336</v>
      </c>
      <c r="G41" s="1" t="s">
        <v>7337</v>
      </c>
    </row>
    <row r="42" spans="1:7">
      <c r="A42" s="1" t="s">
        <v>7064</v>
      </c>
      <c r="B42" s="1" t="s">
        <v>7067</v>
      </c>
      <c r="D42" s="1" t="s">
        <v>6680</v>
      </c>
      <c r="E42" s="1" t="s">
        <v>9</v>
      </c>
      <c r="F42" s="1" t="s">
        <v>8650</v>
      </c>
      <c r="G42" s="1" t="s">
        <v>8650</v>
      </c>
    </row>
    <row r="43" spans="1:7">
      <c r="A43" s="1" t="s">
        <v>7065</v>
      </c>
      <c r="B43" s="1" t="s">
        <v>7139</v>
      </c>
      <c r="D43" s="1" t="s">
        <v>6680</v>
      </c>
      <c r="E43" s="1" t="s">
        <v>9</v>
      </c>
      <c r="F43" s="1" t="s">
        <v>7069</v>
      </c>
      <c r="G43" s="1" t="s">
        <v>7069</v>
      </c>
    </row>
    <row r="44" spans="1:7">
      <c r="A44" s="117" t="s">
        <v>7137</v>
      </c>
      <c r="B44" s="117" t="s">
        <v>7067</v>
      </c>
      <c r="C44" s="117"/>
      <c r="D44" s="117" t="s">
        <v>6680</v>
      </c>
      <c r="E44" s="117" t="s">
        <v>18</v>
      </c>
      <c r="F44" s="117" t="s">
        <v>8072</v>
      </c>
      <c r="G44" s="117" t="s">
        <v>8072</v>
      </c>
    </row>
    <row r="45" spans="1:7">
      <c r="A45" s="117" t="s">
        <v>8071</v>
      </c>
      <c r="B45" s="117" t="s">
        <v>7139</v>
      </c>
      <c r="C45" s="117"/>
      <c r="D45" s="117" t="s">
        <v>6680</v>
      </c>
      <c r="E45" s="117" t="s">
        <v>18</v>
      </c>
      <c r="F45" s="117" t="s">
        <v>7138</v>
      </c>
      <c r="G45" s="117" t="s">
        <v>7138</v>
      </c>
    </row>
    <row r="47" spans="1:7">
      <c r="A47" s="118" t="s">
        <v>7141</v>
      </c>
      <c r="B47" s="118"/>
      <c r="C47" s="118"/>
      <c r="D47" s="118"/>
      <c r="E47" s="118"/>
      <c r="F47" s="118"/>
      <c r="G47" s="118"/>
    </row>
    <row r="48" spans="1:7">
      <c r="A48" s="1" t="s">
        <v>7142</v>
      </c>
      <c r="B48" s="1" t="s">
        <v>322</v>
      </c>
      <c r="D48" s="1" t="s">
        <v>6680</v>
      </c>
      <c r="E48" s="1" t="s">
        <v>9</v>
      </c>
      <c r="F48" s="1" t="s">
        <v>328</v>
      </c>
      <c r="G48" s="1" t="s">
        <v>328</v>
      </c>
    </row>
    <row r="49" spans="1:7">
      <c r="A49" s="1" t="s">
        <v>7270</v>
      </c>
      <c r="B49" s="1" t="s">
        <v>322</v>
      </c>
      <c r="D49" s="1" t="s">
        <v>6680</v>
      </c>
      <c r="E49" t="s">
        <v>514</v>
      </c>
      <c r="F49" s="1" t="s">
        <v>8634</v>
      </c>
      <c r="G49" s="1" t="s">
        <v>8634</v>
      </c>
    </row>
    <row r="50" spans="1:7">
      <c r="A50" s="1" t="s">
        <v>7143</v>
      </c>
      <c r="B50" s="1" t="s">
        <v>325</v>
      </c>
      <c r="D50" s="1" t="s">
        <v>6680</v>
      </c>
      <c r="E50" s="1" t="s">
        <v>9</v>
      </c>
      <c r="F50" s="1" t="s">
        <v>329</v>
      </c>
      <c r="G50" s="1" t="s">
        <v>329</v>
      </c>
    </row>
    <row r="51" spans="1:7">
      <c r="A51" s="1" t="s">
        <v>7267</v>
      </c>
      <c r="B51" s="1" t="s">
        <v>7203</v>
      </c>
      <c r="D51" s="1" t="s">
        <v>6680</v>
      </c>
      <c r="E51" t="s">
        <v>514</v>
      </c>
      <c r="F51" s="1" t="s">
        <v>7268</v>
      </c>
      <c r="G51" s="1" t="s">
        <v>7268</v>
      </c>
    </row>
    <row r="52" spans="1:7">
      <c r="A52" s="1" t="s">
        <v>7269</v>
      </c>
      <c r="B52" s="1" t="s">
        <v>7145</v>
      </c>
      <c r="D52" s="1" t="s">
        <v>6680</v>
      </c>
      <c r="E52" s="1" t="s">
        <v>9</v>
      </c>
      <c r="F52" s="1" t="s">
        <v>7144</v>
      </c>
      <c r="G52" s="1" t="s">
        <v>7144</v>
      </c>
    </row>
    <row r="53" spans="1:7">
      <c r="A53" s="117" t="s">
        <v>7146</v>
      </c>
      <c r="B53" s="117" t="s">
        <v>7145</v>
      </c>
      <c r="C53" s="117"/>
      <c r="D53" s="117" t="s">
        <v>6680</v>
      </c>
      <c r="E53" s="117" t="s">
        <v>9</v>
      </c>
      <c r="F53" s="117" t="s">
        <v>7147</v>
      </c>
      <c r="G53" s="117" t="s">
        <v>7147</v>
      </c>
    </row>
    <row r="54" spans="1:7">
      <c r="A54" s="1" t="s">
        <v>7148</v>
      </c>
      <c r="B54" s="1" t="s">
        <v>7149</v>
      </c>
      <c r="D54" s="1" t="s">
        <v>6680</v>
      </c>
      <c r="E54" s="1" t="s">
        <v>9</v>
      </c>
      <c r="F54" s="1" t="s">
        <v>327</v>
      </c>
      <c r="G54" s="1" t="s">
        <v>327</v>
      </c>
    </row>
    <row r="55" spans="1:7">
      <c r="A55" s="1" t="s">
        <v>7226</v>
      </c>
      <c r="B55" s="1" t="s">
        <v>7208</v>
      </c>
      <c r="D55" s="1" t="s">
        <v>6680</v>
      </c>
      <c r="E55" t="s">
        <v>514</v>
      </c>
      <c r="F55" s="1" t="s">
        <v>8634</v>
      </c>
      <c r="G55" s="1" t="s">
        <v>8634</v>
      </c>
    </row>
    <row r="56" spans="1:7">
      <c r="A56" s="1" t="s">
        <v>7150</v>
      </c>
      <c r="B56" s="1" t="s">
        <v>7149</v>
      </c>
      <c r="D56" s="1" t="s">
        <v>6680</v>
      </c>
      <c r="E56" s="1" t="s">
        <v>9</v>
      </c>
      <c r="F56" s="1" t="s">
        <v>7151</v>
      </c>
      <c r="G56" s="1" t="s">
        <v>7151</v>
      </c>
    </row>
    <row r="57" spans="1:7">
      <c r="A57" s="117" t="s">
        <v>7152</v>
      </c>
      <c r="B57" s="117" t="s">
        <v>7149</v>
      </c>
      <c r="C57" s="117"/>
      <c r="D57" s="117" t="s">
        <v>6680</v>
      </c>
      <c r="E57" s="117" t="s">
        <v>9</v>
      </c>
      <c r="F57" s="117" t="s">
        <v>7153</v>
      </c>
      <c r="G57" s="117" t="s">
        <v>7153</v>
      </c>
    </row>
    <row r="58" spans="1:7">
      <c r="A58" s="1" t="s">
        <v>7154</v>
      </c>
      <c r="B58" s="1" t="s">
        <v>7160</v>
      </c>
      <c r="D58" s="1" t="s">
        <v>6680</v>
      </c>
      <c r="E58" s="1" t="s">
        <v>9</v>
      </c>
      <c r="F58" s="1" t="s">
        <v>8645</v>
      </c>
      <c r="G58" s="1" t="s">
        <v>8645</v>
      </c>
    </row>
    <row r="59" spans="1:7">
      <c r="A59" s="1" t="s">
        <v>7271</v>
      </c>
      <c r="B59" s="1" t="s">
        <v>7247</v>
      </c>
      <c r="D59" s="1" t="s">
        <v>6680</v>
      </c>
      <c r="E59" t="s">
        <v>514</v>
      </c>
      <c r="F59" s="1" t="s">
        <v>8635</v>
      </c>
      <c r="G59" s="1" t="s">
        <v>8635</v>
      </c>
    </row>
    <row r="60" spans="1:7">
      <c r="A60" s="1" t="s">
        <v>7155</v>
      </c>
      <c r="B60" s="1" t="s">
        <v>7157</v>
      </c>
      <c r="D60" s="1" t="s">
        <v>6680</v>
      </c>
      <c r="E60" s="1" t="s">
        <v>9</v>
      </c>
      <c r="F60" s="1" t="s">
        <v>7156</v>
      </c>
      <c r="G60" s="1" t="s">
        <v>7156</v>
      </c>
    </row>
    <row r="61" spans="1:7">
      <c r="A61" s="117" t="s">
        <v>7158</v>
      </c>
      <c r="B61" s="117" t="s">
        <v>7157</v>
      </c>
      <c r="C61" s="117"/>
      <c r="D61" s="117" t="s">
        <v>6680</v>
      </c>
      <c r="E61" s="117" t="s">
        <v>9</v>
      </c>
      <c r="F61" s="117" t="s">
        <v>7159</v>
      </c>
      <c r="G61" s="117" t="s">
        <v>7159</v>
      </c>
    </row>
    <row r="62" spans="1:7">
      <c r="A62" s="1" t="s">
        <v>7275</v>
      </c>
      <c r="B62" s="1" t="s">
        <v>7161</v>
      </c>
      <c r="D62" s="1" t="s">
        <v>6680</v>
      </c>
      <c r="E62" s="1" t="s">
        <v>9</v>
      </c>
      <c r="F62" s="1" t="s">
        <v>8646</v>
      </c>
      <c r="G62" s="1" t="s">
        <v>8646</v>
      </c>
    </row>
    <row r="63" spans="1:7">
      <c r="A63" s="1" t="s">
        <v>7272</v>
      </c>
      <c r="B63" s="1" t="s">
        <v>7248</v>
      </c>
      <c r="D63" s="1" t="s">
        <v>6680</v>
      </c>
      <c r="E63" t="s">
        <v>514</v>
      </c>
      <c r="F63" s="1" t="s">
        <v>8636</v>
      </c>
      <c r="G63" s="1" t="s">
        <v>8636</v>
      </c>
    </row>
    <row r="64" spans="1:7">
      <c r="A64" s="1" t="s">
        <v>7164</v>
      </c>
      <c r="B64" s="1" t="s">
        <v>7163</v>
      </c>
      <c r="D64" s="1" t="s">
        <v>6680</v>
      </c>
      <c r="E64" s="1" t="s">
        <v>9</v>
      </c>
      <c r="F64" s="1" t="s">
        <v>7162</v>
      </c>
      <c r="G64" s="1" t="s">
        <v>7162</v>
      </c>
    </row>
    <row r="65" spans="1:7">
      <c r="A65" s="117" t="s">
        <v>7165</v>
      </c>
      <c r="B65" s="117" t="s">
        <v>7163</v>
      </c>
      <c r="C65" s="117"/>
      <c r="D65" s="117" t="s">
        <v>6680</v>
      </c>
      <c r="E65" s="117" t="s">
        <v>9</v>
      </c>
      <c r="F65" s="117" t="s">
        <v>7166</v>
      </c>
      <c r="G65" s="117" t="s">
        <v>7166</v>
      </c>
    </row>
    <row r="66" spans="1:7">
      <c r="A66" s="1" t="s">
        <v>7171</v>
      </c>
      <c r="B66" s="1" t="s">
        <v>7169</v>
      </c>
      <c r="D66" s="1" t="s">
        <v>6680</v>
      </c>
      <c r="E66" s="1" t="s">
        <v>9</v>
      </c>
      <c r="F66" s="1" t="s">
        <v>7172</v>
      </c>
      <c r="G66" s="1" t="s">
        <v>7172</v>
      </c>
    </row>
    <row r="67" spans="1:7">
      <c r="A67" s="1" t="s">
        <v>7273</v>
      </c>
      <c r="B67" s="1" t="s">
        <v>7249</v>
      </c>
      <c r="D67" s="1" t="s">
        <v>6680</v>
      </c>
      <c r="E67" t="s">
        <v>514</v>
      </c>
      <c r="F67" s="1" t="s">
        <v>8644</v>
      </c>
      <c r="G67" s="1" t="s">
        <v>8644</v>
      </c>
    </row>
    <row r="68" spans="1:7">
      <c r="A68" s="1" t="s">
        <v>7173</v>
      </c>
      <c r="B68" s="1" t="s">
        <v>7167</v>
      </c>
      <c r="D68" s="1" t="s">
        <v>6680</v>
      </c>
      <c r="E68" s="1" t="s">
        <v>9</v>
      </c>
      <c r="F68" s="1" t="s">
        <v>7174</v>
      </c>
      <c r="G68" s="1" t="s">
        <v>7174</v>
      </c>
    </row>
    <row r="69" spans="1:7">
      <c r="A69" s="117" t="s">
        <v>7175</v>
      </c>
      <c r="B69" s="117" t="s">
        <v>7167</v>
      </c>
      <c r="C69" s="117"/>
      <c r="D69" s="117" t="s">
        <v>6680</v>
      </c>
      <c r="E69" s="117" t="s">
        <v>9</v>
      </c>
      <c r="F69" s="117" t="s">
        <v>7176</v>
      </c>
      <c r="G69" s="117" t="s">
        <v>7176</v>
      </c>
    </row>
    <row r="70" spans="1:7">
      <c r="A70" s="1" t="s">
        <v>7177</v>
      </c>
      <c r="B70" s="1" t="s">
        <v>7170</v>
      </c>
      <c r="D70" s="1" t="s">
        <v>6680</v>
      </c>
      <c r="E70" s="1" t="s">
        <v>9</v>
      </c>
      <c r="F70" s="1" t="s">
        <v>7178</v>
      </c>
      <c r="G70" s="1" t="s">
        <v>7178</v>
      </c>
    </row>
    <row r="71" spans="1:7">
      <c r="A71" s="1" t="s">
        <v>7274</v>
      </c>
      <c r="B71" s="1" t="s">
        <v>7250</v>
      </c>
      <c r="D71" s="1" t="s">
        <v>6680</v>
      </c>
      <c r="E71" t="s">
        <v>514</v>
      </c>
      <c r="F71" s="1" t="s">
        <v>8643</v>
      </c>
      <c r="G71" s="1" t="s">
        <v>8643</v>
      </c>
    </row>
    <row r="72" spans="1:7">
      <c r="A72" s="1" t="s">
        <v>7180</v>
      </c>
      <c r="B72" s="1" t="s">
        <v>7168</v>
      </c>
      <c r="D72" s="1" t="s">
        <v>6680</v>
      </c>
      <c r="E72" s="1" t="s">
        <v>9</v>
      </c>
      <c r="F72" s="1" t="s">
        <v>7179</v>
      </c>
      <c r="G72" s="1" t="s">
        <v>7179</v>
      </c>
    </row>
    <row r="73" spans="1:7">
      <c r="A73" s="117" t="s">
        <v>7181</v>
      </c>
      <c r="B73" s="117" t="s">
        <v>7168</v>
      </c>
      <c r="C73" s="117"/>
      <c r="D73" s="117" t="s">
        <v>6680</v>
      </c>
      <c r="E73" s="117" t="s">
        <v>9</v>
      </c>
      <c r="F73" s="117" t="s">
        <v>7182</v>
      </c>
      <c r="G73" s="117" t="s">
        <v>7182</v>
      </c>
    </row>
    <row r="75" spans="1:7">
      <c r="A75" s="118" t="s">
        <v>7183</v>
      </c>
      <c r="B75" s="118"/>
      <c r="C75" s="118"/>
      <c r="D75" s="118"/>
      <c r="E75" s="118"/>
      <c r="F75" s="118"/>
      <c r="G75" s="118"/>
    </row>
    <row r="76" spans="1:7">
      <c r="A76" s="1" t="s">
        <v>7276</v>
      </c>
      <c r="B76" s="1" t="s">
        <v>7194</v>
      </c>
      <c r="D76" s="1" t="s">
        <v>6680</v>
      </c>
      <c r="E76" s="1" t="s">
        <v>9</v>
      </c>
      <c r="F76" s="1" t="s">
        <v>710</v>
      </c>
      <c r="G76" s="1" t="s">
        <v>710</v>
      </c>
    </row>
    <row r="77" spans="1:7">
      <c r="A77" s="1" t="s">
        <v>7277</v>
      </c>
      <c r="B77" s="1" t="s">
        <v>7195</v>
      </c>
      <c r="D77" s="1" t="s">
        <v>6680</v>
      </c>
      <c r="E77" s="1" t="s">
        <v>9</v>
      </c>
      <c r="F77" s="1" t="s">
        <v>704</v>
      </c>
      <c r="G77" s="1" t="s">
        <v>704</v>
      </c>
    </row>
    <row r="78" spans="1:7">
      <c r="A78" s="1" t="s">
        <v>7142</v>
      </c>
      <c r="B78" s="1" t="s">
        <v>322</v>
      </c>
      <c r="D78" s="1" t="s">
        <v>6680</v>
      </c>
      <c r="E78" s="1" t="s">
        <v>9</v>
      </c>
      <c r="F78" s="1" t="s">
        <v>328</v>
      </c>
      <c r="G78" s="1" t="s">
        <v>328</v>
      </c>
    </row>
    <row r="79" spans="1:7">
      <c r="A79" s="1" t="s">
        <v>7278</v>
      </c>
      <c r="B79" s="1" t="s">
        <v>7196</v>
      </c>
      <c r="D79" s="1" t="s">
        <v>6680</v>
      </c>
      <c r="E79" s="1" t="s">
        <v>514</v>
      </c>
      <c r="F79" s="1" t="s">
        <v>8641</v>
      </c>
      <c r="G79" s="1" t="s">
        <v>8641</v>
      </c>
    </row>
    <row r="80" spans="1:7">
      <c r="A80" s="1" t="s">
        <v>7270</v>
      </c>
      <c r="B80" s="1" t="s">
        <v>7197</v>
      </c>
      <c r="D80" s="1" t="s">
        <v>6680</v>
      </c>
      <c r="E80" s="1" t="s">
        <v>514</v>
      </c>
      <c r="F80" s="1" t="s">
        <v>8642</v>
      </c>
      <c r="G80" s="1" t="s">
        <v>7184</v>
      </c>
    </row>
    <row r="81" spans="1:7">
      <c r="A81" s="117" t="s">
        <v>7279</v>
      </c>
      <c r="B81" s="117" t="s">
        <v>7196</v>
      </c>
      <c r="C81" s="117"/>
      <c r="D81" s="117" t="s">
        <v>6680</v>
      </c>
      <c r="E81" s="117" t="s">
        <v>18</v>
      </c>
      <c r="F81" s="117" t="s">
        <v>7198</v>
      </c>
      <c r="G81" s="117" t="s">
        <v>7198</v>
      </c>
    </row>
    <row r="82" spans="1:7">
      <c r="A82" s="117" t="s">
        <v>7280</v>
      </c>
      <c r="B82" s="117" t="s">
        <v>7197</v>
      </c>
      <c r="C82" s="117"/>
      <c r="D82" s="117" t="s">
        <v>6680</v>
      </c>
      <c r="E82" s="117" t="s">
        <v>18</v>
      </c>
      <c r="F82" s="117" t="s">
        <v>7185</v>
      </c>
      <c r="G82" s="117" t="s">
        <v>7185</v>
      </c>
    </row>
    <row r="83" spans="1:7">
      <c r="A83" s="1" t="s">
        <v>7281</v>
      </c>
      <c r="B83" s="1" t="s">
        <v>7200</v>
      </c>
      <c r="D83" s="1" t="s">
        <v>6680</v>
      </c>
      <c r="E83" s="1" t="s">
        <v>9</v>
      </c>
      <c r="F83" s="1" t="s">
        <v>712</v>
      </c>
      <c r="G83" s="1" t="s">
        <v>712</v>
      </c>
    </row>
    <row r="84" spans="1:7">
      <c r="A84" s="1" t="s">
        <v>7282</v>
      </c>
      <c r="B84" s="1" t="s">
        <v>7201</v>
      </c>
      <c r="D84" s="1" t="s">
        <v>6680</v>
      </c>
      <c r="E84" s="1" t="s">
        <v>9</v>
      </c>
      <c r="F84" s="1" t="s">
        <v>706</v>
      </c>
      <c r="G84" s="1" t="s">
        <v>706</v>
      </c>
    </row>
    <row r="85" spans="1:7">
      <c r="A85" s="1" t="s">
        <v>7143</v>
      </c>
      <c r="B85" s="1" t="s">
        <v>325</v>
      </c>
      <c r="D85" s="1" t="s">
        <v>6680</v>
      </c>
      <c r="E85" s="1" t="s">
        <v>9</v>
      </c>
      <c r="F85" s="1" t="s">
        <v>329</v>
      </c>
      <c r="G85" s="1" t="s">
        <v>329</v>
      </c>
    </row>
    <row r="86" spans="1:7">
      <c r="A86" s="1" t="s">
        <v>7283</v>
      </c>
      <c r="B86" s="1" t="s">
        <v>7202</v>
      </c>
      <c r="D86" s="1" t="s">
        <v>6680</v>
      </c>
      <c r="E86" s="1" t="s">
        <v>514</v>
      </c>
      <c r="F86" s="1" t="s">
        <v>8639</v>
      </c>
      <c r="G86" s="1" t="s">
        <v>8639</v>
      </c>
    </row>
    <row r="87" spans="1:7">
      <c r="A87" s="1" t="s">
        <v>7267</v>
      </c>
      <c r="B87" s="1" t="s">
        <v>7203</v>
      </c>
      <c r="D87" s="1" t="s">
        <v>6680</v>
      </c>
      <c r="E87" s="1" t="s">
        <v>514</v>
      </c>
      <c r="F87" s="1" t="s">
        <v>8640</v>
      </c>
      <c r="G87" s="1" t="s">
        <v>8640</v>
      </c>
    </row>
    <row r="88" spans="1:7">
      <c r="A88" s="1" t="s">
        <v>7284</v>
      </c>
      <c r="B88" s="1" t="s">
        <v>7204</v>
      </c>
      <c r="D88" s="1" t="s">
        <v>6680</v>
      </c>
      <c r="E88" s="1" t="s">
        <v>514</v>
      </c>
      <c r="F88" s="1" t="s">
        <v>7187</v>
      </c>
      <c r="G88" s="1" t="s">
        <v>7187</v>
      </c>
    </row>
    <row r="89" spans="1:7">
      <c r="A89" s="1" t="s">
        <v>7285</v>
      </c>
      <c r="B89" s="1" t="s">
        <v>7211</v>
      </c>
      <c r="D89" s="1" t="s">
        <v>6680</v>
      </c>
      <c r="E89" s="1" t="s">
        <v>9</v>
      </c>
      <c r="F89" s="1" t="s">
        <v>7190</v>
      </c>
      <c r="G89" s="1" t="s">
        <v>7190</v>
      </c>
    </row>
    <row r="90" spans="1:7">
      <c r="A90" s="117" t="s">
        <v>7286</v>
      </c>
      <c r="B90" s="117" t="s">
        <v>7211</v>
      </c>
      <c r="C90" s="117"/>
      <c r="D90" s="117" t="s">
        <v>6680</v>
      </c>
      <c r="E90" s="117" t="s">
        <v>18</v>
      </c>
      <c r="F90" s="117" t="s">
        <v>7191</v>
      </c>
      <c r="G90" s="117" t="s">
        <v>7191</v>
      </c>
    </row>
    <row r="91" spans="1:7">
      <c r="A91" s="117" t="s">
        <v>7287</v>
      </c>
      <c r="B91" s="117" t="s">
        <v>7202</v>
      </c>
      <c r="C91" s="117"/>
      <c r="D91" s="117" t="s">
        <v>6680</v>
      </c>
      <c r="E91" s="117" t="s">
        <v>18</v>
      </c>
      <c r="F91" s="117" t="s">
        <v>7318</v>
      </c>
      <c r="G91" s="117" t="s">
        <v>7318</v>
      </c>
    </row>
    <row r="92" spans="1:7">
      <c r="A92" s="117" t="s">
        <v>7288</v>
      </c>
      <c r="B92" s="117" t="s">
        <v>7203</v>
      </c>
      <c r="C92" s="117"/>
      <c r="D92" s="117" t="s">
        <v>6680</v>
      </c>
      <c r="E92" s="117" t="s">
        <v>18</v>
      </c>
      <c r="F92" s="117" t="s">
        <v>7186</v>
      </c>
      <c r="G92" s="117" t="s">
        <v>7186</v>
      </c>
    </row>
    <row r="93" spans="1:7">
      <c r="A93" s="117" t="s">
        <v>7289</v>
      </c>
      <c r="B93" s="117" t="s">
        <v>7204</v>
      </c>
      <c r="C93" s="117"/>
      <c r="D93" s="117" t="s">
        <v>6680</v>
      </c>
      <c r="E93" s="117" t="s">
        <v>18</v>
      </c>
      <c r="F93" s="117" t="s">
        <v>7319</v>
      </c>
      <c r="G93" s="117" t="s">
        <v>7319</v>
      </c>
    </row>
    <row r="94" spans="1:7">
      <c r="A94" s="1" t="s">
        <v>7290</v>
      </c>
      <c r="B94" s="1" t="s">
        <v>7205</v>
      </c>
      <c r="D94" s="1" t="s">
        <v>6680</v>
      </c>
      <c r="E94" s="1" t="s">
        <v>9</v>
      </c>
      <c r="F94" s="1" t="s">
        <v>714</v>
      </c>
      <c r="G94" s="1" t="s">
        <v>714</v>
      </c>
    </row>
    <row r="95" spans="1:7">
      <c r="A95" s="1" t="s">
        <v>7291</v>
      </c>
      <c r="B95" s="1" t="s">
        <v>7206</v>
      </c>
      <c r="D95" s="1" t="s">
        <v>6680</v>
      </c>
      <c r="E95" s="1" t="s">
        <v>9</v>
      </c>
      <c r="F95" s="1" t="s">
        <v>708</v>
      </c>
      <c r="G95" s="1" t="s">
        <v>708</v>
      </c>
    </row>
    <row r="96" spans="1:7">
      <c r="A96" s="1" t="s">
        <v>7148</v>
      </c>
      <c r="B96" s="1" t="s">
        <v>326</v>
      </c>
      <c r="D96" s="1" t="s">
        <v>6680</v>
      </c>
      <c r="E96" s="1" t="s">
        <v>9</v>
      </c>
      <c r="F96" s="1" t="s">
        <v>327</v>
      </c>
      <c r="G96" s="1" t="s">
        <v>327</v>
      </c>
    </row>
    <row r="97" spans="1:8">
      <c r="A97" s="1" t="s">
        <v>7292</v>
      </c>
      <c r="B97" s="1" t="s">
        <v>7207</v>
      </c>
      <c r="D97" s="1" t="s">
        <v>6680</v>
      </c>
      <c r="E97" s="1" t="s">
        <v>514</v>
      </c>
      <c r="F97" s="1" t="s">
        <v>8637</v>
      </c>
      <c r="G97" s="1" t="s">
        <v>8637</v>
      </c>
    </row>
    <row r="98" spans="1:8">
      <c r="A98" s="1" t="s">
        <v>7226</v>
      </c>
      <c r="B98" s="1" t="s">
        <v>7208</v>
      </c>
      <c r="D98" s="1" t="s">
        <v>6680</v>
      </c>
      <c r="E98" s="1" t="s">
        <v>514</v>
      </c>
      <c r="F98" s="1" t="s">
        <v>8638</v>
      </c>
      <c r="G98" s="1" t="s">
        <v>8638</v>
      </c>
    </row>
    <row r="99" spans="1:8">
      <c r="A99" s="1" t="s">
        <v>7225</v>
      </c>
      <c r="B99" s="1" t="s">
        <v>7209</v>
      </c>
      <c r="D99" s="1" t="s">
        <v>6680</v>
      </c>
      <c r="E99" s="1" t="s">
        <v>514</v>
      </c>
      <c r="F99" s="1" t="s">
        <v>7189</v>
      </c>
      <c r="G99" s="1" t="s">
        <v>7189</v>
      </c>
    </row>
    <row r="100" spans="1:8">
      <c r="A100" s="1" t="s">
        <v>7293</v>
      </c>
      <c r="B100" s="1" t="s">
        <v>7212</v>
      </c>
      <c r="D100" s="1" t="s">
        <v>6680</v>
      </c>
      <c r="E100" s="1" t="s">
        <v>9</v>
      </c>
      <c r="F100" s="1" t="s">
        <v>7192</v>
      </c>
      <c r="G100" s="1" t="s">
        <v>7192</v>
      </c>
    </row>
    <row r="101" spans="1:8">
      <c r="A101" s="117" t="s">
        <v>7294</v>
      </c>
      <c r="B101" s="117" t="s">
        <v>7212</v>
      </c>
      <c r="C101" s="117"/>
      <c r="D101" s="117" t="s">
        <v>6680</v>
      </c>
      <c r="E101" s="117" t="s">
        <v>18</v>
      </c>
      <c r="F101" s="117" t="s">
        <v>7193</v>
      </c>
      <c r="G101" s="117" t="s">
        <v>7193</v>
      </c>
    </row>
    <row r="102" spans="1:8">
      <c r="A102" s="117" t="s">
        <v>7295</v>
      </c>
      <c r="B102" s="117" t="s">
        <v>7207</v>
      </c>
      <c r="C102" s="117"/>
      <c r="D102" s="117" t="s">
        <v>6680</v>
      </c>
      <c r="E102" s="117" t="s">
        <v>18</v>
      </c>
      <c r="F102" s="117" t="s">
        <v>7329</v>
      </c>
      <c r="G102" s="117" t="s">
        <v>7329</v>
      </c>
    </row>
    <row r="103" spans="1:8">
      <c r="A103" s="117" t="s">
        <v>7296</v>
      </c>
      <c r="B103" s="117" t="s">
        <v>7208</v>
      </c>
      <c r="C103" s="117"/>
      <c r="D103" s="117" t="s">
        <v>6680</v>
      </c>
      <c r="E103" s="117" t="s">
        <v>18</v>
      </c>
      <c r="F103" s="117" t="s">
        <v>7188</v>
      </c>
      <c r="G103" s="117" t="s">
        <v>7188</v>
      </c>
    </row>
    <row r="104" spans="1:8">
      <c r="A104" s="117" t="s">
        <v>7297</v>
      </c>
      <c r="B104" s="117" t="s">
        <v>7210</v>
      </c>
      <c r="C104" s="117"/>
      <c r="D104" s="117" t="s">
        <v>6680</v>
      </c>
      <c r="E104" s="117" t="s">
        <v>18</v>
      </c>
      <c r="F104" s="117" t="s">
        <v>7320</v>
      </c>
      <c r="G104" s="117" t="s">
        <v>7320</v>
      </c>
    </row>
    <row r="105" spans="1:8" s="269" customFormat="1">
      <c r="A105" s="269" t="s">
        <v>7213</v>
      </c>
    </row>
    <row r="106" spans="1:8">
      <c r="A106" s="1" t="s">
        <v>7298</v>
      </c>
      <c r="B106" s="1" t="s">
        <v>7243</v>
      </c>
      <c r="D106" s="1" t="s">
        <v>6680</v>
      </c>
      <c r="E106" s="1" t="s">
        <v>514</v>
      </c>
      <c r="F106" s="1" t="s">
        <v>7225</v>
      </c>
      <c r="G106" s="1" t="s">
        <v>7225</v>
      </c>
      <c r="H106" s="1" t="s">
        <v>7756</v>
      </c>
    </row>
    <row r="107" spans="1:8">
      <c r="A107" s="1" t="s">
        <v>7299</v>
      </c>
      <c r="B107" s="1" t="s">
        <v>7251</v>
      </c>
      <c r="D107" s="1" t="s">
        <v>6680</v>
      </c>
      <c r="E107" s="1" t="s">
        <v>9</v>
      </c>
      <c r="F107" s="1" t="s">
        <v>7227</v>
      </c>
      <c r="G107" s="1" t="s">
        <v>7227</v>
      </c>
    </row>
    <row r="108" spans="1:8">
      <c r="A108" s="1" t="s">
        <v>7300</v>
      </c>
      <c r="B108" s="1" t="s">
        <v>7255</v>
      </c>
      <c r="D108" s="1" t="s">
        <v>6680</v>
      </c>
      <c r="E108" s="1" t="s">
        <v>514</v>
      </c>
      <c r="F108" s="1" t="s">
        <v>7228</v>
      </c>
      <c r="G108" s="1" t="s">
        <v>7228</v>
      </c>
    </row>
    <row r="109" spans="1:8">
      <c r="A109" s="1" t="s">
        <v>7301</v>
      </c>
      <c r="B109" s="1" t="s">
        <v>7258</v>
      </c>
      <c r="D109" s="1" t="s">
        <v>6680</v>
      </c>
      <c r="E109" s="1" t="s">
        <v>9</v>
      </c>
      <c r="F109" s="1" t="s">
        <v>7229</v>
      </c>
      <c r="G109" s="1" t="s">
        <v>7229</v>
      </c>
    </row>
    <row r="110" spans="1:8">
      <c r="A110" s="117" t="s">
        <v>7302</v>
      </c>
      <c r="B110" s="117" t="s">
        <v>7255</v>
      </c>
      <c r="C110" s="117"/>
      <c r="D110" s="117" t="s">
        <v>6680</v>
      </c>
      <c r="E110" s="117" t="s">
        <v>18</v>
      </c>
      <c r="F110" s="117" t="s">
        <v>7325</v>
      </c>
      <c r="G110" s="117" t="s">
        <v>7325</v>
      </c>
    </row>
    <row r="111" spans="1:8">
      <c r="A111" s="117" t="s">
        <v>7214</v>
      </c>
      <c r="B111" s="117" t="s">
        <v>7247</v>
      </c>
      <c r="C111" s="117"/>
      <c r="D111" s="117" t="s">
        <v>6680</v>
      </c>
      <c r="E111" s="117" t="s">
        <v>18</v>
      </c>
      <c r="F111" s="117" t="s">
        <v>7230</v>
      </c>
      <c r="G111" s="117" t="s">
        <v>7230</v>
      </c>
    </row>
    <row r="112" spans="1:8">
      <c r="A112" s="117" t="s">
        <v>7215</v>
      </c>
      <c r="B112" s="117" t="s">
        <v>7243</v>
      </c>
      <c r="C112" s="117"/>
      <c r="D112" s="117" t="s">
        <v>6680</v>
      </c>
      <c r="E112" s="117" t="s">
        <v>18</v>
      </c>
      <c r="F112" s="117" t="s">
        <v>7321</v>
      </c>
      <c r="G112" s="117" t="s">
        <v>7321</v>
      </c>
    </row>
    <row r="113" spans="1:8" s="269" customFormat="1">
      <c r="A113" s="269" t="s">
        <v>7216</v>
      </c>
    </row>
    <row r="114" spans="1:8">
      <c r="A114" s="1" t="s">
        <v>7303</v>
      </c>
      <c r="B114" s="1" t="s">
        <v>7244</v>
      </c>
      <c r="D114" s="1" t="s">
        <v>6680</v>
      </c>
      <c r="E114" s="1" t="s">
        <v>514</v>
      </c>
      <c r="F114" s="1" t="s">
        <v>7338</v>
      </c>
      <c r="G114" s="1" t="s">
        <v>7338</v>
      </c>
      <c r="H114" s="1" t="s">
        <v>7756</v>
      </c>
    </row>
    <row r="115" spans="1:8">
      <c r="A115" s="1" t="s">
        <v>7304</v>
      </c>
      <c r="B115" s="1" t="s">
        <v>7256</v>
      </c>
      <c r="D115" s="1" t="s">
        <v>6680</v>
      </c>
      <c r="E115" s="1" t="s">
        <v>514</v>
      </c>
      <c r="F115" s="1" t="s">
        <v>7231</v>
      </c>
      <c r="G115" s="1" t="s">
        <v>7231</v>
      </c>
    </row>
    <row r="116" spans="1:8">
      <c r="A116" s="1" t="s">
        <v>7305</v>
      </c>
      <c r="B116" s="1" t="s">
        <v>7252</v>
      </c>
      <c r="D116" s="1" t="s">
        <v>6680</v>
      </c>
      <c r="E116" s="1" t="s">
        <v>9</v>
      </c>
      <c r="F116" s="1" t="s">
        <v>7232</v>
      </c>
      <c r="G116" s="1" t="s">
        <v>7232</v>
      </c>
    </row>
    <row r="117" spans="1:8">
      <c r="A117" s="1" t="s">
        <v>7306</v>
      </c>
      <c r="B117" s="1" t="s">
        <v>7259</v>
      </c>
      <c r="D117" s="1" t="s">
        <v>6680</v>
      </c>
      <c r="E117" s="1" t="s">
        <v>9</v>
      </c>
      <c r="F117" s="1" t="s">
        <v>7234</v>
      </c>
      <c r="G117" s="1" t="s">
        <v>7234</v>
      </c>
    </row>
    <row r="118" spans="1:8">
      <c r="A118" s="117" t="s">
        <v>7307</v>
      </c>
      <c r="B118" s="117" t="s">
        <v>7256</v>
      </c>
      <c r="C118" s="117"/>
      <c r="D118" s="117" t="s">
        <v>6680</v>
      </c>
      <c r="E118" s="117" t="s">
        <v>18</v>
      </c>
      <c r="F118" s="117" t="s">
        <v>7326</v>
      </c>
      <c r="G118" s="117" t="s">
        <v>7326</v>
      </c>
    </row>
    <row r="119" spans="1:8">
      <c r="A119" s="117" t="s">
        <v>7217</v>
      </c>
      <c r="B119" s="117" t="s">
        <v>7248</v>
      </c>
      <c r="C119" s="117"/>
      <c r="D119" s="117" t="s">
        <v>6680</v>
      </c>
      <c r="E119" s="117" t="s">
        <v>18</v>
      </c>
      <c r="F119" s="117" t="s">
        <v>7233</v>
      </c>
      <c r="G119" s="117" t="s">
        <v>7233</v>
      </c>
    </row>
    <row r="120" spans="1:8">
      <c r="A120" s="117" t="s">
        <v>7218</v>
      </c>
      <c r="B120" s="117" t="s">
        <v>7248</v>
      </c>
      <c r="C120" s="117"/>
      <c r="D120" s="117" t="s">
        <v>6680</v>
      </c>
      <c r="E120" s="117" t="s">
        <v>18</v>
      </c>
      <c r="F120" s="117" t="s">
        <v>7322</v>
      </c>
      <c r="G120" s="117" t="s">
        <v>7322</v>
      </c>
    </row>
    <row r="121" spans="1:8" s="269" customFormat="1">
      <c r="A121" s="269" t="s">
        <v>7219</v>
      </c>
    </row>
    <row r="122" spans="1:8">
      <c r="A122" s="1" t="s">
        <v>7308</v>
      </c>
      <c r="B122" s="1" t="s">
        <v>7246</v>
      </c>
      <c r="D122" s="1" t="s">
        <v>6680</v>
      </c>
      <c r="E122" s="1" t="s">
        <v>514</v>
      </c>
      <c r="F122" s="1" t="s">
        <v>7338</v>
      </c>
      <c r="G122" s="1" t="s">
        <v>7338</v>
      </c>
      <c r="H122" s="1" t="s">
        <v>7756</v>
      </c>
    </row>
    <row r="123" spans="1:8">
      <c r="A123" s="1" t="s">
        <v>7309</v>
      </c>
      <c r="B123" s="1" t="s">
        <v>7257</v>
      </c>
      <c r="D123" s="1" t="s">
        <v>6680</v>
      </c>
      <c r="E123" s="1" t="s">
        <v>514</v>
      </c>
      <c r="F123" s="1" t="s">
        <v>7235</v>
      </c>
      <c r="G123" s="1" t="s">
        <v>7235</v>
      </c>
    </row>
    <row r="124" spans="1:8">
      <c r="A124" s="1" t="s">
        <v>7310</v>
      </c>
      <c r="B124" s="1" t="s">
        <v>7253</v>
      </c>
      <c r="D124" s="1" t="s">
        <v>6680</v>
      </c>
      <c r="E124" s="1" t="s">
        <v>9</v>
      </c>
      <c r="F124" s="1" t="s">
        <v>7236</v>
      </c>
      <c r="G124" s="1" t="s">
        <v>7236</v>
      </c>
    </row>
    <row r="125" spans="1:8">
      <c r="A125" s="1" t="s">
        <v>7311</v>
      </c>
      <c r="B125" s="1" t="s">
        <v>7260</v>
      </c>
      <c r="D125" s="1" t="s">
        <v>6680</v>
      </c>
      <c r="E125" s="1" t="s">
        <v>9</v>
      </c>
      <c r="F125" s="1" t="s">
        <v>7238</v>
      </c>
      <c r="G125" s="1" t="s">
        <v>7238</v>
      </c>
    </row>
    <row r="126" spans="1:8">
      <c r="A126" s="117" t="s">
        <v>7312</v>
      </c>
      <c r="B126" s="117" t="s">
        <v>7257</v>
      </c>
      <c r="C126" s="117"/>
      <c r="D126" s="117" t="s">
        <v>6680</v>
      </c>
      <c r="E126" s="117" t="s">
        <v>18</v>
      </c>
      <c r="F126" s="117" t="s">
        <v>7327</v>
      </c>
      <c r="G126" s="117" t="s">
        <v>7327</v>
      </c>
    </row>
    <row r="127" spans="1:8">
      <c r="A127" s="117" t="s">
        <v>7220</v>
      </c>
      <c r="B127" s="117" t="s">
        <v>7249</v>
      </c>
      <c r="C127" s="117"/>
      <c r="D127" s="117" t="s">
        <v>6680</v>
      </c>
      <c r="E127" s="117" t="s">
        <v>18</v>
      </c>
      <c r="F127" s="117" t="s">
        <v>7237</v>
      </c>
      <c r="G127" s="117" t="s">
        <v>7237</v>
      </c>
    </row>
    <row r="128" spans="1:8">
      <c r="A128" s="117" t="s">
        <v>7221</v>
      </c>
      <c r="B128" s="117" t="s">
        <v>7246</v>
      </c>
      <c r="C128" s="117"/>
      <c r="D128" s="117" t="s">
        <v>6680</v>
      </c>
      <c r="E128" s="117" t="s">
        <v>18</v>
      </c>
      <c r="F128" s="117" t="s">
        <v>7323</v>
      </c>
      <c r="G128" s="117" t="s">
        <v>7323</v>
      </c>
    </row>
    <row r="129" spans="1:8" s="269" customFormat="1">
      <c r="A129" s="269" t="s">
        <v>7222</v>
      </c>
    </row>
    <row r="130" spans="1:8">
      <c r="A130" s="1" t="s">
        <v>7313</v>
      </c>
      <c r="B130" s="1" t="s">
        <v>7245</v>
      </c>
      <c r="D130" s="1" t="s">
        <v>6680</v>
      </c>
      <c r="E130" s="1" t="s">
        <v>514</v>
      </c>
      <c r="F130" s="1" t="s">
        <v>7338</v>
      </c>
      <c r="G130" s="1" t="s">
        <v>7338</v>
      </c>
      <c r="H130" s="1" t="s">
        <v>7756</v>
      </c>
    </row>
    <row r="131" spans="1:8">
      <c r="A131" s="1" t="s">
        <v>7314</v>
      </c>
      <c r="B131" s="1" t="s">
        <v>7261</v>
      </c>
      <c r="D131" s="1" t="s">
        <v>6680</v>
      </c>
      <c r="E131" s="1" t="s">
        <v>514</v>
      </c>
      <c r="F131" s="1" t="s">
        <v>7239</v>
      </c>
      <c r="G131" s="1" t="s">
        <v>7239</v>
      </c>
    </row>
    <row r="132" spans="1:8">
      <c r="A132" s="1" t="s">
        <v>7315</v>
      </c>
      <c r="B132" s="1" t="s">
        <v>7254</v>
      </c>
      <c r="D132" s="1" t="s">
        <v>6680</v>
      </c>
      <c r="E132" s="1" t="s">
        <v>9</v>
      </c>
      <c r="F132" s="1" t="s">
        <v>7240</v>
      </c>
      <c r="G132" s="1" t="s">
        <v>7240</v>
      </c>
    </row>
    <row r="133" spans="1:8">
      <c r="A133" s="1" t="s">
        <v>7316</v>
      </c>
      <c r="B133" s="1" t="s">
        <v>7262</v>
      </c>
      <c r="D133" s="1" t="s">
        <v>6680</v>
      </c>
      <c r="E133" s="1" t="s">
        <v>9</v>
      </c>
      <c r="F133" s="1" t="s">
        <v>7242</v>
      </c>
      <c r="G133" s="1" t="s">
        <v>7242</v>
      </c>
    </row>
    <row r="134" spans="1:8">
      <c r="A134" s="117" t="s">
        <v>7317</v>
      </c>
      <c r="B134" s="117" t="s">
        <v>7261</v>
      </c>
      <c r="C134" s="117"/>
      <c r="D134" s="117" t="s">
        <v>6680</v>
      </c>
      <c r="E134" s="117" t="s">
        <v>18</v>
      </c>
      <c r="F134" s="117" t="s">
        <v>7328</v>
      </c>
      <c r="G134" s="117" t="s">
        <v>7328</v>
      </c>
    </row>
    <row r="135" spans="1:8">
      <c r="A135" s="117" t="s">
        <v>7223</v>
      </c>
      <c r="B135" s="117" t="s">
        <v>7250</v>
      </c>
      <c r="C135" s="117"/>
      <c r="D135" s="117" t="s">
        <v>6680</v>
      </c>
      <c r="E135" s="117" t="s">
        <v>18</v>
      </c>
      <c r="F135" s="117" t="s">
        <v>7241</v>
      </c>
      <c r="G135" s="117" t="s">
        <v>7241</v>
      </c>
    </row>
    <row r="136" spans="1:8">
      <c r="A136" s="117" t="s">
        <v>7224</v>
      </c>
      <c r="B136" s="117" t="s">
        <v>7245</v>
      </c>
      <c r="C136" s="117"/>
      <c r="D136" s="117" t="s">
        <v>6680</v>
      </c>
      <c r="E136" s="117" t="s">
        <v>18</v>
      </c>
      <c r="F136" s="117" t="s">
        <v>7324</v>
      </c>
      <c r="G136" s="117" t="s">
        <v>7324</v>
      </c>
    </row>
    <row r="138" spans="1:8">
      <c r="A138" s="118" t="s">
        <v>7744</v>
      </c>
      <c r="B138" s="118"/>
      <c r="C138" s="118"/>
      <c r="D138" s="118"/>
      <c r="E138" s="118"/>
      <c r="F138" s="118"/>
      <c r="G138" s="118"/>
    </row>
    <row r="139" spans="1:8" s="269" customFormat="1">
      <c r="A139" s="269" t="s">
        <v>7745</v>
      </c>
    </row>
    <row r="140" spans="1:8">
      <c r="A140" s="1" t="s">
        <v>7345</v>
      </c>
      <c r="B140" s="1" t="s">
        <v>7470</v>
      </c>
      <c r="D140" s="1" t="s">
        <v>6680</v>
      </c>
      <c r="E140" s="1" t="s">
        <v>9</v>
      </c>
      <c r="F140" s="1" t="s">
        <v>674</v>
      </c>
      <c r="G140" s="1" t="s">
        <v>674</v>
      </c>
    </row>
    <row r="141" spans="1:8">
      <c r="A141" s="1" t="s">
        <v>7346</v>
      </c>
      <c r="B141" s="1" t="s">
        <v>7471</v>
      </c>
      <c r="D141" s="1" t="s">
        <v>6680</v>
      </c>
      <c r="E141" s="1" t="s">
        <v>9</v>
      </c>
      <c r="F141" s="1" t="s">
        <v>676</v>
      </c>
      <c r="G141" s="1" t="s">
        <v>676</v>
      </c>
    </row>
    <row r="142" spans="1:8">
      <c r="A142" s="1" t="s">
        <v>7347</v>
      </c>
      <c r="B142" s="1" t="s">
        <v>7472</v>
      </c>
      <c r="D142" s="1" t="s">
        <v>6680</v>
      </c>
      <c r="E142" s="1" t="s">
        <v>9</v>
      </c>
      <c r="F142" s="1" t="s">
        <v>678</v>
      </c>
      <c r="G142" s="1" t="s">
        <v>678</v>
      </c>
    </row>
    <row r="143" spans="1:8">
      <c r="A143" s="1" t="s">
        <v>7348</v>
      </c>
      <c r="B143" s="1" t="s">
        <v>7473</v>
      </c>
      <c r="D143" s="1" t="s">
        <v>6680</v>
      </c>
      <c r="E143" s="1" t="s">
        <v>9</v>
      </c>
      <c r="F143" s="1" t="s">
        <v>680</v>
      </c>
      <c r="G143" s="1" t="s">
        <v>680</v>
      </c>
    </row>
    <row r="144" spans="1:8">
      <c r="A144" s="1" t="s">
        <v>7349</v>
      </c>
      <c r="B144" s="1" t="s">
        <v>7474</v>
      </c>
      <c r="D144" s="1" t="s">
        <v>6680</v>
      </c>
      <c r="E144" s="1" t="s">
        <v>9</v>
      </c>
      <c r="F144" s="1" t="s">
        <v>682</v>
      </c>
      <c r="G144" s="1" t="s">
        <v>682</v>
      </c>
    </row>
    <row r="145" spans="1:8">
      <c r="A145" s="1" t="s">
        <v>7350</v>
      </c>
      <c r="B145" s="1" t="s">
        <v>7475</v>
      </c>
      <c r="D145" s="1" t="s">
        <v>6680</v>
      </c>
      <c r="E145" s="1" t="s">
        <v>9</v>
      </c>
      <c r="F145" s="1" t="s">
        <v>684</v>
      </c>
      <c r="G145" s="1" t="s">
        <v>684</v>
      </c>
    </row>
    <row r="146" spans="1:8">
      <c r="A146" s="1" t="s">
        <v>7351</v>
      </c>
      <c r="B146" s="1" t="s">
        <v>7476</v>
      </c>
      <c r="D146" s="1" t="s">
        <v>6680</v>
      </c>
      <c r="E146" s="1" t="s">
        <v>9</v>
      </c>
      <c r="F146" s="1" t="s">
        <v>686</v>
      </c>
      <c r="G146" s="1" t="s">
        <v>686</v>
      </c>
    </row>
    <row r="147" spans="1:8">
      <c r="A147" s="1" t="s">
        <v>7352</v>
      </c>
      <c r="B147" s="1" t="s">
        <v>7477</v>
      </c>
      <c r="D147" s="1" t="s">
        <v>6680</v>
      </c>
      <c r="E147" s="1" t="s">
        <v>9</v>
      </c>
      <c r="F147" s="1" t="s">
        <v>688</v>
      </c>
      <c r="G147" s="1" t="s">
        <v>688</v>
      </c>
    </row>
    <row r="148" spans="1:8">
      <c r="A148" s="1" t="s">
        <v>7353</v>
      </c>
      <c r="B148" s="1" t="s">
        <v>7478</v>
      </c>
      <c r="D148" s="1" t="s">
        <v>6680</v>
      </c>
      <c r="E148" s="1" t="s">
        <v>9</v>
      </c>
      <c r="F148" s="1" t="s">
        <v>690</v>
      </c>
      <c r="G148" s="1" t="s">
        <v>690</v>
      </c>
    </row>
    <row r="149" spans="1:8">
      <c r="A149" s="1" t="s">
        <v>7339</v>
      </c>
      <c r="B149" s="1" t="s">
        <v>7479</v>
      </c>
      <c r="D149" s="1" t="s">
        <v>6680</v>
      </c>
      <c r="E149" s="1" t="s">
        <v>9</v>
      </c>
      <c r="F149" s="1" t="s">
        <v>7354</v>
      </c>
      <c r="G149" s="1" t="s">
        <v>7354</v>
      </c>
    </row>
    <row r="150" spans="1:8">
      <c r="A150" s="1" t="s">
        <v>7340</v>
      </c>
      <c r="B150" s="1" t="s">
        <v>7480</v>
      </c>
      <c r="D150" s="1" t="s">
        <v>6680</v>
      </c>
      <c r="E150" s="1" t="s">
        <v>9</v>
      </c>
      <c r="F150" s="1" t="s">
        <v>7355</v>
      </c>
      <c r="G150" s="1" t="s">
        <v>7355</v>
      </c>
    </row>
    <row r="151" spans="1:8">
      <c r="A151" s="1" t="s">
        <v>7341</v>
      </c>
      <c r="B151" s="1" t="s">
        <v>7480</v>
      </c>
      <c r="D151" s="1" t="s">
        <v>6680</v>
      </c>
      <c r="E151" s="1" t="s">
        <v>9</v>
      </c>
      <c r="F151" s="1" t="s">
        <v>7356</v>
      </c>
      <c r="G151" s="1" t="s">
        <v>7356</v>
      </c>
    </row>
    <row r="152" spans="1:8">
      <c r="A152" s="1" t="s">
        <v>7342</v>
      </c>
      <c r="B152" s="1" t="s">
        <v>7481</v>
      </c>
      <c r="D152" s="1" t="s">
        <v>6680</v>
      </c>
      <c r="E152" s="1" t="s">
        <v>9</v>
      </c>
      <c r="F152" s="1" t="s">
        <v>7357</v>
      </c>
      <c r="G152" s="1" t="s">
        <v>7357</v>
      </c>
    </row>
    <row r="153" spans="1:8">
      <c r="A153" s="1" t="s">
        <v>7343</v>
      </c>
      <c r="B153" s="1" t="s">
        <v>7483</v>
      </c>
      <c r="D153" s="1" t="s">
        <v>6680</v>
      </c>
      <c r="E153" s="1" t="s">
        <v>9</v>
      </c>
      <c r="F153" s="1" t="s">
        <v>7358</v>
      </c>
      <c r="G153" s="1" t="s">
        <v>7358</v>
      </c>
    </row>
    <row r="154" spans="1:8">
      <c r="A154" s="1" t="s">
        <v>7344</v>
      </c>
      <c r="B154" s="1" t="s">
        <v>7482</v>
      </c>
      <c r="D154" s="1" t="s">
        <v>6680</v>
      </c>
      <c r="E154" s="1" t="s">
        <v>9</v>
      </c>
      <c r="F154" s="1" t="s">
        <v>7359</v>
      </c>
      <c r="G154" s="1" t="s">
        <v>7359</v>
      </c>
    </row>
    <row r="155" spans="1:8" s="269" customFormat="1">
      <c r="A155" s="269" t="s">
        <v>7747</v>
      </c>
    </row>
    <row r="156" spans="1:8">
      <c r="A156" s="1" t="s">
        <v>7488</v>
      </c>
      <c r="B156" s="269"/>
      <c r="C156" s="269"/>
      <c r="D156" s="1" t="s">
        <v>6680</v>
      </c>
      <c r="E156" s="1" t="s">
        <v>9</v>
      </c>
      <c r="F156" s="1" t="s">
        <v>7301</v>
      </c>
      <c r="G156" s="1" t="s">
        <v>7301</v>
      </c>
    </row>
    <row r="157" spans="1:8">
      <c r="A157" s="1" t="s">
        <v>7489</v>
      </c>
      <c r="B157" s="1" t="s">
        <v>7588</v>
      </c>
      <c r="D157" s="1" t="s">
        <v>6680</v>
      </c>
      <c r="E157" s="1" t="s">
        <v>13</v>
      </c>
      <c r="F157" s="1" t="s">
        <v>7360</v>
      </c>
      <c r="G157" s="1" t="s">
        <v>7360</v>
      </c>
      <c r="H157" s="1" t="s">
        <v>7753</v>
      </c>
    </row>
    <row r="158" spans="1:8">
      <c r="A158" s="1" t="s">
        <v>7490</v>
      </c>
      <c r="B158" s="1" t="s">
        <v>7590</v>
      </c>
      <c r="D158" s="1" t="s">
        <v>6680</v>
      </c>
      <c r="E158" s="1" t="s">
        <v>13</v>
      </c>
      <c r="F158" s="1" t="s">
        <v>7361</v>
      </c>
      <c r="G158" s="1" t="s">
        <v>7361</v>
      </c>
      <c r="H158" s="1" t="s">
        <v>7753</v>
      </c>
    </row>
    <row r="159" spans="1:8">
      <c r="A159" s="1" t="s">
        <v>7491</v>
      </c>
      <c r="B159" s="1" t="s">
        <v>7589</v>
      </c>
      <c r="D159" s="1" t="s">
        <v>6680</v>
      </c>
      <c r="E159" s="1" t="s">
        <v>13</v>
      </c>
      <c r="F159" s="1" t="s">
        <v>7362</v>
      </c>
      <c r="G159" s="1" t="s">
        <v>7362</v>
      </c>
      <c r="H159" s="1" t="s">
        <v>7753</v>
      </c>
    </row>
    <row r="160" spans="1:8">
      <c r="A160" s="1" t="s">
        <v>7492</v>
      </c>
      <c r="B160" s="1" t="s">
        <v>537</v>
      </c>
      <c r="D160" s="1" t="s">
        <v>6680</v>
      </c>
      <c r="E160" s="1" t="s">
        <v>9</v>
      </c>
      <c r="F160" s="1" t="s">
        <v>7363</v>
      </c>
      <c r="G160" s="1" t="s">
        <v>7363</v>
      </c>
    </row>
    <row r="161" spans="1:7">
      <c r="A161" s="1" t="s">
        <v>7493</v>
      </c>
      <c r="B161" s="1" t="s">
        <v>539</v>
      </c>
      <c r="D161" s="1" t="s">
        <v>6680</v>
      </c>
      <c r="E161" s="1" t="s">
        <v>9</v>
      </c>
      <c r="F161" s="1" t="s">
        <v>7364</v>
      </c>
      <c r="G161" s="1" t="s">
        <v>7364</v>
      </c>
    </row>
    <row r="162" spans="1:7">
      <c r="A162" s="1" t="s">
        <v>7494</v>
      </c>
      <c r="B162" s="1" t="s">
        <v>7591</v>
      </c>
      <c r="D162" s="1" t="s">
        <v>6680</v>
      </c>
      <c r="E162" s="1" t="s">
        <v>9</v>
      </c>
      <c r="F162" s="1" t="s">
        <v>7365</v>
      </c>
      <c r="G162" s="1" t="s">
        <v>7365</v>
      </c>
    </row>
    <row r="163" spans="1:7">
      <c r="A163" s="117" t="s">
        <v>7495</v>
      </c>
      <c r="B163" s="117" t="s">
        <v>7484</v>
      </c>
      <c r="C163" s="117"/>
      <c r="D163" s="117" t="s">
        <v>6680</v>
      </c>
      <c r="E163" s="117" t="s">
        <v>18</v>
      </c>
      <c r="F163" s="117" t="s">
        <v>7366</v>
      </c>
      <c r="G163" s="117" t="s">
        <v>7366</v>
      </c>
    </row>
    <row r="164" spans="1:7">
      <c r="A164" s="117" t="s">
        <v>7496</v>
      </c>
      <c r="B164" s="117" t="s">
        <v>537</v>
      </c>
      <c r="C164" s="117"/>
      <c r="D164" s="117" t="s">
        <v>6680</v>
      </c>
      <c r="E164" s="117" t="s">
        <v>18</v>
      </c>
      <c r="F164" s="117" t="s">
        <v>7367</v>
      </c>
      <c r="G164" s="117" t="s">
        <v>7367</v>
      </c>
    </row>
    <row r="165" spans="1:7">
      <c r="A165" s="117" t="s">
        <v>7497</v>
      </c>
      <c r="B165" s="117" t="s">
        <v>539</v>
      </c>
      <c r="C165" s="117"/>
      <c r="D165" s="117" t="s">
        <v>6680</v>
      </c>
      <c r="E165" s="117" t="s">
        <v>18</v>
      </c>
      <c r="F165" s="117" t="s">
        <v>7368</v>
      </c>
      <c r="G165" s="117" t="s">
        <v>7368</v>
      </c>
    </row>
    <row r="166" spans="1:7">
      <c r="A166" s="117" t="s">
        <v>7498</v>
      </c>
      <c r="B166" s="117" t="s">
        <v>7592</v>
      </c>
      <c r="C166" s="117"/>
      <c r="D166" s="117" t="s">
        <v>6680</v>
      </c>
      <c r="E166" s="117" t="s">
        <v>18</v>
      </c>
      <c r="F166" s="117" t="s">
        <v>7369</v>
      </c>
      <c r="G166" s="117" t="s">
        <v>7369</v>
      </c>
    </row>
    <row r="167" spans="1:7" s="269" customFormat="1">
      <c r="A167" s="269" t="s">
        <v>7746</v>
      </c>
    </row>
    <row r="168" spans="1:7">
      <c r="A168" s="1" t="s">
        <v>7499</v>
      </c>
      <c r="B168" s="1" t="s">
        <v>7485</v>
      </c>
      <c r="D168" s="1" t="s">
        <v>6680</v>
      </c>
      <c r="E168" s="1" t="s">
        <v>9</v>
      </c>
      <c r="F168" s="1" t="s">
        <v>7306</v>
      </c>
      <c r="G168" s="1" t="s">
        <v>7306</v>
      </c>
    </row>
    <row r="169" spans="1:7">
      <c r="A169" s="1" t="s">
        <v>7500</v>
      </c>
      <c r="B169" s="1" t="s">
        <v>7757</v>
      </c>
      <c r="D169" s="1" t="s">
        <v>6680</v>
      </c>
      <c r="E169" s="1" t="s">
        <v>13</v>
      </c>
      <c r="F169" s="1" t="s">
        <v>7456</v>
      </c>
      <c r="G169" s="1" t="s">
        <v>7456</v>
      </c>
    </row>
    <row r="170" spans="1:7">
      <c r="A170" s="1" t="s">
        <v>7501</v>
      </c>
      <c r="B170" s="1" t="s">
        <v>7758</v>
      </c>
      <c r="D170" s="1" t="s">
        <v>6680</v>
      </c>
      <c r="E170" s="1" t="s">
        <v>13</v>
      </c>
      <c r="F170" s="1" t="s">
        <v>7457</v>
      </c>
      <c r="G170" s="1" t="s">
        <v>7457</v>
      </c>
    </row>
    <row r="171" spans="1:7">
      <c r="A171" s="1" t="s">
        <v>7502</v>
      </c>
      <c r="B171" s="1" t="s">
        <v>7759</v>
      </c>
      <c r="D171" s="1" t="s">
        <v>6680</v>
      </c>
      <c r="E171" s="1" t="s">
        <v>13</v>
      </c>
      <c r="F171" s="1" t="s">
        <v>7370</v>
      </c>
      <c r="G171" s="1" t="s">
        <v>7370</v>
      </c>
    </row>
    <row r="172" spans="1:7">
      <c r="A172" s="1" t="s">
        <v>7503</v>
      </c>
      <c r="B172" s="1" t="s">
        <v>541</v>
      </c>
      <c r="D172" s="1" t="s">
        <v>6680</v>
      </c>
      <c r="E172" s="1" t="s">
        <v>9</v>
      </c>
      <c r="F172" s="1" t="s">
        <v>7371</v>
      </c>
      <c r="G172" s="1" t="s">
        <v>7371</v>
      </c>
    </row>
    <row r="173" spans="1:7">
      <c r="A173" s="1" t="s">
        <v>7504</v>
      </c>
      <c r="B173" s="1" t="s">
        <v>543</v>
      </c>
      <c r="D173" s="1" t="s">
        <v>6680</v>
      </c>
      <c r="E173" s="1" t="s">
        <v>9</v>
      </c>
      <c r="F173" s="1" t="s">
        <v>7372</v>
      </c>
      <c r="G173" s="1" t="s">
        <v>7372</v>
      </c>
    </row>
    <row r="174" spans="1:7">
      <c r="A174" s="1" t="s">
        <v>7505</v>
      </c>
      <c r="B174" s="1" t="s">
        <v>7760</v>
      </c>
      <c r="D174" s="1" t="s">
        <v>6680</v>
      </c>
      <c r="E174" s="1" t="s">
        <v>9</v>
      </c>
      <c r="F174" s="1" t="s">
        <v>7373</v>
      </c>
      <c r="G174" s="1" t="s">
        <v>7373</v>
      </c>
    </row>
    <row r="175" spans="1:7">
      <c r="A175" s="117" t="s">
        <v>7506</v>
      </c>
      <c r="B175" s="117" t="s">
        <v>7485</v>
      </c>
      <c r="C175" s="117"/>
      <c r="D175" s="117" t="s">
        <v>6680</v>
      </c>
      <c r="E175" s="117" t="s">
        <v>18</v>
      </c>
      <c r="F175" s="117" t="s">
        <v>7374</v>
      </c>
      <c r="G175" s="117" t="s">
        <v>7374</v>
      </c>
    </row>
    <row r="176" spans="1:7">
      <c r="A176" s="117" t="s">
        <v>7507</v>
      </c>
      <c r="B176" s="117" t="s">
        <v>541</v>
      </c>
      <c r="C176" s="117"/>
      <c r="D176" s="117" t="s">
        <v>6680</v>
      </c>
      <c r="E176" s="117" t="s">
        <v>18</v>
      </c>
      <c r="F176" s="117" t="s">
        <v>7375</v>
      </c>
      <c r="G176" s="117" t="s">
        <v>7375</v>
      </c>
    </row>
    <row r="177" spans="1:7">
      <c r="A177" s="117" t="s">
        <v>7508</v>
      </c>
      <c r="B177" s="117" t="s">
        <v>543</v>
      </c>
      <c r="C177" s="117"/>
      <c r="D177" s="117" t="s">
        <v>6680</v>
      </c>
      <c r="E177" s="117" t="s">
        <v>18</v>
      </c>
      <c r="F177" s="117" t="s">
        <v>7376</v>
      </c>
      <c r="G177" s="117" t="s">
        <v>7376</v>
      </c>
    </row>
    <row r="178" spans="1:7" s="269" customFormat="1">
      <c r="A178" s="269" t="s">
        <v>7750</v>
      </c>
    </row>
    <row r="179" spans="1:7">
      <c r="A179" s="1" t="s">
        <v>7509</v>
      </c>
      <c r="B179" s="1" t="s">
        <v>7773</v>
      </c>
      <c r="D179" s="1" t="s">
        <v>6680</v>
      </c>
      <c r="E179" s="1" t="s">
        <v>9</v>
      </c>
      <c r="F179" s="1" t="s">
        <v>7377</v>
      </c>
      <c r="G179" s="1" t="s">
        <v>7377</v>
      </c>
    </row>
    <row r="180" spans="1:7">
      <c r="A180" s="1" t="s">
        <v>7510</v>
      </c>
      <c r="B180" s="1" t="s">
        <v>7774</v>
      </c>
      <c r="D180" s="1" t="s">
        <v>6680</v>
      </c>
      <c r="E180" s="1" t="s">
        <v>9</v>
      </c>
      <c r="F180" s="1" t="s">
        <v>7378</v>
      </c>
      <c r="G180" s="1" t="s">
        <v>7378</v>
      </c>
    </row>
    <row r="181" spans="1:7">
      <c r="A181" s="1" t="s">
        <v>7511</v>
      </c>
      <c r="B181" s="1" t="s">
        <v>7775</v>
      </c>
      <c r="D181" s="1" t="s">
        <v>6680</v>
      </c>
      <c r="E181" s="1" t="s">
        <v>9</v>
      </c>
      <c r="F181" s="1" t="s">
        <v>7379</v>
      </c>
      <c r="G181" s="1" t="s">
        <v>7379</v>
      </c>
    </row>
    <row r="182" spans="1:7">
      <c r="A182" s="1" t="s">
        <v>7512</v>
      </c>
      <c r="B182" s="1" t="s">
        <v>7776</v>
      </c>
      <c r="D182" s="1" t="s">
        <v>6680</v>
      </c>
      <c r="E182" s="1" t="s">
        <v>9</v>
      </c>
      <c r="F182" s="1" t="s">
        <v>7380</v>
      </c>
      <c r="G182" s="1" t="s">
        <v>7380</v>
      </c>
    </row>
    <row r="183" spans="1:7">
      <c r="A183" s="1" t="s">
        <v>7513</v>
      </c>
      <c r="B183" s="1" t="s">
        <v>7777</v>
      </c>
      <c r="D183" s="1" t="s">
        <v>6680</v>
      </c>
      <c r="E183" s="1" t="s">
        <v>9</v>
      </c>
      <c r="F183" s="1" t="s">
        <v>7381</v>
      </c>
      <c r="G183" s="1" t="s">
        <v>7381</v>
      </c>
    </row>
    <row r="184" spans="1:7">
      <c r="A184" s="117" t="s">
        <v>7514</v>
      </c>
      <c r="B184" s="117" t="s">
        <v>7773</v>
      </c>
      <c r="C184" s="117"/>
      <c r="D184" s="117" t="s">
        <v>6680</v>
      </c>
      <c r="E184" s="117" t="s">
        <v>18</v>
      </c>
      <c r="F184" s="117" t="s">
        <v>7382</v>
      </c>
      <c r="G184" s="117" t="s">
        <v>7382</v>
      </c>
    </row>
    <row r="185" spans="1:7">
      <c r="A185" s="117" t="s">
        <v>7515</v>
      </c>
      <c r="B185" s="117" t="s">
        <v>7776</v>
      </c>
      <c r="C185" s="117"/>
      <c r="D185" s="117" t="s">
        <v>6680</v>
      </c>
      <c r="E185" s="117" t="s">
        <v>18</v>
      </c>
      <c r="F185" s="117" t="s">
        <v>7383</v>
      </c>
      <c r="G185" s="117" t="s">
        <v>7383</v>
      </c>
    </row>
    <row r="186" spans="1:7">
      <c r="A186" s="117" t="s">
        <v>7516</v>
      </c>
      <c r="B186" s="117" t="s">
        <v>7777</v>
      </c>
      <c r="C186" s="117"/>
      <c r="D186" s="117" t="s">
        <v>6680</v>
      </c>
      <c r="E186" s="117" t="s">
        <v>18</v>
      </c>
      <c r="F186" s="117" t="s">
        <v>7384</v>
      </c>
      <c r="G186" s="117" t="s">
        <v>7384</v>
      </c>
    </row>
    <row r="187" spans="1:7" s="269" customFormat="1">
      <c r="A187" s="269" t="s">
        <v>7748</v>
      </c>
    </row>
    <row r="188" spans="1:7">
      <c r="A188" s="1" t="s">
        <v>7517</v>
      </c>
      <c r="B188" s="1" t="s">
        <v>7486</v>
      </c>
      <c r="D188" s="1" t="s">
        <v>6680</v>
      </c>
      <c r="E188" s="1" t="s">
        <v>9</v>
      </c>
      <c r="F188" s="1" t="s">
        <v>7311</v>
      </c>
      <c r="G188" s="1" t="s">
        <v>7311</v>
      </c>
    </row>
    <row r="189" spans="1:7">
      <c r="A189" s="1" t="s">
        <v>7518</v>
      </c>
      <c r="B189" s="1" t="s">
        <v>7761</v>
      </c>
      <c r="D189" s="1" t="s">
        <v>6680</v>
      </c>
      <c r="E189" s="1" t="s">
        <v>13</v>
      </c>
      <c r="F189" s="1" t="s">
        <v>7458</v>
      </c>
      <c r="G189" s="1" t="s">
        <v>7458</v>
      </c>
    </row>
    <row r="190" spans="1:7">
      <c r="A190" s="1" t="s">
        <v>7519</v>
      </c>
      <c r="B190" s="1" t="s">
        <v>7762</v>
      </c>
      <c r="D190" s="1" t="s">
        <v>6680</v>
      </c>
      <c r="E190" s="1" t="s">
        <v>13</v>
      </c>
      <c r="F190" s="1" t="s">
        <v>7459</v>
      </c>
      <c r="G190" s="1" t="s">
        <v>7459</v>
      </c>
    </row>
    <row r="191" spans="1:7">
      <c r="A191" s="1" t="s">
        <v>7520</v>
      </c>
      <c r="B191" s="1" t="s">
        <v>7763</v>
      </c>
      <c r="D191" s="1" t="s">
        <v>6680</v>
      </c>
      <c r="E191" s="1" t="s">
        <v>13</v>
      </c>
      <c r="F191" s="1" t="s">
        <v>7385</v>
      </c>
      <c r="G191" s="1" t="s">
        <v>7385</v>
      </c>
    </row>
    <row r="192" spans="1:7">
      <c r="A192" s="1" t="s">
        <v>7521</v>
      </c>
      <c r="B192" s="1" t="s">
        <v>7764</v>
      </c>
      <c r="D192" s="1" t="s">
        <v>6680</v>
      </c>
      <c r="E192" s="1" t="s">
        <v>9</v>
      </c>
      <c r="F192" s="1" t="s">
        <v>7386</v>
      </c>
      <c r="G192" s="1" t="s">
        <v>7386</v>
      </c>
    </row>
    <row r="193" spans="1:7">
      <c r="A193" s="1" t="s">
        <v>7522</v>
      </c>
      <c r="B193" s="1" t="s">
        <v>7765</v>
      </c>
      <c r="D193" s="1" t="s">
        <v>6680</v>
      </c>
      <c r="E193" s="1" t="s">
        <v>9</v>
      </c>
      <c r="F193" s="1" t="s">
        <v>7387</v>
      </c>
      <c r="G193" s="1" t="s">
        <v>7387</v>
      </c>
    </row>
    <row r="194" spans="1:7">
      <c r="A194" s="1" t="s">
        <v>7523</v>
      </c>
      <c r="B194" s="1" t="s">
        <v>7766</v>
      </c>
      <c r="D194" s="1" t="s">
        <v>6680</v>
      </c>
      <c r="E194" s="1" t="s">
        <v>9</v>
      </c>
      <c r="F194" s="1" t="s">
        <v>7388</v>
      </c>
      <c r="G194" s="1" t="s">
        <v>7388</v>
      </c>
    </row>
    <row r="195" spans="1:7">
      <c r="A195" s="117" t="s">
        <v>7524</v>
      </c>
      <c r="B195" s="117" t="s">
        <v>7486</v>
      </c>
      <c r="C195" s="117"/>
      <c r="D195" s="117" t="s">
        <v>6680</v>
      </c>
      <c r="E195" s="117" t="s">
        <v>18</v>
      </c>
      <c r="F195" s="117" t="s">
        <v>7389</v>
      </c>
      <c r="G195" s="117" t="s">
        <v>7389</v>
      </c>
    </row>
    <row r="196" spans="1:7">
      <c r="A196" s="117" t="s">
        <v>7525</v>
      </c>
      <c r="B196" s="117" t="s">
        <v>7764</v>
      </c>
      <c r="C196" s="117"/>
      <c r="D196" s="117" t="s">
        <v>6680</v>
      </c>
      <c r="E196" s="117" t="s">
        <v>18</v>
      </c>
      <c r="F196" s="117" t="s">
        <v>7390</v>
      </c>
      <c r="G196" s="117" t="s">
        <v>7390</v>
      </c>
    </row>
    <row r="197" spans="1:7">
      <c r="A197" s="117" t="s">
        <v>7526</v>
      </c>
      <c r="B197" s="117" t="s">
        <v>7765</v>
      </c>
      <c r="C197" s="117"/>
      <c r="D197" s="117" t="s">
        <v>6680</v>
      </c>
      <c r="E197" s="117" t="s">
        <v>18</v>
      </c>
      <c r="F197" s="117" t="s">
        <v>7391</v>
      </c>
      <c r="G197" s="117" t="s">
        <v>7391</v>
      </c>
    </row>
    <row r="198" spans="1:7" s="269" customFormat="1">
      <c r="A198" s="269" t="s">
        <v>7751</v>
      </c>
    </row>
    <row r="199" spans="1:7">
      <c r="A199" s="1" t="s">
        <v>7527</v>
      </c>
      <c r="B199" s="1" t="s">
        <v>7778</v>
      </c>
      <c r="D199" s="1" t="s">
        <v>6680</v>
      </c>
      <c r="E199" s="1" t="s">
        <v>9</v>
      </c>
      <c r="F199" s="1" t="s">
        <v>7392</v>
      </c>
      <c r="G199" s="1" t="s">
        <v>7392</v>
      </c>
    </row>
    <row r="200" spans="1:7">
      <c r="A200" s="1" t="s">
        <v>7528</v>
      </c>
      <c r="B200" s="1" t="s">
        <v>7779</v>
      </c>
      <c r="D200" s="1" t="s">
        <v>6680</v>
      </c>
      <c r="E200" s="1" t="s">
        <v>9</v>
      </c>
      <c r="F200" s="1" t="s">
        <v>7393</v>
      </c>
      <c r="G200" s="1" t="s">
        <v>7393</v>
      </c>
    </row>
    <row r="201" spans="1:7">
      <c r="A201" s="1" t="s">
        <v>7529</v>
      </c>
      <c r="B201" s="1" t="s">
        <v>7780</v>
      </c>
      <c r="D201" s="1" t="s">
        <v>6680</v>
      </c>
      <c r="E201" s="1" t="s">
        <v>9</v>
      </c>
      <c r="F201" s="1" t="s">
        <v>7394</v>
      </c>
      <c r="G201" s="1" t="s">
        <v>7394</v>
      </c>
    </row>
    <row r="202" spans="1:7">
      <c r="A202" s="1" t="s">
        <v>7530</v>
      </c>
      <c r="B202" s="1" t="s">
        <v>7781</v>
      </c>
      <c r="D202" s="1" t="s">
        <v>6680</v>
      </c>
      <c r="E202" s="1" t="s">
        <v>9</v>
      </c>
      <c r="F202" s="1" t="s">
        <v>7395</v>
      </c>
      <c r="G202" s="1" t="s">
        <v>7395</v>
      </c>
    </row>
    <row r="203" spans="1:7">
      <c r="A203" s="1" t="s">
        <v>7531</v>
      </c>
      <c r="B203" s="1" t="s">
        <v>7782</v>
      </c>
      <c r="D203" s="1" t="s">
        <v>6680</v>
      </c>
      <c r="E203" s="1" t="s">
        <v>9</v>
      </c>
      <c r="F203" s="1" t="s">
        <v>7396</v>
      </c>
      <c r="G203" s="1" t="s">
        <v>7396</v>
      </c>
    </row>
    <row r="204" spans="1:7">
      <c r="A204" s="117" t="s">
        <v>7532</v>
      </c>
      <c r="B204" s="117" t="s">
        <v>7778</v>
      </c>
      <c r="C204" s="117"/>
      <c r="D204" s="117" t="s">
        <v>6680</v>
      </c>
      <c r="E204" s="117" t="s">
        <v>18</v>
      </c>
      <c r="F204" s="117" t="s">
        <v>7397</v>
      </c>
      <c r="G204" s="117" t="s">
        <v>7397</v>
      </c>
    </row>
    <row r="205" spans="1:7">
      <c r="A205" s="117" t="s">
        <v>7533</v>
      </c>
      <c r="B205" s="117" t="s">
        <v>7781</v>
      </c>
      <c r="C205" s="117"/>
      <c r="D205" s="117" t="s">
        <v>6680</v>
      </c>
      <c r="E205" s="117" t="s">
        <v>18</v>
      </c>
      <c r="F205" s="117" t="s">
        <v>7398</v>
      </c>
      <c r="G205" s="117" t="s">
        <v>7398</v>
      </c>
    </row>
    <row r="206" spans="1:7">
      <c r="A206" s="117" t="s">
        <v>7534</v>
      </c>
      <c r="B206" s="117" t="s">
        <v>7782</v>
      </c>
      <c r="C206" s="117"/>
      <c r="D206" s="117" t="s">
        <v>6680</v>
      </c>
      <c r="E206" s="117" t="s">
        <v>18</v>
      </c>
      <c r="F206" s="117" t="s">
        <v>7399</v>
      </c>
      <c r="G206" s="117" t="s">
        <v>7399</v>
      </c>
    </row>
    <row r="207" spans="1:7" s="269" customFormat="1">
      <c r="A207" s="269" t="s">
        <v>7749</v>
      </c>
    </row>
    <row r="208" spans="1:7">
      <c r="A208" s="1" t="s">
        <v>7535</v>
      </c>
      <c r="B208" s="1" t="s">
        <v>7487</v>
      </c>
      <c r="D208" s="1" t="s">
        <v>6680</v>
      </c>
      <c r="E208" s="1" t="s">
        <v>9</v>
      </c>
      <c r="F208" s="1" t="s">
        <v>7316</v>
      </c>
      <c r="G208" s="1" t="s">
        <v>7316</v>
      </c>
    </row>
    <row r="209" spans="1:7">
      <c r="A209" s="1" t="s">
        <v>7536</v>
      </c>
      <c r="B209" s="1" t="s">
        <v>7767</v>
      </c>
      <c r="D209" s="1" t="s">
        <v>6680</v>
      </c>
      <c r="E209" s="1" t="s">
        <v>13</v>
      </c>
      <c r="F209" s="1" t="s">
        <v>7460</v>
      </c>
      <c r="G209" s="1" t="s">
        <v>7460</v>
      </c>
    </row>
    <row r="210" spans="1:7">
      <c r="A210" s="1" t="s">
        <v>7537</v>
      </c>
      <c r="B210" s="1" t="s">
        <v>7768</v>
      </c>
      <c r="D210" s="1" t="s">
        <v>6680</v>
      </c>
      <c r="E210" s="1" t="s">
        <v>13</v>
      </c>
      <c r="F210" s="1" t="s">
        <v>7461</v>
      </c>
      <c r="G210" s="1" t="s">
        <v>7461</v>
      </c>
    </row>
    <row r="211" spans="1:7">
      <c r="A211" s="1" t="s">
        <v>7538</v>
      </c>
      <c r="B211" s="1" t="s">
        <v>7769</v>
      </c>
      <c r="D211" s="1" t="s">
        <v>6680</v>
      </c>
      <c r="E211" s="1" t="s">
        <v>13</v>
      </c>
      <c r="F211" s="1" t="s">
        <v>7400</v>
      </c>
      <c r="G211" s="1" t="s">
        <v>7400</v>
      </c>
    </row>
    <row r="212" spans="1:7">
      <c r="A212" s="1" t="s">
        <v>7539</v>
      </c>
      <c r="B212" s="1" t="s">
        <v>7770</v>
      </c>
      <c r="D212" s="1" t="s">
        <v>6680</v>
      </c>
      <c r="E212" s="1" t="s">
        <v>9</v>
      </c>
      <c r="F212" s="1" t="s">
        <v>7401</v>
      </c>
      <c r="G212" s="1" t="s">
        <v>7401</v>
      </c>
    </row>
    <row r="213" spans="1:7">
      <c r="A213" s="1" t="s">
        <v>7540</v>
      </c>
      <c r="B213" s="1" t="s">
        <v>7771</v>
      </c>
      <c r="D213" s="1" t="s">
        <v>6680</v>
      </c>
      <c r="E213" s="1" t="s">
        <v>9</v>
      </c>
      <c r="F213" s="1" t="s">
        <v>7402</v>
      </c>
      <c r="G213" s="1" t="s">
        <v>7402</v>
      </c>
    </row>
    <row r="214" spans="1:7">
      <c r="A214" s="1" t="s">
        <v>7541</v>
      </c>
      <c r="B214" s="1" t="s">
        <v>7772</v>
      </c>
      <c r="D214" s="1" t="s">
        <v>6680</v>
      </c>
      <c r="E214" s="1" t="s">
        <v>9</v>
      </c>
      <c r="F214" s="1" t="s">
        <v>7403</v>
      </c>
      <c r="G214" s="1" t="s">
        <v>7403</v>
      </c>
    </row>
    <row r="215" spans="1:7">
      <c r="A215" s="117" t="s">
        <v>7542</v>
      </c>
      <c r="B215" s="117" t="s">
        <v>7487</v>
      </c>
      <c r="C215" s="117"/>
      <c r="D215" s="117" t="s">
        <v>6680</v>
      </c>
      <c r="E215" s="117" t="s">
        <v>18</v>
      </c>
      <c r="F215" s="117" t="s">
        <v>7404</v>
      </c>
      <c r="G215" s="117" t="s">
        <v>7404</v>
      </c>
    </row>
    <row r="216" spans="1:7">
      <c r="A216" s="117" t="s">
        <v>7543</v>
      </c>
      <c r="B216" s="117" t="s">
        <v>7770</v>
      </c>
      <c r="C216" s="117"/>
      <c r="D216" s="117" t="s">
        <v>6680</v>
      </c>
      <c r="E216" s="117" t="s">
        <v>18</v>
      </c>
      <c r="F216" s="117" t="s">
        <v>7405</v>
      </c>
      <c r="G216" s="117" t="s">
        <v>7405</v>
      </c>
    </row>
    <row r="217" spans="1:7">
      <c r="A217" s="117" t="s">
        <v>7544</v>
      </c>
      <c r="B217" s="117" t="s">
        <v>7771</v>
      </c>
      <c r="C217" s="117"/>
      <c r="D217" s="117" t="s">
        <v>6680</v>
      </c>
      <c r="E217" s="117" t="s">
        <v>18</v>
      </c>
      <c r="F217" s="117" t="s">
        <v>7406</v>
      </c>
      <c r="G217" s="117" t="s">
        <v>7406</v>
      </c>
    </row>
    <row r="218" spans="1:7" s="269" customFormat="1">
      <c r="A218" s="269" t="s">
        <v>7752</v>
      </c>
    </row>
    <row r="219" spans="1:7">
      <c r="A219" s="1" t="s">
        <v>7545</v>
      </c>
      <c r="B219" s="1" t="s">
        <v>7783</v>
      </c>
      <c r="D219" s="1" t="s">
        <v>6680</v>
      </c>
      <c r="E219" s="1" t="s">
        <v>9</v>
      </c>
      <c r="F219" s="1" t="s">
        <v>7407</v>
      </c>
      <c r="G219" s="1" t="s">
        <v>7407</v>
      </c>
    </row>
    <row r="220" spans="1:7">
      <c r="A220" s="1" t="s">
        <v>7546</v>
      </c>
      <c r="B220" s="1" t="s">
        <v>7784</v>
      </c>
      <c r="D220" s="1" t="s">
        <v>6680</v>
      </c>
      <c r="E220" s="1" t="s">
        <v>9</v>
      </c>
      <c r="F220" s="1" t="s">
        <v>7408</v>
      </c>
      <c r="G220" s="1" t="s">
        <v>7408</v>
      </c>
    </row>
    <row r="221" spans="1:7">
      <c r="A221" s="1" t="s">
        <v>7547</v>
      </c>
      <c r="B221" s="1" t="s">
        <v>7785</v>
      </c>
      <c r="D221" s="1" t="s">
        <v>6680</v>
      </c>
      <c r="E221" s="1" t="s">
        <v>9</v>
      </c>
      <c r="F221" s="1" t="s">
        <v>7409</v>
      </c>
      <c r="G221" s="1" t="s">
        <v>7409</v>
      </c>
    </row>
    <row r="222" spans="1:7">
      <c r="A222" s="1" t="s">
        <v>7548</v>
      </c>
      <c r="B222" s="1" t="s">
        <v>7786</v>
      </c>
      <c r="D222" s="1" t="s">
        <v>6680</v>
      </c>
      <c r="E222" s="1" t="s">
        <v>9</v>
      </c>
      <c r="F222" s="1" t="s">
        <v>7410</v>
      </c>
      <c r="G222" s="1" t="s">
        <v>7410</v>
      </c>
    </row>
    <row r="223" spans="1:7">
      <c r="A223" s="1" t="s">
        <v>7549</v>
      </c>
      <c r="B223" s="1" t="s">
        <v>7787</v>
      </c>
      <c r="D223" s="1" t="s">
        <v>6680</v>
      </c>
      <c r="E223" s="1" t="s">
        <v>9</v>
      </c>
      <c r="F223" s="1" t="s">
        <v>7411</v>
      </c>
      <c r="G223" s="1" t="s">
        <v>7411</v>
      </c>
    </row>
    <row r="224" spans="1:7">
      <c r="A224" s="117" t="s">
        <v>7550</v>
      </c>
      <c r="B224" s="117" t="s">
        <v>7783</v>
      </c>
      <c r="C224" s="117"/>
      <c r="D224" s="117" t="s">
        <v>6680</v>
      </c>
      <c r="E224" s="117" t="s">
        <v>18</v>
      </c>
      <c r="F224" s="117" t="s">
        <v>7412</v>
      </c>
      <c r="G224" s="117" t="s">
        <v>7412</v>
      </c>
    </row>
    <row r="225" spans="1:7">
      <c r="A225" s="117" t="s">
        <v>7551</v>
      </c>
      <c r="B225" s="117" t="s">
        <v>7786</v>
      </c>
      <c r="C225" s="117"/>
      <c r="D225" s="117" t="s">
        <v>6680</v>
      </c>
      <c r="E225" s="117" t="s">
        <v>18</v>
      </c>
      <c r="F225" s="117" t="s">
        <v>7413</v>
      </c>
      <c r="G225" s="117" t="s">
        <v>7413</v>
      </c>
    </row>
    <row r="226" spans="1:7">
      <c r="A226" s="117" t="s">
        <v>7552</v>
      </c>
      <c r="B226" s="117" t="s">
        <v>7787</v>
      </c>
      <c r="C226" s="117"/>
      <c r="D226" s="117" t="s">
        <v>6680</v>
      </c>
      <c r="E226" s="117" t="s">
        <v>18</v>
      </c>
      <c r="F226" s="117" t="s">
        <v>7414</v>
      </c>
      <c r="G226" s="117" t="s">
        <v>7414</v>
      </c>
    </row>
    <row r="228" spans="1:7">
      <c r="A228" s="1" t="s">
        <v>7553</v>
      </c>
      <c r="B228" s="1" t="s">
        <v>7790</v>
      </c>
      <c r="D228" s="1" t="s">
        <v>6680</v>
      </c>
      <c r="E228" s="1" t="s">
        <v>9</v>
      </c>
      <c r="F228" s="1" t="s">
        <v>7415</v>
      </c>
      <c r="G228" s="1" t="s">
        <v>7415</v>
      </c>
    </row>
    <row r="229" spans="1:7">
      <c r="A229" s="1" t="s">
        <v>7554</v>
      </c>
      <c r="B229" s="1" t="s">
        <v>7791</v>
      </c>
      <c r="D229" s="1" t="s">
        <v>6680</v>
      </c>
      <c r="E229" s="1" t="s">
        <v>9</v>
      </c>
      <c r="F229" s="1" t="s">
        <v>7416</v>
      </c>
      <c r="G229" s="1" t="s">
        <v>7416</v>
      </c>
    </row>
    <row r="230" spans="1:7">
      <c r="A230" s="1" t="s">
        <v>7555</v>
      </c>
      <c r="B230" s="1" t="s">
        <v>7788</v>
      </c>
      <c r="D230" s="1" t="s">
        <v>6680</v>
      </c>
      <c r="E230" s="1" t="s">
        <v>9</v>
      </c>
      <c r="F230" s="1" t="s">
        <v>7417</v>
      </c>
      <c r="G230" s="1" t="s">
        <v>7417</v>
      </c>
    </row>
    <row r="231" spans="1:7">
      <c r="A231" s="1" t="s">
        <v>7556</v>
      </c>
      <c r="B231" s="1" t="s">
        <v>7789</v>
      </c>
      <c r="D231" s="1" t="s">
        <v>6680</v>
      </c>
      <c r="E231" s="1" t="s">
        <v>9</v>
      </c>
      <c r="F231" s="1" t="s">
        <v>7418</v>
      </c>
      <c r="G231" s="1" t="s">
        <v>7418</v>
      </c>
    </row>
    <row r="232" spans="1:7">
      <c r="A232" s="1" t="s">
        <v>7557</v>
      </c>
      <c r="B232" s="1" t="s">
        <v>7792</v>
      </c>
      <c r="D232" s="1" t="s">
        <v>6680</v>
      </c>
      <c r="E232" s="1" t="s">
        <v>9</v>
      </c>
      <c r="F232" s="1" t="s">
        <v>7419</v>
      </c>
      <c r="G232" s="1" t="s">
        <v>7419</v>
      </c>
    </row>
    <row r="233" spans="1:7">
      <c r="A233" s="1" t="s">
        <v>7558</v>
      </c>
      <c r="B233" s="1" t="s">
        <v>7793</v>
      </c>
      <c r="D233" s="1" t="s">
        <v>6680</v>
      </c>
      <c r="E233" s="1" t="s">
        <v>9</v>
      </c>
      <c r="F233" s="1" t="s">
        <v>7420</v>
      </c>
      <c r="G233" s="1" t="s">
        <v>7420</v>
      </c>
    </row>
    <row r="234" spans="1:7">
      <c r="A234" s="1" t="s">
        <v>7559</v>
      </c>
      <c r="B234" s="1" t="s">
        <v>7794</v>
      </c>
      <c r="D234" s="1" t="s">
        <v>6680</v>
      </c>
      <c r="E234" s="1" t="s">
        <v>9</v>
      </c>
      <c r="F234" s="1" t="s">
        <v>7421</v>
      </c>
      <c r="G234" s="1" t="s">
        <v>7421</v>
      </c>
    </row>
    <row r="235" spans="1:7">
      <c r="A235" s="1" t="s">
        <v>7560</v>
      </c>
      <c r="B235" s="1" t="s">
        <v>7795</v>
      </c>
      <c r="D235" s="1" t="s">
        <v>6680</v>
      </c>
      <c r="E235" s="1" t="s">
        <v>9</v>
      </c>
      <c r="F235" s="1" t="s">
        <v>7422</v>
      </c>
      <c r="G235" s="1" t="s">
        <v>7422</v>
      </c>
    </row>
    <row r="236" spans="1:7">
      <c r="A236" s="1" t="s">
        <v>7561</v>
      </c>
      <c r="B236" s="1" t="s">
        <v>7796</v>
      </c>
      <c r="D236" s="1" t="s">
        <v>6680</v>
      </c>
      <c r="E236" s="1" t="s">
        <v>9</v>
      </c>
      <c r="F236" s="1" t="s">
        <v>7423</v>
      </c>
      <c r="G236" s="1" t="s">
        <v>7423</v>
      </c>
    </row>
    <row r="237" spans="1:7">
      <c r="A237" s="1" t="s">
        <v>7562</v>
      </c>
      <c r="B237" s="1" t="s">
        <v>7797</v>
      </c>
      <c r="D237" s="1" t="s">
        <v>6680</v>
      </c>
      <c r="E237" s="1" t="s">
        <v>9</v>
      </c>
      <c r="F237" s="1" t="s">
        <v>7424</v>
      </c>
      <c r="G237" s="1" t="s">
        <v>7424</v>
      </c>
    </row>
    <row r="238" spans="1:7">
      <c r="A238" s="1" t="s">
        <v>7563</v>
      </c>
      <c r="B238" s="1" t="s">
        <v>7799</v>
      </c>
      <c r="D238" s="1" t="s">
        <v>6680</v>
      </c>
      <c r="E238" s="1" t="s">
        <v>9</v>
      </c>
      <c r="F238" s="1" t="s">
        <v>7425</v>
      </c>
      <c r="G238" s="1" t="s">
        <v>7425</v>
      </c>
    </row>
    <row r="239" spans="1:7">
      <c r="A239" s="1" t="s">
        <v>7564</v>
      </c>
      <c r="B239" s="1" t="s">
        <v>7798</v>
      </c>
      <c r="D239" s="1" t="s">
        <v>6680</v>
      </c>
      <c r="E239" s="1" t="s">
        <v>9</v>
      </c>
      <c r="F239" s="1" t="s">
        <v>7426</v>
      </c>
      <c r="G239" s="1" t="s">
        <v>7426</v>
      </c>
    </row>
    <row r="241" spans="1:7">
      <c r="A241" s="117" t="s">
        <v>7565</v>
      </c>
      <c r="B241" s="117" t="s">
        <v>7470</v>
      </c>
      <c r="C241" s="117"/>
      <c r="D241" s="117" t="s">
        <v>6680</v>
      </c>
      <c r="E241" s="117" t="s">
        <v>18</v>
      </c>
      <c r="F241" s="117" t="s">
        <v>7427</v>
      </c>
      <c r="G241" s="117" t="s">
        <v>7427</v>
      </c>
    </row>
    <row r="242" spans="1:7">
      <c r="A242" s="117" t="s">
        <v>7566</v>
      </c>
      <c r="B242" s="117" t="s">
        <v>7471</v>
      </c>
      <c r="C242" s="117"/>
      <c r="D242" s="117" t="s">
        <v>6680</v>
      </c>
      <c r="E242" s="117" t="s">
        <v>18</v>
      </c>
      <c r="F242" s="117" t="s">
        <v>7428</v>
      </c>
      <c r="G242" s="117" t="s">
        <v>7428</v>
      </c>
    </row>
    <row r="243" spans="1:7">
      <c r="A243" s="117" t="s">
        <v>7567</v>
      </c>
      <c r="B243" s="117" t="s">
        <v>7472</v>
      </c>
      <c r="C243" s="117"/>
      <c r="D243" s="117" t="s">
        <v>6680</v>
      </c>
      <c r="E243" s="117" t="s">
        <v>18</v>
      </c>
      <c r="F243" s="117" t="s">
        <v>7429</v>
      </c>
      <c r="G243" s="117" t="s">
        <v>7429</v>
      </c>
    </row>
    <row r="244" spans="1:7">
      <c r="A244" s="117" t="s">
        <v>7568</v>
      </c>
      <c r="B244" s="117" t="s">
        <v>7473</v>
      </c>
      <c r="C244" s="117"/>
      <c r="D244" s="117" t="s">
        <v>6680</v>
      </c>
      <c r="E244" s="117" t="s">
        <v>18</v>
      </c>
      <c r="F244" s="117" t="s">
        <v>7430</v>
      </c>
      <c r="G244" s="117" t="s">
        <v>7430</v>
      </c>
    </row>
    <row r="245" spans="1:7">
      <c r="A245" s="117" t="s">
        <v>7569</v>
      </c>
      <c r="B245" s="117" t="s">
        <v>7474</v>
      </c>
      <c r="C245" s="117"/>
      <c r="D245" s="117" t="s">
        <v>6680</v>
      </c>
      <c r="E245" s="117" t="s">
        <v>18</v>
      </c>
      <c r="F245" s="117" t="s">
        <v>7431</v>
      </c>
      <c r="G245" s="117" t="s">
        <v>7431</v>
      </c>
    </row>
    <row r="246" spans="1:7">
      <c r="A246" s="117" t="s">
        <v>7570</v>
      </c>
      <c r="B246" s="117" t="s">
        <v>7475</v>
      </c>
      <c r="C246" s="117"/>
      <c r="D246" s="117" t="s">
        <v>6680</v>
      </c>
      <c r="E246" s="117" t="s">
        <v>18</v>
      </c>
      <c r="F246" s="117" t="s">
        <v>7432</v>
      </c>
      <c r="G246" s="117" t="s">
        <v>7432</v>
      </c>
    </row>
    <row r="247" spans="1:7">
      <c r="A247" s="117" t="s">
        <v>7571</v>
      </c>
      <c r="B247" s="117" t="s">
        <v>7476</v>
      </c>
      <c r="C247" s="117"/>
      <c r="D247" s="117" t="s">
        <v>6680</v>
      </c>
      <c r="E247" s="117" t="s">
        <v>18</v>
      </c>
      <c r="F247" s="117" t="s">
        <v>7433</v>
      </c>
      <c r="G247" s="117" t="s">
        <v>7433</v>
      </c>
    </row>
    <row r="248" spans="1:7">
      <c r="A248" s="117" t="s">
        <v>7572</v>
      </c>
      <c r="B248" s="117" t="s">
        <v>7477</v>
      </c>
      <c r="C248" s="117"/>
      <c r="D248" s="117" t="s">
        <v>6680</v>
      </c>
      <c r="E248" s="117" t="s">
        <v>18</v>
      </c>
      <c r="F248" s="117" t="s">
        <v>7434</v>
      </c>
      <c r="G248" s="117" t="s">
        <v>7434</v>
      </c>
    </row>
    <row r="249" spans="1:7">
      <c r="A249" s="117" t="s">
        <v>7573</v>
      </c>
      <c r="B249" s="117" t="s">
        <v>7478</v>
      </c>
      <c r="C249" s="117"/>
      <c r="D249" s="117" t="s">
        <v>6680</v>
      </c>
      <c r="E249" s="117" t="s">
        <v>18</v>
      </c>
      <c r="F249" s="117" t="s">
        <v>7435</v>
      </c>
      <c r="G249" s="117" t="s">
        <v>7435</v>
      </c>
    </row>
    <row r="251" spans="1:7">
      <c r="A251" s="117" t="s">
        <v>7574</v>
      </c>
      <c r="B251" s="117" t="s">
        <v>7788</v>
      </c>
      <c r="C251" s="117"/>
      <c r="D251" s="117" t="s">
        <v>6680</v>
      </c>
      <c r="E251" s="117" t="s">
        <v>18</v>
      </c>
      <c r="F251" s="117" t="s">
        <v>7436</v>
      </c>
      <c r="G251" s="117" t="s">
        <v>7436</v>
      </c>
    </row>
    <row r="252" spans="1:7">
      <c r="A252" s="117" t="s">
        <v>7575</v>
      </c>
      <c r="B252" s="117" t="s">
        <v>7789</v>
      </c>
      <c r="C252" s="117"/>
      <c r="D252" s="117" t="s">
        <v>6680</v>
      </c>
      <c r="E252" s="117" t="s">
        <v>18</v>
      </c>
      <c r="F252" s="117" t="s">
        <v>7437</v>
      </c>
      <c r="G252" s="117" t="s">
        <v>7437</v>
      </c>
    </row>
    <row r="253" spans="1:7">
      <c r="A253" s="117" t="s">
        <v>7576</v>
      </c>
      <c r="B253" s="117" t="s">
        <v>7792</v>
      </c>
      <c r="C253" s="117"/>
      <c r="D253" s="117" t="s">
        <v>6680</v>
      </c>
      <c r="E253" s="117" t="s">
        <v>18</v>
      </c>
      <c r="F253" s="117" t="s">
        <v>7438</v>
      </c>
      <c r="G253" s="117" t="s">
        <v>7438</v>
      </c>
    </row>
    <row r="254" spans="1:7">
      <c r="A254" s="117" t="s">
        <v>7577</v>
      </c>
      <c r="B254" s="117" t="s">
        <v>7793</v>
      </c>
      <c r="C254" s="117"/>
      <c r="D254" s="117" t="s">
        <v>6680</v>
      </c>
      <c r="E254" s="117" t="s">
        <v>18</v>
      </c>
      <c r="F254" s="117" t="s">
        <v>7439</v>
      </c>
      <c r="G254" s="117" t="s">
        <v>7439</v>
      </c>
    </row>
    <row r="255" spans="1:7">
      <c r="A255" s="117" t="s">
        <v>7578</v>
      </c>
      <c r="B255" s="117" t="s">
        <v>7794</v>
      </c>
      <c r="C255" s="117"/>
      <c r="D255" s="117" t="s">
        <v>6680</v>
      </c>
      <c r="E255" s="117" t="s">
        <v>18</v>
      </c>
      <c r="F255" s="117" t="s">
        <v>7440</v>
      </c>
      <c r="G255" s="117" t="s">
        <v>7440</v>
      </c>
    </row>
    <row r="256" spans="1:7">
      <c r="A256" s="117" t="s">
        <v>7579</v>
      </c>
      <c r="B256" s="117" t="s">
        <v>7795</v>
      </c>
      <c r="C256" s="117"/>
      <c r="D256" s="117" t="s">
        <v>6680</v>
      </c>
      <c r="E256" s="117" t="s">
        <v>18</v>
      </c>
      <c r="F256" s="117" t="s">
        <v>7441</v>
      </c>
      <c r="G256" s="117" t="s">
        <v>7441</v>
      </c>
    </row>
    <row r="257" spans="1:7">
      <c r="A257" s="117" t="s">
        <v>7580</v>
      </c>
      <c r="B257" s="117" t="s">
        <v>7796</v>
      </c>
      <c r="C257" s="117"/>
      <c r="D257" s="117" t="s">
        <v>6680</v>
      </c>
      <c r="E257" s="117" t="s">
        <v>18</v>
      </c>
      <c r="F257" s="117" t="s">
        <v>7442</v>
      </c>
      <c r="G257" s="117" t="s">
        <v>7442</v>
      </c>
    </row>
    <row r="258" spans="1:7">
      <c r="A258" s="117" t="s">
        <v>7581</v>
      </c>
      <c r="B258" s="117" t="s">
        <v>7797</v>
      </c>
      <c r="C258" s="117"/>
      <c r="D258" s="117" t="s">
        <v>6680</v>
      </c>
      <c r="E258" s="117" t="s">
        <v>18</v>
      </c>
      <c r="F258" s="117" t="s">
        <v>7443</v>
      </c>
      <c r="G258" s="117" t="s">
        <v>7443</v>
      </c>
    </row>
    <row r="259" spans="1:7">
      <c r="A259" s="117" t="s">
        <v>7582</v>
      </c>
      <c r="B259" s="117" t="s">
        <v>7799</v>
      </c>
      <c r="C259" s="117"/>
      <c r="D259" s="117" t="s">
        <v>6680</v>
      </c>
      <c r="E259" s="117" t="s">
        <v>18</v>
      </c>
      <c r="F259" s="117" t="s">
        <v>7444</v>
      </c>
      <c r="G259" s="117" t="s">
        <v>7444</v>
      </c>
    </row>
    <row r="260" spans="1:7">
      <c r="A260" s="117" t="s">
        <v>7583</v>
      </c>
      <c r="B260" s="117" t="s">
        <v>7798</v>
      </c>
      <c r="C260" s="117"/>
      <c r="D260" s="117" t="s">
        <v>6680</v>
      </c>
      <c r="E260" s="117" t="s">
        <v>18</v>
      </c>
      <c r="F260" s="117" t="s">
        <v>7445</v>
      </c>
      <c r="G260" s="117" t="s">
        <v>7445</v>
      </c>
    </row>
    <row r="261" spans="1:7">
      <c r="A261" s="117" t="s">
        <v>7584</v>
      </c>
      <c r="B261" s="117" t="s">
        <v>7800</v>
      </c>
      <c r="C261" s="117"/>
      <c r="D261" s="117" t="s">
        <v>6680</v>
      </c>
      <c r="E261" s="117" t="s">
        <v>18</v>
      </c>
      <c r="F261" s="117" t="s">
        <v>7446</v>
      </c>
      <c r="G261" s="117" t="s">
        <v>7446</v>
      </c>
    </row>
    <row r="262" spans="1:7">
      <c r="A262" s="117" t="s">
        <v>7585</v>
      </c>
      <c r="B262" s="117" t="s">
        <v>7801</v>
      </c>
      <c r="C262" s="117"/>
      <c r="D262" s="117" t="s">
        <v>6680</v>
      </c>
      <c r="E262" s="117" t="s">
        <v>18</v>
      </c>
      <c r="F262" s="117" t="s">
        <v>7447</v>
      </c>
      <c r="G262" s="117" t="s">
        <v>7447</v>
      </c>
    </row>
    <row r="263" spans="1:7">
      <c r="A263" s="117" t="s">
        <v>7586</v>
      </c>
      <c r="B263" s="117" t="s">
        <v>7802</v>
      </c>
      <c r="C263" s="117"/>
      <c r="D263" s="117" t="s">
        <v>6680</v>
      </c>
      <c r="E263" s="117" t="s">
        <v>18</v>
      </c>
      <c r="F263" s="117" t="s">
        <v>7448</v>
      </c>
      <c r="G263" s="117" t="s">
        <v>7448</v>
      </c>
    </row>
    <row r="264" spans="1:7">
      <c r="A264" s="117" t="s">
        <v>7587</v>
      </c>
      <c r="B264" s="117" t="s">
        <v>7803</v>
      </c>
      <c r="C264" s="117"/>
      <c r="D264" s="117" t="s">
        <v>6680</v>
      </c>
      <c r="E264" s="117" t="s">
        <v>18</v>
      </c>
      <c r="F264" s="117" t="s">
        <v>7449</v>
      </c>
      <c r="G264" s="117" t="s">
        <v>7449</v>
      </c>
    </row>
    <row r="266" spans="1:7">
      <c r="A266" s="117" t="s">
        <v>7450</v>
      </c>
      <c r="B266" s="117" t="s">
        <v>7804</v>
      </c>
      <c r="C266" s="117"/>
      <c r="D266" s="117" t="s">
        <v>6680</v>
      </c>
      <c r="E266" s="117" t="s">
        <v>18</v>
      </c>
      <c r="F266" s="117" t="s">
        <v>7462</v>
      </c>
      <c r="G266" s="117" t="s">
        <v>7462</v>
      </c>
    </row>
    <row r="267" spans="1:7">
      <c r="A267" s="117" t="s">
        <v>7451</v>
      </c>
      <c r="B267" s="117" t="s">
        <v>7805</v>
      </c>
      <c r="C267" s="117"/>
      <c r="D267" s="117" t="s">
        <v>6680</v>
      </c>
      <c r="E267" s="117" t="s">
        <v>18</v>
      </c>
      <c r="F267" s="117" t="s">
        <v>7463</v>
      </c>
      <c r="G267" s="117" t="s">
        <v>7463</v>
      </c>
    </row>
    <row r="268" spans="1:7">
      <c r="A268" s="117" t="s">
        <v>7452</v>
      </c>
      <c r="B268" s="117" t="s">
        <v>7806</v>
      </c>
      <c r="C268" s="117"/>
      <c r="D268" s="117" t="s">
        <v>6680</v>
      </c>
      <c r="E268" s="117" t="s">
        <v>18</v>
      </c>
      <c r="F268" s="117" t="s">
        <v>7464</v>
      </c>
      <c r="G268" s="117" t="s">
        <v>7464</v>
      </c>
    </row>
    <row r="269" spans="1:7">
      <c r="A269" s="117" t="s">
        <v>7453</v>
      </c>
      <c r="B269" s="117" t="s">
        <v>7807</v>
      </c>
      <c r="C269" s="117"/>
      <c r="D269" s="117" t="s">
        <v>6680</v>
      </c>
      <c r="E269" s="117" t="s">
        <v>18</v>
      </c>
      <c r="F269" s="117" t="s">
        <v>7465</v>
      </c>
      <c r="G269" s="117" t="s">
        <v>7465</v>
      </c>
    </row>
    <row r="270" spans="1:7">
      <c r="A270" s="117" t="s">
        <v>7454</v>
      </c>
      <c r="B270" s="117" t="s">
        <v>7808</v>
      </c>
      <c r="C270" s="117"/>
      <c r="D270" s="117" t="s">
        <v>6680</v>
      </c>
      <c r="E270" s="117" t="s">
        <v>18</v>
      </c>
      <c r="F270" s="117" t="s">
        <v>7466</v>
      </c>
      <c r="G270" s="117" t="s">
        <v>7466</v>
      </c>
    </row>
    <row r="271" spans="1:7">
      <c r="A271" s="117" t="s">
        <v>7455</v>
      </c>
      <c r="B271" s="117" t="s">
        <v>7809</v>
      </c>
      <c r="C271" s="117"/>
      <c r="D271" s="117" t="s">
        <v>6680</v>
      </c>
      <c r="E271" s="117" t="s">
        <v>18</v>
      </c>
      <c r="F271" s="117" t="s">
        <v>7467</v>
      </c>
      <c r="G271" s="117" t="s">
        <v>7467</v>
      </c>
    </row>
    <row r="273" spans="1:7">
      <c r="A273" s="118" t="s">
        <v>7810</v>
      </c>
      <c r="B273" s="118"/>
      <c r="C273" s="118"/>
      <c r="D273" s="118"/>
      <c r="E273" s="118"/>
      <c r="F273" s="118"/>
      <c r="G273" s="118"/>
    </row>
    <row r="274" spans="1:7" s="269" customFormat="1">
      <c r="A274" s="269" t="s">
        <v>7598</v>
      </c>
    </row>
    <row r="275" spans="1:7">
      <c r="A275" s="1" t="s">
        <v>7652</v>
      </c>
      <c r="B275" s="1" t="s">
        <v>7811</v>
      </c>
      <c r="D275" s="1" t="s">
        <v>6680</v>
      </c>
      <c r="E275" s="1" t="s">
        <v>9</v>
      </c>
      <c r="F275" s="1" t="s">
        <v>830</v>
      </c>
      <c r="G275" s="1" t="s">
        <v>830</v>
      </c>
    </row>
    <row r="276" spans="1:7">
      <c r="A276" s="1" t="s">
        <v>7653</v>
      </c>
      <c r="B276" s="1" t="s">
        <v>7812</v>
      </c>
      <c r="D276" s="1" t="s">
        <v>6680</v>
      </c>
      <c r="E276" s="1" t="s">
        <v>9</v>
      </c>
      <c r="F276" s="1" t="s">
        <v>832</v>
      </c>
      <c r="G276" s="1" t="s">
        <v>832</v>
      </c>
    </row>
    <row r="277" spans="1:7">
      <c r="A277" s="1" t="s">
        <v>7654</v>
      </c>
      <c r="B277" s="1" t="s">
        <v>7812</v>
      </c>
      <c r="D277" s="1" t="s">
        <v>6680</v>
      </c>
      <c r="E277" s="1" t="s">
        <v>9</v>
      </c>
      <c r="F277" s="1" t="s">
        <v>832</v>
      </c>
      <c r="G277" s="1" t="s">
        <v>832</v>
      </c>
    </row>
    <row r="278" spans="1:7">
      <c r="A278" s="1" t="s">
        <v>7655</v>
      </c>
      <c r="B278" s="1" t="s">
        <v>7813</v>
      </c>
      <c r="D278" s="1" t="s">
        <v>6680</v>
      </c>
      <c r="E278" s="1" t="s">
        <v>9</v>
      </c>
      <c r="F278" s="1" t="s">
        <v>7608</v>
      </c>
      <c r="G278" s="1" t="s">
        <v>7608</v>
      </c>
    </row>
    <row r="279" spans="1:7">
      <c r="A279" s="1" t="s">
        <v>7656</v>
      </c>
      <c r="B279" s="1" t="s">
        <v>7814</v>
      </c>
      <c r="D279" s="1" t="s">
        <v>6680</v>
      </c>
      <c r="E279" s="1" t="s">
        <v>9</v>
      </c>
      <c r="F279" s="1" t="s">
        <v>7609</v>
      </c>
      <c r="G279" s="1" t="s">
        <v>7609</v>
      </c>
    </row>
    <row r="280" spans="1:7" s="269" customFormat="1">
      <c r="A280" s="269" t="s">
        <v>7599</v>
      </c>
    </row>
    <row r="281" spans="1:7">
      <c r="A281" s="1" t="s">
        <v>7624</v>
      </c>
      <c r="B281" s="1" t="s">
        <v>837</v>
      </c>
      <c r="D281" s="1" t="s">
        <v>6680</v>
      </c>
      <c r="E281" s="1" t="s">
        <v>9</v>
      </c>
      <c r="F281" s="1" t="s">
        <v>836</v>
      </c>
      <c r="G281" s="1" t="s">
        <v>836</v>
      </c>
    </row>
    <row r="282" spans="1:7">
      <c r="A282" s="1" t="s">
        <v>7657</v>
      </c>
      <c r="B282" s="1" t="s">
        <v>839</v>
      </c>
      <c r="D282" s="1" t="s">
        <v>6680</v>
      </c>
      <c r="E282" s="1" t="s">
        <v>9</v>
      </c>
      <c r="F282" s="1" t="s">
        <v>838</v>
      </c>
      <c r="G282" s="1" t="s">
        <v>838</v>
      </c>
    </row>
    <row r="283" spans="1:7" s="269" customFormat="1">
      <c r="A283" s="269" t="s">
        <v>7600</v>
      </c>
    </row>
    <row r="284" spans="1:7">
      <c r="A284" s="1" t="s">
        <v>7612</v>
      </c>
      <c r="B284" s="1" t="s">
        <v>7815</v>
      </c>
      <c r="D284" s="1" t="s">
        <v>6680</v>
      </c>
      <c r="E284" s="1" t="s">
        <v>514</v>
      </c>
      <c r="F284" s="1" t="s">
        <v>842</v>
      </c>
      <c r="G284" s="1" t="s">
        <v>842</v>
      </c>
    </row>
    <row r="285" spans="1:7">
      <c r="A285" s="117" t="s">
        <v>7658</v>
      </c>
      <c r="B285" s="117" t="s">
        <v>7815</v>
      </c>
      <c r="C285" s="117"/>
      <c r="D285" s="117" t="s">
        <v>6680</v>
      </c>
      <c r="E285" s="117" t="s">
        <v>18</v>
      </c>
      <c r="F285" s="117" t="s">
        <v>7610</v>
      </c>
      <c r="G285" s="117" t="s">
        <v>7610</v>
      </c>
    </row>
    <row r="286" spans="1:7">
      <c r="A286" s="1" t="s">
        <v>7659</v>
      </c>
      <c r="B286" s="1" t="s">
        <v>7816</v>
      </c>
      <c r="D286" s="1" t="s">
        <v>6680</v>
      </c>
      <c r="E286" s="1" t="s">
        <v>514</v>
      </c>
      <c r="F286" s="1" t="s">
        <v>844</v>
      </c>
      <c r="G286" s="1" t="s">
        <v>844</v>
      </c>
    </row>
    <row r="287" spans="1:7">
      <c r="A287" s="117" t="s">
        <v>7660</v>
      </c>
      <c r="B287" s="117" t="s">
        <v>7816</v>
      </c>
      <c r="C287" s="117"/>
      <c r="D287" s="117" t="s">
        <v>6680</v>
      </c>
      <c r="E287" s="117" t="s">
        <v>18</v>
      </c>
      <c r="F287" s="117" t="s">
        <v>7611</v>
      </c>
      <c r="G287" s="117" t="s">
        <v>7611</v>
      </c>
    </row>
    <row r="288" spans="1:7" s="269" customFormat="1">
      <c r="A288" s="269" t="s">
        <v>7827</v>
      </c>
    </row>
    <row r="289" spans="1:8">
      <c r="A289" s="1" t="s">
        <v>7661</v>
      </c>
      <c r="B289" s="1" t="s">
        <v>7817</v>
      </c>
      <c r="D289" s="1" t="s">
        <v>6680</v>
      </c>
      <c r="E289" s="1" t="s">
        <v>514</v>
      </c>
      <c r="F289" s="1" t="s">
        <v>7612</v>
      </c>
      <c r="G289" s="1" t="s">
        <v>7612</v>
      </c>
      <c r="H289" s="1" t="s">
        <v>7821</v>
      </c>
    </row>
    <row r="290" spans="1:8">
      <c r="A290" s="117" t="s">
        <v>7662</v>
      </c>
      <c r="B290" s="117" t="s">
        <v>7817</v>
      </c>
      <c r="C290" s="117"/>
      <c r="D290" s="117" t="s">
        <v>6680</v>
      </c>
      <c r="E290" s="117" t="s">
        <v>18</v>
      </c>
      <c r="F290" s="117" t="s">
        <v>7613</v>
      </c>
      <c r="G290" s="117" t="s">
        <v>7613</v>
      </c>
    </row>
    <row r="291" spans="1:8" s="269" customFormat="1">
      <c r="A291" s="269" t="s">
        <v>7601</v>
      </c>
    </row>
    <row r="292" spans="1:8">
      <c r="A292" s="1" t="s">
        <v>7625</v>
      </c>
      <c r="B292" s="1" t="s">
        <v>7818</v>
      </c>
      <c r="D292" s="1" t="s">
        <v>6680</v>
      </c>
      <c r="E292" s="1" t="s">
        <v>9</v>
      </c>
      <c r="F292" s="1" t="s">
        <v>7614</v>
      </c>
      <c r="G292" s="1" t="s">
        <v>7614</v>
      </c>
      <c r="H292" s="1" t="s">
        <v>7819</v>
      </c>
    </row>
    <row r="293" spans="1:8" s="269" customFormat="1">
      <c r="A293" s="269" t="s">
        <v>7826</v>
      </c>
    </row>
    <row r="294" spans="1:8">
      <c r="A294" s="1" t="s">
        <v>7663</v>
      </c>
      <c r="B294" s="1" t="s">
        <v>7820</v>
      </c>
      <c r="D294" s="1" t="s">
        <v>6680</v>
      </c>
      <c r="E294" s="1" t="s">
        <v>514</v>
      </c>
      <c r="F294" s="1" t="s">
        <v>7612</v>
      </c>
      <c r="G294" s="1" t="s">
        <v>7612</v>
      </c>
      <c r="H294" s="1" t="s">
        <v>7821</v>
      </c>
    </row>
    <row r="295" spans="1:8">
      <c r="A295" s="1" t="s">
        <v>7626</v>
      </c>
      <c r="B295" s="1" t="s">
        <v>7823</v>
      </c>
      <c r="D295" s="1" t="s">
        <v>6680</v>
      </c>
      <c r="E295" s="1" t="s">
        <v>9</v>
      </c>
      <c r="F295" s="1" t="s">
        <v>7616</v>
      </c>
      <c r="G295" s="1" t="s">
        <v>7616</v>
      </c>
    </row>
    <row r="296" spans="1:8">
      <c r="A296" s="117" t="s">
        <v>7664</v>
      </c>
      <c r="B296" s="117" t="s">
        <v>7820</v>
      </c>
      <c r="C296" s="117"/>
      <c r="D296" s="117" t="s">
        <v>6680</v>
      </c>
      <c r="E296" s="117" t="s">
        <v>18</v>
      </c>
      <c r="F296" s="117" t="s">
        <v>7615</v>
      </c>
      <c r="G296" s="117" t="s">
        <v>7615</v>
      </c>
      <c r="H296" s="1" t="s">
        <v>7821</v>
      </c>
    </row>
    <row r="297" spans="1:8" s="269" customFormat="1">
      <c r="A297" s="269" t="s">
        <v>7825</v>
      </c>
    </row>
    <row r="298" spans="1:8">
      <c r="A298" s="1" t="s">
        <v>7665</v>
      </c>
      <c r="B298" s="1" t="s">
        <v>7822</v>
      </c>
      <c r="D298" s="1" t="s">
        <v>6680</v>
      </c>
      <c r="E298" s="1" t="s">
        <v>514</v>
      </c>
      <c r="F298" s="1" t="s">
        <v>7612</v>
      </c>
      <c r="G298" s="1" t="s">
        <v>7612</v>
      </c>
      <c r="H298" s="1" t="s">
        <v>7821</v>
      </c>
    </row>
    <row r="299" spans="1:8">
      <c r="A299" s="1" t="s">
        <v>7627</v>
      </c>
      <c r="B299" s="1" t="s">
        <v>7824</v>
      </c>
      <c r="D299" s="1" t="s">
        <v>6680</v>
      </c>
      <c r="E299" s="1" t="s">
        <v>9</v>
      </c>
      <c r="F299" s="1" t="s">
        <v>7618</v>
      </c>
      <c r="G299" s="1" t="s">
        <v>7618</v>
      </c>
    </row>
    <row r="300" spans="1:8">
      <c r="A300" s="117" t="s">
        <v>7666</v>
      </c>
      <c r="B300" s="117" t="s">
        <v>7822</v>
      </c>
      <c r="C300" s="117"/>
      <c r="D300" s="117" t="s">
        <v>6680</v>
      </c>
      <c r="E300" s="117" t="s">
        <v>18</v>
      </c>
      <c r="F300" s="117" t="s">
        <v>7617</v>
      </c>
      <c r="G300" s="117" t="s">
        <v>7617</v>
      </c>
      <c r="H300" s="1" t="s">
        <v>7821</v>
      </c>
    </row>
    <row r="301" spans="1:8" s="269" customFormat="1">
      <c r="A301" s="269" t="s">
        <v>7602</v>
      </c>
    </row>
    <row r="302" spans="1:8">
      <c r="A302" s="1" t="s">
        <v>7667</v>
      </c>
      <c r="B302" s="1" t="s">
        <v>7831</v>
      </c>
      <c r="D302" s="1" t="s">
        <v>6680</v>
      </c>
      <c r="E302" s="1" t="s">
        <v>9</v>
      </c>
      <c r="F302" s="1" t="s">
        <v>7619</v>
      </c>
      <c r="G302" s="1" t="s">
        <v>7619</v>
      </c>
    </row>
    <row r="303" spans="1:8">
      <c r="A303" s="1" t="s">
        <v>7668</v>
      </c>
      <c r="B303" s="1" t="s">
        <v>7828</v>
      </c>
      <c r="D303" s="1" t="s">
        <v>6680</v>
      </c>
      <c r="E303" s="1" t="s">
        <v>9</v>
      </c>
      <c r="F303" s="1" t="s">
        <v>7620</v>
      </c>
      <c r="G303" s="1" t="s">
        <v>7620</v>
      </c>
    </row>
    <row r="304" spans="1:8">
      <c r="A304" s="1" t="s">
        <v>7669</v>
      </c>
      <c r="B304" s="1" t="s">
        <v>7828</v>
      </c>
      <c r="D304" s="1" t="s">
        <v>6680</v>
      </c>
      <c r="E304" s="1" t="s">
        <v>9</v>
      </c>
      <c r="F304" s="1" t="s">
        <v>7621</v>
      </c>
      <c r="G304" s="1" t="s">
        <v>7621</v>
      </c>
    </row>
    <row r="305" spans="1:7">
      <c r="A305" s="1" t="s">
        <v>7670</v>
      </c>
      <c r="B305" s="1" t="s">
        <v>7829</v>
      </c>
      <c r="D305" s="1" t="s">
        <v>6680</v>
      </c>
      <c r="E305" s="1" t="s">
        <v>9</v>
      </c>
      <c r="F305" s="1" t="s">
        <v>7622</v>
      </c>
      <c r="G305" s="1" t="s">
        <v>7622</v>
      </c>
    </row>
    <row r="306" spans="1:7">
      <c r="A306" s="1" t="s">
        <v>7671</v>
      </c>
      <c r="B306" s="1" t="s">
        <v>7830</v>
      </c>
      <c r="D306" s="1" t="s">
        <v>6680</v>
      </c>
      <c r="E306" s="1" t="s">
        <v>9</v>
      </c>
      <c r="F306" s="1" t="s">
        <v>7623</v>
      </c>
      <c r="G306" s="1" t="s">
        <v>7623</v>
      </c>
    </row>
    <row r="307" spans="1:7" s="269" customFormat="1">
      <c r="A307" s="269" t="s">
        <v>7603</v>
      </c>
    </row>
    <row r="308" spans="1:7">
      <c r="A308" s="1" t="s">
        <v>7672</v>
      </c>
      <c r="B308" s="1" t="s">
        <v>7833</v>
      </c>
      <c r="D308" s="1" t="s">
        <v>6680</v>
      </c>
      <c r="E308" s="1" t="s">
        <v>9</v>
      </c>
      <c r="F308" s="1" t="s">
        <v>7624</v>
      </c>
      <c r="G308" s="1" t="s">
        <v>7624</v>
      </c>
    </row>
    <row r="309" spans="1:7">
      <c r="A309" s="1" t="s">
        <v>7673</v>
      </c>
      <c r="B309" s="1" t="s">
        <v>7832</v>
      </c>
      <c r="D309" s="1" t="s">
        <v>6680</v>
      </c>
      <c r="E309" s="1" t="s">
        <v>9</v>
      </c>
      <c r="F309" s="1" t="s">
        <v>7625</v>
      </c>
      <c r="G309" s="1" t="s">
        <v>7625</v>
      </c>
    </row>
    <row r="310" spans="1:7">
      <c r="A310" s="1" t="s">
        <v>7674</v>
      </c>
      <c r="B310" s="1" t="s">
        <v>7834</v>
      </c>
      <c r="D310" s="1" t="s">
        <v>6680</v>
      </c>
      <c r="E310" s="1" t="s">
        <v>9</v>
      </c>
      <c r="F310" s="1" t="s">
        <v>7626</v>
      </c>
      <c r="G310" s="1" t="s">
        <v>7626</v>
      </c>
    </row>
    <row r="311" spans="1:7">
      <c r="A311" s="1" t="s">
        <v>7675</v>
      </c>
      <c r="B311" s="1" t="s">
        <v>7835</v>
      </c>
      <c r="D311" s="1" t="s">
        <v>6680</v>
      </c>
      <c r="E311" s="1" t="s">
        <v>9</v>
      </c>
      <c r="F311" s="1" t="s">
        <v>7627</v>
      </c>
      <c r="G311" s="1" t="s">
        <v>7627</v>
      </c>
    </row>
    <row r="312" spans="1:7" s="269" customFormat="1">
      <c r="A312" s="269" t="s">
        <v>7604</v>
      </c>
    </row>
    <row r="313" spans="1:7">
      <c r="A313" s="1" t="s">
        <v>7676</v>
      </c>
      <c r="B313" s="1" t="s">
        <v>7840</v>
      </c>
      <c r="D313" s="1" t="s">
        <v>6680</v>
      </c>
      <c r="E313" s="1" t="s">
        <v>9</v>
      </c>
      <c r="F313" s="1" t="s">
        <v>7727</v>
      </c>
      <c r="G313" s="1" t="s">
        <v>7727</v>
      </c>
    </row>
    <row r="314" spans="1:7">
      <c r="A314" s="1" t="s">
        <v>7677</v>
      </c>
      <c r="B314" s="1" t="s">
        <v>7841</v>
      </c>
      <c r="D314" s="1" t="s">
        <v>6680</v>
      </c>
      <c r="E314" s="1" t="s">
        <v>9</v>
      </c>
      <c r="F314" s="1" t="s">
        <v>8080</v>
      </c>
      <c r="G314" s="1" t="s">
        <v>8080</v>
      </c>
    </row>
    <row r="315" spans="1:7">
      <c r="A315" s="1" t="s">
        <v>7678</v>
      </c>
      <c r="B315" s="1" t="s">
        <v>7842</v>
      </c>
      <c r="D315" s="1" t="s">
        <v>6680</v>
      </c>
      <c r="E315" s="1" t="s">
        <v>9</v>
      </c>
      <c r="F315" s="1" t="s">
        <v>7628</v>
      </c>
      <c r="G315" s="1" t="s">
        <v>7628</v>
      </c>
    </row>
    <row r="316" spans="1:7">
      <c r="A316" s="1" t="s">
        <v>7679</v>
      </c>
      <c r="B316" s="1" t="s">
        <v>7843</v>
      </c>
      <c r="D316" s="1" t="s">
        <v>6680</v>
      </c>
      <c r="E316" s="1" t="s">
        <v>9</v>
      </c>
      <c r="F316" s="1" t="s">
        <v>7729</v>
      </c>
      <c r="G316" s="1" t="s">
        <v>7729</v>
      </c>
    </row>
    <row r="317" spans="1:7" s="269" customFormat="1">
      <c r="A317" s="269" t="s">
        <v>7605</v>
      </c>
    </row>
    <row r="318" spans="1:7">
      <c r="A318" s="1" t="s">
        <v>7680</v>
      </c>
      <c r="B318" s="1" t="s">
        <v>7836</v>
      </c>
      <c r="D318" s="1" t="s">
        <v>6680</v>
      </c>
      <c r="E318" s="1" t="s">
        <v>9</v>
      </c>
      <c r="F318" s="1" t="s">
        <v>7629</v>
      </c>
      <c r="G318" s="1" t="s">
        <v>7629</v>
      </c>
    </row>
    <row r="319" spans="1:7">
      <c r="A319" s="1" t="s">
        <v>7681</v>
      </c>
      <c r="B319" s="1" t="s">
        <v>7837</v>
      </c>
      <c r="D319" s="1" t="s">
        <v>6680</v>
      </c>
      <c r="E319" s="1" t="s">
        <v>9</v>
      </c>
      <c r="F319" s="1" t="s">
        <v>7630</v>
      </c>
      <c r="G319" s="1" t="s">
        <v>7630</v>
      </c>
    </row>
    <row r="320" spans="1:7">
      <c r="A320" s="1" t="s">
        <v>7682</v>
      </c>
      <c r="B320" s="1" t="s">
        <v>7838</v>
      </c>
      <c r="D320" s="1" t="s">
        <v>6680</v>
      </c>
      <c r="E320" s="1" t="s">
        <v>9</v>
      </c>
      <c r="F320" s="1" t="s">
        <v>7631</v>
      </c>
      <c r="G320" s="1" t="s">
        <v>7631</v>
      </c>
    </row>
    <row r="321" spans="1:7">
      <c r="A321" s="1" t="s">
        <v>8073</v>
      </c>
      <c r="B321" s="1" t="s">
        <v>7839</v>
      </c>
      <c r="D321" s="1" t="s">
        <v>6680</v>
      </c>
      <c r="E321" s="1" t="s">
        <v>9</v>
      </c>
      <c r="F321" s="1" t="s">
        <v>7632</v>
      </c>
      <c r="G321" s="1" t="s">
        <v>7632</v>
      </c>
    </row>
    <row r="322" spans="1:7" s="269" customFormat="1">
      <c r="A322" s="269" t="s">
        <v>7606</v>
      </c>
    </row>
    <row r="323" spans="1:7">
      <c r="A323" s="1" t="s">
        <v>7683</v>
      </c>
      <c r="B323" s="1" t="s">
        <v>7844</v>
      </c>
      <c r="D323" s="1" t="s">
        <v>6680</v>
      </c>
      <c r="E323" s="1" t="s">
        <v>9</v>
      </c>
      <c r="F323" s="1" t="s">
        <v>7728</v>
      </c>
      <c r="G323" s="1" t="s">
        <v>7728</v>
      </c>
    </row>
    <row r="324" spans="1:7">
      <c r="A324" s="1" t="s">
        <v>7684</v>
      </c>
      <c r="B324" s="1" t="s">
        <v>7845</v>
      </c>
      <c r="D324" s="1" t="s">
        <v>6680</v>
      </c>
      <c r="E324" s="1" t="s">
        <v>9</v>
      </c>
      <c r="F324" s="1" t="s">
        <v>7728</v>
      </c>
      <c r="G324" s="1" t="s">
        <v>7728</v>
      </c>
    </row>
    <row r="325" spans="1:7">
      <c r="A325" s="1" t="s">
        <v>7685</v>
      </c>
      <c r="B325" s="1" t="s">
        <v>7846</v>
      </c>
      <c r="D325" s="1" t="s">
        <v>6680</v>
      </c>
      <c r="E325" s="1" t="s">
        <v>9</v>
      </c>
      <c r="F325" s="1" t="s">
        <v>7633</v>
      </c>
      <c r="G325" s="1" t="s">
        <v>7633</v>
      </c>
    </row>
    <row r="326" spans="1:7">
      <c r="A326" s="1" t="s">
        <v>8074</v>
      </c>
      <c r="B326" s="1" t="s">
        <v>8075</v>
      </c>
      <c r="D326" s="1" t="s">
        <v>6680</v>
      </c>
      <c r="E326" s="1" t="s">
        <v>9</v>
      </c>
      <c r="F326" s="1" t="s">
        <v>8076</v>
      </c>
      <c r="G326" s="1" t="s">
        <v>8076</v>
      </c>
    </row>
    <row r="327" spans="1:7" s="269" customFormat="1">
      <c r="A327" s="269" t="s">
        <v>7597</v>
      </c>
    </row>
    <row r="328" spans="1:7">
      <c r="A328" s="1" t="s">
        <v>7686</v>
      </c>
      <c r="B328" s="1" t="s">
        <v>7847</v>
      </c>
      <c r="D328" s="1" t="s">
        <v>6680</v>
      </c>
      <c r="E328" s="1" t="s">
        <v>9</v>
      </c>
      <c r="F328" s="1" t="s">
        <v>7634</v>
      </c>
      <c r="G328" s="1" t="s">
        <v>7634</v>
      </c>
    </row>
    <row r="329" spans="1:7">
      <c r="A329" s="1" t="s">
        <v>7687</v>
      </c>
      <c r="B329" s="1" t="s">
        <v>7848</v>
      </c>
      <c r="D329" s="1" t="s">
        <v>6680</v>
      </c>
      <c r="E329" s="1" t="s">
        <v>9</v>
      </c>
      <c r="F329" s="1" t="s">
        <v>7635</v>
      </c>
      <c r="G329" s="1" t="s">
        <v>7635</v>
      </c>
    </row>
    <row r="330" spans="1:7">
      <c r="A330" s="1" t="s">
        <v>7688</v>
      </c>
      <c r="B330" s="1" t="s">
        <v>7849</v>
      </c>
      <c r="D330" s="1" t="s">
        <v>6680</v>
      </c>
      <c r="E330" s="1" t="s">
        <v>9</v>
      </c>
      <c r="F330" s="1" t="s">
        <v>7636</v>
      </c>
      <c r="G330" s="1" t="s">
        <v>7636</v>
      </c>
    </row>
    <row r="331" spans="1:7">
      <c r="A331" s="1" t="s">
        <v>8077</v>
      </c>
      <c r="B331" s="1" t="s">
        <v>8078</v>
      </c>
      <c r="D331" s="1" t="s">
        <v>6680</v>
      </c>
      <c r="E331" s="1" t="s">
        <v>9</v>
      </c>
      <c r="F331" s="1" t="s">
        <v>8079</v>
      </c>
      <c r="G331" s="1" t="s">
        <v>8079</v>
      </c>
    </row>
    <row r="332" spans="1:7">
      <c r="A332" s="118" t="s">
        <v>7607</v>
      </c>
      <c r="B332" s="118"/>
      <c r="C332" s="118"/>
      <c r="D332" s="118"/>
      <c r="E332" s="118"/>
      <c r="F332" s="118"/>
      <c r="G332" s="118"/>
    </row>
    <row r="333" spans="1:7" s="269" customFormat="1">
      <c r="A333" s="269" t="s">
        <v>7862</v>
      </c>
    </row>
    <row r="334" spans="1:7">
      <c r="A334" s="1" t="s">
        <v>7689</v>
      </c>
      <c r="B334" s="1" t="s">
        <v>7850</v>
      </c>
      <c r="D334" s="1" t="s">
        <v>6680</v>
      </c>
      <c r="E334" s="1" t="s">
        <v>9</v>
      </c>
      <c r="F334" s="1" t="s">
        <v>7637</v>
      </c>
      <c r="G334" s="1" t="s">
        <v>7637</v>
      </c>
    </row>
    <row r="335" spans="1:7">
      <c r="A335" s="1" t="s">
        <v>7690</v>
      </c>
      <c r="B335" s="1" t="s">
        <v>7851</v>
      </c>
      <c r="D335" s="1" t="s">
        <v>6680</v>
      </c>
      <c r="E335" s="1" t="s">
        <v>9</v>
      </c>
      <c r="F335" s="1" t="s">
        <v>7638</v>
      </c>
      <c r="G335" s="1" t="s">
        <v>7638</v>
      </c>
    </row>
    <row r="336" spans="1:7">
      <c r="A336" s="1" t="s">
        <v>7691</v>
      </c>
      <c r="B336" s="1" t="s">
        <v>7852</v>
      </c>
      <c r="D336" s="1" t="s">
        <v>6680</v>
      </c>
      <c r="E336" s="1" t="s">
        <v>9</v>
      </c>
      <c r="F336" s="1" t="s">
        <v>7639</v>
      </c>
      <c r="G336" s="1" t="s">
        <v>7639</v>
      </c>
    </row>
    <row r="337" spans="1:7">
      <c r="A337" s="1" t="s">
        <v>7692</v>
      </c>
      <c r="B337" s="1" t="s">
        <v>7857</v>
      </c>
      <c r="D337" s="1" t="s">
        <v>6680</v>
      </c>
      <c r="E337" s="1" t="s">
        <v>9</v>
      </c>
      <c r="F337" s="270" t="s">
        <v>7742</v>
      </c>
      <c r="G337" s="1" t="s">
        <v>7741</v>
      </c>
    </row>
    <row r="338" spans="1:7">
      <c r="A338" s="117" t="s">
        <v>7693</v>
      </c>
      <c r="B338" s="117" t="s">
        <v>7850</v>
      </c>
      <c r="C338" s="117"/>
      <c r="D338" s="117" t="s">
        <v>6680</v>
      </c>
      <c r="E338" s="117" t="s">
        <v>18</v>
      </c>
      <c r="F338" s="117" t="s">
        <v>7640</v>
      </c>
      <c r="G338" s="117" t="s">
        <v>7640</v>
      </c>
    </row>
    <row r="339" spans="1:7">
      <c r="A339" s="117" t="s">
        <v>7694</v>
      </c>
      <c r="B339" s="117" t="s">
        <v>7852</v>
      </c>
      <c r="C339" s="117"/>
      <c r="D339" s="117" t="s">
        <v>6680</v>
      </c>
      <c r="E339" s="117" t="s">
        <v>18</v>
      </c>
      <c r="F339" s="117" t="s">
        <v>7641</v>
      </c>
      <c r="G339" s="117" t="s">
        <v>7641</v>
      </c>
    </row>
    <row r="340" spans="1:7" s="269" customFormat="1">
      <c r="A340" s="269" t="s">
        <v>7863</v>
      </c>
    </row>
    <row r="341" spans="1:7">
      <c r="A341" s="1" t="s">
        <v>7695</v>
      </c>
      <c r="B341" s="1" t="s">
        <v>7853</v>
      </c>
      <c r="D341" s="1" t="s">
        <v>6680</v>
      </c>
      <c r="E341" s="1" t="s">
        <v>9</v>
      </c>
      <c r="F341" s="1" t="s">
        <v>7642</v>
      </c>
      <c r="G341" s="1" t="s">
        <v>7642</v>
      </c>
    </row>
    <row r="342" spans="1:7">
      <c r="A342" s="1" t="s">
        <v>7696</v>
      </c>
      <c r="B342" s="1" t="s">
        <v>7854</v>
      </c>
      <c r="D342" s="1" t="s">
        <v>6680</v>
      </c>
      <c r="E342" s="1" t="s">
        <v>9</v>
      </c>
      <c r="F342" s="1" t="s">
        <v>7643</v>
      </c>
      <c r="G342" s="1" t="s">
        <v>7643</v>
      </c>
    </row>
    <row r="343" spans="1:7">
      <c r="A343" s="1" t="s">
        <v>7697</v>
      </c>
      <c r="B343" s="1" t="s">
        <v>7855</v>
      </c>
      <c r="D343" s="1" t="s">
        <v>6680</v>
      </c>
      <c r="E343" s="1" t="s">
        <v>9</v>
      </c>
      <c r="F343" s="1" t="s">
        <v>7644</v>
      </c>
      <c r="G343" s="1" t="s">
        <v>7644</v>
      </c>
    </row>
    <row r="344" spans="1:7">
      <c r="A344" s="1" t="s">
        <v>7698</v>
      </c>
      <c r="B344" s="1" t="s">
        <v>7856</v>
      </c>
      <c r="D344" s="1" t="s">
        <v>6680</v>
      </c>
      <c r="E344" s="1" t="s">
        <v>9</v>
      </c>
      <c r="F344" s="1" t="s">
        <v>7645</v>
      </c>
      <c r="G344" s="1" t="s">
        <v>7645</v>
      </c>
    </row>
    <row r="345" spans="1:7">
      <c r="A345" s="117" t="s">
        <v>7699</v>
      </c>
      <c r="B345" s="117" t="s">
        <v>7853</v>
      </c>
      <c r="C345" s="117"/>
      <c r="D345" s="117" t="s">
        <v>6680</v>
      </c>
      <c r="E345" s="117" t="s">
        <v>18</v>
      </c>
      <c r="F345" s="117" t="s">
        <v>7646</v>
      </c>
      <c r="G345" s="117" t="s">
        <v>7646</v>
      </c>
    </row>
    <row r="346" spans="1:7">
      <c r="A346" s="117" t="s">
        <v>7700</v>
      </c>
      <c r="B346" s="117" t="s">
        <v>7855</v>
      </c>
      <c r="C346" s="117"/>
      <c r="D346" s="117" t="s">
        <v>6680</v>
      </c>
      <c r="E346" s="117" t="s">
        <v>18</v>
      </c>
      <c r="F346" s="117" t="s">
        <v>7647</v>
      </c>
      <c r="G346" s="117" t="s">
        <v>7647</v>
      </c>
    </row>
    <row r="347" spans="1:7" s="269" customFormat="1">
      <c r="A347" s="269" t="s">
        <v>7864</v>
      </c>
    </row>
    <row r="348" spans="1:7">
      <c r="A348" s="1" t="s">
        <v>7701</v>
      </c>
      <c r="B348" s="1" t="s">
        <v>7858</v>
      </c>
      <c r="D348" s="1" t="s">
        <v>6680</v>
      </c>
      <c r="E348" s="1" t="s">
        <v>9</v>
      </c>
      <c r="F348" s="1" t="s">
        <v>7648</v>
      </c>
      <c r="G348" s="1" t="s">
        <v>7648</v>
      </c>
    </row>
    <row r="349" spans="1:7">
      <c r="A349" s="1" t="s">
        <v>7702</v>
      </c>
      <c r="B349" s="1" t="s">
        <v>7859</v>
      </c>
      <c r="D349" s="1" t="s">
        <v>6680</v>
      </c>
      <c r="E349" s="1" t="s">
        <v>9</v>
      </c>
      <c r="F349" s="1" t="s">
        <v>7649</v>
      </c>
      <c r="G349" s="1" t="s">
        <v>7649</v>
      </c>
    </row>
    <row r="350" spans="1:7">
      <c r="A350" s="1" t="s">
        <v>7703</v>
      </c>
      <c r="B350" s="1" t="s">
        <v>7860</v>
      </c>
      <c r="D350" s="1" t="s">
        <v>6680</v>
      </c>
      <c r="E350" s="1" t="s">
        <v>9</v>
      </c>
      <c r="F350" s="1" t="s">
        <v>7649</v>
      </c>
      <c r="G350" s="1" t="s">
        <v>7649</v>
      </c>
    </row>
    <row r="351" spans="1:7">
      <c r="A351" s="1" t="s">
        <v>7704</v>
      </c>
      <c r="B351" s="1" t="s">
        <v>7861</v>
      </c>
      <c r="D351" s="1" t="s">
        <v>6680</v>
      </c>
      <c r="E351" s="1" t="s">
        <v>13</v>
      </c>
      <c r="F351" s="3">
        <v>1</v>
      </c>
      <c r="G351" s="3">
        <v>1</v>
      </c>
    </row>
    <row r="352" spans="1:7">
      <c r="A352" s="117" t="s">
        <v>7705</v>
      </c>
      <c r="B352" s="117" t="s">
        <v>7858</v>
      </c>
      <c r="C352" s="117"/>
      <c r="D352" s="117" t="s">
        <v>6680</v>
      </c>
      <c r="E352" s="117" t="s">
        <v>18</v>
      </c>
      <c r="F352" s="117" t="s">
        <v>7650</v>
      </c>
      <c r="G352" s="117" t="s">
        <v>7650</v>
      </c>
    </row>
    <row r="353" spans="1:7">
      <c r="A353" s="117" t="s">
        <v>7706</v>
      </c>
      <c r="B353" s="117" t="s">
        <v>7860</v>
      </c>
      <c r="C353" s="117"/>
      <c r="D353" s="117" t="s">
        <v>6680</v>
      </c>
      <c r="E353" s="117" t="s">
        <v>18</v>
      </c>
      <c r="F353" s="117" t="s">
        <v>7651</v>
      </c>
      <c r="G353" s="117" t="s">
        <v>7651</v>
      </c>
    </row>
    <row r="354" spans="1:7" s="269" customFormat="1">
      <c r="A354" s="269" t="s">
        <v>7865</v>
      </c>
    </row>
    <row r="355" spans="1:7">
      <c r="A355" s="1" t="s">
        <v>7716</v>
      </c>
      <c r="B355" s="1" t="s">
        <v>7866</v>
      </c>
      <c r="D355" s="1" t="s">
        <v>6680</v>
      </c>
      <c r="E355" s="1" t="s">
        <v>9</v>
      </c>
      <c r="F355" s="1" t="s">
        <v>7707</v>
      </c>
      <c r="G355" s="1" t="s">
        <v>7707</v>
      </c>
    </row>
    <row r="356" spans="1:7">
      <c r="A356" s="1" t="s">
        <v>7709</v>
      </c>
      <c r="B356" s="1" t="s">
        <v>7867</v>
      </c>
      <c r="D356" s="1" t="s">
        <v>6680</v>
      </c>
      <c r="E356" s="1" t="s">
        <v>13</v>
      </c>
      <c r="F356" s="1" t="s">
        <v>7708</v>
      </c>
      <c r="G356" s="1" t="s">
        <v>7708</v>
      </c>
    </row>
    <row r="357" spans="1:7">
      <c r="A357" s="1" t="s">
        <v>7717</v>
      </c>
      <c r="B357" s="1" t="s">
        <v>7868</v>
      </c>
      <c r="D357" s="1" t="s">
        <v>6680</v>
      </c>
      <c r="E357" s="1" t="s">
        <v>9</v>
      </c>
      <c r="F357" s="1" t="s">
        <v>7711</v>
      </c>
      <c r="G357" s="1" t="s">
        <v>7711</v>
      </c>
    </row>
    <row r="358" spans="1:7">
      <c r="A358" s="1" t="s">
        <v>7710</v>
      </c>
      <c r="B358" s="1" t="s">
        <v>7869</v>
      </c>
      <c r="D358" s="1" t="s">
        <v>6680</v>
      </c>
      <c r="E358" s="1" t="s">
        <v>13</v>
      </c>
      <c r="F358" s="3">
        <v>1</v>
      </c>
      <c r="G358" s="3">
        <v>1</v>
      </c>
    </row>
    <row r="359" spans="1:7">
      <c r="A359" s="117" t="s">
        <v>7718</v>
      </c>
      <c r="B359" s="117" t="s">
        <v>7866</v>
      </c>
      <c r="C359" s="117"/>
      <c r="D359" s="117" t="s">
        <v>6680</v>
      </c>
      <c r="E359" s="117" t="s">
        <v>18</v>
      </c>
      <c r="F359" s="117" t="s">
        <v>7712</v>
      </c>
      <c r="G359" s="117" t="s">
        <v>7712</v>
      </c>
    </row>
    <row r="360" spans="1:7">
      <c r="A360" s="117" t="s">
        <v>7719</v>
      </c>
      <c r="B360" s="117" t="s">
        <v>7868</v>
      </c>
      <c r="C360" s="117"/>
      <c r="D360" s="117" t="s">
        <v>6680</v>
      </c>
      <c r="E360" s="117" t="s">
        <v>18</v>
      </c>
      <c r="F360" s="117" t="s">
        <v>7713</v>
      </c>
      <c r="G360" s="117" t="s">
        <v>7713</v>
      </c>
    </row>
    <row r="361" spans="1:7" s="269" customFormat="1">
      <c r="A361" s="269" t="s">
        <v>7870</v>
      </c>
    </row>
    <row r="362" spans="1:7">
      <c r="A362" s="1" t="s">
        <v>7720</v>
      </c>
      <c r="B362" s="1" t="s">
        <v>7871</v>
      </c>
      <c r="D362" s="1" t="s">
        <v>6680</v>
      </c>
      <c r="E362" s="1" t="s">
        <v>9</v>
      </c>
      <c r="F362" s="1" t="s">
        <v>7714</v>
      </c>
      <c r="G362" s="1" t="s">
        <v>7714</v>
      </c>
    </row>
    <row r="363" spans="1:7">
      <c r="A363" s="1" t="s">
        <v>7721</v>
      </c>
      <c r="B363" s="1" t="s">
        <v>7873</v>
      </c>
      <c r="D363" s="1" t="s">
        <v>6680</v>
      </c>
      <c r="E363" s="1" t="s">
        <v>9</v>
      </c>
      <c r="F363" s="1" t="s">
        <v>7732</v>
      </c>
      <c r="G363" s="1" t="s">
        <v>7732</v>
      </c>
    </row>
    <row r="364" spans="1:7">
      <c r="A364" s="1" t="s">
        <v>7722</v>
      </c>
      <c r="B364" s="1" t="s">
        <v>7872</v>
      </c>
      <c r="D364" s="1" t="s">
        <v>6680</v>
      </c>
      <c r="E364" s="1" t="s">
        <v>9</v>
      </c>
      <c r="F364" s="1" t="s">
        <v>7733</v>
      </c>
      <c r="G364" s="1" t="s">
        <v>7733</v>
      </c>
    </row>
    <row r="365" spans="1:7">
      <c r="A365" s="117" t="s">
        <v>7723</v>
      </c>
      <c r="B365" s="117" t="s">
        <v>7872</v>
      </c>
      <c r="C365" s="117"/>
      <c r="D365" s="117" t="s">
        <v>6680</v>
      </c>
      <c r="E365" s="117" t="s">
        <v>18</v>
      </c>
      <c r="F365" s="117" t="s">
        <v>7734</v>
      </c>
      <c r="G365" s="117" t="s">
        <v>7734</v>
      </c>
    </row>
    <row r="366" spans="1:7">
      <c r="A366" s="1" t="s">
        <v>7724</v>
      </c>
      <c r="B366" s="1" t="s">
        <v>7874</v>
      </c>
      <c r="D366" s="1" t="s">
        <v>6680</v>
      </c>
      <c r="E366" s="1" t="s">
        <v>9</v>
      </c>
      <c r="F366" s="1" t="s">
        <v>7735</v>
      </c>
      <c r="G366" s="1" t="s">
        <v>7735</v>
      </c>
    </row>
    <row r="367" spans="1:7">
      <c r="A367" s="1" t="s">
        <v>7725</v>
      </c>
      <c r="B367" s="1" t="s">
        <v>7875</v>
      </c>
      <c r="D367" s="1" t="s">
        <v>6680</v>
      </c>
      <c r="E367" s="1" t="s">
        <v>9</v>
      </c>
      <c r="F367" s="1" t="s">
        <v>7736</v>
      </c>
      <c r="G367" s="1" t="s">
        <v>7736</v>
      </c>
    </row>
    <row r="368" spans="1:7">
      <c r="A368" s="1" t="s">
        <v>7878</v>
      </c>
      <c r="B368" s="1" t="s">
        <v>7875</v>
      </c>
      <c r="D368" s="1" t="s">
        <v>6680</v>
      </c>
      <c r="E368" s="1" t="s">
        <v>9</v>
      </c>
      <c r="F368" s="1" t="s">
        <v>7736</v>
      </c>
      <c r="G368" s="1" t="s">
        <v>7736</v>
      </c>
    </row>
    <row r="369" spans="1:7">
      <c r="A369" s="1" t="s">
        <v>7877</v>
      </c>
      <c r="B369" s="1" t="s">
        <v>7876</v>
      </c>
      <c r="D369" s="1" t="s">
        <v>6680</v>
      </c>
      <c r="E369" s="1" t="s">
        <v>9</v>
      </c>
      <c r="F369" s="1" t="s">
        <v>7737</v>
      </c>
      <c r="G369" s="1" t="s">
        <v>7737</v>
      </c>
    </row>
    <row r="370" spans="1:7">
      <c r="A370" s="1" t="s">
        <v>7726</v>
      </c>
      <c r="B370" s="1" t="s">
        <v>7879</v>
      </c>
      <c r="D370" s="1" t="s">
        <v>6680</v>
      </c>
      <c r="E370" s="1" t="s">
        <v>9</v>
      </c>
      <c r="F370" s="1" t="s">
        <v>7715</v>
      </c>
      <c r="G370" s="1" t="s">
        <v>7715</v>
      </c>
    </row>
    <row r="371" spans="1:7">
      <c r="A371" s="1" t="s">
        <v>7880</v>
      </c>
      <c r="B371" s="1" t="s">
        <v>7879</v>
      </c>
      <c r="D371" s="1" t="s">
        <v>6680</v>
      </c>
      <c r="E371" s="1" t="s">
        <v>9</v>
      </c>
      <c r="F371" s="1" t="s">
        <v>7883</v>
      </c>
      <c r="G371" s="1" t="s">
        <v>7883</v>
      </c>
    </row>
    <row r="372" spans="1:7">
      <c r="A372" s="1" t="s">
        <v>7881</v>
      </c>
      <c r="B372" s="1" t="s">
        <v>7882</v>
      </c>
      <c r="D372" s="1" t="s">
        <v>6680</v>
      </c>
      <c r="E372" s="1" t="s">
        <v>9</v>
      </c>
      <c r="F372" s="1" t="s">
        <v>8058</v>
      </c>
      <c r="G372" s="1" t="s">
        <v>8058</v>
      </c>
    </row>
    <row r="375" spans="1:7" s="281" customFormat="1">
      <c r="A375" s="281" t="s">
        <v>7913</v>
      </c>
    </row>
    <row r="376" spans="1:7">
      <c r="A376" s="1" t="s">
        <v>8063</v>
      </c>
      <c r="B376" s="1" t="s">
        <v>8064</v>
      </c>
      <c r="C376" s="1" t="s">
        <v>8606</v>
      </c>
      <c r="D376" s="1" t="s">
        <v>8604</v>
      </c>
      <c r="E376" s="1" t="s">
        <v>18</v>
      </c>
      <c r="F376" s="1" t="s">
        <v>8068</v>
      </c>
      <c r="G376" s="1" t="s">
        <v>8068</v>
      </c>
    </row>
    <row r="377" spans="1:7">
      <c r="A377" s="1" t="s">
        <v>8065</v>
      </c>
      <c r="B377" s="1" t="s">
        <v>8066</v>
      </c>
      <c r="C377" s="1" t="s">
        <v>8606</v>
      </c>
      <c r="D377" s="1" t="s">
        <v>8604</v>
      </c>
      <c r="E377" s="1" t="s">
        <v>18</v>
      </c>
      <c r="F377" s="1" t="s">
        <v>8067</v>
      </c>
      <c r="G377" s="1" t="s">
        <v>8067</v>
      </c>
    </row>
    <row r="378" spans="1:7">
      <c r="A378" s="1" t="s">
        <v>8187</v>
      </c>
      <c r="B378" s="1" t="s">
        <v>8199</v>
      </c>
      <c r="C378" s="1" t="s">
        <v>8606</v>
      </c>
      <c r="D378" s="1" t="s">
        <v>8604</v>
      </c>
      <c r="E378" s="1" t="s">
        <v>9</v>
      </c>
      <c r="F378" s="3">
        <v>2018</v>
      </c>
      <c r="G378" s="3">
        <v>2018</v>
      </c>
    </row>
    <row r="379" spans="1:7">
      <c r="A379" s="1" t="s">
        <v>8188</v>
      </c>
      <c r="B379" s="1" t="s">
        <v>8200</v>
      </c>
      <c r="C379" s="1" t="s">
        <v>8606</v>
      </c>
      <c r="D379" s="1" t="s">
        <v>8604</v>
      </c>
      <c r="E379" s="1" t="s">
        <v>9</v>
      </c>
      <c r="F379" s="3">
        <v>2030</v>
      </c>
      <c r="G379" s="3">
        <v>2030</v>
      </c>
    </row>
    <row r="380" spans="1:7">
      <c r="A380" s="1" t="s">
        <v>8189</v>
      </c>
      <c r="B380" s="1" t="s">
        <v>8201</v>
      </c>
      <c r="C380" s="1" t="s">
        <v>8606</v>
      </c>
      <c r="D380" s="1" t="s">
        <v>8604</v>
      </c>
      <c r="E380" s="1" t="s">
        <v>9</v>
      </c>
      <c r="F380" s="1" t="s">
        <v>666</v>
      </c>
      <c r="G380" s="1" t="s">
        <v>666</v>
      </c>
    </row>
    <row r="381" spans="1:7">
      <c r="A381" s="1" t="s">
        <v>8190</v>
      </c>
      <c r="B381" s="1" t="s">
        <v>8202</v>
      </c>
      <c r="C381" s="1" t="s">
        <v>8606</v>
      </c>
      <c r="D381" s="1" t="s">
        <v>8604</v>
      </c>
      <c r="E381" s="1" t="s">
        <v>9</v>
      </c>
      <c r="F381" s="1" t="s">
        <v>506</v>
      </c>
      <c r="G381" s="1" t="s">
        <v>506</v>
      </c>
    </row>
    <row r="382" spans="1:7">
      <c r="A382" s="1" t="s">
        <v>8191</v>
      </c>
      <c r="B382" s="1" t="s">
        <v>8203</v>
      </c>
      <c r="C382" s="1" t="s">
        <v>8606</v>
      </c>
      <c r="D382" s="1" t="s">
        <v>8604</v>
      </c>
      <c r="E382" t="s">
        <v>514</v>
      </c>
      <c r="F382" s="1" t="s">
        <v>745</v>
      </c>
      <c r="G382" s="1" t="s">
        <v>745</v>
      </c>
    </row>
    <row r="383" spans="1:7">
      <c r="A383" s="1" t="s">
        <v>8192</v>
      </c>
      <c r="B383" s="1" t="s">
        <v>8204</v>
      </c>
      <c r="C383" s="1" t="s">
        <v>8606</v>
      </c>
      <c r="D383" s="1" t="s">
        <v>8604</v>
      </c>
      <c r="E383" t="s">
        <v>514</v>
      </c>
      <c r="F383" s="1" t="s">
        <v>515</v>
      </c>
      <c r="G383" s="1" t="s">
        <v>515</v>
      </c>
    </row>
    <row r="384" spans="1:7">
      <c r="A384" s="1" t="s">
        <v>8193</v>
      </c>
      <c r="B384" s="1" t="s">
        <v>8205</v>
      </c>
      <c r="C384" s="1" t="s">
        <v>8606</v>
      </c>
      <c r="D384" s="1" t="s">
        <v>8604</v>
      </c>
      <c r="E384" s="1" t="s">
        <v>9</v>
      </c>
      <c r="F384" s="1" t="s">
        <v>690</v>
      </c>
      <c r="G384" s="1" t="s">
        <v>690</v>
      </c>
    </row>
    <row r="385" spans="1:7">
      <c r="A385" s="1" t="s">
        <v>8194</v>
      </c>
      <c r="B385" s="1" t="s">
        <v>8209</v>
      </c>
      <c r="C385" s="1" t="s">
        <v>8606</v>
      </c>
      <c r="D385" s="1" t="s">
        <v>8604</v>
      </c>
      <c r="E385" s="1" t="s">
        <v>9</v>
      </c>
      <c r="F385" s="1" t="s">
        <v>542</v>
      </c>
      <c r="G385" s="1" t="s">
        <v>542</v>
      </c>
    </row>
    <row r="386" spans="1:7">
      <c r="A386" s="1" t="s">
        <v>8195</v>
      </c>
      <c r="B386" s="1" t="s">
        <v>8206</v>
      </c>
      <c r="C386" s="1" t="s">
        <v>8606</v>
      </c>
      <c r="D386" s="1" t="s">
        <v>8604</v>
      </c>
      <c r="E386" s="1" t="s">
        <v>9</v>
      </c>
      <c r="F386" s="1" t="s">
        <v>684</v>
      </c>
      <c r="G386" s="1" t="s">
        <v>684</v>
      </c>
    </row>
    <row r="387" spans="1:7">
      <c r="A387" s="1" t="s">
        <v>8196</v>
      </c>
      <c r="B387" s="1" t="s">
        <v>8210</v>
      </c>
      <c r="C387" s="1" t="s">
        <v>8606</v>
      </c>
      <c r="D387" s="1" t="s">
        <v>8604</v>
      </c>
      <c r="E387" s="1" t="s">
        <v>9</v>
      </c>
      <c r="F387" t="s">
        <v>540</v>
      </c>
      <c r="G387" t="s">
        <v>540</v>
      </c>
    </row>
    <row r="388" spans="1:7">
      <c r="A388" s="1" t="s">
        <v>8197</v>
      </c>
      <c r="B388" s="1" t="s">
        <v>8207</v>
      </c>
      <c r="C388" s="1" t="s">
        <v>8606</v>
      </c>
      <c r="D388" s="1" t="s">
        <v>8604</v>
      </c>
      <c r="E388" s="1" t="s">
        <v>9</v>
      </c>
      <c r="F388" s="1" t="s">
        <v>8211</v>
      </c>
      <c r="G388" s="1" t="s">
        <v>8211</v>
      </c>
    </row>
    <row r="389" spans="1:7">
      <c r="A389" s="1" t="s">
        <v>8198</v>
      </c>
      <c r="B389" s="1" t="s">
        <v>8208</v>
      </c>
      <c r="C389" s="1" t="s">
        <v>8606</v>
      </c>
      <c r="D389" s="1" t="s">
        <v>8604</v>
      </c>
      <c r="E389" t="s">
        <v>514</v>
      </c>
      <c r="F389" s="273">
        <v>45</v>
      </c>
      <c r="G389" s="273">
        <v>45</v>
      </c>
    </row>
    <row r="390" spans="1:7">
      <c r="A390" s="1" t="s">
        <v>8256</v>
      </c>
      <c r="B390" s="1" t="s">
        <v>7469</v>
      </c>
      <c r="C390" s="1" t="s">
        <v>8606</v>
      </c>
      <c r="D390" s="1" t="s">
        <v>8604</v>
      </c>
      <c r="E390" s="1" t="s">
        <v>9</v>
      </c>
      <c r="F390" s="273">
        <v>20</v>
      </c>
      <c r="G390" s="273">
        <v>20</v>
      </c>
    </row>
    <row r="391" spans="1:7">
      <c r="E391" s="273"/>
      <c r="F391" s="273"/>
    </row>
    <row r="392" spans="1:7">
      <c r="A392" s="1" t="s">
        <v>7914</v>
      </c>
      <c r="B392" s="1" t="s">
        <v>667</v>
      </c>
      <c r="D392" s="1" t="s">
        <v>8604</v>
      </c>
      <c r="E392" s="1" t="s">
        <v>9</v>
      </c>
      <c r="F392" s="1" t="s">
        <v>6858</v>
      </c>
      <c r="G392" s="1" t="s">
        <v>6858</v>
      </c>
    </row>
    <row r="393" spans="1:7">
      <c r="A393" s="1" t="s">
        <v>7915</v>
      </c>
      <c r="B393" s="1" t="s">
        <v>507</v>
      </c>
      <c r="D393" s="1" t="s">
        <v>8604</v>
      </c>
      <c r="E393" s="1" t="s">
        <v>9</v>
      </c>
      <c r="F393" s="1" t="s">
        <v>6880</v>
      </c>
      <c r="G393" s="1" t="s">
        <v>6880</v>
      </c>
    </row>
    <row r="394" spans="1:7">
      <c r="A394" s="1" t="s">
        <v>7916</v>
      </c>
      <c r="B394" s="1" t="s">
        <v>7931</v>
      </c>
      <c r="D394" s="1" t="s">
        <v>8604</v>
      </c>
      <c r="E394" s="1" t="s">
        <v>9</v>
      </c>
      <c r="F394" s="1" t="s">
        <v>7928</v>
      </c>
      <c r="G394" s="1" t="s">
        <v>7928</v>
      </c>
    </row>
    <row r="395" spans="1:7">
      <c r="A395" s="1" t="s">
        <v>7917</v>
      </c>
      <c r="B395" s="1" t="s">
        <v>7930</v>
      </c>
      <c r="D395" s="1" t="s">
        <v>8604</v>
      </c>
      <c r="E395" s="1" t="s">
        <v>514</v>
      </c>
      <c r="F395" s="1" t="s">
        <v>745</v>
      </c>
      <c r="G395" s="1" t="s">
        <v>745</v>
      </c>
    </row>
    <row r="396" spans="1:7">
      <c r="A396" s="1" t="s">
        <v>7918</v>
      </c>
      <c r="B396" s="1" t="s">
        <v>7929</v>
      </c>
      <c r="D396" s="1" t="s">
        <v>8604</v>
      </c>
      <c r="E396" s="1" t="s">
        <v>514</v>
      </c>
      <c r="F396" s="1" t="s">
        <v>515</v>
      </c>
      <c r="G396" s="1" t="s">
        <v>515</v>
      </c>
    </row>
    <row r="397" spans="1:7">
      <c r="A397" s="1" t="s">
        <v>8115</v>
      </c>
      <c r="B397" s="1" t="s">
        <v>8113</v>
      </c>
      <c r="D397" s="1" t="s">
        <v>8604</v>
      </c>
      <c r="E397" s="1" t="s">
        <v>9</v>
      </c>
      <c r="F397" s="1" t="s">
        <v>8114</v>
      </c>
      <c r="G397" s="1" t="s">
        <v>8114</v>
      </c>
    </row>
    <row r="398" spans="1:7">
      <c r="A398" s="1" t="s">
        <v>8116</v>
      </c>
      <c r="B398" s="1" t="s">
        <v>8117</v>
      </c>
      <c r="D398" s="1" t="s">
        <v>8604</v>
      </c>
      <c r="E398" s="1" t="s">
        <v>9</v>
      </c>
      <c r="F398" s="1" t="s">
        <v>8118</v>
      </c>
      <c r="G398" s="1" t="s">
        <v>8118</v>
      </c>
    </row>
    <row r="399" spans="1:7">
      <c r="A399" s="1" t="s">
        <v>8119</v>
      </c>
      <c r="B399" s="1" t="s">
        <v>8120</v>
      </c>
      <c r="D399" s="1" t="s">
        <v>8604</v>
      </c>
      <c r="E399" s="1" t="s">
        <v>9</v>
      </c>
      <c r="F399" s="1" t="s">
        <v>8121</v>
      </c>
      <c r="G399" s="1" t="s">
        <v>8121</v>
      </c>
    </row>
    <row r="400" spans="1:7">
      <c r="A400" s="1" t="s">
        <v>8105</v>
      </c>
      <c r="B400" s="1" t="s">
        <v>8106</v>
      </c>
      <c r="D400" s="1" t="s">
        <v>8604</v>
      </c>
      <c r="E400" s="1" t="s">
        <v>9</v>
      </c>
      <c r="F400" s="1" t="s">
        <v>8107</v>
      </c>
      <c r="G400" s="1" t="s">
        <v>8107</v>
      </c>
    </row>
    <row r="401" spans="1:8">
      <c r="A401" s="1" t="s">
        <v>7919</v>
      </c>
      <c r="B401" s="1" t="s">
        <v>7932</v>
      </c>
      <c r="D401" s="1" t="s">
        <v>8604</v>
      </c>
      <c r="E401" s="1" t="s">
        <v>9</v>
      </c>
      <c r="F401" s="1" t="s">
        <v>8059</v>
      </c>
      <c r="G401" s="1" t="s">
        <v>8059</v>
      </c>
    </row>
    <row r="402" spans="1:8">
      <c r="A402" s="1" t="s">
        <v>7920</v>
      </c>
      <c r="B402" s="1" t="s">
        <v>7933</v>
      </c>
      <c r="D402" s="1" t="s">
        <v>8604</v>
      </c>
      <c r="E402" s="1" t="s">
        <v>9</v>
      </c>
      <c r="F402" s="1" t="s">
        <v>8122</v>
      </c>
      <c r="G402" s="1" t="s">
        <v>8122</v>
      </c>
    </row>
    <row r="403" spans="1:8">
      <c r="A403" s="1" t="s">
        <v>7921</v>
      </c>
      <c r="B403" s="1" t="s">
        <v>7475</v>
      </c>
      <c r="D403" s="1" t="s">
        <v>8604</v>
      </c>
      <c r="E403" s="1" t="s">
        <v>9</v>
      </c>
      <c r="F403" s="1" t="s">
        <v>7350</v>
      </c>
      <c r="G403" s="1" t="s">
        <v>7350</v>
      </c>
    </row>
    <row r="404" spans="1:8">
      <c r="A404" s="1" t="s">
        <v>7922</v>
      </c>
      <c r="B404" s="1" t="s">
        <v>7478</v>
      </c>
      <c r="D404" s="1" t="s">
        <v>8604</v>
      </c>
      <c r="E404" s="1" t="s">
        <v>9</v>
      </c>
      <c r="F404" s="1" t="s">
        <v>7353</v>
      </c>
      <c r="G404" s="1" t="s">
        <v>7353</v>
      </c>
    </row>
    <row r="405" spans="1:8">
      <c r="A405" s="1" t="s">
        <v>7923</v>
      </c>
      <c r="B405" s="1" t="s">
        <v>541</v>
      </c>
      <c r="D405" s="1" t="s">
        <v>8604</v>
      </c>
      <c r="E405" s="1" t="s">
        <v>9</v>
      </c>
      <c r="F405" s="1" t="s">
        <v>7503</v>
      </c>
      <c r="G405" s="1" t="s">
        <v>7503</v>
      </c>
    </row>
    <row r="406" spans="1:8">
      <c r="A406" s="1" t="s">
        <v>7924</v>
      </c>
      <c r="B406" s="1" t="s">
        <v>543</v>
      </c>
      <c r="D406" s="1" t="s">
        <v>8604</v>
      </c>
      <c r="E406" s="1" t="s">
        <v>9</v>
      </c>
      <c r="F406" s="1" t="s">
        <v>7504</v>
      </c>
      <c r="G406" s="1" t="s">
        <v>7504</v>
      </c>
    </row>
    <row r="407" spans="1:8">
      <c r="A407" s="1" t="s">
        <v>7925</v>
      </c>
      <c r="B407" s="1" t="s">
        <v>7936</v>
      </c>
      <c r="D407" s="1" t="s">
        <v>8604</v>
      </c>
      <c r="E407" s="1" t="s">
        <v>9</v>
      </c>
      <c r="F407" s="1" t="s">
        <v>7935</v>
      </c>
      <c r="G407" s="1" t="s">
        <v>7935</v>
      </c>
    </row>
    <row r="408" spans="1:8">
      <c r="A408" s="1" t="s">
        <v>7926</v>
      </c>
      <c r="B408" s="1" t="s">
        <v>7937</v>
      </c>
      <c r="D408" s="1" t="s">
        <v>8604</v>
      </c>
      <c r="E408" s="1" t="s">
        <v>9</v>
      </c>
      <c r="F408" s="1" t="s">
        <v>7934</v>
      </c>
      <c r="G408" s="1" t="s">
        <v>7934</v>
      </c>
    </row>
    <row r="409" spans="1:8">
      <c r="A409" s="1" t="s">
        <v>7891</v>
      </c>
      <c r="B409" s="1" t="s">
        <v>7890</v>
      </c>
      <c r="D409" s="1" t="s">
        <v>8604</v>
      </c>
      <c r="E409" s="1" t="s">
        <v>9</v>
      </c>
      <c r="F409" s="1" t="s">
        <v>7911</v>
      </c>
      <c r="G409" s="1" t="s">
        <v>7911</v>
      </c>
    </row>
    <row r="410" spans="1:8">
      <c r="A410" s="1" t="s">
        <v>7892</v>
      </c>
      <c r="B410" t="s">
        <v>8069</v>
      </c>
      <c r="C410"/>
      <c r="D410" s="1" t="s">
        <v>8604</v>
      </c>
      <c r="E410" s="1" t="s">
        <v>9</v>
      </c>
      <c r="F410" s="1" t="s">
        <v>8108</v>
      </c>
      <c r="G410" s="1" t="s">
        <v>8108</v>
      </c>
      <c r="H410" s="1" t="s">
        <v>7889</v>
      </c>
    </row>
    <row r="411" spans="1:8">
      <c r="A411" s="1" t="s">
        <v>7927</v>
      </c>
      <c r="B411" s="1" t="s">
        <v>7938</v>
      </c>
      <c r="D411" s="1" t="s">
        <v>8604</v>
      </c>
      <c r="E411" s="1" t="s">
        <v>9</v>
      </c>
      <c r="F411" s="1" t="s">
        <v>8062</v>
      </c>
      <c r="G411" s="1" t="s">
        <v>8062</v>
      </c>
    </row>
    <row r="412" spans="1:8">
      <c r="A412" s="1" t="s">
        <v>7939</v>
      </c>
      <c r="B412" s="1" t="s">
        <v>7940</v>
      </c>
      <c r="D412" s="1" t="s">
        <v>8604</v>
      </c>
      <c r="E412" s="1" t="s">
        <v>9</v>
      </c>
      <c r="F412" s="1" t="s">
        <v>7941</v>
      </c>
      <c r="G412" s="1" t="s">
        <v>7941</v>
      </c>
    </row>
    <row r="413" spans="1:8">
      <c r="A413" s="1" t="s">
        <v>7893</v>
      </c>
      <c r="B413" s="1" t="s">
        <v>7899</v>
      </c>
      <c r="D413" s="1" t="s">
        <v>8604</v>
      </c>
      <c r="E413" s="1" t="s">
        <v>9</v>
      </c>
      <c r="F413" s="1" t="s">
        <v>8109</v>
      </c>
      <c r="G413" s="1" t="s">
        <v>8109</v>
      </c>
    </row>
    <row r="414" spans="1:8">
      <c r="A414" s="1" t="s">
        <v>7894</v>
      </c>
      <c r="B414" s="1" t="s">
        <v>7900</v>
      </c>
      <c r="D414" s="1" t="s">
        <v>8604</v>
      </c>
      <c r="E414" s="1" t="s">
        <v>9</v>
      </c>
      <c r="F414" s="1" t="s">
        <v>7942</v>
      </c>
      <c r="G414" s="1" t="s">
        <v>7942</v>
      </c>
    </row>
    <row r="415" spans="1:8">
      <c r="A415" s="1" t="s">
        <v>7895</v>
      </c>
      <c r="B415" s="1" t="s">
        <v>7901</v>
      </c>
      <c r="D415" s="1" t="s">
        <v>8604</v>
      </c>
      <c r="E415" s="1" t="s">
        <v>514</v>
      </c>
      <c r="F415" s="1" t="s">
        <v>8110</v>
      </c>
      <c r="G415" s="1" t="s">
        <v>8070</v>
      </c>
    </row>
    <row r="416" spans="1:8">
      <c r="A416" s="1" t="s">
        <v>7896</v>
      </c>
      <c r="B416" s="1" t="s">
        <v>7902</v>
      </c>
      <c r="D416" s="1" t="s">
        <v>8604</v>
      </c>
      <c r="E416" s="1" t="s">
        <v>514</v>
      </c>
      <c r="F416" s="1" t="s">
        <v>8111</v>
      </c>
      <c r="G416" s="1" t="s">
        <v>8111</v>
      </c>
      <c r="H416" s="1" t="s">
        <v>7912</v>
      </c>
    </row>
    <row r="417" spans="1:7">
      <c r="A417" s="1" t="s">
        <v>7897</v>
      </c>
      <c r="B417" s="1" t="s">
        <v>7903</v>
      </c>
      <c r="D417" s="1" t="s">
        <v>8604</v>
      </c>
      <c r="E417" s="1" t="s">
        <v>514</v>
      </c>
      <c r="F417" s="1" t="s">
        <v>7907</v>
      </c>
      <c r="G417" s="1" t="s">
        <v>8185</v>
      </c>
    </row>
    <row r="418" spans="1:7">
      <c r="A418" s="1" t="s">
        <v>7898</v>
      </c>
      <c r="B418" s="1" t="s">
        <v>7904</v>
      </c>
      <c r="D418" s="1" t="s">
        <v>8604</v>
      </c>
      <c r="E418" s="1" t="s">
        <v>514</v>
      </c>
      <c r="F418" s="1" t="s">
        <v>7908</v>
      </c>
      <c r="G418" s="1" t="s">
        <v>8184</v>
      </c>
    </row>
    <row r="419" spans="1:7">
      <c r="A419" s="1" t="s">
        <v>7905</v>
      </c>
      <c r="B419" s="1" t="s">
        <v>7906</v>
      </c>
      <c r="D419" s="1" t="s">
        <v>8604</v>
      </c>
      <c r="E419" s="1" t="s">
        <v>514</v>
      </c>
      <c r="F419" s="1" t="s">
        <v>7909</v>
      </c>
      <c r="G419" s="1" t="s">
        <v>8186</v>
      </c>
    </row>
    <row r="421" spans="1:7">
      <c r="A421" s="1" t="s">
        <v>8268</v>
      </c>
      <c r="B421" s="1" t="s">
        <v>8267</v>
      </c>
      <c r="D421" s="1" t="s">
        <v>8604</v>
      </c>
      <c r="E421" s="1" t="s">
        <v>9</v>
      </c>
      <c r="F421" s="1" t="s">
        <v>8212</v>
      </c>
      <c r="G421" s="1" t="s">
        <v>8212</v>
      </c>
    </row>
    <row r="422" spans="1:7">
      <c r="A422" s="1" t="s">
        <v>8213</v>
      </c>
      <c r="B422" s="1" t="s">
        <v>8215</v>
      </c>
      <c r="D422" s="1" t="s">
        <v>8604</v>
      </c>
      <c r="E422" s="1" t="s">
        <v>9</v>
      </c>
      <c r="F422" s="1" t="s">
        <v>8266</v>
      </c>
      <c r="G422" s="1" t="s">
        <v>8266</v>
      </c>
    </row>
    <row r="423" spans="1:7">
      <c r="A423" s="1" t="s">
        <v>8218</v>
      </c>
      <c r="B423" s="1" t="s">
        <v>8214</v>
      </c>
      <c r="D423" s="1" t="s">
        <v>8604</v>
      </c>
      <c r="E423" s="1" t="s">
        <v>9</v>
      </c>
      <c r="F423" s="1" t="s">
        <v>8217</v>
      </c>
      <c r="G423" s="1" t="s">
        <v>8217</v>
      </c>
    </row>
    <row r="424" spans="1:7">
      <c r="A424" s="1" t="s">
        <v>8219</v>
      </c>
      <c r="B424" s="1" t="s">
        <v>8216</v>
      </c>
      <c r="D424" s="1" t="s">
        <v>8604</v>
      </c>
      <c r="E424" s="1" t="s">
        <v>9</v>
      </c>
      <c r="F424" s="1" t="s">
        <v>8269</v>
      </c>
      <c r="G424" s="1" t="s">
        <v>8269</v>
      </c>
    </row>
    <row r="425" spans="1:7">
      <c r="A425" s="1" t="s">
        <v>8229</v>
      </c>
      <c r="B425" s="1" t="s">
        <v>8221</v>
      </c>
      <c r="D425" s="1" t="s">
        <v>8604</v>
      </c>
      <c r="E425" s="1" t="s">
        <v>9</v>
      </c>
      <c r="F425" s="1" t="s">
        <v>8220</v>
      </c>
      <c r="G425" s="1" t="s">
        <v>8220</v>
      </c>
    </row>
    <row r="426" spans="1:7">
      <c r="A426" s="1" t="s">
        <v>8230</v>
      </c>
      <c r="B426" s="1" t="s">
        <v>8222</v>
      </c>
      <c r="D426" s="1" t="s">
        <v>8604</v>
      </c>
      <c r="E426" s="1" t="s">
        <v>9</v>
      </c>
      <c r="F426" s="1" t="s">
        <v>8225</v>
      </c>
      <c r="G426" s="1" t="s">
        <v>8225</v>
      </c>
    </row>
    <row r="427" spans="1:7">
      <c r="A427" s="1" t="s">
        <v>8231</v>
      </c>
      <c r="B427" s="1" t="s">
        <v>8223</v>
      </c>
      <c r="D427" s="1" t="s">
        <v>8604</v>
      </c>
      <c r="E427" s="1" t="s">
        <v>9</v>
      </c>
      <c r="F427" s="1" t="s">
        <v>8226</v>
      </c>
      <c r="G427" s="1" t="s">
        <v>8226</v>
      </c>
    </row>
    <row r="428" spans="1:7">
      <c r="A428" s="1" t="s">
        <v>8232</v>
      </c>
      <c r="B428" s="1" t="s">
        <v>8224</v>
      </c>
      <c r="D428" s="1" t="s">
        <v>8604</v>
      </c>
      <c r="E428" s="1" t="s">
        <v>9</v>
      </c>
      <c r="F428" s="1" t="s">
        <v>8248</v>
      </c>
      <c r="G428" s="1" t="s">
        <v>8248</v>
      </c>
    </row>
    <row r="429" spans="1:7">
      <c r="A429" s="1" t="s">
        <v>8244</v>
      </c>
      <c r="B429" s="1" t="s">
        <v>8258</v>
      </c>
      <c r="D429" s="1" t="s">
        <v>8604</v>
      </c>
      <c r="E429" s="1" t="s">
        <v>9</v>
      </c>
      <c r="F429" s="1" t="s">
        <v>8195</v>
      </c>
      <c r="G429" s="1" t="s">
        <v>8195</v>
      </c>
    </row>
    <row r="430" spans="1:7">
      <c r="A430" s="1" t="s">
        <v>8245</v>
      </c>
      <c r="B430" s="1" t="s">
        <v>8259</v>
      </c>
      <c r="D430" s="1" t="s">
        <v>8604</v>
      </c>
      <c r="E430" s="1" t="s">
        <v>9</v>
      </c>
      <c r="F430" s="1" t="s">
        <v>8193</v>
      </c>
      <c r="G430" s="1" t="s">
        <v>8193</v>
      </c>
    </row>
    <row r="431" spans="1:7">
      <c r="A431" s="1" t="s">
        <v>8246</v>
      </c>
      <c r="B431" s="1" t="s">
        <v>8263</v>
      </c>
      <c r="D431" s="1" t="s">
        <v>8604</v>
      </c>
      <c r="E431" s="1" t="s">
        <v>9</v>
      </c>
      <c r="F431" s="1" t="s">
        <v>8196</v>
      </c>
      <c r="G431" s="1" t="s">
        <v>8196</v>
      </c>
    </row>
    <row r="432" spans="1:7">
      <c r="A432" s="1" t="s">
        <v>8247</v>
      </c>
      <c r="B432" s="1" t="s">
        <v>8264</v>
      </c>
      <c r="D432" s="1" t="s">
        <v>8604</v>
      </c>
      <c r="E432" s="1" t="s">
        <v>9</v>
      </c>
      <c r="F432" s="1" t="s">
        <v>8194</v>
      </c>
      <c r="G432" s="1" t="s">
        <v>8194</v>
      </c>
    </row>
    <row r="433" spans="1:8">
      <c r="A433" s="1" t="s">
        <v>8233</v>
      </c>
      <c r="B433" s="1" t="s">
        <v>8260</v>
      </c>
      <c r="D433" s="1" t="s">
        <v>8604</v>
      </c>
      <c r="E433" s="1" t="s">
        <v>9</v>
      </c>
      <c r="F433" s="1" t="s">
        <v>8227</v>
      </c>
      <c r="G433" s="1" t="s">
        <v>8227</v>
      </c>
    </row>
    <row r="434" spans="1:8">
      <c r="A434" s="1" t="s">
        <v>8234</v>
      </c>
      <c r="B434" s="1" t="s">
        <v>8261</v>
      </c>
      <c r="D434" s="1" t="s">
        <v>8604</v>
      </c>
      <c r="E434" s="1" t="s">
        <v>9</v>
      </c>
      <c r="F434" s="1" t="s">
        <v>8228</v>
      </c>
      <c r="G434" s="1" t="s">
        <v>8228</v>
      </c>
    </row>
    <row r="435" spans="1:8">
      <c r="A435" s="1" t="s">
        <v>8651</v>
      </c>
      <c r="B435" s="1" t="s">
        <v>8262</v>
      </c>
      <c r="D435" s="1" t="s">
        <v>8604</v>
      </c>
      <c r="E435" s="1" t="s">
        <v>9</v>
      </c>
      <c r="F435" s="1" t="s">
        <v>8257</v>
      </c>
      <c r="G435" s="1" t="s">
        <v>8257</v>
      </c>
    </row>
    <row r="436" spans="1:8">
      <c r="A436" s="1" t="s">
        <v>8235</v>
      </c>
      <c r="B436" t="s">
        <v>8270</v>
      </c>
      <c r="C436"/>
      <c r="D436" s="1" t="s">
        <v>8604</v>
      </c>
      <c r="E436" s="1" t="s">
        <v>9</v>
      </c>
      <c r="F436" s="1" t="s">
        <v>8249</v>
      </c>
      <c r="G436" s="1" t="s">
        <v>8249</v>
      </c>
      <c r="H436" s="1" t="s">
        <v>7889</v>
      </c>
    </row>
    <row r="437" spans="1:8">
      <c r="A437" s="1" t="s">
        <v>8236</v>
      </c>
      <c r="B437" s="1" t="s">
        <v>7938</v>
      </c>
      <c r="D437" s="1" t="s">
        <v>8604</v>
      </c>
      <c r="E437" s="1" t="s">
        <v>9</v>
      </c>
      <c r="F437" s="1" t="s">
        <v>8271</v>
      </c>
      <c r="G437" s="1" t="s">
        <v>8271</v>
      </c>
    </row>
    <row r="438" spans="1:8">
      <c r="A438" s="1" t="s">
        <v>8265</v>
      </c>
      <c r="B438" s="1" t="s">
        <v>7940</v>
      </c>
      <c r="D438" s="1" t="s">
        <v>8604</v>
      </c>
      <c r="E438" s="1" t="s">
        <v>9</v>
      </c>
      <c r="F438" s="1" t="s">
        <v>8250</v>
      </c>
      <c r="G438" s="1" t="s">
        <v>8250</v>
      </c>
    </row>
    <row r="439" spans="1:8">
      <c r="A439" s="1" t="s">
        <v>8237</v>
      </c>
      <c r="B439" s="1" t="s">
        <v>7899</v>
      </c>
      <c r="D439" s="1" t="s">
        <v>8604</v>
      </c>
      <c r="E439" s="1" t="s">
        <v>9</v>
      </c>
      <c r="F439" s="1" t="s">
        <v>8251</v>
      </c>
      <c r="G439" s="1" t="s">
        <v>8251</v>
      </c>
    </row>
    <row r="440" spans="1:8">
      <c r="A440" s="1" t="s">
        <v>8238</v>
      </c>
      <c r="B440" s="1" t="s">
        <v>7900</v>
      </c>
      <c r="D440" s="1" t="s">
        <v>8604</v>
      </c>
      <c r="E440" s="1" t="s">
        <v>9</v>
      </c>
      <c r="F440" s="1" t="s">
        <v>8252</v>
      </c>
      <c r="G440" s="1" t="s">
        <v>8252</v>
      </c>
    </row>
    <row r="441" spans="1:8">
      <c r="A441" s="1" t="s">
        <v>8239</v>
      </c>
      <c r="B441" s="1" t="s">
        <v>7901</v>
      </c>
      <c r="D441" s="1" t="s">
        <v>8604</v>
      </c>
      <c r="E441" s="1" t="s">
        <v>514</v>
      </c>
      <c r="F441" s="1" t="s">
        <v>8272</v>
      </c>
      <c r="G441" s="1" t="s">
        <v>8272</v>
      </c>
    </row>
    <row r="442" spans="1:8">
      <c r="A442" s="1" t="s">
        <v>8240</v>
      </c>
      <c r="B442" s="1" t="s">
        <v>7902</v>
      </c>
      <c r="D442" s="1" t="s">
        <v>8604</v>
      </c>
      <c r="E442" s="1" t="s">
        <v>514</v>
      </c>
      <c r="F442" s="1" t="s">
        <v>8111</v>
      </c>
      <c r="G442" s="1" t="s">
        <v>8111</v>
      </c>
      <c r="H442" s="1" t="s">
        <v>7912</v>
      </c>
    </row>
    <row r="443" spans="1:8">
      <c r="A443" s="1" t="s">
        <v>8241</v>
      </c>
      <c r="B443" s="1" t="s">
        <v>7903</v>
      </c>
      <c r="D443" s="1" t="s">
        <v>8604</v>
      </c>
      <c r="E443" s="1" t="s">
        <v>514</v>
      </c>
      <c r="F443" s="1" t="s">
        <v>8253</v>
      </c>
      <c r="G443" s="1" t="s">
        <v>8253</v>
      </c>
    </row>
    <row r="444" spans="1:8">
      <c r="A444" s="1" t="s">
        <v>8242</v>
      </c>
      <c r="B444" s="1" t="s">
        <v>7904</v>
      </c>
      <c r="D444" s="1" t="s">
        <v>8604</v>
      </c>
      <c r="E444" s="1" t="s">
        <v>514</v>
      </c>
      <c r="F444" s="1" t="s">
        <v>8254</v>
      </c>
      <c r="G444" s="1" t="s">
        <v>8254</v>
      </c>
    </row>
    <row r="445" spans="1:8">
      <c r="A445" s="1" t="s">
        <v>8243</v>
      </c>
      <c r="B445" s="1" t="s">
        <v>7906</v>
      </c>
      <c r="D445" s="1" t="s">
        <v>8604</v>
      </c>
      <c r="E445" s="1" t="s">
        <v>514</v>
      </c>
      <c r="F445" s="1" t="s">
        <v>8255</v>
      </c>
      <c r="G445" s="1" t="s">
        <v>8255</v>
      </c>
    </row>
    <row r="447" spans="1:8" s="281" customFormat="1">
      <c r="A447" s="281" t="s">
        <v>8060</v>
      </c>
    </row>
    <row r="448" spans="1:8">
      <c r="A448" s="1" t="s">
        <v>8276</v>
      </c>
      <c r="B448" s="1" t="s">
        <v>8278</v>
      </c>
      <c r="D448" s="1" t="s">
        <v>8298</v>
      </c>
      <c r="E448" s="1" t="s">
        <v>9</v>
      </c>
      <c r="F448" s="3">
        <v>2018</v>
      </c>
      <c r="G448" s="3">
        <v>2018</v>
      </c>
    </row>
    <row r="449" spans="1:7">
      <c r="A449" s="1" t="s">
        <v>8281</v>
      </c>
      <c r="B449" s="1" t="s">
        <v>8282</v>
      </c>
      <c r="D449" s="1" t="s">
        <v>8298</v>
      </c>
      <c r="E449" s="1" t="s">
        <v>9</v>
      </c>
      <c r="F449" s="1" t="s">
        <v>666</v>
      </c>
      <c r="G449" s="1" t="s">
        <v>666</v>
      </c>
    </row>
    <row r="450" spans="1:7">
      <c r="A450" s="1" t="s">
        <v>8283</v>
      </c>
      <c r="B450" s="1" t="s">
        <v>8284</v>
      </c>
      <c r="D450" s="1" t="s">
        <v>8298</v>
      </c>
      <c r="E450" t="s">
        <v>514</v>
      </c>
      <c r="F450" s="1" t="s">
        <v>745</v>
      </c>
      <c r="G450" s="1" t="s">
        <v>745</v>
      </c>
    </row>
    <row r="451" spans="1:7">
      <c r="A451" s="1" t="s">
        <v>8285</v>
      </c>
      <c r="B451" s="1" t="s">
        <v>8289</v>
      </c>
      <c r="D451" s="1" t="s">
        <v>8298</v>
      </c>
      <c r="E451" t="s">
        <v>514</v>
      </c>
      <c r="F451" t="s">
        <v>749</v>
      </c>
      <c r="G451" t="s">
        <v>749</v>
      </c>
    </row>
    <row r="452" spans="1:7">
      <c r="A452" s="1" t="s">
        <v>8286</v>
      </c>
      <c r="B452" s="1" t="s">
        <v>8290</v>
      </c>
      <c r="D452" s="1" t="s">
        <v>8298</v>
      </c>
      <c r="E452" t="s">
        <v>514</v>
      </c>
      <c r="F452" t="s">
        <v>751</v>
      </c>
      <c r="G452" t="s">
        <v>751</v>
      </c>
    </row>
    <row r="453" spans="1:7">
      <c r="A453" s="1" t="s">
        <v>8287</v>
      </c>
      <c r="B453" s="1" t="s">
        <v>8291</v>
      </c>
      <c r="D453" s="1" t="s">
        <v>8298</v>
      </c>
      <c r="E453" t="s">
        <v>514</v>
      </c>
      <c r="F453" t="s">
        <v>740</v>
      </c>
      <c r="G453" t="s">
        <v>740</v>
      </c>
    </row>
    <row r="454" spans="1:7">
      <c r="A454" s="1" t="s">
        <v>8288</v>
      </c>
      <c r="B454" s="1" t="s">
        <v>8292</v>
      </c>
      <c r="D454" s="1" t="s">
        <v>8298</v>
      </c>
      <c r="E454" t="s">
        <v>514</v>
      </c>
      <c r="F454" t="s">
        <v>736</v>
      </c>
      <c r="G454" t="s">
        <v>736</v>
      </c>
    </row>
    <row r="455" spans="1:7">
      <c r="A455" s="1" t="s">
        <v>8293</v>
      </c>
      <c r="B455" s="1" t="s">
        <v>8294</v>
      </c>
      <c r="D455" s="1" t="s">
        <v>8298</v>
      </c>
      <c r="E455" s="1" t="s">
        <v>9</v>
      </c>
      <c r="F455" s="1" t="s">
        <v>327</v>
      </c>
      <c r="G455" s="1" t="s">
        <v>327</v>
      </c>
    </row>
    <row r="456" spans="1:7">
      <c r="A456" s="1" t="s">
        <v>8295</v>
      </c>
      <c r="B456" s="1" t="s">
        <v>8296</v>
      </c>
      <c r="D456" s="1" t="s">
        <v>8298</v>
      </c>
      <c r="E456" s="1" t="s">
        <v>9</v>
      </c>
      <c r="F456" t="s">
        <v>684</v>
      </c>
      <c r="G456" t="s">
        <v>684</v>
      </c>
    </row>
    <row r="457" spans="1:7">
      <c r="A457" s="1" t="s">
        <v>8320</v>
      </c>
      <c r="B457" s="1" t="s">
        <v>8297</v>
      </c>
      <c r="D457" s="1" t="s">
        <v>8298</v>
      </c>
      <c r="E457" s="1" t="s">
        <v>9</v>
      </c>
      <c r="F457" t="s">
        <v>690</v>
      </c>
      <c r="G457" t="s">
        <v>690</v>
      </c>
    </row>
    <row r="458" spans="1:7">
      <c r="A458" s="1" t="s">
        <v>8321</v>
      </c>
      <c r="B458" s="1" t="s">
        <v>6717</v>
      </c>
      <c r="D458" s="1" t="s">
        <v>8298</v>
      </c>
      <c r="E458" s="1" t="s">
        <v>9</v>
      </c>
      <c r="F458" s="1" t="s">
        <v>8361</v>
      </c>
      <c r="G458" s="1" t="s">
        <v>8361</v>
      </c>
    </row>
    <row r="459" spans="1:7">
      <c r="A459" s="1" t="s">
        <v>8324</v>
      </c>
      <c r="B459" s="1" t="s">
        <v>8326</v>
      </c>
      <c r="D459" s="1" t="s">
        <v>8298</v>
      </c>
      <c r="E459" s="1" t="s">
        <v>13</v>
      </c>
      <c r="F459" s="1" t="s">
        <v>8372</v>
      </c>
      <c r="G459" s="1" t="s">
        <v>8372</v>
      </c>
    </row>
    <row r="460" spans="1:7">
      <c r="A460" s="1" t="s">
        <v>8322</v>
      </c>
      <c r="B460" s="1" t="s">
        <v>8323</v>
      </c>
      <c r="D460" s="1" t="s">
        <v>8298</v>
      </c>
      <c r="E460" s="1" t="s">
        <v>13</v>
      </c>
      <c r="F460" s="1" t="s">
        <v>8373</v>
      </c>
      <c r="G460" s="1" t="s">
        <v>8373</v>
      </c>
    </row>
    <row r="461" spans="1:7">
      <c r="A461" s="1" t="s">
        <v>8325</v>
      </c>
      <c r="B461" s="1" t="s">
        <v>8327</v>
      </c>
      <c r="D461" s="1" t="s">
        <v>8298</v>
      </c>
      <c r="E461" s="1" t="s">
        <v>13</v>
      </c>
      <c r="F461" s="1" t="s">
        <v>8374</v>
      </c>
      <c r="G461" s="1" t="s">
        <v>8374</v>
      </c>
    </row>
    <row r="463" spans="1:7">
      <c r="F463"/>
      <c r="G463"/>
    </row>
    <row r="464" spans="1:7">
      <c r="A464" s="7" t="s">
        <v>8277</v>
      </c>
      <c r="B464" s="1" t="s">
        <v>8279</v>
      </c>
      <c r="C464" s="1" t="s">
        <v>8606</v>
      </c>
      <c r="D464" s="1" t="s">
        <v>8298</v>
      </c>
      <c r="E464" s="1" t="s">
        <v>9</v>
      </c>
      <c r="F464" s="3">
        <v>2021</v>
      </c>
      <c r="G464" s="3">
        <v>2021</v>
      </c>
    </row>
    <row r="465" spans="1:7">
      <c r="A465" s="7" t="s">
        <v>8302</v>
      </c>
      <c r="B465" s="1" t="s">
        <v>8280</v>
      </c>
      <c r="C465" s="1" t="s">
        <v>8606</v>
      </c>
      <c r="D465" s="1" t="s">
        <v>8298</v>
      </c>
      <c r="E465" s="1" t="s">
        <v>9</v>
      </c>
      <c r="F465" s="3">
        <v>2030</v>
      </c>
      <c r="G465" s="3">
        <v>2030</v>
      </c>
    </row>
    <row r="466" spans="1:7">
      <c r="A466" s="1" t="s">
        <v>8356</v>
      </c>
      <c r="B466" s="1" t="s">
        <v>8357</v>
      </c>
      <c r="D466" s="1" t="s">
        <v>8298</v>
      </c>
      <c r="E466" s="1" t="s">
        <v>9</v>
      </c>
      <c r="F466" s="3" t="s">
        <v>8358</v>
      </c>
      <c r="G466" s="3" t="s">
        <v>8358</v>
      </c>
    </row>
    <row r="467" spans="1:7" customFormat="1">
      <c r="A467" s="1"/>
    </row>
    <row r="468" spans="1:7">
      <c r="A468" s="7" t="s">
        <v>8299</v>
      </c>
      <c r="B468" s="1" t="s">
        <v>8301</v>
      </c>
      <c r="C468" s="1" t="s">
        <v>8606</v>
      </c>
      <c r="D468" s="1" t="s">
        <v>8298</v>
      </c>
      <c r="E468" s="1" t="s">
        <v>9</v>
      </c>
      <c r="F468" s="1" t="s">
        <v>8591</v>
      </c>
      <c r="G468" s="1" t="s">
        <v>8591</v>
      </c>
    </row>
    <row r="469" spans="1:7">
      <c r="A469" s="7" t="s">
        <v>8300</v>
      </c>
      <c r="B469" s="1" t="s">
        <v>8291</v>
      </c>
      <c r="C469" s="1" t="s">
        <v>8606</v>
      </c>
      <c r="D469" s="1" t="s">
        <v>8298</v>
      </c>
      <c r="E469" t="s">
        <v>514</v>
      </c>
      <c r="F469" s="3" t="s">
        <v>8287</v>
      </c>
      <c r="G469" s="3" t="s">
        <v>8287</v>
      </c>
    </row>
    <row r="470" spans="1:7">
      <c r="A470" s="1" t="s">
        <v>8307</v>
      </c>
      <c r="B470" s="1" t="s">
        <v>8306</v>
      </c>
      <c r="D470" s="1" t="s">
        <v>8298</v>
      </c>
      <c r="E470" s="1" t="s">
        <v>9</v>
      </c>
      <c r="F470" s="1" t="s">
        <v>8592</v>
      </c>
      <c r="G470" s="1" t="s">
        <v>8592</v>
      </c>
    </row>
    <row r="471" spans="1:7">
      <c r="A471" s="7" t="s">
        <v>8303</v>
      </c>
      <c r="B471" s="1" t="s">
        <v>8305</v>
      </c>
      <c r="C471" s="1" t="s">
        <v>8606</v>
      </c>
      <c r="D471" s="1" t="s">
        <v>8298</v>
      </c>
      <c r="E471" s="1" t="s">
        <v>9</v>
      </c>
      <c r="F471" s="1" t="s">
        <v>8593</v>
      </c>
      <c r="G471" s="1" t="s">
        <v>8593</v>
      </c>
    </row>
    <row r="472" spans="1:7">
      <c r="A472" s="7" t="s">
        <v>8304</v>
      </c>
      <c r="B472" s="1" t="s">
        <v>8308</v>
      </c>
      <c r="C472" s="1" t="s">
        <v>8606</v>
      </c>
      <c r="D472" s="1" t="s">
        <v>8298</v>
      </c>
      <c r="E472" s="1" t="s">
        <v>9</v>
      </c>
      <c r="F472" s="1" t="s">
        <v>8594</v>
      </c>
      <c r="G472" s="1" t="s">
        <v>8594</v>
      </c>
    </row>
    <row r="473" spans="1:7">
      <c r="A473" s="1" t="s">
        <v>8596</v>
      </c>
      <c r="B473" s="1" t="s">
        <v>8597</v>
      </c>
      <c r="D473" s="1" t="s">
        <v>8298</v>
      </c>
      <c r="E473" s="1" t="s">
        <v>9</v>
      </c>
      <c r="F473" s="1" t="s">
        <v>8598</v>
      </c>
      <c r="G473" s="1" t="s">
        <v>8598</v>
      </c>
    </row>
    <row r="474" spans="1:7">
      <c r="A474" s="1" t="s">
        <v>8366</v>
      </c>
      <c r="B474" s="1" t="s">
        <v>8367</v>
      </c>
      <c r="D474" s="1" t="s">
        <v>8298</v>
      </c>
      <c r="E474" s="1" t="s">
        <v>9</v>
      </c>
      <c r="F474" s="1" t="s">
        <v>8369</v>
      </c>
      <c r="G474" s="1" t="s">
        <v>8369</v>
      </c>
    </row>
    <row r="475" spans="1:7">
      <c r="A475" s="1" t="s">
        <v>8375</v>
      </c>
      <c r="B475" s="1" t="s">
        <v>8368</v>
      </c>
      <c r="D475" s="1" t="s">
        <v>8298</v>
      </c>
      <c r="E475" s="1" t="s">
        <v>9</v>
      </c>
      <c r="F475" s="1" t="s">
        <v>8370</v>
      </c>
      <c r="G475" s="1" t="s">
        <v>8370</v>
      </c>
    </row>
    <row r="476" spans="1:7">
      <c r="A476" s="1" t="s">
        <v>8599</v>
      </c>
      <c r="B476" s="1" t="s">
        <v>8600</v>
      </c>
      <c r="D476" s="1" t="s">
        <v>8298</v>
      </c>
      <c r="E476" s="1" t="s">
        <v>9</v>
      </c>
      <c r="F476" s="1" t="s">
        <v>8601</v>
      </c>
      <c r="G476" s="1" t="s">
        <v>8601</v>
      </c>
    </row>
    <row r="477" spans="1:7">
      <c r="A477" s="7" t="s">
        <v>8309</v>
      </c>
      <c r="B477" s="1" t="s">
        <v>8311</v>
      </c>
      <c r="C477" s="1" t="s">
        <v>8606</v>
      </c>
      <c r="D477" s="1" t="s">
        <v>8298</v>
      </c>
      <c r="E477" s="1" t="s">
        <v>9</v>
      </c>
      <c r="F477" s="1" t="s">
        <v>8364</v>
      </c>
      <c r="G477" s="1" t="s">
        <v>8364</v>
      </c>
    </row>
    <row r="478" spans="1:7">
      <c r="A478" s="7" t="s">
        <v>8310</v>
      </c>
      <c r="B478" s="1" t="s">
        <v>8312</v>
      </c>
      <c r="C478" s="1" t="s">
        <v>8606</v>
      </c>
      <c r="D478" s="1" t="s">
        <v>8298</v>
      </c>
      <c r="E478" t="s">
        <v>514</v>
      </c>
      <c r="F478" s="1" t="s">
        <v>8365</v>
      </c>
      <c r="G478" s="1" t="s">
        <v>8365</v>
      </c>
    </row>
    <row r="479" spans="1:7">
      <c r="A479" s="1" t="s">
        <v>8371</v>
      </c>
      <c r="B479" s="1" t="s">
        <v>8312</v>
      </c>
      <c r="D479" s="1" t="s">
        <v>8298</v>
      </c>
      <c r="E479" t="s">
        <v>514</v>
      </c>
      <c r="F479" s="1" t="s">
        <v>8380</v>
      </c>
      <c r="G479" s="1" t="s">
        <v>8380</v>
      </c>
    </row>
    <row r="480" spans="1:7">
      <c r="E480"/>
    </row>
    <row r="481" spans="1:7">
      <c r="A481" s="1" t="s">
        <v>8313</v>
      </c>
      <c r="B481" s="1" t="s">
        <v>8314</v>
      </c>
      <c r="D481" s="1" t="s">
        <v>8298</v>
      </c>
      <c r="E481" s="1" t="s">
        <v>9</v>
      </c>
      <c r="F481" s="1" t="s">
        <v>8376</v>
      </c>
      <c r="G481" s="1" t="s">
        <v>8376</v>
      </c>
    </row>
    <row r="482" spans="1:7">
      <c r="A482" s="1" t="s">
        <v>8316</v>
      </c>
      <c r="B482" s="1" t="s">
        <v>8315</v>
      </c>
      <c r="D482" s="1" t="s">
        <v>8298</v>
      </c>
      <c r="E482" s="1" t="s">
        <v>9</v>
      </c>
      <c r="F482" s="1" t="s">
        <v>8377</v>
      </c>
      <c r="G482" s="1" t="s">
        <v>8377</v>
      </c>
    </row>
    <row r="483" spans="1:7">
      <c r="A483" s="1" t="s">
        <v>8317</v>
      </c>
      <c r="B483" s="1" t="s">
        <v>8318</v>
      </c>
      <c r="D483" s="1" t="s">
        <v>8298</v>
      </c>
      <c r="E483" s="1" t="s">
        <v>9</v>
      </c>
      <c r="F483" s="1" t="s">
        <v>8319</v>
      </c>
      <c r="G483" s="1" t="s">
        <v>8319</v>
      </c>
    </row>
    <row r="484" spans="1:7">
      <c r="E484"/>
    </row>
    <row r="485" spans="1:7">
      <c r="A485" s="7" t="s">
        <v>8328</v>
      </c>
      <c r="B485" s="1" t="s">
        <v>8331</v>
      </c>
      <c r="C485" s="1" t="s">
        <v>8606</v>
      </c>
      <c r="D485" s="1" t="s">
        <v>8298</v>
      </c>
      <c r="E485" s="1" t="s">
        <v>9</v>
      </c>
      <c r="F485" s="1" t="s">
        <v>8341</v>
      </c>
      <c r="G485" s="1" t="s">
        <v>8341</v>
      </c>
    </row>
    <row r="486" spans="1:7">
      <c r="A486" s="7" t="s">
        <v>8329</v>
      </c>
      <c r="B486" s="1" t="s">
        <v>8332</v>
      </c>
      <c r="C486" s="1" t="s">
        <v>8606</v>
      </c>
      <c r="D486" s="1" t="s">
        <v>8298</v>
      </c>
      <c r="E486" s="1" t="s">
        <v>9</v>
      </c>
      <c r="F486" s="1" t="s">
        <v>8342</v>
      </c>
      <c r="G486" s="1" t="s">
        <v>8342</v>
      </c>
    </row>
    <row r="487" spans="1:7">
      <c r="A487" s="1" t="s">
        <v>8330</v>
      </c>
      <c r="B487" s="1" t="s">
        <v>8333</v>
      </c>
      <c r="D487" s="1" t="s">
        <v>8298</v>
      </c>
      <c r="E487" s="1" t="s">
        <v>9</v>
      </c>
      <c r="F487" s="1" t="s">
        <v>8334</v>
      </c>
      <c r="G487" s="1" t="s">
        <v>8334</v>
      </c>
    </row>
    <row r="488" spans="1:7">
      <c r="E488"/>
    </row>
    <row r="489" spans="1:7">
      <c r="A489" s="7" t="s">
        <v>8335</v>
      </c>
      <c r="B489" s="1" t="s">
        <v>8338</v>
      </c>
      <c r="C489" s="1" t="s">
        <v>8606</v>
      </c>
      <c r="D489" s="1" t="s">
        <v>8298</v>
      </c>
      <c r="E489" s="1" t="s">
        <v>9</v>
      </c>
      <c r="F489" s="1" t="s">
        <v>8378</v>
      </c>
      <c r="G489" s="1" t="s">
        <v>8378</v>
      </c>
    </row>
    <row r="490" spans="1:7">
      <c r="A490" s="7" t="s">
        <v>8336</v>
      </c>
      <c r="B490" s="1" t="s">
        <v>8339</v>
      </c>
      <c r="C490" s="1" t="s">
        <v>8606</v>
      </c>
      <c r="D490" s="1" t="s">
        <v>8298</v>
      </c>
      <c r="E490" s="1" t="s">
        <v>9</v>
      </c>
      <c r="F490" s="1" t="s">
        <v>8379</v>
      </c>
      <c r="G490" s="1" t="s">
        <v>8379</v>
      </c>
    </row>
    <row r="491" spans="1:7">
      <c r="A491" s="1" t="s">
        <v>8337</v>
      </c>
      <c r="B491" s="1" t="s">
        <v>8340</v>
      </c>
      <c r="D491" s="1" t="s">
        <v>8298</v>
      </c>
      <c r="E491" s="1" t="s">
        <v>9</v>
      </c>
      <c r="F491" s="1" t="s">
        <v>8602</v>
      </c>
      <c r="G491" s="1" t="s">
        <v>8602</v>
      </c>
    </row>
    <row r="493" spans="1:7">
      <c r="A493" s="1" t="s">
        <v>8382</v>
      </c>
      <c r="B493" s="1" t="s">
        <v>8385</v>
      </c>
      <c r="D493" s="1" t="s">
        <v>8298</v>
      </c>
      <c r="E493" s="1" t="s">
        <v>9</v>
      </c>
      <c r="F493" s="1" t="s">
        <v>8388</v>
      </c>
      <c r="G493" s="1" t="s">
        <v>8388</v>
      </c>
    </row>
    <row r="494" spans="1:7">
      <c r="A494" s="1" t="s">
        <v>8383</v>
      </c>
      <c r="B494" s="1" t="s">
        <v>8387</v>
      </c>
      <c r="D494" s="1" t="s">
        <v>8298</v>
      </c>
      <c r="E494" s="1" t="s">
        <v>9</v>
      </c>
      <c r="F494" s="1" t="s">
        <v>8389</v>
      </c>
      <c r="G494" s="1" t="s">
        <v>8389</v>
      </c>
    </row>
    <row r="495" spans="1:7">
      <c r="A495" s="1" t="s">
        <v>8384</v>
      </c>
      <c r="B495" s="1" t="s">
        <v>8386</v>
      </c>
      <c r="D495" s="1" t="s">
        <v>8298</v>
      </c>
      <c r="E495" s="1" t="s">
        <v>9</v>
      </c>
      <c r="F495" s="1" t="s">
        <v>8390</v>
      </c>
      <c r="G495" s="1" t="s">
        <v>8390</v>
      </c>
    </row>
    <row r="497" spans="1:7">
      <c r="A497" s="1" t="s">
        <v>8343</v>
      </c>
    </row>
    <row r="498" spans="1:7">
      <c r="A498" s="1" t="s">
        <v>8349</v>
      </c>
      <c r="B498" s="1" t="s">
        <v>8344</v>
      </c>
      <c r="D498" s="1" t="s">
        <v>8298</v>
      </c>
      <c r="E498" s="1" t="s">
        <v>9</v>
      </c>
      <c r="F498" s="1" t="s">
        <v>8362</v>
      </c>
      <c r="G498" s="1" t="s">
        <v>8362</v>
      </c>
    </row>
    <row r="499" spans="1:7">
      <c r="A499" s="1" t="s">
        <v>8347</v>
      </c>
      <c r="B499" s="1" t="s">
        <v>6974</v>
      </c>
      <c r="D499" s="1" t="s">
        <v>8298</v>
      </c>
      <c r="E499" s="1" t="s">
        <v>9</v>
      </c>
      <c r="F499" s="1" t="s">
        <v>8348</v>
      </c>
      <c r="G499" s="1" t="s">
        <v>8348</v>
      </c>
    </row>
    <row r="500" spans="1:7">
      <c r="A500" s="1" t="s">
        <v>8350</v>
      </c>
      <c r="B500" s="1" t="s">
        <v>8351</v>
      </c>
      <c r="D500" s="1" t="s">
        <v>8298</v>
      </c>
      <c r="E500" s="1" t="s">
        <v>9</v>
      </c>
      <c r="F500" s="3" t="s">
        <v>8627</v>
      </c>
      <c r="G500" s="3" t="s">
        <v>8632</v>
      </c>
    </row>
    <row r="501" spans="1:7">
      <c r="A501" s="1" t="s">
        <v>8353</v>
      </c>
      <c r="B501" s="1" t="s">
        <v>8345</v>
      </c>
      <c r="D501" s="1" t="s">
        <v>8298</v>
      </c>
      <c r="E501" t="s">
        <v>514</v>
      </c>
      <c r="F501" s="3" t="s">
        <v>8595</v>
      </c>
      <c r="G501" s="3" t="s">
        <v>8595</v>
      </c>
    </row>
    <row r="502" spans="1:7">
      <c r="A502" s="7" t="s">
        <v>8352</v>
      </c>
      <c r="B502" s="1" t="s">
        <v>8346</v>
      </c>
      <c r="C502" s="1" t="s">
        <v>8606</v>
      </c>
      <c r="D502" s="1" t="s">
        <v>8298</v>
      </c>
      <c r="E502" t="s">
        <v>514</v>
      </c>
      <c r="F502" s="3" t="s">
        <v>8381</v>
      </c>
      <c r="G502" s="3" t="s">
        <v>8381</v>
      </c>
    </row>
    <row r="503" spans="1:7">
      <c r="A503" s="7" t="s">
        <v>8628</v>
      </c>
      <c r="B503" s="1" t="s">
        <v>8629</v>
      </c>
      <c r="D503" s="1" t="s">
        <v>8298</v>
      </c>
      <c r="E503" t="s">
        <v>514</v>
      </c>
      <c r="F503" s="3" t="s">
        <v>8633</v>
      </c>
      <c r="G503" s="3" t="s">
        <v>8630</v>
      </c>
    </row>
    <row r="504" spans="1:7">
      <c r="E504"/>
      <c r="F504" s="3"/>
      <c r="G504" s="3"/>
    </row>
    <row r="505" spans="1:7">
      <c r="A505" s="1" t="s">
        <v>8354</v>
      </c>
      <c r="B505" s="1" t="s">
        <v>8355</v>
      </c>
      <c r="D505" s="1" t="s">
        <v>8298</v>
      </c>
      <c r="E505" s="1" t="s">
        <v>9</v>
      </c>
      <c r="F505" s="3" t="s">
        <v>8631</v>
      </c>
      <c r="G505" s="3" t="s">
        <v>8631</v>
      </c>
    </row>
    <row r="506" spans="1:7">
      <c r="A506" s="1" t="s">
        <v>8359</v>
      </c>
      <c r="B506" s="1" t="s">
        <v>6972</v>
      </c>
      <c r="D506" s="1" t="s">
        <v>8298</v>
      </c>
      <c r="E506" s="1" t="s">
        <v>9</v>
      </c>
      <c r="F506" s="3" t="s">
        <v>8360</v>
      </c>
      <c r="G506" s="3" t="s">
        <v>8360</v>
      </c>
    </row>
    <row r="507" spans="1:7">
      <c r="F507" s="3"/>
      <c r="G507" s="3"/>
    </row>
    <row r="508" spans="1:7">
      <c r="A508" s="1" t="s">
        <v>8061</v>
      </c>
    </row>
    <row r="509" spans="1:7">
      <c r="A509" s="7" t="s">
        <v>8391</v>
      </c>
      <c r="B509" s="1" t="s">
        <v>8409</v>
      </c>
      <c r="C509" s="1" t="s">
        <v>8606</v>
      </c>
      <c r="D509" s="1" t="s">
        <v>8298</v>
      </c>
      <c r="E509" s="1" t="s">
        <v>9</v>
      </c>
      <c r="F509" s="3">
        <v>10</v>
      </c>
      <c r="G509" s="3">
        <v>10</v>
      </c>
    </row>
    <row r="510" spans="1:7">
      <c r="A510" s="7" t="s">
        <v>8392</v>
      </c>
      <c r="B510" s="1" t="s">
        <v>8414</v>
      </c>
      <c r="C510" s="1" t="s">
        <v>8606</v>
      </c>
      <c r="D510" s="1" t="s">
        <v>8298</v>
      </c>
      <c r="E510" s="1" t="s">
        <v>9</v>
      </c>
      <c r="F510" s="3">
        <v>10</v>
      </c>
      <c r="G510" s="3">
        <v>10</v>
      </c>
    </row>
    <row r="511" spans="1:7">
      <c r="A511" s="7" t="s">
        <v>8395</v>
      </c>
      <c r="B511" s="1" t="s">
        <v>8413</v>
      </c>
      <c r="C511" s="1" t="s">
        <v>8606</v>
      </c>
      <c r="D511" s="1" t="s">
        <v>8298</v>
      </c>
      <c r="E511" s="1" t="s">
        <v>9</v>
      </c>
      <c r="F511" s="3">
        <v>10</v>
      </c>
      <c r="G511" s="3">
        <v>10</v>
      </c>
    </row>
    <row r="512" spans="1:7">
      <c r="A512" s="7" t="s">
        <v>8396</v>
      </c>
      <c r="B512" s="1" t="s">
        <v>8412</v>
      </c>
      <c r="C512" s="1" t="s">
        <v>8606</v>
      </c>
      <c r="D512" s="1" t="s">
        <v>8298</v>
      </c>
      <c r="E512" s="1" t="s">
        <v>9</v>
      </c>
      <c r="F512" s="3">
        <v>20</v>
      </c>
      <c r="G512" s="3">
        <v>20</v>
      </c>
    </row>
    <row r="513" spans="1:7">
      <c r="A513" s="7" t="s">
        <v>8394</v>
      </c>
      <c r="B513" s="1" t="s">
        <v>8411</v>
      </c>
      <c r="C513" s="1" t="s">
        <v>8606</v>
      </c>
      <c r="D513" s="1" t="s">
        <v>8298</v>
      </c>
      <c r="E513" s="1" t="s">
        <v>9</v>
      </c>
      <c r="F513" s="3">
        <v>20</v>
      </c>
      <c r="G513" s="3">
        <v>20</v>
      </c>
    </row>
    <row r="514" spans="1:7">
      <c r="A514" s="1" t="s">
        <v>8393</v>
      </c>
      <c r="B514" s="1" t="s">
        <v>8410</v>
      </c>
      <c r="D514" s="1" t="s">
        <v>8298</v>
      </c>
      <c r="E514" s="1" t="s">
        <v>9</v>
      </c>
      <c r="F514" s="3" t="s">
        <v>8427</v>
      </c>
      <c r="G514" s="3" t="s">
        <v>8427</v>
      </c>
    </row>
    <row r="515" spans="1:7">
      <c r="A515" s="1" t="s">
        <v>8536</v>
      </c>
      <c r="B515" s="1" t="s">
        <v>8537</v>
      </c>
      <c r="D515" s="1" t="s">
        <v>8298</v>
      </c>
      <c r="E515" s="1" t="s">
        <v>9</v>
      </c>
      <c r="F515" s="3">
        <v>100</v>
      </c>
      <c r="G515" s="3">
        <v>100</v>
      </c>
    </row>
    <row r="516" spans="1:7">
      <c r="A516" s="7" t="s">
        <v>8397</v>
      </c>
      <c r="B516" s="1" t="s">
        <v>8415</v>
      </c>
      <c r="C516" s="1" t="s">
        <v>8606</v>
      </c>
      <c r="D516" s="1" t="s">
        <v>8298</v>
      </c>
      <c r="E516" s="1" t="s">
        <v>9</v>
      </c>
      <c r="F516" s="3">
        <v>10</v>
      </c>
      <c r="G516" s="3">
        <v>10</v>
      </c>
    </row>
    <row r="517" spans="1:7">
      <c r="A517" s="7" t="s">
        <v>8398</v>
      </c>
      <c r="B517" s="1" t="s">
        <v>8416</v>
      </c>
      <c r="C517" s="1" t="s">
        <v>8606</v>
      </c>
      <c r="D517" s="1" t="s">
        <v>8298</v>
      </c>
      <c r="E517" s="1" t="s">
        <v>9</v>
      </c>
      <c r="F517" s="3">
        <v>10</v>
      </c>
      <c r="G517" s="3">
        <v>10</v>
      </c>
    </row>
    <row r="518" spans="1:7">
      <c r="A518" s="7" t="s">
        <v>8399</v>
      </c>
      <c r="B518" s="1" t="s">
        <v>8417</v>
      </c>
      <c r="C518" s="1" t="s">
        <v>8606</v>
      </c>
      <c r="D518" s="1" t="s">
        <v>8298</v>
      </c>
      <c r="E518" s="1" t="s">
        <v>9</v>
      </c>
      <c r="F518" s="3">
        <v>15</v>
      </c>
      <c r="G518" s="3">
        <v>15</v>
      </c>
    </row>
    <row r="519" spans="1:7">
      <c r="A519" s="7" t="s">
        <v>8400</v>
      </c>
      <c r="B519" s="1" t="s">
        <v>8417</v>
      </c>
      <c r="C519" s="1" t="s">
        <v>8606</v>
      </c>
      <c r="D519" s="1" t="s">
        <v>8298</v>
      </c>
      <c r="E519" s="1" t="s">
        <v>9</v>
      </c>
      <c r="F519" s="3">
        <v>15</v>
      </c>
      <c r="G519" s="3">
        <v>15</v>
      </c>
    </row>
    <row r="520" spans="1:7">
      <c r="A520" s="7" t="s">
        <v>8401</v>
      </c>
      <c r="B520" s="1" t="s">
        <v>8418</v>
      </c>
      <c r="C520" s="1" t="s">
        <v>8606</v>
      </c>
      <c r="D520" s="1" t="s">
        <v>8298</v>
      </c>
      <c r="E520" s="1" t="s">
        <v>9</v>
      </c>
      <c r="F520" s="3">
        <v>30</v>
      </c>
      <c r="G520" s="3">
        <v>30</v>
      </c>
    </row>
    <row r="521" spans="1:7">
      <c r="A521" s="1" t="s">
        <v>8402</v>
      </c>
      <c r="B521" s="1" t="s">
        <v>8419</v>
      </c>
      <c r="D521" s="1" t="s">
        <v>8298</v>
      </c>
      <c r="E521" s="1" t="s">
        <v>9</v>
      </c>
      <c r="F521" s="3" t="s">
        <v>8426</v>
      </c>
      <c r="G521" s="3" t="s">
        <v>8426</v>
      </c>
    </row>
    <row r="522" spans="1:7">
      <c r="A522" s="1" t="s">
        <v>8538</v>
      </c>
      <c r="B522" s="1" t="s">
        <v>8539</v>
      </c>
      <c r="D522" s="1" t="s">
        <v>8298</v>
      </c>
      <c r="E522" s="1" t="s">
        <v>9</v>
      </c>
      <c r="F522" s="3">
        <v>100</v>
      </c>
      <c r="G522" s="3">
        <v>100</v>
      </c>
    </row>
    <row r="523" spans="1:7">
      <c r="A523" s="1" t="s">
        <v>8403</v>
      </c>
      <c r="B523" s="1" t="s">
        <v>8420</v>
      </c>
      <c r="D523" s="1" t="s">
        <v>8298</v>
      </c>
      <c r="E523" s="1" t="s">
        <v>9</v>
      </c>
      <c r="F523" s="1" t="s">
        <v>8428</v>
      </c>
      <c r="G523" s="1" t="s">
        <v>8428</v>
      </c>
    </row>
    <row r="524" spans="1:7">
      <c r="A524" s="1" t="s">
        <v>8408</v>
      </c>
      <c r="B524" s="1" t="s">
        <v>8421</v>
      </c>
      <c r="D524" s="1" t="s">
        <v>8298</v>
      </c>
      <c r="E524" s="1" t="s">
        <v>9</v>
      </c>
      <c r="F524" s="1" t="s">
        <v>8429</v>
      </c>
      <c r="G524" s="1" t="s">
        <v>8429</v>
      </c>
    </row>
    <row r="525" spans="1:7">
      <c r="A525" s="1" t="s">
        <v>8407</v>
      </c>
      <c r="B525" s="1" t="s">
        <v>8422</v>
      </c>
      <c r="D525" s="1" t="s">
        <v>8298</v>
      </c>
      <c r="E525" s="1" t="s">
        <v>9</v>
      </c>
      <c r="F525" s="1" t="s">
        <v>8430</v>
      </c>
      <c r="G525" s="1" t="s">
        <v>8430</v>
      </c>
    </row>
    <row r="526" spans="1:7">
      <c r="A526" s="1" t="s">
        <v>8406</v>
      </c>
      <c r="B526" s="1" t="s">
        <v>8423</v>
      </c>
      <c r="D526" s="1" t="s">
        <v>8298</v>
      </c>
      <c r="E526" s="1" t="s">
        <v>9</v>
      </c>
      <c r="F526" s="1" t="s">
        <v>8431</v>
      </c>
      <c r="G526" s="1" t="s">
        <v>8431</v>
      </c>
    </row>
    <row r="527" spans="1:7">
      <c r="A527" s="1" t="s">
        <v>8405</v>
      </c>
      <c r="B527" s="1" t="s">
        <v>8424</v>
      </c>
      <c r="D527" s="1" t="s">
        <v>8298</v>
      </c>
      <c r="E527" s="1" t="s">
        <v>9</v>
      </c>
      <c r="F527" s="1" t="s">
        <v>8432</v>
      </c>
      <c r="G527" s="1" t="s">
        <v>8432</v>
      </c>
    </row>
    <row r="528" spans="1:7">
      <c r="A528" s="1" t="s">
        <v>8404</v>
      </c>
      <c r="B528" s="1" t="s">
        <v>8425</v>
      </c>
      <c r="D528" s="1" t="s">
        <v>8298</v>
      </c>
      <c r="E528" s="1" t="s">
        <v>9</v>
      </c>
      <c r="F528" s="1" t="s">
        <v>8433</v>
      </c>
      <c r="G528" s="1" t="s">
        <v>8433</v>
      </c>
    </row>
    <row r="529" spans="1:7">
      <c r="A529" s="1" t="s">
        <v>8540</v>
      </c>
      <c r="B529" s="1" t="s">
        <v>8541</v>
      </c>
      <c r="D529" s="1" t="s">
        <v>8298</v>
      </c>
      <c r="E529" s="1" t="s">
        <v>9</v>
      </c>
      <c r="F529" s="1" t="s">
        <v>8589</v>
      </c>
      <c r="G529" s="1" t="s">
        <v>8589</v>
      </c>
    </row>
    <row r="531" spans="1:7">
      <c r="A531" s="7" t="s">
        <v>8434</v>
      </c>
      <c r="B531" s="1" t="s">
        <v>8440</v>
      </c>
      <c r="C531" s="1" t="s">
        <v>8606</v>
      </c>
      <c r="D531" s="1" t="s">
        <v>8298</v>
      </c>
      <c r="E531" s="1" t="s">
        <v>9</v>
      </c>
      <c r="F531" s="3">
        <v>0</v>
      </c>
      <c r="G531" s="3">
        <v>0</v>
      </c>
    </row>
    <row r="532" spans="1:7">
      <c r="A532" s="7" t="s">
        <v>8435</v>
      </c>
      <c r="B532" s="1" t="s">
        <v>8441</v>
      </c>
      <c r="C532" s="1" t="s">
        <v>8606</v>
      </c>
      <c r="D532" s="1" t="s">
        <v>8298</v>
      </c>
      <c r="E532" s="1" t="s">
        <v>9</v>
      </c>
      <c r="F532" s="3">
        <v>0</v>
      </c>
      <c r="G532" s="3">
        <v>0</v>
      </c>
    </row>
    <row r="533" spans="1:7">
      <c r="A533" s="7" t="s">
        <v>8436</v>
      </c>
      <c r="B533" s="1" t="s">
        <v>8442</v>
      </c>
      <c r="C533" s="1" t="s">
        <v>8606</v>
      </c>
      <c r="D533" s="1" t="s">
        <v>8298</v>
      </c>
      <c r="E533" s="1" t="s">
        <v>9</v>
      </c>
      <c r="F533" s="3">
        <v>0</v>
      </c>
      <c r="G533" s="3">
        <v>0</v>
      </c>
    </row>
    <row r="534" spans="1:7">
      <c r="A534" s="7" t="s">
        <v>8437</v>
      </c>
      <c r="B534" s="1" t="s">
        <v>8443</v>
      </c>
      <c r="C534" s="1" t="s">
        <v>8606</v>
      </c>
      <c r="D534" s="1" t="s">
        <v>8298</v>
      </c>
      <c r="E534" s="1" t="s">
        <v>9</v>
      </c>
      <c r="F534" s="3">
        <v>0</v>
      </c>
      <c r="G534" s="3">
        <v>0</v>
      </c>
    </row>
    <row r="535" spans="1:7">
      <c r="A535" s="7" t="s">
        <v>8438</v>
      </c>
      <c r="B535" s="1" t="s">
        <v>8444</v>
      </c>
      <c r="C535" s="1" t="s">
        <v>8606</v>
      </c>
      <c r="D535" s="1" t="s">
        <v>8298</v>
      </c>
      <c r="E535" s="1" t="s">
        <v>9</v>
      </c>
      <c r="F535" s="3">
        <v>0</v>
      </c>
      <c r="G535" s="3">
        <v>0</v>
      </c>
    </row>
    <row r="536" spans="1:7">
      <c r="A536" s="7" t="s">
        <v>8439</v>
      </c>
      <c r="B536" s="1" t="s">
        <v>8445</v>
      </c>
      <c r="C536" s="1" t="s">
        <v>8606</v>
      </c>
      <c r="D536" s="1" t="s">
        <v>8298</v>
      </c>
      <c r="E536" s="1" t="s">
        <v>9</v>
      </c>
      <c r="F536" s="3">
        <v>0</v>
      </c>
      <c r="G536" s="3">
        <v>0</v>
      </c>
    </row>
    <row r="537" spans="1:7">
      <c r="A537" s="1" t="s">
        <v>8533</v>
      </c>
      <c r="B537" s="1" t="s">
        <v>8534</v>
      </c>
      <c r="D537" s="1" t="s">
        <v>8298</v>
      </c>
      <c r="E537" s="1" t="s">
        <v>9</v>
      </c>
      <c r="F537" s="3" t="s">
        <v>8535</v>
      </c>
      <c r="G537" s="3" t="s">
        <v>8535</v>
      </c>
    </row>
    <row r="538" spans="1:7">
      <c r="A538" s="1" t="s">
        <v>8446</v>
      </c>
      <c r="B538" s="1" t="s">
        <v>8452</v>
      </c>
      <c r="D538" s="1" t="s">
        <v>8298</v>
      </c>
      <c r="E538" s="1" t="s">
        <v>9</v>
      </c>
      <c r="F538" s="304" t="s">
        <v>8458</v>
      </c>
      <c r="G538" s="304" t="s">
        <v>8464</v>
      </c>
    </row>
    <row r="539" spans="1:7">
      <c r="A539" s="1" t="s">
        <v>8448</v>
      </c>
      <c r="B539" s="1" t="s">
        <v>8453</v>
      </c>
      <c r="D539" s="1" t="s">
        <v>8298</v>
      </c>
      <c r="E539" s="1" t="s">
        <v>9</v>
      </c>
      <c r="F539" s="304" t="s">
        <v>8462</v>
      </c>
      <c r="G539" s="304" t="s">
        <v>8465</v>
      </c>
    </row>
    <row r="540" spans="1:7">
      <c r="A540" s="1" t="s">
        <v>8449</v>
      </c>
      <c r="B540" s="1" t="s">
        <v>8454</v>
      </c>
      <c r="D540" s="1" t="s">
        <v>8298</v>
      </c>
      <c r="E540" s="1" t="s">
        <v>9</v>
      </c>
      <c r="F540" s="304" t="s">
        <v>8463</v>
      </c>
      <c r="G540" s="304" t="s">
        <v>8466</v>
      </c>
    </row>
    <row r="541" spans="1:7">
      <c r="A541" s="1" t="s">
        <v>8450</v>
      </c>
      <c r="B541" s="1" t="s">
        <v>8455</v>
      </c>
      <c r="D541" s="1" t="s">
        <v>8298</v>
      </c>
      <c r="E541" s="1" t="s">
        <v>9</v>
      </c>
      <c r="F541" s="304" t="s">
        <v>8459</v>
      </c>
      <c r="G541" s="304" t="s">
        <v>8467</v>
      </c>
    </row>
    <row r="542" spans="1:7">
      <c r="A542" s="1" t="s">
        <v>8451</v>
      </c>
      <c r="B542" s="1" t="s">
        <v>8456</v>
      </c>
      <c r="D542" s="1" t="s">
        <v>8298</v>
      </c>
      <c r="E542" s="1" t="s">
        <v>9</v>
      </c>
      <c r="F542" s="304" t="s">
        <v>8460</v>
      </c>
      <c r="G542" s="304" t="s">
        <v>8468</v>
      </c>
    </row>
    <row r="543" spans="1:7">
      <c r="A543" s="1" t="s">
        <v>8447</v>
      </c>
      <c r="B543" s="1" t="s">
        <v>8457</v>
      </c>
      <c r="D543" s="1" t="s">
        <v>8298</v>
      </c>
      <c r="E543" s="1" t="s">
        <v>9</v>
      </c>
      <c r="F543" s="304" t="s">
        <v>8461</v>
      </c>
      <c r="G543" s="304" t="s">
        <v>8469</v>
      </c>
    </row>
    <row r="544" spans="1:7">
      <c r="A544" s="1" t="s">
        <v>8531</v>
      </c>
      <c r="B544" s="1" t="s">
        <v>8532</v>
      </c>
      <c r="D544" s="1" t="s">
        <v>8298</v>
      </c>
      <c r="E544" s="1" t="s">
        <v>9</v>
      </c>
      <c r="F544" s="270" t="s">
        <v>8588</v>
      </c>
      <c r="G544" s="270" t="s">
        <v>8588</v>
      </c>
    </row>
    <row r="546" spans="1:7">
      <c r="A546" s="7" t="s">
        <v>8470</v>
      </c>
      <c r="B546" s="1" t="s">
        <v>8476</v>
      </c>
      <c r="C546" s="1" t="s">
        <v>8606</v>
      </c>
      <c r="D546" s="1" t="s">
        <v>8298</v>
      </c>
      <c r="E546" s="1" t="s">
        <v>9</v>
      </c>
      <c r="F546" s="303">
        <v>20</v>
      </c>
      <c r="G546" s="303">
        <v>20</v>
      </c>
    </row>
    <row r="547" spans="1:7">
      <c r="A547" s="7" t="s">
        <v>8475</v>
      </c>
      <c r="B547" s="1" t="s">
        <v>8477</v>
      </c>
      <c r="C547" s="1" t="s">
        <v>8606</v>
      </c>
      <c r="D547" s="1" t="s">
        <v>8298</v>
      </c>
      <c r="E547" s="1" t="s">
        <v>9</v>
      </c>
      <c r="F547" s="3">
        <v>30</v>
      </c>
      <c r="G547" s="3">
        <v>30</v>
      </c>
    </row>
    <row r="548" spans="1:7">
      <c r="A548" s="7" t="s">
        <v>8474</v>
      </c>
      <c r="B548" s="1" t="s">
        <v>8478</v>
      </c>
      <c r="C548" s="1" t="s">
        <v>8606</v>
      </c>
      <c r="D548" s="1" t="s">
        <v>8298</v>
      </c>
      <c r="E548" s="1" t="s">
        <v>9</v>
      </c>
      <c r="F548" s="3">
        <v>40</v>
      </c>
      <c r="G548" s="3">
        <v>40</v>
      </c>
    </row>
    <row r="549" spans="1:7">
      <c r="A549" s="7" t="s">
        <v>8473</v>
      </c>
      <c r="B549" s="1" t="s">
        <v>8479</v>
      </c>
      <c r="C549" s="1" t="s">
        <v>8606</v>
      </c>
      <c r="D549" s="1" t="s">
        <v>8298</v>
      </c>
      <c r="E549" s="1" t="s">
        <v>9</v>
      </c>
      <c r="F549" s="3">
        <v>15</v>
      </c>
      <c r="G549" s="3">
        <v>15</v>
      </c>
    </row>
    <row r="550" spans="1:7">
      <c r="A550" s="7" t="s">
        <v>8472</v>
      </c>
      <c r="B550" s="1" t="s">
        <v>8480</v>
      </c>
      <c r="C550" s="1" t="s">
        <v>8606</v>
      </c>
      <c r="D550" s="1" t="s">
        <v>8298</v>
      </c>
      <c r="E550" s="1" t="s">
        <v>9</v>
      </c>
      <c r="F550" s="3">
        <v>60</v>
      </c>
      <c r="G550" s="3">
        <v>60</v>
      </c>
    </row>
    <row r="551" spans="1:7">
      <c r="A551" s="7" t="s">
        <v>8471</v>
      </c>
      <c r="B551" s="1" t="s">
        <v>8481</v>
      </c>
      <c r="C551" s="1" t="s">
        <v>8606</v>
      </c>
      <c r="D551" s="1" t="s">
        <v>8298</v>
      </c>
      <c r="E551" s="1" t="s">
        <v>9</v>
      </c>
      <c r="F551" s="3">
        <v>70</v>
      </c>
      <c r="G551" s="3">
        <v>70</v>
      </c>
    </row>
    <row r="552" spans="1:7">
      <c r="A552" s="1" t="s">
        <v>8542</v>
      </c>
      <c r="B552" s="1" t="s">
        <v>8543</v>
      </c>
      <c r="D552" s="1" t="s">
        <v>8298</v>
      </c>
      <c r="E552" s="1" t="s">
        <v>18</v>
      </c>
      <c r="F552" s="3" t="s">
        <v>8576</v>
      </c>
      <c r="G552" s="3" t="s">
        <v>8576</v>
      </c>
    </row>
    <row r="553" spans="1:7">
      <c r="A553" s="1" t="s">
        <v>8494</v>
      </c>
      <c r="B553" s="1" t="s">
        <v>8482</v>
      </c>
      <c r="D553" s="1" t="s">
        <v>8298</v>
      </c>
      <c r="E553" s="1" t="s">
        <v>9</v>
      </c>
      <c r="F553" s="304" t="s">
        <v>8614</v>
      </c>
      <c r="G553" s="304" t="s">
        <v>8608</v>
      </c>
    </row>
    <row r="554" spans="1:7">
      <c r="A554" s="1" t="s">
        <v>8495</v>
      </c>
      <c r="B554" s="1" t="s">
        <v>8483</v>
      </c>
      <c r="D554" s="1" t="s">
        <v>8298</v>
      </c>
      <c r="E554" s="1" t="s">
        <v>9</v>
      </c>
      <c r="F554" s="304" t="s">
        <v>8615</v>
      </c>
      <c r="G554" s="304" t="s">
        <v>8613</v>
      </c>
    </row>
    <row r="555" spans="1:7">
      <c r="A555" s="1" t="s">
        <v>8496</v>
      </c>
      <c r="B555" s="1" t="s">
        <v>8484</v>
      </c>
      <c r="D555" s="1" t="s">
        <v>8298</v>
      </c>
      <c r="E555" s="1" t="s">
        <v>9</v>
      </c>
      <c r="F555" s="304" t="s">
        <v>8616</v>
      </c>
      <c r="G555" s="304" t="s">
        <v>8612</v>
      </c>
    </row>
    <row r="556" spans="1:7">
      <c r="A556" s="1" t="s">
        <v>8497</v>
      </c>
      <c r="B556" s="1" t="s">
        <v>8485</v>
      </c>
      <c r="D556" s="1" t="s">
        <v>8298</v>
      </c>
      <c r="E556" s="1" t="s">
        <v>9</v>
      </c>
      <c r="F556" s="304" t="s">
        <v>8617</v>
      </c>
      <c r="G556" s="304" t="s">
        <v>8611</v>
      </c>
    </row>
    <row r="557" spans="1:7">
      <c r="A557" s="1" t="s">
        <v>8498</v>
      </c>
      <c r="B557" s="1" t="s">
        <v>8486</v>
      </c>
      <c r="D557" s="1" t="s">
        <v>8298</v>
      </c>
      <c r="E557" s="1" t="s">
        <v>9</v>
      </c>
      <c r="F557" s="304" t="s">
        <v>8618</v>
      </c>
      <c r="G557" s="304" t="s">
        <v>8610</v>
      </c>
    </row>
    <row r="558" spans="1:7">
      <c r="A558" s="1" t="s">
        <v>8499</v>
      </c>
      <c r="B558" s="1" t="s">
        <v>8487</v>
      </c>
      <c r="D558" s="1" t="s">
        <v>8298</v>
      </c>
      <c r="E558" s="1" t="s">
        <v>9</v>
      </c>
      <c r="F558" s="304" t="s">
        <v>8619</v>
      </c>
      <c r="G558" s="304" t="s">
        <v>8609</v>
      </c>
    </row>
    <row r="559" spans="1:7">
      <c r="A559" s="1" t="s">
        <v>8529</v>
      </c>
      <c r="B559" s="1" t="s">
        <v>8530</v>
      </c>
      <c r="D559" s="1" t="s">
        <v>8298</v>
      </c>
      <c r="E559" s="1" t="s">
        <v>9</v>
      </c>
      <c r="F559" s="1" t="s">
        <v>8590</v>
      </c>
      <c r="G559" s="1" t="s">
        <v>8590</v>
      </c>
    </row>
    <row r="560" spans="1:7">
      <c r="A560" s="7" t="s">
        <v>8500</v>
      </c>
      <c r="B560" s="1" t="s">
        <v>8488</v>
      </c>
      <c r="C560" s="1" t="s">
        <v>8606</v>
      </c>
      <c r="D560" s="1" t="s">
        <v>8298</v>
      </c>
      <c r="E560" s="1" t="s">
        <v>13</v>
      </c>
      <c r="F560" s="3">
        <v>5</v>
      </c>
      <c r="G560" s="3">
        <v>5</v>
      </c>
    </row>
    <row r="561" spans="1:7">
      <c r="A561" s="7" t="s">
        <v>8501</v>
      </c>
      <c r="B561" s="1" t="s">
        <v>8489</v>
      </c>
      <c r="C561" s="1" t="s">
        <v>8606</v>
      </c>
      <c r="D561" s="1" t="s">
        <v>8298</v>
      </c>
      <c r="E561" s="1" t="s">
        <v>13</v>
      </c>
      <c r="F561" s="3">
        <v>5</v>
      </c>
      <c r="G561" s="3">
        <v>5</v>
      </c>
    </row>
    <row r="562" spans="1:7">
      <c r="A562" s="7" t="s">
        <v>8502</v>
      </c>
      <c r="B562" s="1" t="s">
        <v>8490</v>
      </c>
      <c r="C562" s="1" t="s">
        <v>8606</v>
      </c>
      <c r="D562" s="1" t="s">
        <v>8298</v>
      </c>
      <c r="E562" s="1" t="s">
        <v>13</v>
      </c>
      <c r="F562" s="3">
        <v>5</v>
      </c>
      <c r="G562" s="3">
        <v>5</v>
      </c>
    </row>
    <row r="563" spans="1:7">
      <c r="A563" s="7" t="s">
        <v>8503</v>
      </c>
      <c r="B563" s="1" t="s">
        <v>8491</v>
      </c>
      <c r="C563" s="1" t="s">
        <v>8606</v>
      </c>
      <c r="D563" s="1" t="s">
        <v>8298</v>
      </c>
      <c r="E563" s="1" t="s">
        <v>13</v>
      </c>
      <c r="F563" s="3">
        <v>5</v>
      </c>
      <c r="G563" s="3">
        <v>5</v>
      </c>
    </row>
    <row r="564" spans="1:7">
      <c r="A564" s="7" t="s">
        <v>8504</v>
      </c>
      <c r="B564" s="1" t="s">
        <v>8492</v>
      </c>
      <c r="C564" s="1" t="s">
        <v>8606</v>
      </c>
      <c r="D564" s="1" t="s">
        <v>8298</v>
      </c>
      <c r="E564" s="1" t="s">
        <v>13</v>
      </c>
      <c r="F564" s="3">
        <v>10</v>
      </c>
      <c r="G564" s="3">
        <v>10</v>
      </c>
    </row>
    <row r="565" spans="1:7">
      <c r="A565" s="7" t="s">
        <v>8505</v>
      </c>
      <c r="B565" s="1" t="s">
        <v>8493</v>
      </c>
      <c r="C565" s="1" t="s">
        <v>8606</v>
      </c>
      <c r="D565" s="1" t="s">
        <v>8298</v>
      </c>
      <c r="E565" s="1" t="s">
        <v>13</v>
      </c>
      <c r="F565" s="3">
        <v>10</v>
      </c>
      <c r="G565" s="3">
        <v>10</v>
      </c>
    </row>
    <row r="566" spans="1:7">
      <c r="A566" s="1" t="s">
        <v>8544</v>
      </c>
      <c r="B566" s="1" t="s">
        <v>8545</v>
      </c>
      <c r="D566" s="1" t="s">
        <v>8298</v>
      </c>
      <c r="E566" s="1" t="s">
        <v>514</v>
      </c>
      <c r="F566" s="3">
        <v>0</v>
      </c>
      <c r="G566" s="3">
        <v>0</v>
      </c>
    </row>
    <row r="567" spans="1:7">
      <c r="A567" s="1" t="s">
        <v>8555</v>
      </c>
      <c r="B567" s="1" t="s">
        <v>8562</v>
      </c>
      <c r="D567" s="1" t="s">
        <v>8298</v>
      </c>
      <c r="E567" s="1" t="s">
        <v>514</v>
      </c>
      <c r="F567" s="3" t="s">
        <v>8569</v>
      </c>
      <c r="G567" s="3" t="s">
        <v>8569</v>
      </c>
    </row>
    <row r="568" spans="1:7">
      <c r="A568" s="1" t="s">
        <v>8556</v>
      </c>
      <c r="B568" s="1" t="s">
        <v>8568</v>
      </c>
      <c r="D568" s="1" t="s">
        <v>8298</v>
      </c>
      <c r="E568" s="1" t="s">
        <v>514</v>
      </c>
      <c r="F568" s="3" t="s">
        <v>8570</v>
      </c>
      <c r="G568" s="3" t="s">
        <v>8570</v>
      </c>
    </row>
    <row r="569" spans="1:7">
      <c r="A569" s="1" t="s">
        <v>8557</v>
      </c>
      <c r="B569" s="1" t="s">
        <v>8567</v>
      </c>
      <c r="D569" s="1" t="s">
        <v>8298</v>
      </c>
      <c r="E569" s="1" t="s">
        <v>514</v>
      </c>
      <c r="F569" s="3" t="s">
        <v>8571</v>
      </c>
      <c r="G569" s="3" t="s">
        <v>8571</v>
      </c>
    </row>
    <row r="570" spans="1:7">
      <c r="A570" s="1" t="s">
        <v>8558</v>
      </c>
      <c r="B570" s="1" t="s">
        <v>8566</v>
      </c>
      <c r="D570" s="1" t="s">
        <v>8298</v>
      </c>
      <c r="E570" s="1" t="s">
        <v>514</v>
      </c>
      <c r="F570" s="3" t="s">
        <v>8572</v>
      </c>
      <c r="G570" s="3" t="s">
        <v>8572</v>
      </c>
    </row>
    <row r="571" spans="1:7">
      <c r="A571" s="1" t="s">
        <v>8559</v>
      </c>
      <c r="B571" s="1" t="s">
        <v>8565</v>
      </c>
      <c r="D571" s="1" t="s">
        <v>8298</v>
      </c>
      <c r="E571" s="1" t="s">
        <v>514</v>
      </c>
      <c r="F571" s="3" t="s">
        <v>8573</v>
      </c>
      <c r="G571" s="3" t="s">
        <v>8573</v>
      </c>
    </row>
    <row r="572" spans="1:7">
      <c r="A572" s="1" t="s">
        <v>8560</v>
      </c>
      <c r="B572" s="1" t="s">
        <v>8564</v>
      </c>
      <c r="D572" s="1" t="s">
        <v>8298</v>
      </c>
      <c r="E572" s="1" t="s">
        <v>514</v>
      </c>
      <c r="F572" s="3" t="s">
        <v>8574</v>
      </c>
      <c r="G572" s="3" t="s">
        <v>8574</v>
      </c>
    </row>
    <row r="573" spans="1:7">
      <c r="A573" s="1" t="s">
        <v>8561</v>
      </c>
      <c r="B573" s="1" t="s">
        <v>8563</v>
      </c>
      <c r="D573" s="1" t="s">
        <v>8298</v>
      </c>
      <c r="E573" s="1" t="s">
        <v>514</v>
      </c>
      <c r="F573" s="3" t="s">
        <v>8575</v>
      </c>
      <c r="G573" s="3" t="s">
        <v>8575</v>
      </c>
    </row>
    <row r="574" spans="1:7">
      <c r="A574" s="1" t="s">
        <v>8524</v>
      </c>
      <c r="B574" s="1" t="s">
        <v>8506</v>
      </c>
      <c r="D574" s="1" t="s">
        <v>8298</v>
      </c>
      <c r="E574" s="1" t="s">
        <v>514</v>
      </c>
      <c r="F574" s="1" t="s">
        <v>8547</v>
      </c>
      <c r="G574" s="1" t="s">
        <v>8547</v>
      </c>
    </row>
    <row r="575" spans="1:7">
      <c r="A575" s="1" t="s">
        <v>8523</v>
      </c>
      <c r="B575" s="1" t="s">
        <v>8507</v>
      </c>
      <c r="D575" s="1" t="s">
        <v>8298</v>
      </c>
      <c r="E575" s="1" t="s">
        <v>514</v>
      </c>
      <c r="F575" s="1" t="s">
        <v>8548</v>
      </c>
      <c r="G575" s="1" t="s">
        <v>8548</v>
      </c>
    </row>
    <row r="576" spans="1:7">
      <c r="A576" s="1" t="s">
        <v>8522</v>
      </c>
      <c r="B576" s="1" t="s">
        <v>8508</v>
      </c>
      <c r="D576" s="1" t="s">
        <v>8298</v>
      </c>
      <c r="E576" s="1" t="s">
        <v>514</v>
      </c>
      <c r="F576" s="1" t="s">
        <v>8549</v>
      </c>
      <c r="G576" s="1" t="s">
        <v>8549</v>
      </c>
    </row>
    <row r="577" spans="1:7">
      <c r="A577" s="1" t="s">
        <v>8520</v>
      </c>
      <c r="B577" s="1" t="s">
        <v>8509</v>
      </c>
      <c r="D577" s="1" t="s">
        <v>8298</v>
      </c>
      <c r="E577" s="1" t="s">
        <v>514</v>
      </c>
      <c r="F577" s="1" t="s">
        <v>8550</v>
      </c>
      <c r="G577" s="1" t="s">
        <v>8550</v>
      </c>
    </row>
    <row r="578" spans="1:7">
      <c r="A578" s="1" t="s">
        <v>8521</v>
      </c>
      <c r="B578" s="1" t="s">
        <v>8510</v>
      </c>
      <c r="D578" s="1" t="s">
        <v>8298</v>
      </c>
      <c r="E578" s="1" t="s">
        <v>514</v>
      </c>
      <c r="F578" s="1" t="s">
        <v>8551</v>
      </c>
      <c r="G578" s="1" t="s">
        <v>8551</v>
      </c>
    </row>
    <row r="579" spans="1:7">
      <c r="A579" s="1" t="s">
        <v>8519</v>
      </c>
      <c r="B579" s="1" t="s">
        <v>8511</v>
      </c>
      <c r="D579" s="1" t="s">
        <v>8298</v>
      </c>
      <c r="E579" s="1" t="s">
        <v>514</v>
      </c>
      <c r="F579" s="1" t="s">
        <v>8552</v>
      </c>
      <c r="G579" s="1" t="s">
        <v>8552</v>
      </c>
    </row>
    <row r="580" spans="1:7">
      <c r="A580" s="1" t="s">
        <v>8525</v>
      </c>
      <c r="B580" s="1" t="s">
        <v>8526</v>
      </c>
      <c r="D580" s="1" t="s">
        <v>8298</v>
      </c>
      <c r="E580" s="1" t="s">
        <v>514</v>
      </c>
      <c r="F580" s="1" t="s">
        <v>8546</v>
      </c>
      <c r="G580" s="1" t="s">
        <v>8546</v>
      </c>
    </row>
    <row r="582" spans="1:7">
      <c r="A582" s="1" t="s">
        <v>8512</v>
      </c>
      <c r="B582" s="1" t="s">
        <v>8515</v>
      </c>
      <c r="D582" s="1" t="s">
        <v>8298</v>
      </c>
      <c r="E582" s="1" t="s">
        <v>514</v>
      </c>
      <c r="F582" s="1" t="s">
        <v>8111</v>
      </c>
      <c r="G582" s="1" t="s">
        <v>8111</v>
      </c>
    </row>
    <row r="583" spans="1:7">
      <c r="A583" s="1" t="s">
        <v>8513</v>
      </c>
      <c r="B583" s="1" t="s">
        <v>8516</v>
      </c>
      <c r="D583" s="1" t="s">
        <v>8298</v>
      </c>
      <c r="E583" s="1" t="s">
        <v>514</v>
      </c>
      <c r="F583" s="1" t="s">
        <v>8528</v>
      </c>
      <c r="G583" s="1" t="s">
        <v>8528</v>
      </c>
    </row>
    <row r="584" spans="1:7">
      <c r="A584" s="1" t="s">
        <v>8527</v>
      </c>
      <c r="B584" s="1" t="s">
        <v>8517</v>
      </c>
      <c r="D584" s="1" t="s">
        <v>8298</v>
      </c>
      <c r="E584" s="1" t="s">
        <v>514</v>
      </c>
      <c r="F584" s="304" t="s">
        <v>8620</v>
      </c>
      <c r="G584" s="304" t="s">
        <v>8626</v>
      </c>
    </row>
    <row r="585" spans="1:7">
      <c r="A585" s="1" t="s">
        <v>8514</v>
      </c>
      <c r="B585" s="1" t="s">
        <v>8518</v>
      </c>
      <c r="D585" s="1" t="s">
        <v>8298</v>
      </c>
      <c r="E585" s="1" t="s">
        <v>514</v>
      </c>
      <c r="F585" s="304" t="s">
        <v>8621</v>
      </c>
      <c r="G585" s="304" t="s">
        <v>8607</v>
      </c>
    </row>
    <row r="586" spans="1:7">
      <c r="A586" s="1" t="s">
        <v>8580</v>
      </c>
      <c r="B586" s="1" t="s">
        <v>8554</v>
      </c>
      <c r="D586" s="1" t="s">
        <v>8298</v>
      </c>
      <c r="E586" s="1" t="s">
        <v>18</v>
      </c>
      <c r="F586" s="304" t="s">
        <v>8578</v>
      </c>
      <c r="G586" s="304" t="s">
        <v>8577</v>
      </c>
    </row>
    <row r="587" spans="1:7">
      <c r="A587" s="1" t="s">
        <v>8579</v>
      </c>
      <c r="B587" s="1" t="s">
        <v>8554</v>
      </c>
      <c r="D587" s="1" t="s">
        <v>8298</v>
      </c>
      <c r="E587" s="1" t="s">
        <v>18</v>
      </c>
      <c r="F587" s="304" t="s">
        <v>8583</v>
      </c>
      <c r="G587" s="304" t="s">
        <v>8585</v>
      </c>
    </row>
    <row r="588" spans="1:7">
      <c r="A588" s="1" t="s">
        <v>8581</v>
      </c>
      <c r="B588" s="1" t="s">
        <v>8554</v>
      </c>
      <c r="D588" s="1" t="s">
        <v>8298</v>
      </c>
      <c r="E588" s="1" t="s">
        <v>18</v>
      </c>
      <c r="F588" s="304" t="s">
        <v>8584</v>
      </c>
      <c r="G588" s="304" t="s">
        <v>8586</v>
      </c>
    </row>
    <row r="589" spans="1:7">
      <c r="A589" s="1" t="s">
        <v>8582</v>
      </c>
      <c r="B589" s="1" t="s">
        <v>8554</v>
      </c>
      <c r="D589" s="1" t="s">
        <v>8298</v>
      </c>
      <c r="E589" s="1" t="s">
        <v>18</v>
      </c>
      <c r="F589" s="304" t="s">
        <v>8622</v>
      </c>
      <c r="G589" s="304" t="s">
        <v>8587</v>
      </c>
    </row>
    <row r="590" spans="1:7">
      <c r="A590" s="1" t="s">
        <v>8553</v>
      </c>
      <c r="B590" s="1" t="s">
        <v>8554</v>
      </c>
      <c r="D590" s="1" t="s">
        <v>8298</v>
      </c>
      <c r="E590" s="1" t="s">
        <v>18</v>
      </c>
      <c r="F590" s="1" t="s">
        <v>8582</v>
      </c>
      <c r="G590" s="1" t="s">
        <v>8582</v>
      </c>
    </row>
  </sheetData>
  <hyperlinks>
    <hyperlink ref="F377" r:id="rId1" display="https://www.objectif-zan.com/" xr:uid="{E7029FEE-F9F9-4149-9A75-C627A15FDFB5}"/>
    <hyperlink ref="G377"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1011</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1012</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1014</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1013</v>
      </c>
      <c r="B15" s="4"/>
      <c r="C15" s="4"/>
      <c r="D15" s="4"/>
      <c r="E15" s="5"/>
      <c r="F15" s="4"/>
      <c r="G15" s="4"/>
      <c r="H15" s="4"/>
      <c r="I15" s="4"/>
      <c r="J15" s="4"/>
      <c r="K15" s="4"/>
    </row>
    <row r="16" spans="1:11">
      <c r="A16" s="1" t="s">
        <v>291</v>
      </c>
      <c r="B16" s="1" t="s">
        <v>307</v>
      </c>
      <c r="C16" s="1" t="s">
        <v>290</v>
      </c>
      <c r="D16" s="1" t="s">
        <v>294</v>
      </c>
      <c r="E16" s="1" t="s">
        <v>1015</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1016</v>
      </c>
      <c r="F18" s="1" t="s">
        <v>1017</v>
      </c>
      <c r="G18" s="1" t="s">
        <v>1018</v>
      </c>
    </row>
    <row r="20" spans="1:7">
      <c r="A20" s="1" t="s">
        <v>6672</v>
      </c>
      <c r="B20" s="1" t="s">
        <v>6671</v>
      </c>
      <c r="C20" s="1" t="s">
        <v>290</v>
      </c>
      <c r="D20" s="1" t="s">
        <v>6673</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6550</v>
      </c>
      <c r="B1" t="s">
        <v>1019</v>
      </c>
      <c r="C1" t="s">
        <v>1020</v>
      </c>
      <c r="D1" t="s">
        <v>1021</v>
      </c>
      <c r="E1" t="s">
        <v>1022</v>
      </c>
      <c r="F1" t="s">
        <v>6580</v>
      </c>
    </row>
    <row r="2" spans="1:6">
      <c r="A2" s="9" t="s">
        <v>6551</v>
      </c>
      <c r="B2" t="s">
        <v>666</v>
      </c>
      <c r="C2" t="s">
        <v>1023</v>
      </c>
      <c r="D2" t="s">
        <v>667</v>
      </c>
      <c r="E2" t="s">
        <v>1024</v>
      </c>
      <c r="F2" s="11" t="str">
        <f>"dossierComplet['"&amp;meta_dossier_complet[[#This Row],[COD_VAR]]&amp;"'][code_insee]"</f>
        <v>dossierComplet['P18_POP'][code_insee]</v>
      </c>
    </row>
    <row r="3" spans="1:6" hidden="1">
      <c r="B3" t="s">
        <v>1025</v>
      </c>
      <c r="C3" t="s">
        <v>1026</v>
      </c>
      <c r="D3" t="s">
        <v>1027</v>
      </c>
      <c r="E3" t="s">
        <v>1024</v>
      </c>
      <c r="F3" s="11" t="str">
        <f>"dossierComplet['"&amp;meta_dossier_complet[[#This Row],[COD_VAR]]&amp;"'][code_insee]"</f>
        <v>dossierComplet['P18_POP0014'][code_insee]</v>
      </c>
    </row>
    <row r="4" spans="1:6" hidden="1">
      <c r="B4" t="s">
        <v>1028</v>
      </c>
      <c r="C4" t="s">
        <v>1029</v>
      </c>
      <c r="D4" t="s">
        <v>1030</v>
      </c>
      <c r="E4" t="s">
        <v>1024</v>
      </c>
      <c r="F4" s="11" t="str">
        <f>"dossierComplet['"&amp;meta_dossier_complet[[#This Row],[COD_VAR]]&amp;"'][code_insee]"</f>
        <v>dossierComplet['P18_POP1529'][code_insee]</v>
      </c>
    </row>
    <row r="5" spans="1:6" hidden="1">
      <c r="B5" t="s">
        <v>1031</v>
      </c>
      <c r="C5" t="s">
        <v>1032</v>
      </c>
      <c r="D5" t="s">
        <v>1033</v>
      </c>
      <c r="E5" t="s">
        <v>1024</v>
      </c>
      <c r="F5" s="11" t="str">
        <f>"dossierComplet['"&amp;meta_dossier_complet[[#This Row],[COD_VAR]]&amp;"'][code_insee]"</f>
        <v>dossierComplet['P18_POP3044'][code_insee]</v>
      </c>
    </row>
    <row r="6" spans="1:6" hidden="1">
      <c r="B6" t="s">
        <v>1034</v>
      </c>
      <c r="C6" t="s">
        <v>1035</v>
      </c>
      <c r="D6" t="s">
        <v>1036</v>
      </c>
      <c r="E6" t="s">
        <v>1024</v>
      </c>
      <c r="F6" s="11" t="str">
        <f>"dossierComplet['"&amp;meta_dossier_complet[[#This Row],[COD_VAR]]&amp;"'][code_insee]"</f>
        <v>dossierComplet['P18_POP4559'][code_insee]</v>
      </c>
    </row>
    <row r="7" spans="1:6" hidden="1">
      <c r="B7" t="s">
        <v>1037</v>
      </c>
      <c r="C7" t="s">
        <v>1038</v>
      </c>
      <c r="D7" t="s">
        <v>1039</v>
      </c>
      <c r="E7" t="s">
        <v>1024</v>
      </c>
      <c r="F7" s="11" t="str">
        <f>"dossierComplet['"&amp;meta_dossier_complet[[#This Row],[COD_VAR]]&amp;"'][code_insee]"</f>
        <v>dossierComplet['P18_POP6074'][code_insee]</v>
      </c>
    </row>
    <row r="8" spans="1:6" hidden="1">
      <c r="B8" t="s">
        <v>1040</v>
      </c>
      <c r="C8" t="s">
        <v>1041</v>
      </c>
      <c r="D8" t="s">
        <v>1042</v>
      </c>
      <c r="E8" t="s">
        <v>1024</v>
      </c>
      <c r="F8" s="11" t="str">
        <f>"dossierComplet['"&amp;meta_dossier_complet[[#This Row],[COD_VAR]]&amp;"'][code_insee]"</f>
        <v>dossierComplet['P18_POP7589'][code_insee]</v>
      </c>
    </row>
    <row r="9" spans="1:6" hidden="1">
      <c r="B9" t="s">
        <v>1043</v>
      </c>
      <c r="C9" t="s">
        <v>1044</v>
      </c>
      <c r="D9" t="s">
        <v>1045</v>
      </c>
      <c r="E9" t="s">
        <v>1024</v>
      </c>
      <c r="F9" s="11" t="str">
        <f>"dossierComplet['"&amp;meta_dossier_complet[[#This Row],[COD_VAR]]&amp;"'][code_insee]"</f>
        <v>dossierComplet['P18_POP90P'][code_insee]</v>
      </c>
    </row>
    <row r="10" spans="1:6" hidden="1">
      <c r="B10" t="s">
        <v>1046</v>
      </c>
      <c r="C10" t="s">
        <v>1047</v>
      </c>
      <c r="D10" t="s">
        <v>1048</v>
      </c>
      <c r="E10" t="s">
        <v>1024</v>
      </c>
      <c r="F10" s="11" t="str">
        <f>"dossierComplet['"&amp;meta_dossier_complet[[#This Row],[COD_VAR]]&amp;"'][code_insee]"</f>
        <v>dossierComplet['P18_POPH'][code_insee]</v>
      </c>
    </row>
    <row r="11" spans="1:6" hidden="1">
      <c r="B11" t="s">
        <v>1049</v>
      </c>
      <c r="C11" t="s">
        <v>1050</v>
      </c>
      <c r="D11" t="s">
        <v>1051</v>
      </c>
      <c r="E11" t="s">
        <v>1024</v>
      </c>
      <c r="F11" s="11" t="str">
        <f>"dossierComplet['"&amp;meta_dossier_complet[[#This Row],[COD_VAR]]&amp;"'][code_insee]"</f>
        <v>dossierComplet['P18_H0014'][code_insee]</v>
      </c>
    </row>
    <row r="12" spans="1:6" hidden="1">
      <c r="B12" t="s">
        <v>1052</v>
      </c>
      <c r="C12" t="s">
        <v>1053</v>
      </c>
      <c r="D12" t="s">
        <v>1054</v>
      </c>
      <c r="E12" t="s">
        <v>1024</v>
      </c>
      <c r="F12" s="11" t="str">
        <f>"dossierComplet['"&amp;meta_dossier_complet[[#This Row],[COD_VAR]]&amp;"'][code_insee]"</f>
        <v>dossierComplet['P18_H1529'][code_insee]</v>
      </c>
    </row>
    <row r="13" spans="1:6" hidden="1">
      <c r="B13" t="s">
        <v>1055</v>
      </c>
      <c r="C13" t="s">
        <v>1056</v>
      </c>
      <c r="D13" t="s">
        <v>1057</v>
      </c>
      <c r="E13" t="s">
        <v>1024</v>
      </c>
      <c r="F13" s="11" t="str">
        <f>"dossierComplet['"&amp;meta_dossier_complet[[#This Row],[COD_VAR]]&amp;"'][code_insee]"</f>
        <v>dossierComplet['P18_H3044'][code_insee]</v>
      </c>
    </row>
    <row r="14" spans="1:6" hidden="1">
      <c r="B14" t="s">
        <v>1058</v>
      </c>
      <c r="C14" t="s">
        <v>1059</v>
      </c>
      <c r="D14" t="s">
        <v>1060</v>
      </c>
      <c r="E14" t="s">
        <v>1024</v>
      </c>
      <c r="F14" s="11" t="str">
        <f>"dossierComplet['"&amp;meta_dossier_complet[[#This Row],[COD_VAR]]&amp;"'][code_insee]"</f>
        <v>dossierComplet['P18_H4559'][code_insee]</v>
      </c>
    </row>
    <row r="15" spans="1:6" hidden="1">
      <c r="B15" t="s">
        <v>1061</v>
      </c>
      <c r="C15" t="s">
        <v>1062</v>
      </c>
      <c r="D15" t="s">
        <v>1063</v>
      </c>
      <c r="E15" t="s">
        <v>1024</v>
      </c>
      <c r="F15" s="11" t="str">
        <f>"dossierComplet['"&amp;meta_dossier_complet[[#This Row],[COD_VAR]]&amp;"'][code_insee]"</f>
        <v>dossierComplet['P18_H6074'][code_insee]</v>
      </c>
    </row>
    <row r="16" spans="1:6" hidden="1">
      <c r="B16" t="s">
        <v>1064</v>
      </c>
      <c r="C16" t="s">
        <v>1065</v>
      </c>
      <c r="D16" t="s">
        <v>1066</v>
      </c>
      <c r="E16" t="s">
        <v>1024</v>
      </c>
      <c r="F16" s="11" t="str">
        <f>"dossierComplet['"&amp;meta_dossier_complet[[#This Row],[COD_VAR]]&amp;"'][code_insee]"</f>
        <v>dossierComplet['P18_H7589'][code_insee]</v>
      </c>
    </row>
    <row r="17" spans="2:6" hidden="1">
      <c r="B17" t="s">
        <v>1067</v>
      </c>
      <c r="C17" t="s">
        <v>1068</v>
      </c>
      <c r="D17" t="s">
        <v>1069</v>
      </c>
      <c r="E17" t="s">
        <v>1024</v>
      </c>
      <c r="F17" s="11" t="str">
        <f>"dossierComplet['"&amp;meta_dossier_complet[[#This Row],[COD_VAR]]&amp;"'][code_insee]"</f>
        <v>dossierComplet['P18_H90P'][code_insee]</v>
      </c>
    </row>
    <row r="18" spans="2:6" hidden="1">
      <c r="B18" t="s">
        <v>1070</v>
      </c>
      <c r="C18" t="s">
        <v>1071</v>
      </c>
      <c r="D18" t="s">
        <v>1072</v>
      </c>
      <c r="E18" t="s">
        <v>1024</v>
      </c>
      <c r="F18" s="11" t="str">
        <f>"dossierComplet['"&amp;meta_dossier_complet[[#This Row],[COD_VAR]]&amp;"'][code_insee]"</f>
        <v>dossierComplet['P18_H0019'][code_insee]</v>
      </c>
    </row>
    <row r="19" spans="2:6" hidden="1">
      <c r="B19" t="s">
        <v>1073</v>
      </c>
      <c r="C19" t="s">
        <v>1074</v>
      </c>
      <c r="D19" t="s">
        <v>1075</v>
      </c>
      <c r="E19" t="s">
        <v>1024</v>
      </c>
      <c r="F19" s="11" t="str">
        <f>"dossierComplet['"&amp;meta_dossier_complet[[#This Row],[COD_VAR]]&amp;"'][code_insee]"</f>
        <v>dossierComplet['P18_H2064'][code_insee]</v>
      </c>
    </row>
    <row r="20" spans="2:6" hidden="1">
      <c r="B20" t="s">
        <v>1076</v>
      </c>
      <c r="C20" t="s">
        <v>1077</v>
      </c>
      <c r="D20" t="s">
        <v>1078</v>
      </c>
      <c r="E20" t="s">
        <v>1024</v>
      </c>
      <c r="F20" s="11" t="str">
        <f>"dossierComplet['"&amp;meta_dossier_complet[[#This Row],[COD_VAR]]&amp;"'][code_insee]"</f>
        <v>dossierComplet['P18_H65P'][code_insee]</v>
      </c>
    </row>
    <row r="21" spans="2:6" hidden="1">
      <c r="B21" t="s">
        <v>1079</v>
      </c>
      <c r="C21" t="s">
        <v>1080</v>
      </c>
      <c r="D21" t="s">
        <v>1081</v>
      </c>
      <c r="E21" t="s">
        <v>1024</v>
      </c>
      <c r="F21" s="11" t="str">
        <f>"dossierComplet['"&amp;meta_dossier_complet[[#This Row],[COD_VAR]]&amp;"'][code_insee]"</f>
        <v>dossierComplet['P18_POPF'][code_insee]</v>
      </c>
    </row>
    <row r="22" spans="2:6" hidden="1">
      <c r="B22" t="s">
        <v>1082</v>
      </c>
      <c r="C22" t="s">
        <v>1083</v>
      </c>
      <c r="D22" t="s">
        <v>1084</v>
      </c>
      <c r="E22" t="s">
        <v>1024</v>
      </c>
      <c r="F22" s="11" t="str">
        <f>"dossierComplet['"&amp;meta_dossier_complet[[#This Row],[COD_VAR]]&amp;"'][code_insee]"</f>
        <v>dossierComplet['P18_F0014'][code_insee]</v>
      </c>
    </row>
    <row r="23" spans="2:6" hidden="1">
      <c r="B23" t="s">
        <v>1085</v>
      </c>
      <c r="C23" t="s">
        <v>1086</v>
      </c>
      <c r="D23" t="s">
        <v>1087</v>
      </c>
      <c r="E23" t="s">
        <v>1024</v>
      </c>
      <c r="F23" s="11" t="str">
        <f>"dossierComplet['"&amp;meta_dossier_complet[[#This Row],[COD_VAR]]&amp;"'][code_insee]"</f>
        <v>dossierComplet['P18_F1529'][code_insee]</v>
      </c>
    </row>
    <row r="24" spans="2:6" hidden="1">
      <c r="B24" t="s">
        <v>1088</v>
      </c>
      <c r="C24" t="s">
        <v>1089</v>
      </c>
      <c r="D24" t="s">
        <v>1090</v>
      </c>
      <c r="E24" t="s">
        <v>1024</v>
      </c>
      <c r="F24" s="11" t="str">
        <f>"dossierComplet['"&amp;meta_dossier_complet[[#This Row],[COD_VAR]]&amp;"'][code_insee]"</f>
        <v>dossierComplet['P18_F3044'][code_insee]</v>
      </c>
    </row>
    <row r="25" spans="2:6" hidden="1">
      <c r="B25" t="s">
        <v>1091</v>
      </c>
      <c r="C25" t="s">
        <v>1092</v>
      </c>
      <c r="D25" t="s">
        <v>1093</v>
      </c>
      <c r="E25" t="s">
        <v>1024</v>
      </c>
      <c r="F25" s="11" t="str">
        <f>"dossierComplet['"&amp;meta_dossier_complet[[#This Row],[COD_VAR]]&amp;"'][code_insee]"</f>
        <v>dossierComplet['P18_F4559'][code_insee]</v>
      </c>
    </row>
    <row r="26" spans="2:6" hidden="1">
      <c r="B26" t="s">
        <v>1094</v>
      </c>
      <c r="C26" t="s">
        <v>1095</v>
      </c>
      <c r="D26" t="s">
        <v>1096</v>
      </c>
      <c r="E26" t="s">
        <v>1024</v>
      </c>
      <c r="F26" s="11" t="str">
        <f>"dossierComplet['"&amp;meta_dossier_complet[[#This Row],[COD_VAR]]&amp;"'][code_insee]"</f>
        <v>dossierComplet['P18_F6074'][code_insee]</v>
      </c>
    </row>
    <row r="27" spans="2:6" hidden="1">
      <c r="B27" t="s">
        <v>1097</v>
      </c>
      <c r="C27" t="s">
        <v>1098</v>
      </c>
      <c r="D27" t="s">
        <v>1099</v>
      </c>
      <c r="E27" t="s">
        <v>1024</v>
      </c>
      <c r="F27" s="11" t="str">
        <f>"dossierComplet['"&amp;meta_dossier_complet[[#This Row],[COD_VAR]]&amp;"'][code_insee]"</f>
        <v>dossierComplet['P18_F7589'][code_insee]</v>
      </c>
    </row>
    <row r="28" spans="2:6" hidden="1">
      <c r="B28" t="s">
        <v>1100</v>
      </c>
      <c r="C28" t="s">
        <v>1101</v>
      </c>
      <c r="D28" t="s">
        <v>1102</v>
      </c>
      <c r="E28" t="s">
        <v>1024</v>
      </c>
      <c r="F28" s="11" t="str">
        <f>"dossierComplet['"&amp;meta_dossier_complet[[#This Row],[COD_VAR]]&amp;"'][code_insee]"</f>
        <v>dossierComplet['P18_F90P'][code_insee]</v>
      </c>
    </row>
    <row r="29" spans="2:6" hidden="1">
      <c r="B29" t="s">
        <v>1103</v>
      </c>
      <c r="C29" t="s">
        <v>1104</v>
      </c>
      <c r="D29" t="s">
        <v>1105</v>
      </c>
      <c r="E29" t="s">
        <v>1024</v>
      </c>
      <c r="F29" s="11" t="str">
        <f>"dossierComplet['"&amp;meta_dossier_complet[[#This Row],[COD_VAR]]&amp;"'][code_insee]"</f>
        <v>dossierComplet['P18_F0019'][code_insee]</v>
      </c>
    </row>
    <row r="30" spans="2:6" hidden="1">
      <c r="B30" t="s">
        <v>1106</v>
      </c>
      <c r="C30" t="s">
        <v>1107</v>
      </c>
      <c r="D30" t="s">
        <v>1108</v>
      </c>
      <c r="E30" t="s">
        <v>1024</v>
      </c>
      <c r="F30" s="11" t="str">
        <f>"dossierComplet['"&amp;meta_dossier_complet[[#This Row],[COD_VAR]]&amp;"'][code_insee]"</f>
        <v>dossierComplet['P18_F2064'][code_insee]</v>
      </c>
    </row>
    <row r="31" spans="2:6" hidden="1">
      <c r="B31" t="s">
        <v>1109</v>
      </c>
      <c r="C31" t="s">
        <v>1110</v>
      </c>
      <c r="D31" t="s">
        <v>1111</v>
      </c>
      <c r="E31" t="s">
        <v>1024</v>
      </c>
      <c r="F31" s="11" t="str">
        <f>"dossierComplet['"&amp;meta_dossier_complet[[#This Row],[COD_VAR]]&amp;"'][code_insee]"</f>
        <v>dossierComplet['P18_F65P'][code_insee]</v>
      </c>
    </row>
    <row r="32" spans="2:6" hidden="1">
      <c r="B32" t="s">
        <v>1112</v>
      </c>
      <c r="C32" t="s">
        <v>1113</v>
      </c>
      <c r="D32" t="s">
        <v>1114</v>
      </c>
      <c r="E32" t="s">
        <v>1024</v>
      </c>
      <c r="F32" s="11" t="str">
        <f>"dossierComplet['"&amp;meta_dossier_complet[[#This Row],[COD_VAR]]&amp;"'][code_insee]"</f>
        <v>dossierComplet['P18_POP01P'][code_insee]</v>
      </c>
    </row>
    <row r="33" spans="2:6" hidden="1">
      <c r="B33" t="s">
        <v>1115</v>
      </c>
      <c r="C33" t="s">
        <v>1116</v>
      </c>
      <c r="D33" t="s">
        <v>1117</v>
      </c>
      <c r="E33" t="s">
        <v>1024</v>
      </c>
      <c r="F33" s="11" t="str">
        <f>"dossierComplet['"&amp;meta_dossier_complet[[#This Row],[COD_VAR]]&amp;"'][code_insee]"</f>
        <v>dossierComplet['P18_POP01P_IRAN1'][code_insee]</v>
      </c>
    </row>
    <row r="34" spans="2:6" hidden="1">
      <c r="B34" t="s">
        <v>1118</v>
      </c>
      <c r="C34" t="s">
        <v>1119</v>
      </c>
      <c r="D34" t="s">
        <v>1120</v>
      </c>
      <c r="E34" t="s">
        <v>1024</v>
      </c>
      <c r="F34" s="11" t="str">
        <f>"dossierComplet['"&amp;meta_dossier_complet[[#This Row],[COD_VAR]]&amp;"'][code_insee]"</f>
        <v>dossierComplet['P18_POP01P_IRAN2'][code_insee]</v>
      </c>
    </row>
    <row r="35" spans="2:6" hidden="1">
      <c r="B35" t="s">
        <v>1121</v>
      </c>
      <c r="C35" t="s">
        <v>1122</v>
      </c>
      <c r="D35" t="s">
        <v>1123</v>
      </c>
      <c r="E35" t="s">
        <v>1024</v>
      </c>
      <c r="F35" s="11" t="str">
        <f>"dossierComplet['"&amp;meta_dossier_complet[[#This Row],[COD_VAR]]&amp;"'][code_insee]"</f>
        <v>dossierComplet['P18_POP01P_IRAN3'][code_insee]</v>
      </c>
    </row>
    <row r="36" spans="2:6" hidden="1">
      <c r="B36" t="s">
        <v>1124</v>
      </c>
      <c r="C36" t="s">
        <v>1125</v>
      </c>
      <c r="D36" t="s">
        <v>1126</v>
      </c>
      <c r="E36" t="s">
        <v>1024</v>
      </c>
      <c r="F36" s="11" t="str">
        <f>"dossierComplet['"&amp;meta_dossier_complet[[#This Row],[COD_VAR]]&amp;"'][code_insee]"</f>
        <v>dossierComplet['P18_POP01P_IRAN4'][code_insee]</v>
      </c>
    </row>
    <row r="37" spans="2:6" hidden="1">
      <c r="B37" t="s">
        <v>1127</v>
      </c>
      <c r="C37" t="s">
        <v>1128</v>
      </c>
      <c r="D37" t="s">
        <v>1129</v>
      </c>
      <c r="E37" t="s">
        <v>1024</v>
      </c>
      <c r="F37" s="11" t="str">
        <f>"dossierComplet['"&amp;meta_dossier_complet[[#This Row],[COD_VAR]]&amp;"'][code_insee]"</f>
        <v>dossierComplet['P18_POP01P_IRAN5'][code_insee]</v>
      </c>
    </row>
    <row r="38" spans="2:6" hidden="1">
      <c r="B38" t="s">
        <v>1130</v>
      </c>
      <c r="C38" t="s">
        <v>1131</v>
      </c>
      <c r="D38" t="s">
        <v>1132</v>
      </c>
      <c r="E38" t="s">
        <v>1024</v>
      </c>
      <c r="F38" s="11" t="str">
        <f>"dossierComplet['"&amp;meta_dossier_complet[[#This Row],[COD_VAR]]&amp;"'][code_insee]"</f>
        <v>dossierComplet['P18_POP01P_IRAN6'][code_insee]</v>
      </c>
    </row>
    <row r="39" spans="2:6" hidden="1">
      <c r="B39" t="s">
        <v>1133</v>
      </c>
      <c r="C39" t="s">
        <v>1134</v>
      </c>
      <c r="D39" t="s">
        <v>1135</v>
      </c>
      <c r="E39" t="s">
        <v>1024</v>
      </c>
      <c r="F39" s="11" t="str">
        <f>"dossierComplet['"&amp;meta_dossier_complet[[#This Row],[COD_VAR]]&amp;"'][code_insee]"</f>
        <v>dossierComplet['P18_POP01P_IRAN7'][code_insee]</v>
      </c>
    </row>
    <row r="40" spans="2:6" hidden="1">
      <c r="B40" t="s">
        <v>1136</v>
      </c>
      <c r="C40" t="s">
        <v>1137</v>
      </c>
      <c r="D40" t="s">
        <v>1138</v>
      </c>
      <c r="E40" t="s">
        <v>1024</v>
      </c>
      <c r="F40" s="11" t="str">
        <f>"dossierComplet['"&amp;meta_dossier_complet[[#This Row],[COD_VAR]]&amp;"'][code_insee]"</f>
        <v>dossierComplet['P18_POP0114_IRAN2P'][code_insee]</v>
      </c>
    </row>
    <row r="41" spans="2:6" hidden="1">
      <c r="B41" t="s">
        <v>1139</v>
      </c>
      <c r="C41" t="s">
        <v>1140</v>
      </c>
      <c r="D41" t="s">
        <v>1141</v>
      </c>
      <c r="E41" t="s">
        <v>1024</v>
      </c>
      <c r="F41" s="11" t="str">
        <f>"dossierComplet['"&amp;meta_dossier_complet[[#This Row],[COD_VAR]]&amp;"'][code_insee]"</f>
        <v>dossierComplet['P18_POP0114_IRAN2'][code_insee]</v>
      </c>
    </row>
    <row r="42" spans="2:6" hidden="1">
      <c r="B42" t="s">
        <v>1142</v>
      </c>
      <c r="C42" t="s">
        <v>1143</v>
      </c>
      <c r="D42" t="s">
        <v>1144</v>
      </c>
      <c r="E42" t="s">
        <v>1024</v>
      </c>
      <c r="F42" s="11" t="str">
        <f>"dossierComplet['"&amp;meta_dossier_complet[[#This Row],[COD_VAR]]&amp;"'][code_insee]"</f>
        <v>dossierComplet['P18_POP0114_IRAN3P'][code_insee]</v>
      </c>
    </row>
    <row r="43" spans="2:6" hidden="1">
      <c r="B43" t="s">
        <v>1145</v>
      </c>
      <c r="C43" t="s">
        <v>1146</v>
      </c>
      <c r="D43" t="s">
        <v>1147</v>
      </c>
      <c r="E43" t="s">
        <v>1024</v>
      </c>
      <c r="F43" s="11" t="str">
        <f>"dossierComplet['"&amp;meta_dossier_complet[[#This Row],[COD_VAR]]&amp;"'][code_insee]"</f>
        <v>dossierComplet['P18_POP1524_IRAN2P'][code_insee]</v>
      </c>
    </row>
    <row r="44" spans="2:6" hidden="1">
      <c r="B44" t="s">
        <v>1148</v>
      </c>
      <c r="C44" t="s">
        <v>1149</v>
      </c>
      <c r="D44" t="s">
        <v>1150</v>
      </c>
      <c r="E44" t="s">
        <v>1024</v>
      </c>
      <c r="F44" s="11" t="str">
        <f>"dossierComplet['"&amp;meta_dossier_complet[[#This Row],[COD_VAR]]&amp;"'][code_insee]"</f>
        <v>dossierComplet['P18_POP1524_IRAN2'][code_insee]</v>
      </c>
    </row>
    <row r="45" spans="2:6" hidden="1">
      <c r="B45" t="s">
        <v>1151</v>
      </c>
      <c r="C45" t="s">
        <v>1152</v>
      </c>
      <c r="D45" t="s">
        <v>1153</v>
      </c>
      <c r="E45" t="s">
        <v>1024</v>
      </c>
      <c r="F45" s="11" t="str">
        <f>"dossierComplet['"&amp;meta_dossier_complet[[#This Row],[COD_VAR]]&amp;"'][code_insee]"</f>
        <v>dossierComplet['P18_POP1524_IRAN3P'][code_insee]</v>
      </c>
    </row>
    <row r="46" spans="2:6" hidden="1">
      <c r="B46" t="s">
        <v>1154</v>
      </c>
      <c r="C46" t="s">
        <v>1155</v>
      </c>
      <c r="D46" t="s">
        <v>1156</v>
      </c>
      <c r="E46" t="s">
        <v>1024</v>
      </c>
      <c r="F46" s="11" t="str">
        <f>"dossierComplet['"&amp;meta_dossier_complet[[#This Row],[COD_VAR]]&amp;"'][code_insee]"</f>
        <v>dossierComplet['P18_POP2554_IRAN2P'][code_insee]</v>
      </c>
    </row>
    <row r="47" spans="2:6" hidden="1">
      <c r="B47" t="s">
        <v>1157</v>
      </c>
      <c r="C47" t="s">
        <v>1158</v>
      </c>
      <c r="D47" t="s">
        <v>1159</v>
      </c>
      <c r="E47" t="s">
        <v>1024</v>
      </c>
      <c r="F47" s="11" t="str">
        <f>"dossierComplet['"&amp;meta_dossier_complet[[#This Row],[COD_VAR]]&amp;"'][code_insee]"</f>
        <v>dossierComplet['P18_POP2554_IRAN2'][code_insee]</v>
      </c>
    </row>
    <row r="48" spans="2:6" hidden="1">
      <c r="B48" t="s">
        <v>1160</v>
      </c>
      <c r="C48" t="s">
        <v>1161</v>
      </c>
      <c r="D48" t="s">
        <v>1162</v>
      </c>
      <c r="E48" t="s">
        <v>1024</v>
      </c>
      <c r="F48" s="11" t="str">
        <f>"dossierComplet['"&amp;meta_dossier_complet[[#This Row],[COD_VAR]]&amp;"'][code_insee]"</f>
        <v>dossierComplet['P18_POP2554_IRAN3P'][code_insee]</v>
      </c>
    </row>
    <row r="49" spans="2:6" hidden="1">
      <c r="B49" t="s">
        <v>1163</v>
      </c>
      <c r="C49" t="s">
        <v>1164</v>
      </c>
      <c r="D49" t="s">
        <v>1165</v>
      </c>
      <c r="E49" t="s">
        <v>1024</v>
      </c>
      <c r="F49" s="11" t="str">
        <f>"dossierComplet['"&amp;meta_dossier_complet[[#This Row],[COD_VAR]]&amp;"'][code_insee]"</f>
        <v>dossierComplet['P18_POP55P_IRAN2P'][code_insee]</v>
      </c>
    </row>
    <row r="50" spans="2:6" hidden="1">
      <c r="B50" t="s">
        <v>1166</v>
      </c>
      <c r="C50" t="s">
        <v>1167</v>
      </c>
      <c r="D50" t="s">
        <v>1168</v>
      </c>
      <c r="E50" t="s">
        <v>1024</v>
      </c>
      <c r="F50" s="11" t="str">
        <f>"dossierComplet['"&amp;meta_dossier_complet[[#This Row],[COD_VAR]]&amp;"'][code_insee]"</f>
        <v>dossierComplet['P18_POP55P_IRAN2'][code_insee]</v>
      </c>
    </row>
    <row r="51" spans="2:6" hidden="1">
      <c r="B51" t="s">
        <v>1169</v>
      </c>
      <c r="C51" t="s">
        <v>1170</v>
      </c>
      <c r="D51" t="s">
        <v>1171</v>
      </c>
      <c r="E51" t="s">
        <v>1024</v>
      </c>
      <c r="F51" s="11" t="str">
        <f>"dossierComplet['"&amp;meta_dossier_complet[[#This Row],[COD_VAR]]&amp;"'][code_insee]"</f>
        <v>dossierComplet['P18_POP55P_IRAN3P'][code_insee]</v>
      </c>
    </row>
    <row r="52" spans="2:6" hidden="1">
      <c r="B52" t="s">
        <v>1172</v>
      </c>
      <c r="C52" t="s">
        <v>1173</v>
      </c>
      <c r="D52" t="s">
        <v>1174</v>
      </c>
      <c r="E52" t="s">
        <v>1024</v>
      </c>
      <c r="F52" s="11" t="str">
        <f>"dossierComplet['"&amp;meta_dossier_complet[[#This Row],[COD_VAR]]&amp;"'][code_insee]"</f>
        <v>dossierComplet['C18_POP15P'][code_insee]</v>
      </c>
    </row>
    <row r="53" spans="2:6" hidden="1">
      <c r="B53" t="s">
        <v>1175</v>
      </c>
      <c r="C53" t="s">
        <v>1176</v>
      </c>
      <c r="D53" t="s">
        <v>1177</v>
      </c>
      <c r="E53" t="s">
        <v>1024</v>
      </c>
      <c r="F53" s="11" t="str">
        <f>"dossierComplet['"&amp;meta_dossier_complet[[#This Row],[COD_VAR]]&amp;"'][code_insee]"</f>
        <v>dossierComplet['C18_POP15P_CS1'][code_insee]</v>
      </c>
    </row>
    <row r="54" spans="2:6" hidden="1">
      <c r="B54" t="s">
        <v>1178</v>
      </c>
      <c r="C54" t="s">
        <v>1179</v>
      </c>
      <c r="D54" t="s">
        <v>1180</v>
      </c>
      <c r="E54" t="s">
        <v>1024</v>
      </c>
      <c r="F54" s="11" t="str">
        <f>"dossierComplet['"&amp;meta_dossier_complet[[#This Row],[COD_VAR]]&amp;"'][code_insee]"</f>
        <v>dossierComplet['C18_POP15P_CS2'][code_insee]</v>
      </c>
    </row>
    <row r="55" spans="2:6" hidden="1">
      <c r="B55" t="s">
        <v>1181</v>
      </c>
      <c r="C55" t="s">
        <v>1182</v>
      </c>
      <c r="D55" t="s">
        <v>1183</v>
      </c>
      <c r="E55" t="s">
        <v>1024</v>
      </c>
      <c r="F55" s="11" t="str">
        <f>"dossierComplet['"&amp;meta_dossier_complet[[#This Row],[COD_VAR]]&amp;"'][code_insee]"</f>
        <v>dossierComplet['C18_POP15P_CS3'][code_insee]</v>
      </c>
    </row>
    <row r="56" spans="2:6" hidden="1">
      <c r="B56" t="s">
        <v>1184</v>
      </c>
      <c r="C56" t="s">
        <v>1185</v>
      </c>
      <c r="D56" t="s">
        <v>1186</v>
      </c>
      <c r="E56" t="s">
        <v>1024</v>
      </c>
      <c r="F56" s="11" t="str">
        <f>"dossierComplet['"&amp;meta_dossier_complet[[#This Row],[COD_VAR]]&amp;"'][code_insee]"</f>
        <v>dossierComplet['C18_POP15P_CS4'][code_insee]</v>
      </c>
    </row>
    <row r="57" spans="2:6" hidden="1">
      <c r="B57" t="s">
        <v>1187</v>
      </c>
      <c r="C57" t="s">
        <v>1188</v>
      </c>
      <c r="D57" t="s">
        <v>1189</v>
      </c>
      <c r="E57" t="s">
        <v>1024</v>
      </c>
      <c r="F57" s="11" t="str">
        <f>"dossierComplet['"&amp;meta_dossier_complet[[#This Row],[COD_VAR]]&amp;"'][code_insee]"</f>
        <v>dossierComplet['C18_POP15P_CS5'][code_insee]</v>
      </c>
    </row>
    <row r="58" spans="2:6" hidden="1">
      <c r="B58" t="s">
        <v>1190</v>
      </c>
      <c r="C58" t="s">
        <v>1191</v>
      </c>
      <c r="D58" t="s">
        <v>1192</v>
      </c>
      <c r="E58" t="s">
        <v>1024</v>
      </c>
      <c r="F58" s="11" t="str">
        <f>"dossierComplet['"&amp;meta_dossier_complet[[#This Row],[COD_VAR]]&amp;"'][code_insee]"</f>
        <v>dossierComplet['C18_POP15P_CS6'][code_insee]</v>
      </c>
    </row>
    <row r="59" spans="2:6" hidden="1">
      <c r="B59" t="s">
        <v>1193</v>
      </c>
      <c r="C59" t="s">
        <v>1194</v>
      </c>
      <c r="D59" t="s">
        <v>1195</v>
      </c>
      <c r="E59" t="s">
        <v>1024</v>
      </c>
      <c r="F59" s="11" t="str">
        <f>"dossierComplet['"&amp;meta_dossier_complet[[#This Row],[COD_VAR]]&amp;"'][code_insee]"</f>
        <v>dossierComplet['C18_POP15P_CS7'][code_insee]</v>
      </c>
    </row>
    <row r="60" spans="2:6" hidden="1">
      <c r="B60" t="s">
        <v>1196</v>
      </c>
      <c r="C60" t="s">
        <v>1197</v>
      </c>
      <c r="D60" t="s">
        <v>1198</v>
      </c>
      <c r="E60" t="s">
        <v>1024</v>
      </c>
      <c r="F60" s="11" t="str">
        <f>"dossierComplet['"&amp;meta_dossier_complet[[#This Row],[COD_VAR]]&amp;"'][code_insee]"</f>
        <v>dossierComplet['C18_POP15P_CS8'][code_insee]</v>
      </c>
    </row>
    <row r="61" spans="2:6" hidden="1">
      <c r="B61" t="s">
        <v>1199</v>
      </c>
      <c r="C61" t="s">
        <v>1200</v>
      </c>
      <c r="D61" t="s">
        <v>1201</v>
      </c>
      <c r="E61" t="s">
        <v>1024</v>
      </c>
      <c r="F61" s="11" t="str">
        <f>"dossierComplet['"&amp;meta_dossier_complet[[#This Row],[COD_VAR]]&amp;"'][code_insee]"</f>
        <v>dossierComplet['C18_H15P'][code_insee]</v>
      </c>
    </row>
    <row r="62" spans="2:6" hidden="1">
      <c r="B62" t="s">
        <v>1202</v>
      </c>
      <c r="C62" t="s">
        <v>1203</v>
      </c>
      <c r="D62" t="s">
        <v>1204</v>
      </c>
      <c r="E62" t="s">
        <v>1024</v>
      </c>
      <c r="F62" s="11" t="str">
        <f>"dossierComplet['"&amp;meta_dossier_complet[[#This Row],[COD_VAR]]&amp;"'][code_insee]"</f>
        <v>dossierComplet['C18_H15P_CS1'][code_insee]</v>
      </c>
    </row>
    <row r="63" spans="2:6" hidden="1">
      <c r="B63" t="s">
        <v>1205</v>
      </c>
      <c r="C63" t="s">
        <v>1206</v>
      </c>
      <c r="D63" t="s">
        <v>1207</v>
      </c>
      <c r="E63" t="s">
        <v>1024</v>
      </c>
      <c r="F63" s="11" t="str">
        <f>"dossierComplet['"&amp;meta_dossier_complet[[#This Row],[COD_VAR]]&amp;"'][code_insee]"</f>
        <v>dossierComplet['C18_H15P_CS2'][code_insee]</v>
      </c>
    </row>
    <row r="64" spans="2:6" hidden="1">
      <c r="B64" t="s">
        <v>1208</v>
      </c>
      <c r="C64" t="s">
        <v>1209</v>
      </c>
      <c r="D64" t="s">
        <v>1210</v>
      </c>
      <c r="E64" t="s">
        <v>1024</v>
      </c>
      <c r="F64" s="11" t="str">
        <f>"dossierComplet['"&amp;meta_dossier_complet[[#This Row],[COD_VAR]]&amp;"'][code_insee]"</f>
        <v>dossierComplet['C18_H15P_CS3'][code_insee]</v>
      </c>
    </row>
    <row r="65" spans="2:6" hidden="1">
      <c r="B65" t="s">
        <v>1211</v>
      </c>
      <c r="C65" t="s">
        <v>1212</v>
      </c>
      <c r="D65" t="s">
        <v>1213</v>
      </c>
      <c r="E65" t="s">
        <v>1024</v>
      </c>
      <c r="F65" s="11" t="str">
        <f>"dossierComplet['"&amp;meta_dossier_complet[[#This Row],[COD_VAR]]&amp;"'][code_insee]"</f>
        <v>dossierComplet['C18_H15P_CS4'][code_insee]</v>
      </c>
    </row>
    <row r="66" spans="2:6" hidden="1">
      <c r="B66" t="s">
        <v>1214</v>
      </c>
      <c r="C66" t="s">
        <v>1215</v>
      </c>
      <c r="D66" t="s">
        <v>1216</v>
      </c>
      <c r="E66" t="s">
        <v>1024</v>
      </c>
      <c r="F66" s="11" t="str">
        <f>"dossierComplet['"&amp;meta_dossier_complet[[#This Row],[COD_VAR]]&amp;"'][code_insee]"</f>
        <v>dossierComplet['C18_H15P_CS5'][code_insee]</v>
      </c>
    </row>
    <row r="67" spans="2:6" hidden="1">
      <c r="B67" t="s">
        <v>1217</v>
      </c>
      <c r="C67" t="s">
        <v>1218</v>
      </c>
      <c r="D67" t="s">
        <v>1219</v>
      </c>
      <c r="E67" t="s">
        <v>1024</v>
      </c>
      <c r="F67" s="11" t="str">
        <f>"dossierComplet['"&amp;meta_dossier_complet[[#This Row],[COD_VAR]]&amp;"'][code_insee]"</f>
        <v>dossierComplet['C18_H15P_CS6'][code_insee]</v>
      </c>
    </row>
    <row r="68" spans="2:6" hidden="1">
      <c r="B68" t="s">
        <v>1220</v>
      </c>
      <c r="C68" t="s">
        <v>1221</v>
      </c>
      <c r="D68" t="s">
        <v>1222</v>
      </c>
      <c r="E68" t="s">
        <v>1024</v>
      </c>
      <c r="F68" s="11" t="str">
        <f>"dossierComplet['"&amp;meta_dossier_complet[[#This Row],[COD_VAR]]&amp;"'][code_insee]"</f>
        <v>dossierComplet['C18_H15P_CS7'][code_insee]</v>
      </c>
    </row>
    <row r="69" spans="2:6" hidden="1">
      <c r="B69" t="s">
        <v>1223</v>
      </c>
      <c r="C69" t="s">
        <v>1224</v>
      </c>
      <c r="D69" t="s">
        <v>1225</v>
      </c>
      <c r="E69" t="s">
        <v>1024</v>
      </c>
      <c r="F69" s="11" t="str">
        <f>"dossierComplet['"&amp;meta_dossier_complet[[#This Row],[COD_VAR]]&amp;"'][code_insee]"</f>
        <v>dossierComplet['C18_H15P_CS8'][code_insee]</v>
      </c>
    </row>
    <row r="70" spans="2:6" hidden="1">
      <c r="B70" t="s">
        <v>1226</v>
      </c>
      <c r="C70" t="s">
        <v>1227</v>
      </c>
      <c r="D70" t="s">
        <v>1228</v>
      </c>
      <c r="E70" t="s">
        <v>1024</v>
      </c>
      <c r="F70" s="11" t="str">
        <f>"dossierComplet['"&amp;meta_dossier_complet[[#This Row],[COD_VAR]]&amp;"'][code_insee]"</f>
        <v>dossierComplet['C18_F15P'][code_insee]</v>
      </c>
    </row>
    <row r="71" spans="2:6" hidden="1">
      <c r="B71" t="s">
        <v>1229</v>
      </c>
      <c r="C71" t="s">
        <v>1230</v>
      </c>
      <c r="D71" t="s">
        <v>1231</v>
      </c>
      <c r="E71" t="s">
        <v>1024</v>
      </c>
      <c r="F71" s="11" t="str">
        <f>"dossierComplet['"&amp;meta_dossier_complet[[#This Row],[COD_VAR]]&amp;"'][code_insee]"</f>
        <v>dossierComplet['C18_F15P_CS1'][code_insee]</v>
      </c>
    </row>
    <row r="72" spans="2:6" hidden="1">
      <c r="B72" t="s">
        <v>1232</v>
      </c>
      <c r="C72" t="s">
        <v>1233</v>
      </c>
      <c r="D72" t="s">
        <v>1234</v>
      </c>
      <c r="E72" t="s">
        <v>1024</v>
      </c>
      <c r="F72" s="11" t="str">
        <f>"dossierComplet['"&amp;meta_dossier_complet[[#This Row],[COD_VAR]]&amp;"'][code_insee]"</f>
        <v>dossierComplet['C18_F15P_CS2'][code_insee]</v>
      </c>
    </row>
    <row r="73" spans="2:6" hidden="1">
      <c r="B73" t="s">
        <v>1235</v>
      </c>
      <c r="C73" t="s">
        <v>1236</v>
      </c>
      <c r="D73" t="s">
        <v>1237</v>
      </c>
      <c r="E73" t="s">
        <v>1024</v>
      </c>
      <c r="F73" s="11" t="str">
        <f>"dossierComplet['"&amp;meta_dossier_complet[[#This Row],[COD_VAR]]&amp;"'][code_insee]"</f>
        <v>dossierComplet['C18_F15P_CS3'][code_insee]</v>
      </c>
    </row>
    <row r="74" spans="2:6" hidden="1">
      <c r="B74" t="s">
        <v>1238</v>
      </c>
      <c r="C74" t="s">
        <v>1239</v>
      </c>
      <c r="D74" t="s">
        <v>1240</v>
      </c>
      <c r="E74" t="s">
        <v>1024</v>
      </c>
      <c r="F74" s="11" t="str">
        <f>"dossierComplet['"&amp;meta_dossier_complet[[#This Row],[COD_VAR]]&amp;"'][code_insee]"</f>
        <v>dossierComplet['C18_F15P_CS4'][code_insee]</v>
      </c>
    </row>
    <row r="75" spans="2:6" hidden="1">
      <c r="B75" t="s">
        <v>1241</v>
      </c>
      <c r="C75" t="s">
        <v>1242</v>
      </c>
      <c r="D75" t="s">
        <v>1243</v>
      </c>
      <c r="E75" t="s">
        <v>1024</v>
      </c>
      <c r="F75" s="11" t="str">
        <f>"dossierComplet['"&amp;meta_dossier_complet[[#This Row],[COD_VAR]]&amp;"'][code_insee]"</f>
        <v>dossierComplet['C18_F15P_CS5'][code_insee]</v>
      </c>
    </row>
    <row r="76" spans="2:6" hidden="1">
      <c r="B76" t="s">
        <v>1244</v>
      </c>
      <c r="C76" t="s">
        <v>1245</v>
      </c>
      <c r="D76" t="s">
        <v>1246</v>
      </c>
      <c r="E76" t="s">
        <v>1024</v>
      </c>
      <c r="F76" s="11" t="str">
        <f>"dossierComplet['"&amp;meta_dossier_complet[[#This Row],[COD_VAR]]&amp;"'][code_insee]"</f>
        <v>dossierComplet['C18_F15P_CS6'][code_insee]</v>
      </c>
    </row>
    <row r="77" spans="2:6" hidden="1">
      <c r="B77" t="s">
        <v>1247</v>
      </c>
      <c r="C77" t="s">
        <v>1248</v>
      </c>
      <c r="D77" t="s">
        <v>1249</v>
      </c>
      <c r="E77" t="s">
        <v>1024</v>
      </c>
      <c r="F77" s="11" t="str">
        <f>"dossierComplet['"&amp;meta_dossier_complet[[#This Row],[COD_VAR]]&amp;"'][code_insee]"</f>
        <v>dossierComplet['C18_F15P_CS7'][code_insee]</v>
      </c>
    </row>
    <row r="78" spans="2:6" hidden="1">
      <c r="B78" t="s">
        <v>1250</v>
      </c>
      <c r="C78" t="s">
        <v>1251</v>
      </c>
      <c r="D78" t="s">
        <v>1252</v>
      </c>
      <c r="E78" t="s">
        <v>1024</v>
      </c>
      <c r="F78" s="11" t="str">
        <f>"dossierComplet['"&amp;meta_dossier_complet[[#This Row],[COD_VAR]]&amp;"'][code_insee]"</f>
        <v>dossierComplet['C18_F15P_CS8'][code_insee]</v>
      </c>
    </row>
    <row r="79" spans="2:6" hidden="1">
      <c r="B79" t="s">
        <v>1253</v>
      </c>
      <c r="C79" t="s">
        <v>1254</v>
      </c>
      <c r="D79" t="s">
        <v>1255</v>
      </c>
      <c r="E79" t="s">
        <v>1024</v>
      </c>
      <c r="F79" s="11" t="str">
        <f>"dossierComplet['"&amp;meta_dossier_complet[[#This Row],[COD_VAR]]&amp;"'][code_insee]"</f>
        <v>dossierComplet['C18_POP1524'][code_insee]</v>
      </c>
    </row>
    <row r="80" spans="2:6" hidden="1">
      <c r="B80" t="s">
        <v>1256</v>
      </c>
      <c r="C80" t="s">
        <v>1257</v>
      </c>
      <c r="D80" t="s">
        <v>1258</v>
      </c>
      <c r="E80" t="s">
        <v>1024</v>
      </c>
      <c r="F80" s="11" t="str">
        <f>"dossierComplet['"&amp;meta_dossier_complet[[#This Row],[COD_VAR]]&amp;"'][code_insee]"</f>
        <v>dossierComplet['C18_POP1524_CS1'][code_insee]</v>
      </c>
    </row>
    <row r="81" spans="2:6" hidden="1">
      <c r="B81" t="s">
        <v>1259</v>
      </c>
      <c r="C81" t="s">
        <v>1260</v>
      </c>
      <c r="D81" t="s">
        <v>1261</v>
      </c>
      <c r="E81" t="s">
        <v>1024</v>
      </c>
      <c r="F81" s="11" t="str">
        <f>"dossierComplet['"&amp;meta_dossier_complet[[#This Row],[COD_VAR]]&amp;"'][code_insee]"</f>
        <v>dossierComplet['C18_POP1524_CS2'][code_insee]</v>
      </c>
    </row>
    <row r="82" spans="2:6" hidden="1">
      <c r="B82" t="s">
        <v>1262</v>
      </c>
      <c r="C82" t="s">
        <v>1263</v>
      </c>
      <c r="D82" t="s">
        <v>1264</v>
      </c>
      <c r="E82" t="s">
        <v>1024</v>
      </c>
      <c r="F82" s="11" t="str">
        <f>"dossierComplet['"&amp;meta_dossier_complet[[#This Row],[COD_VAR]]&amp;"'][code_insee]"</f>
        <v>dossierComplet['C18_POP1524_CS3'][code_insee]</v>
      </c>
    </row>
    <row r="83" spans="2:6" hidden="1">
      <c r="B83" t="s">
        <v>1265</v>
      </c>
      <c r="C83" t="s">
        <v>1266</v>
      </c>
      <c r="D83" t="s">
        <v>1267</v>
      </c>
      <c r="E83" t="s">
        <v>1024</v>
      </c>
      <c r="F83" s="11" t="str">
        <f>"dossierComplet['"&amp;meta_dossier_complet[[#This Row],[COD_VAR]]&amp;"'][code_insee]"</f>
        <v>dossierComplet['C18_POP1524_CS4'][code_insee]</v>
      </c>
    </row>
    <row r="84" spans="2:6" hidden="1">
      <c r="B84" t="s">
        <v>1268</v>
      </c>
      <c r="C84" t="s">
        <v>1269</v>
      </c>
      <c r="D84" t="s">
        <v>1270</v>
      </c>
      <c r="E84" t="s">
        <v>1024</v>
      </c>
      <c r="F84" s="11" t="str">
        <f>"dossierComplet['"&amp;meta_dossier_complet[[#This Row],[COD_VAR]]&amp;"'][code_insee]"</f>
        <v>dossierComplet['C18_POP1524_CS5'][code_insee]</v>
      </c>
    </row>
    <row r="85" spans="2:6" hidden="1">
      <c r="B85" t="s">
        <v>1271</v>
      </c>
      <c r="C85" t="s">
        <v>1272</v>
      </c>
      <c r="D85" t="s">
        <v>1273</v>
      </c>
      <c r="E85" t="s">
        <v>1024</v>
      </c>
      <c r="F85" s="11" t="str">
        <f>"dossierComplet['"&amp;meta_dossier_complet[[#This Row],[COD_VAR]]&amp;"'][code_insee]"</f>
        <v>dossierComplet['C18_POP1524_CS6'][code_insee]</v>
      </c>
    </row>
    <row r="86" spans="2:6" hidden="1">
      <c r="B86" t="s">
        <v>1274</v>
      </c>
      <c r="C86" t="s">
        <v>1275</v>
      </c>
      <c r="D86" t="s">
        <v>1276</v>
      </c>
      <c r="E86" t="s">
        <v>1024</v>
      </c>
      <c r="F86" s="11" t="str">
        <f>"dossierComplet['"&amp;meta_dossier_complet[[#This Row],[COD_VAR]]&amp;"'][code_insee]"</f>
        <v>dossierComplet['C18_POP1524_CS7'][code_insee]</v>
      </c>
    </row>
    <row r="87" spans="2:6" hidden="1">
      <c r="B87" t="s">
        <v>1277</v>
      </c>
      <c r="C87" t="s">
        <v>1278</v>
      </c>
      <c r="D87" t="s">
        <v>1279</v>
      </c>
      <c r="E87" t="s">
        <v>1024</v>
      </c>
      <c r="F87" s="11" t="str">
        <f>"dossierComplet['"&amp;meta_dossier_complet[[#This Row],[COD_VAR]]&amp;"'][code_insee]"</f>
        <v>dossierComplet['C18_POP1524_CS8'][code_insee]</v>
      </c>
    </row>
    <row r="88" spans="2:6" hidden="1">
      <c r="B88" t="s">
        <v>1280</v>
      </c>
      <c r="C88" t="s">
        <v>1281</v>
      </c>
      <c r="D88" t="s">
        <v>1282</v>
      </c>
      <c r="E88" t="s">
        <v>1024</v>
      </c>
      <c r="F88" s="11" t="str">
        <f>"dossierComplet['"&amp;meta_dossier_complet[[#This Row],[COD_VAR]]&amp;"'][code_insee]"</f>
        <v>dossierComplet['C18_POP2554'][code_insee]</v>
      </c>
    </row>
    <row r="89" spans="2:6" hidden="1">
      <c r="B89" t="s">
        <v>1283</v>
      </c>
      <c r="C89" t="s">
        <v>1284</v>
      </c>
      <c r="D89" t="s">
        <v>1285</v>
      </c>
      <c r="E89" t="s">
        <v>1024</v>
      </c>
      <c r="F89" s="11" t="str">
        <f>"dossierComplet['"&amp;meta_dossier_complet[[#This Row],[COD_VAR]]&amp;"'][code_insee]"</f>
        <v>dossierComplet['C18_POP2554_CS1'][code_insee]</v>
      </c>
    </row>
    <row r="90" spans="2:6" hidden="1">
      <c r="B90" t="s">
        <v>1286</v>
      </c>
      <c r="C90" t="s">
        <v>1287</v>
      </c>
      <c r="D90" t="s">
        <v>1288</v>
      </c>
      <c r="E90" t="s">
        <v>1024</v>
      </c>
      <c r="F90" s="11" t="str">
        <f>"dossierComplet['"&amp;meta_dossier_complet[[#This Row],[COD_VAR]]&amp;"'][code_insee]"</f>
        <v>dossierComplet['C18_POP2554_CS2'][code_insee]</v>
      </c>
    </row>
    <row r="91" spans="2:6" hidden="1">
      <c r="B91" t="s">
        <v>1289</v>
      </c>
      <c r="C91" t="s">
        <v>1290</v>
      </c>
      <c r="D91" t="s">
        <v>1291</v>
      </c>
      <c r="E91" t="s">
        <v>1024</v>
      </c>
      <c r="F91" s="11" t="str">
        <f>"dossierComplet['"&amp;meta_dossier_complet[[#This Row],[COD_VAR]]&amp;"'][code_insee]"</f>
        <v>dossierComplet['C18_POP2554_CS3'][code_insee]</v>
      </c>
    </row>
    <row r="92" spans="2:6" hidden="1">
      <c r="B92" t="s">
        <v>1292</v>
      </c>
      <c r="C92" t="s">
        <v>1293</v>
      </c>
      <c r="D92" t="s">
        <v>1294</v>
      </c>
      <c r="E92" t="s">
        <v>1024</v>
      </c>
      <c r="F92" s="11" t="str">
        <f>"dossierComplet['"&amp;meta_dossier_complet[[#This Row],[COD_VAR]]&amp;"'][code_insee]"</f>
        <v>dossierComplet['C18_POP2554_CS4'][code_insee]</v>
      </c>
    </row>
    <row r="93" spans="2:6" hidden="1">
      <c r="B93" t="s">
        <v>1295</v>
      </c>
      <c r="C93" t="s">
        <v>1296</v>
      </c>
      <c r="D93" t="s">
        <v>1297</v>
      </c>
      <c r="E93" t="s">
        <v>1024</v>
      </c>
      <c r="F93" s="11" t="str">
        <f>"dossierComplet['"&amp;meta_dossier_complet[[#This Row],[COD_VAR]]&amp;"'][code_insee]"</f>
        <v>dossierComplet['C18_POP2554_CS5'][code_insee]</v>
      </c>
    </row>
    <row r="94" spans="2:6" hidden="1">
      <c r="B94" t="s">
        <v>1298</v>
      </c>
      <c r="C94" t="s">
        <v>1299</v>
      </c>
      <c r="D94" t="s">
        <v>1300</v>
      </c>
      <c r="E94" t="s">
        <v>1024</v>
      </c>
      <c r="F94" s="11" t="str">
        <f>"dossierComplet['"&amp;meta_dossier_complet[[#This Row],[COD_VAR]]&amp;"'][code_insee]"</f>
        <v>dossierComplet['C18_POP2554_CS6'][code_insee]</v>
      </c>
    </row>
    <row r="95" spans="2:6" hidden="1">
      <c r="B95" t="s">
        <v>1301</v>
      </c>
      <c r="C95" t="s">
        <v>1302</v>
      </c>
      <c r="D95" t="s">
        <v>1303</v>
      </c>
      <c r="E95" t="s">
        <v>1024</v>
      </c>
      <c r="F95" s="11" t="str">
        <f>"dossierComplet['"&amp;meta_dossier_complet[[#This Row],[COD_VAR]]&amp;"'][code_insee]"</f>
        <v>dossierComplet['C18_POP2554_CS7'][code_insee]</v>
      </c>
    </row>
    <row r="96" spans="2:6" hidden="1">
      <c r="B96" t="s">
        <v>1304</v>
      </c>
      <c r="C96" t="s">
        <v>1305</v>
      </c>
      <c r="D96" t="s">
        <v>1306</v>
      </c>
      <c r="E96" t="s">
        <v>1024</v>
      </c>
      <c r="F96" s="11" t="str">
        <f>"dossierComplet['"&amp;meta_dossier_complet[[#This Row],[COD_VAR]]&amp;"'][code_insee]"</f>
        <v>dossierComplet['C18_POP2554_CS8'][code_insee]</v>
      </c>
    </row>
    <row r="97" spans="1:6" hidden="1">
      <c r="B97" t="s">
        <v>1307</v>
      </c>
      <c r="C97" t="s">
        <v>1308</v>
      </c>
      <c r="D97" t="s">
        <v>1309</v>
      </c>
      <c r="E97" t="s">
        <v>1024</v>
      </c>
      <c r="F97" s="11" t="str">
        <f>"dossierComplet['"&amp;meta_dossier_complet[[#This Row],[COD_VAR]]&amp;"'][code_insee]"</f>
        <v>dossierComplet['C18_POP55P'][code_insee]</v>
      </c>
    </row>
    <row r="98" spans="1:6" hidden="1">
      <c r="B98" t="s">
        <v>1310</v>
      </c>
      <c r="C98" t="s">
        <v>1311</v>
      </c>
      <c r="D98" t="s">
        <v>1312</v>
      </c>
      <c r="E98" t="s">
        <v>1024</v>
      </c>
      <c r="F98" s="11" t="str">
        <f>"dossierComplet['"&amp;meta_dossier_complet[[#This Row],[COD_VAR]]&amp;"'][code_insee]"</f>
        <v>dossierComplet['C18_POP55P_CS1'][code_insee]</v>
      </c>
    </row>
    <row r="99" spans="1:6" hidden="1">
      <c r="B99" t="s">
        <v>1313</v>
      </c>
      <c r="C99" t="s">
        <v>1314</v>
      </c>
      <c r="D99" t="s">
        <v>1315</v>
      </c>
      <c r="E99" t="s">
        <v>1024</v>
      </c>
      <c r="F99" s="11" t="str">
        <f>"dossierComplet['"&amp;meta_dossier_complet[[#This Row],[COD_VAR]]&amp;"'][code_insee]"</f>
        <v>dossierComplet['C18_POP55P_CS2'][code_insee]</v>
      </c>
    </row>
    <row r="100" spans="1:6" hidden="1">
      <c r="B100" t="s">
        <v>1316</v>
      </c>
      <c r="C100" t="s">
        <v>1317</v>
      </c>
      <c r="D100" t="s">
        <v>1318</v>
      </c>
      <c r="E100" t="s">
        <v>1024</v>
      </c>
      <c r="F100" s="11" t="str">
        <f>"dossierComplet['"&amp;meta_dossier_complet[[#This Row],[COD_VAR]]&amp;"'][code_insee]"</f>
        <v>dossierComplet['C18_POP55P_CS3'][code_insee]</v>
      </c>
    </row>
    <row r="101" spans="1:6" hidden="1">
      <c r="B101" t="s">
        <v>1319</v>
      </c>
      <c r="C101" t="s">
        <v>1320</v>
      </c>
      <c r="D101" t="s">
        <v>1321</v>
      </c>
      <c r="E101" t="s">
        <v>1024</v>
      </c>
      <c r="F101" s="11" t="str">
        <f>"dossierComplet['"&amp;meta_dossier_complet[[#This Row],[COD_VAR]]&amp;"'][code_insee]"</f>
        <v>dossierComplet['C18_POP55P_CS4'][code_insee]</v>
      </c>
    </row>
    <row r="102" spans="1:6" hidden="1">
      <c r="B102" t="s">
        <v>1322</v>
      </c>
      <c r="C102" t="s">
        <v>1323</v>
      </c>
      <c r="D102" t="s">
        <v>1324</v>
      </c>
      <c r="E102" t="s">
        <v>1024</v>
      </c>
      <c r="F102" s="11" t="str">
        <f>"dossierComplet['"&amp;meta_dossier_complet[[#This Row],[COD_VAR]]&amp;"'][code_insee]"</f>
        <v>dossierComplet['C18_POP55P_CS5'][code_insee]</v>
      </c>
    </row>
    <row r="103" spans="1:6" hidden="1">
      <c r="B103" t="s">
        <v>1325</v>
      </c>
      <c r="C103" t="s">
        <v>1326</v>
      </c>
      <c r="D103" t="s">
        <v>1327</v>
      </c>
      <c r="E103" t="s">
        <v>1024</v>
      </c>
      <c r="F103" s="11" t="str">
        <f>"dossierComplet['"&amp;meta_dossier_complet[[#This Row],[COD_VAR]]&amp;"'][code_insee]"</f>
        <v>dossierComplet['C18_POP55P_CS6'][code_insee]</v>
      </c>
    </row>
    <row r="104" spans="1:6" hidden="1">
      <c r="B104" t="s">
        <v>1328</v>
      </c>
      <c r="C104" t="s">
        <v>1329</v>
      </c>
      <c r="D104" t="s">
        <v>1330</v>
      </c>
      <c r="E104" t="s">
        <v>1024</v>
      </c>
      <c r="F104" s="11" t="str">
        <f>"dossierComplet['"&amp;meta_dossier_complet[[#This Row],[COD_VAR]]&amp;"'][code_insee]"</f>
        <v>dossierComplet['C18_POP55P_CS7'][code_insee]</v>
      </c>
    </row>
    <row r="105" spans="1:6" hidden="1">
      <c r="B105" t="s">
        <v>1331</v>
      </c>
      <c r="C105" t="s">
        <v>1332</v>
      </c>
      <c r="D105" t="s">
        <v>1333</v>
      </c>
      <c r="E105" t="s">
        <v>1024</v>
      </c>
      <c r="F105" s="11" t="str">
        <f>"dossierComplet['"&amp;meta_dossier_complet[[#This Row],[COD_VAR]]&amp;"'][code_insee]"</f>
        <v>dossierComplet['C18_POP55P_CS8'][code_insee]</v>
      </c>
    </row>
    <row r="106" spans="1:6">
      <c r="A106" s="9" t="s">
        <v>6551</v>
      </c>
      <c r="B106" t="s">
        <v>664</v>
      </c>
      <c r="C106" t="s">
        <v>1334</v>
      </c>
      <c r="D106" t="s">
        <v>665</v>
      </c>
      <c r="E106" t="s">
        <v>1024</v>
      </c>
      <c r="F106" s="11" t="str">
        <f>"dossierComplet['"&amp;meta_dossier_complet[[#This Row],[COD_VAR]]&amp;"'][code_insee]"</f>
        <v>dossierComplet['P13_POP'][code_insee]</v>
      </c>
    </row>
    <row r="107" spans="1:6" hidden="1">
      <c r="B107" t="s">
        <v>1335</v>
      </c>
      <c r="C107" t="s">
        <v>1336</v>
      </c>
      <c r="D107" t="s">
        <v>1337</v>
      </c>
      <c r="E107" t="s">
        <v>1024</v>
      </c>
      <c r="F107" s="11" t="str">
        <f>"dossierComplet['"&amp;meta_dossier_complet[[#This Row],[COD_VAR]]&amp;"'][code_insee]"</f>
        <v>dossierComplet['P13_POP0014'][code_insee]</v>
      </c>
    </row>
    <row r="108" spans="1:6" hidden="1">
      <c r="B108" t="s">
        <v>1338</v>
      </c>
      <c r="C108" t="s">
        <v>1339</v>
      </c>
      <c r="D108" t="s">
        <v>1340</v>
      </c>
      <c r="E108" t="s">
        <v>1024</v>
      </c>
      <c r="F108" s="11" t="str">
        <f>"dossierComplet['"&amp;meta_dossier_complet[[#This Row],[COD_VAR]]&amp;"'][code_insee]"</f>
        <v>dossierComplet['P13_POP1529'][code_insee]</v>
      </c>
    </row>
    <row r="109" spans="1:6" hidden="1">
      <c r="B109" t="s">
        <v>1341</v>
      </c>
      <c r="C109" t="s">
        <v>1342</v>
      </c>
      <c r="D109" t="s">
        <v>1343</v>
      </c>
      <c r="E109" t="s">
        <v>1024</v>
      </c>
      <c r="F109" s="11" t="str">
        <f>"dossierComplet['"&amp;meta_dossier_complet[[#This Row],[COD_VAR]]&amp;"'][code_insee]"</f>
        <v>dossierComplet['P13_POP3044'][code_insee]</v>
      </c>
    </row>
    <row r="110" spans="1:6" hidden="1">
      <c r="B110" t="s">
        <v>1344</v>
      </c>
      <c r="C110" t="s">
        <v>1345</v>
      </c>
      <c r="D110" t="s">
        <v>1346</v>
      </c>
      <c r="E110" t="s">
        <v>1024</v>
      </c>
      <c r="F110" s="11" t="str">
        <f>"dossierComplet['"&amp;meta_dossier_complet[[#This Row],[COD_VAR]]&amp;"'][code_insee]"</f>
        <v>dossierComplet['P13_POP4559'][code_insee]</v>
      </c>
    </row>
    <row r="111" spans="1:6" hidden="1">
      <c r="B111" t="s">
        <v>1347</v>
      </c>
      <c r="C111" t="s">
        <v>1348</v>
      </c>
      <c r="D111" t="s">
        <v>1349</v>
      </c>
      <c r="E111" t="s">
        <v>1024</v>
      </c>
      <c r="F111" s="11" t="str">
        <f>"dossierComplet['"&amp;meta_dossier_complet[[#This Row],[COD_VAR]]&amp;"'][code_insee]"</f>
        <v>dossierComplet['P13_POP6074'][code_insee]</v>
      </c>
    </row>
    <row r="112" spans="1:6" hidden="1">
      <c r="B112" t="s">
        <v>1350</v>
      </c>
      <c r="C112" t="s">
        <v>1351</v>
      </c>
      <c r="D112" t="s">
        <v>1352</v>
      </c>
      <c r="E112" t="s">
        <v>1024</v>
      </c>
      <c r="F112" s="11" t="str">
        <f>"dossierComplet['"&amp;meta_dossier_complet[[#This Row],[COD_VAR]]&amp;"'][code_insee]"</f>
        <v>dossierComplet['P13_POP7589'][code_insee]</v>
      </c>
    </row>
    <row r="113" spans="2:6" hidden="1">
      <c r="B113" t="s">
        <v>1353</v>
      </c>
      <c r="C113" t="s">
        <v>1354</v>
      </c>
      <c r="D113" t="s">
        <v>1355</v>
      </c>
      <c r="E113" t="s">
        <v>1024</v>
      </c>
      <c r="F113" s="11" t="str">
        <f>"dossierComplet['"&amp;meta_dossier_complet[[#This Row],[COD_VAR]]&amp;"'][code_insee]"</f>
        <v>dossierComplet['P13_POP90P'][code_insee]</v>
      </c>
    </row>
    <row r="114" spans="2:6" hidden="1">
      <c r="B114" t="s">
        <v>1356</v>
      </c>
      <c r="C114" t="s">
        <v>1357</v>
      </c>
      <c r="D114" t="s">
        <v>1358</v>
      </c>
      <c r="E114" t="s">
        <v>1024</v>
      </c>
      <c r="F114" s="11" t="str">
        <f>"dossierComplet['"&amp;meta_dossier_complet[[#This Row],[COD_VAR]]&amp;"'][code_insee]"</f>
        <v>dossierComplet['P13_POPH'][code_insee]</v>
      </c>
    </row>
    <row r="115" spans="2:6" hidden="1">
      <c r="B115" t="s">
        <v>1359</v>
      </c>
      <c r="C115" t="s">
        <v>1360</v>
      </c>
      <c r="D115" t="s">
        <v>1361</v>
      </c>
      <c r="E115" t="s">
        <v>1024</v>
      </c>
      <c r="F115" s="11" t="str">
        <f>"dossierComplet['"&amp;meta_dossier_complet[[#This Row],[COD_VAR]]&amp;"'][code_insee]"</f>
        <v>dossierComplet['P13_H0014'][code_insee]</v>
      </c>
    </row>
    <row r="116" spans="2:6" hidden="1">
      <c r="B116" t="s">
        <v>1362</v>
      </c>
      <c r="C116" t="s">
        <v>1363</v>
      </c>
      <c r="D116" t="s">
        <v>1364</v>
      </c>
      <c r="E116" t="s">
        <v>1024</v>
      </c>
      <c r="F116" s="11" t="str">
        <f>"dossierComplet['"&amp;meta_dossier_complet[[#This Row],[COD_VAR]]&amp;"'][code_insee]"</f>
        <v>dossierComplet['P13_H1529'][code_insee]</v>
      </c>
    </row>
    <row r="117" spans="2:6" hidden="1">
      <c r="B117" t="s">
        <v>1365</v>
      </c>
      <c r="C117" t="s">
        <v>1366</v>
      </c>
      <c r="D117" t="s">
        <v>1367</v>
      </c>
      <c r="E117" t="s">
        <v>1024</v>
      </c>
      <c r="F117" s="11" t="str">
        <f>"dossierComplet['"&amp;meta_dossier_complet[[#This Row],[COD_VAR]]&amp;"'][code_insee]"</f>
        <v>dossierComplet['P13_H3044'][code_insee]</v>
      </c>
    </row>
    <row r="118" spans="2:6" hidden="1">
      <c r="B118" t="s">
        <v>1368</v>
      </c>
      <c r="C118" t="s">
        <v>1369</v>
      </c>
      <c r="D118" t="s">
        <v>1370</v>
      </c>
      <c r="E118" t="s">
        <v>1024</v>
      </c>
      <c r="F118" s="11" t="str">
        <f>"dossierComplet['"&amp;meta_dossier_complet[[#This Row],[COD_VAR]]&amp;"'][code_insee]"</f>
        <v>dossierComplet['P13_H4559'][code_insee]</v>
      </c>
    </row>
    <row r="119" spans="2:6" hidden="1">
      <c r="B119" t="s">
        <v>1371</v>
      </c>
      <c r="C119" t="s">
        <v>1372</v>
      </c>
      <c r="D119" t="s">
        <v>1373</v>
      </c>
      <c r="E119" t="s">
        <v>1024</v>
      </c>
      <c r="F119" s="11" t="str">
        <f>"dossierComplet['"&amp;meta_dossier_complet[[#This Row],[COD_VAR]]&amp;"'][code_insee]"</f>
        <v>dossierComplet['P13_H6074'][code_insee]</v>
      </c>
    </row>
    <row r="120" spans="2:6" hidden="1">
      <c r="B120" t="s">
        <v>1374</v>
      </c>
      <c r="C120" t="s">
        <v>1375</v>
      </c>
      <c r="D120" t="s">
        <v>1376</v>
      </c>
      <c r="E120" t="s">
        <v>1024</v>
      </c>
      <c r="F120" s="11" t="str">
        <f>"dossierComplet['"&amp;meta_dossier_complet[[#This Row],[COD_VAR]]&amp;"'][code_insee]"</f>
        <v>dossierComplet['P13_H7589'][code_insee]</v>
      </c>
    </row>
    <row r="121" spans="2:6" hidden="1">
      <c r="B121" t="s">
        <v>1377</v>
      </c>
      <c r="C121" t="s">
        <v>1378</v>
      </c>
      <c r="D121" t="s">
        <v>1379</v>
      </c>
      <c r="E121" t="s">
        <v>1024</v>
      </c>
      <c r="F121" s="11" t="str">
        <f>"dossierComplet['"&amp;meta_dossier_complet[[#This Row],[COD_VAR]]&amp;"'][code_insee]"</f>
        <v>dossierComplet['P13_H90P'][code_insee]</v>
      </c>
    </row>
    <row r="122" spans="2:6" hidden="1">
      <c r="B122" t="s">
        <v>1380</v>
      </c>
      <c r="C122" t="s">
        <v>1381</v>
      </c>
      <c r="D122" t="s">
        <v>1382</v>
      </c>
      <c r="E122" t="s">
        <v>1024</v>
      </c>
      <c r="F122" s="11" t="str">
        <f>"dossierComplet['"&amp;meta_dossier_complet[[#This Row],[COD_VAR]]&amp;"'][code_insee]"</f>
        <v>dossierComplet['P13_H0019'][code_insee]</v>
      </c>
    </row>
    <row r="123" spans="2:6" hidden="1">
      <c r="B123" t="s">
        <v>1383</v>
      </c>
      <c r="C123" t="s">
        <v>1384</v>
      </c>
      <c r="D123" t="s">
        <v>1385</v>
      </c>
      <c r="E123" t="s">
        <v>1024</v>
      </c>
      <c r="F123" s="11" t="str">
        <f>"dossierComplet['"&amp;meta_dossier_complet[[#This Row],[COD_VAR]]&amp;"'][code_insee]"</f>
        <v>dossierComplet['P13_H2064'][code_insee]</v>
      </c>
    </row>
    <row r="124" spans="2:6" hidden="1">
      <c r="B124" t="s">
        <v>1386</v>
      </c>
      <c r="C124" t="s">
        <v>1387</v>
      </c>
      <c r="D124" t="s">
        <v>1388</v>
      </c>
      <c r="E124" t="s">
        <v>1024</v>
      </c>
      <c r="F124" s="11" t="str">
        <f>"dossierComplet['"&amp;meta_dossier_complet[[#This Row],[COD_VAR]]&amp;"'][code_insee]"</f>
        <v>dossierComplet['P13_H65P'][code_insee]</v>
      </c>
    </row>
    <row r="125" spans="2:6" hidden="1">
      <c r="B125" t="s">
        <v>1389</v>
      </c>
      <c r="C125" t="s">
        <v>1390</v>
      </c>
      <c r="D125" t="s">
        <v>1391</v>
      </c>
      <c r="E125" t="s">
        <v>1024</v>
      </c>
      <c r="F125" s="11" t="str">
        <f>"dossierComplet['"&amp;meta_dossier_complet[[#This Row],[COD_VAR]]&amp;"'][code_insee]"</f>
        <v>dossierComplet['P13_POPF'][code_insee]</v>
      </c>
    </row>
    <row r="126" spans="2:6" hidden="1">
      <c r="B126" t="s">
        <v>1392</v>
      </c>
      <c r="C126" t="s">
        <v>1393</v>
      </c>
      <c r="D126" t="s">
        <v>1394</v>
      </c>
      <c r="E126" t="s">
        <v>1024</v>
      </c>
      <c r="F126" s="11" t="str">
        <f>"dossierComplet['"&amp;meta_dossier_complet[[#This Row],[COD_VAR]]&amp;"'][code_insee]"</f>
        <v>dossierComplet['P13_F0014'][code_insee]</v>
      </c>
    </row>
    <row r="127" spans="2:6" hidden="1">
      <c r="B127" t="s">
        <v>1395</v>
      </c>
      <c r="C127" t="s">
        <v>1396</v>
      </c>
      <c r="D127" t="s">
        <v>1397</v>
      </c>
      <c r="E127" t="s">
        <v>1024</v>
      </c>
      <c r="F127" s="11" t="str">
        <f>"dossierComplet['"&amp;meta_dossier_complet[[#This Row],[COD_VAR]]&amp;"'][code_insee]"</f>
        <v>dossierComplet['P13_F1529'][code_insee]</v>
      </c>
    </row>
    <row r="128" spans="2:6" hidden="1">
      <c r="B128" t="s">
        <v>1398</v>
      </c>
      <c r="C128" t="s">
        <v>1399</v>
      </c>
      <c r="D128" t="s">
        <v>1400</v>
      </c>
      <c r="E128" t="s">
        <v>1024</v>
      </c>
      <c r="F128" s="11" t="str">
        <f>"dossierComplet['"&amp;meta_dossier_complet[[#This Row],[COD_VAR]]&amp;"'][code_insee]"</f>
        <v>dossierComplet['P13_F3044'][code_insee]</v>
      </c>
    </row>
    <row r="129" spans="2:6" hidden="1">
      <c r="B129" t="s">
        <v>1401</v>
      </c>
      <c r="C129" t="s">
        <v>1402</v>
      </c>
      <c r="D129" t="s">
        <v>1403</v>
      </c>
      <c r="E129" t="s">
        <v>1024</v>
      </c>
      <c r="F129" s="11" t="str">
        <f>"dossierComplet['"&amp;meta_dossier_complet[[#This Row],[COD_VAR]]&amp;"'][code_insee]"</f>
        <v>dossierComplet['P13_F4559'][code_insee]</v>
      </c>
    </row>
    <row r="130" spans="2:6" hidden="1">
      <c r="B130" t="s">
        <v>1404</v>
      </c>
      <c r="C130" t="s">
        <v>1405</v>
      </c>
      <c r="D130" t="s">
        <v>1406</v>
      </c>
      <c r="E130" t="s">
        <v>1024</v>
      </c>
      <c r="F130" s="11" t="str">
        <f>"dossierComplet['"&amp;meta_dossier_complet[[#This Row],[COD_VAR]]&amp;"'][code_insee]"</f>
        <v>dossierComplet['P13_F6074'][code_insee]</v>
      </c>
    </row>
    <row r="131" spans="2:6" hidden="1">
      <c r="B131" t="s">
        <v>1407</v>
      </c>
      <c r="C131" t="s">
        <v>1408</v>
      </c>
      <c r="D131" t="s">
        <v>1409</v>
      </c>
      <c r="E131" t="s">
        <v>1024</v>
      </c>
      <c r="F131" s="11" t="str">
        <f>"dossierComplet['"&amp;meta_dossier_complet[[#This Row],[COD_VAR]]&amp;"'][code_insee]"</f>
        <v>dossierComplet['P13_F7589'][code_insee]</v>
      </c>
    </row>
    <row r="132" spans="2:6" hidden="1">
      <c r="B132" t="s">
        <v>1410</v>
      </c>
      <c r="C132" t="s">
        <v>1411</v>
      </c>
      <c r="D132" t="s">
        <v>1412</v>
      </c>
      <c r="E132" t="s">
        <v>1024</v>
      </c>
      <c r="F132" s="11" t="str">
        <f>"dossierComplet['"&amp;meta_dossier_complet[[#This Row],[COD_VAR]]&amp;"'][code_insee]"</f>
        <v>dossierComplet['P13_F90P'][code_insee]</v>
      </c>
    </row>
    <row r="133" spans="2:6" hidden="1">
      <c r="B133" t="s">
        <v>1413</v>
      </c>
      <c r="C133" t="s">
        <v>1414</v>
      </c>
      <c r="D133" t="s">
        <v>1415</v>
      </c>
      <c r="E133" t="s">
        <v>1024</v>
      </c>
      <c r="F133" s="11" t="str">
        <f>"dossierComplet['"&amp;meta_dossier_complet[[#This Row],[COD_VAR]]&amp;"'][code_insee]"</f>
        <v>dossierComplet['P13_F0019'][code_insee]</v>
      </c>
    </row>
    <row r="134" spans="2:6" hidden="1">
      <c r="B134" t="s">
        <v>1416</v>
      </c>
      <c r="C134" t="s">
        <v>1417</v>
      </c>
      <c r="D134" t="s">
        <v>1418</v>
      </c>
      <c r="E134" t="s">
        <v>1024</v>
      </c>
      <c r="F134" s="11" t="str">
        <f>"dossierComplet['"&amp;meta_dossier_complet[[#This Row],[COD_VAR]]&amp;"'][code_insee]"</f>
        <v>dossierComplet['P13_F2064'][code_insee]</v>
      </c>
    </row>
    <row r="135" spans="2:6" hidden="1">
      <c r="B135" t="s">
        <v>1419</v>
      </c>
      <c r="C135" t="s">
        <v>1420</v>
      </c>
      <c r="D135" t="s">
        <v>1421</v>
      </c>
      <c r="E135" t="s">
        <v>1024</v>
      </c>
      <c r="F135" s="11" t="str">
        <f>"dossierComplet['"&amp;meta_dossier_complet[[#This Row],[COD_VAR]]&amp;"'][code_insee]"</f>
        <v>dossierComplet['P13_F65P'][code_insee]</v>
      </c>
    </row>
    <row r="136" spans="2:6" hidden="1">
      <c r="B136" t="s">
        <v>1422</v>
      </c>
      <c r="C136" t="s">
        <v>1423</v>
      </c>
      <c r="D136" t="s">
        <v>1424</v>
      </c>
      <c r="E136" t="s">
        <v>1024</v>
      </c>
      <c r="F136" s="11" t="str">
        <f>"dossierComplet['"&amp;meta_dossier_complet[[#This Row],[COD_VAR]]&amp;"'][code_insee]"</f>
        <v>dossierComplet['P13_POP01P'][code_insee]</v>
      </c>
    </row>
    <row r="137" spans="2:6" hidden="1">
      <c r="B137" t="s">
        <v>1425</v>
      </c>
      <c r="C137" t="s">
        <v>1426</v>
      </c>
      <c r="D137" t="s">
        <v>1427</v>
      </c>
      <c r="E137" t="s">
        <v>1024</v>
      </c>
      <c r="F137" s="11" t="str">
        <f>"dossierComplet['"&amp;meta_dossier_complet[[#This Row],[COD_VAR]]&amp;"'][code_insee]"</f>
        <v>dossierComplet['P13_POP01P_IRAN1'][code_insee]</v>
      </c>
    </row>
    <row r="138" spans="2:6" hidden="1">
      <c r="B138" t="s">
        <v>1428</v>
      </c>
      <c r="C138" t="s">
        <v>1429</v>
      </c>
      <c r="D138" t="s">
        <v>1430</v>
      </c>
      <c r="E138" t="s">
        <v>1024</v>
      </c>
      <c r="F138" s="11" t="str">
        <f>"dossierComplet['"&amp;meta_dossier_complet[[#This Row],[COD_VAR]]&amp;"'][code_insee]"</f>
        <v>dossierComplet['P13_POP01P_IRAN2'][code_insee]</v>
      </c>
    </row>
    <row r="139" spans="2:6" hidden="1">
      <c r="B139" t="s">
        <v>1431</v>
      </c>
      <c r="C139" t="s">
        <v>1432</v>
      </c>
      <c r="D139" t="s">
        <v>1433</v>
      </c>
      <c r="E139" t="s">
        <v>1024</v>
      </c>
      <c r="F139" s="11" t="str">
        <f>"dossierComplet['"&amp;meta_dossier_complet[[#This Row],[COD_VAR]]&amp;"'][code_insee]"</f>
        <v>dossierComplet['P13_POP01P_IRAN3'][code_insee]</v>
      </c>
    </row>
    <row r="140" spans="2:6" hidden="1">
      <c r="B140" t="s">
        <v>1434</v>
      </c>
      <c r="C140" t="s">
        <v>1435</v>
      </c>
      <c r="D140" t="s">
        <v>1436</v>
      </c>
      <c r="E140" t="s">
        <v>1024</v>
      </c>
      <c r="F140" s="11" t="str">
        <f>"dossierComplet['"&amp;meta_dossier_complet[[#This Row],[COD_VAR]]&amp;"'][code_insee]"</f>
        <v>dossierComplet['P13_POP01P_IRAN4'][code_insee]</v>
      </c>
    </row>
    <row r="141" spans="2:6" hidden="1">
      <c r="B141" t="s">
        <v>1437</v>
      </c>
      <c r="C141" t="s">
        <v>1438</v>
      </c>
      <c r="D141" t="s">
        <v>1439</v>
      </c>
      <c r="E141" t="s">
        <v>1024</v>
      </c>
      <c r="F141" s="11" t="str">
        <f>"dossierComplet['"&amp;meta_dossier_complet[[#This Row],[COD_VAR]]&amp;"'][code_insee]"</f>
        <v>dossierComplet['P13_POP01P_IRAN5'][code_insee]</v>
      </c>
    </row>
    <row r="142" spans="2:6" hidden="1">
      <c r="B142" t="s">
        <v>1440</v>
      </c>
      <c r="C142" t="s">
        <v>1441</v>
      </c>
      <c r="D142" t="s">
        <v>1442</v>
      </c>
      <c r="E142" t="s">
        <v>1024</v>
      </c>
      <c r="F142" s="11" t="str">
        <f>"dossierComplet['"&amp;meta_dossier_complet[[#This Row],[COD_VAR]]&amp;"'][code_insee]"</f>
        <v>dossierComplet['P13_POP01P_IRAN6'][code_insee]</v>
      </c>
    </row>
    <row r="143" spans="2:6" hidden="1">
      <c r="B143" t="s">
        <v>1443</v>
      </c>
      <c r="C143" t="s">
        <v>1444</v>
      </c>
      <c r="D143" t="s">
        <v>1445</v>
      </c>
      <c r="E143" t="s">
        <v>1024</v>
      </c>
      <c r="F143" s="11" t="str">
        <f>"dossierComplet['"&amp;meta_dossier_complet[[#This Row],[COD_VAR]]&amp;"'][code_insee]"</f>
        <v>dossierComplet['P13_POP01P_IRAN7'][code_insee]</v>
      </c>
    </row>
    <row r="144" spans="2:6" hidden="1">
      <c r="B144" t="s">
        <v>1446</v>
      </c>
      <c r="C144" t="s">
        <v>1447</v>
      </c>
      <c r="D144" t="s">
        <v>1448</v>
      </c>
      <c r="E144" t="s">
        <v>1024</v>
      </c>
      <c r="F144" s="11" t="str">
        <f>"dossierComplet['"&amp;meta_dossier_complet[[#This Row],[COD_VAR]]&amp;"'][code_insee]"</f>
        <v>dossierComplet['P13_POP0114_IRAN2P'][code_insee]</v>
      </c>
    </row>
    <row r="145" spans="2:6" hidden="1">
      <c r="B145" t="s">
        <v>1449</v>
      </c>
      <c r="C145" t="s">
        <v>1450</v>
      </c>
      <c r="D145" t="s">
        <v>1451</v>
      </c>
      <c r="E145" t="s">
        <v>1024</v>
      </c>
      <c r="F145" s="11" t="str">
        <f>"dossierComplet['"&amp;meta_dossier_complet[[#This Row],[COD_VAR]]&amp;"'][code_insee]"</f>
        <v>dossierComplet['P13_POP0114_IRAN2'][code_insee]</v>
      </c>
    </row>
    <row r="146" spans="2:6" hidden="1">
      <c r="B146" t="s">
        <v>1452</v>
      </c>
      <c r="C146" t="s">
        <v>1453</v>
      </c>
      <c r="D146" t="s">
        <v>1454</v>
      </c>
      <c r="E146" t="s">
        <v>1024</v>
      </c>
      <c r="F146" s="11" t="str">
        <f>"dossierComplet['"&amp;meta_dossier_complet[[#This Row],[COD_VAR]]&amp;"'][code_insee]"</f>
        <v>dossierComplet['P13_POP0114_IRAN3P'][code_insee]</v>
      </c>
    </row>
    <row r="147" spans="2:6" hidden="1">
      <c r="B147" t="s">
        <v>1455</v>
      </c>
      <c r="C147" t="s">
        <v>1456</v>
      </c>
      <c r="D147" t="s">
        <v>1457</v>
      </c>
      <c r="E147" t="s">
        <v>1024</v>
      </c>
      <c r="F147" s="11" t="str">
        <f>"dossierComplet['"&amp;meta_dossier_complet[[#This Row],[COD_VAR]]&amp;"'][code_insee]"</f>
        <v>dossierComplet['P13_POP1524_IRAN2P'][code_insee]</v>
      </c>
    </row>
    <row r="148" spans="2:6" hidden="1">
      <c r="B148" t="s">
        <v>1458</v>
      </c>
      <c r="C148" t="s">
        <v>1459</v>
      </c>
      <c r="D148" t="s">
        <v>1460</v>
      </c>
      <c r="E148" t="s">
        <v>1024</v>
      </c>
      <c r="F148" s="11" t="str">
        <f>"dossierComplet['"&amp;meta_dossier_complet[[#This Row],[COD_VAR]]&amp;"'][code_insee]"</f>
        <v>dossierComplet['P13_POP1524_IRAN2'][code_insee]</v>
      </c>
    </row>
    <row r="149" spans="2:6" hidden="1">
      <c r="B149" t="s">
        <v>1461</v>
      </c>
      <c r="C149" t="s">
        <v>1462</v>
      </c>
      <c r="D149" t="s">
        <v>1463</v>
      </c>
      <c r="E149" t="s">
        <v>1024</v>
      </c>
      <c r="F149" s="11" t="str">
        <f>"dossierComplet['"&amp;meta_dossier_complet[[#This Row],[COD_VAR]]&amp;"'][code_insee]"</f>
        <v>dossierComplet['P13_POP1524_IRAN3P'][code_insee]</v>
      </c>
    </row>
    <row r="150" spans="2:6" hidden="1">
      <c r="B150" t="s">
        <v>1464</v>
      </c>
      <c r="C150" t="s">
        <v>1465</v>
      </c>
      <c r="D150" t="s">
        <v>1466</v>
      </c>
      <c r="E150" t="s">
        <v>1024</v>
      </c>
      <c r="F150" s="11" t="str">
        <f>"dossierComplet['"&amp;meta_dossier_complet[[#This Row],[COD_VAR]]&amp;"'][code_insee]"</f>
        <v>dossierComplet['P13_POP2554_IRAN2P'][code_insee]</v>
      </c>
    </row>
    <row r="151" spans="2:6" hidden="1">
      <c r="B151" t="s">
        <v>1467</v>
      </c>
      <c r="C151" t="s">
        <v>1468</v>
      </c>
      <c r="D151" t="s">
        <v>1469</v>
      </c>
      <c r="E151" t="s">
        <v>1024</v>
      </c>
      <c r="F151" s="11" t="str">
        <f>"dossierComplet['"&amp;meta_dossier_complet[[#This Row],[COD_VAR]]&amp;"'][code_insee]"</f>
        <v>dossierComplet['P13_POP2554_IRAN2'][code_insee]</v>
      </c>
    </row>
    <row r="152" spans="2:6" hidden="1">
      <c r="B152" t="s">
        <v>1470</v>
      </c>
      <c r="C152" t="s">
        <v>1471</v>
      </c>
      <c r="D152" t="s">
        <v>1472</v>
      </c>
      <c r="E152" t="s">
        <v>1024</v>
      </c>
      <c r="F152" s="11" t="str">
        <f>"dossierComplet['"&amp;meta_dossier_complet[[#This Row],[COD_VAR]]&amp;"'][code_insee]"</f>
        <v>dossierComplet['P13_POP2554_IRAN3P'][code_insee]</v>
      </c>
    </row>
    <row r="153" spans="2:6" hidden="1">
      <c r="B153" t="s">
        <v>1473</v>
      </c>
      <c r="C153" t="s">
        <v>1474</v>
      </c>
      <c r="D153" t="s">
        <v>1475</v>
      </c>
      <c r="E153" t="s">
        <v>1024</v>
      </c>
      <c r="F153" s="11" t="str">
        <f>"dossierComplet['"&amp;meta_dossier_complet[[#This Row],[COD_VAR]]&amp;"'][code_insee]"</f>
        <v>dossierComplet['P13_POP55P_IRAN2P'][code_insee]</v>
      </c>
    </row>
    <row r="154" spans="2:6" hidden="1">
      <c r="B154" t="s">
        <v>1476</v>
      </c>
      <c r="C154" t="s">
        <v>1477</v>
      </c>
      <c r="D154" t="s">
        <v>1478</v>
      </c>
      <c r="E154" t="s">
        <v>1024</v>
      </c>
      <c r="F154" s="11" t="str">
        <f>"dossierComplet['"&amp;meta_dossier_complet[[#This Row],[COD_VAR]]&amp;"'][code_insee]"</f>
        <v>dossierComplet['P13_POP55P_IRAN2'][code_insee]</v>
      </c>
    </row>
    <row r="155" spans="2:6" hidden="1">
      <c r="B155" t="s">
        <v>1479</v>
      </c>
      <c r="C155" t="s">
        <v>1480</v>
      </c>
      <c r="D155" t="s">
        <v>1481</v>
      </c>
      <c r="E155" t="s">
        <v>1024</v>
      </c>
      <c r="F155" s="11" t="str">
        <f>"dossierComplet['"&amp;meta_dossier_complet[[#This Row],[COD_VAR]]&amp;"'][code_insee]"</f>
        <v>dossierComplet['P13_POP55P_IRAN3P'][code_insee]</v>
      </c>
    </row>
    <row r="156" spans="2:6" hidden="1">
      <c r="B156" t="s">
        <v>1482</v>
      </c>
      <c r="C156" t="s">
        <v>1483</v>
      </c>
      <c r="D156" t="s">
        <v>1484</v>
      </c>
      <c r="E156" t="s">
        <v>1024</v>
      </c>
      <c r="F156" s="11" t="str">
        <f>"dossierComplet['"&amp;meta_dossier_complet[[#This Row],[COD_VAR]]&amp;"'][code_insee]"</f>
        <v>dossierComplet['C13_POP15P'][code_insee]</v>
      </c>
    </row>
    <row r="157" spans="2:6" hidden="1">
      <c r="B157" t="s">
        <v>1485</v>
      </c>
      <c r="C157" t="s">
        <v>1486</v>
      </c>
      <c r="D157" t="s">
        <v>1487</v>
      </c>
      <c r="E157" t="s">
        <v>1024</v>
      </c>
      <c r="F157" s="11" t="str">
        <f>"dossierComplet['"&amp;meta_dossier_complet[[#This Row],[COD_VAR]]&amp;"'][code_insee]"</f>
        <v>dossierComplet['C13_POP15P_CS1'][code_insee]</v>
      </c>
    </row>
    <row r="158" spans="2:6" hidden="1">
      <c r="B158" t="s">
        <v>1488</v>
      </c>
      <c r="C158" t="s">
        <v>1489</v>
      </c>
      <c r="D158" t="s">
        <v>1490</v>
      </c>
      <c r="E158" t="s">
        <v>1024</v>
      </c>
      <c r="F158" s="11" t="str">
        <f>"dossierComplet['"&amp;meta_dossier_complet[[#This Row],[COD_VAR]]&amp;"'][code_insee]"</f>
        <v>dossierComplet['C13_POP15P_CS2'][code_insee]</v>
      </c>
    </row>
    <row r="159" spans="2:6" hidden="1">
      <c r="B159" t="s">
        <v>1491</v>
      </c>
      <c r="C159" t="s">
        <v>1492</v>
      </c>
      <c r="D159" t="s">
        <v>1493</v>
      </c>
      <c r="E159" t="s">
        <v>1024</v>
      </c>
      <c r="F159" s="11" t="str">
        <f>"dossierComplet['"&amp;meta_dossier_complet[[#This Row],[COD_VAR]]&amp;"'][code_insee]"</f>
        <v>dossierComplet['C13_POP15P_CS3'][code_insee]</v>
      </c>
    </row>
    <row r="160" spans="2:6" hidden="1">
      <c r="B160" t="s">
        <v>1494</v>
      </c>
      <c r="C160" t="s">
        <v>1495</v>
      </c>
      <c r="D160" t="s">
        <v>1496</v>
      </c>
      <c r="E160" t="s">
        <v>1024</v>
      </c>
      <c r="F160" s="11" t="str">
        <f>"dossierComplet['"&amp;meta_dossier_complet[[#This Row],[COD_VAR]]&amp;"'][code_insee]"</f>
        <v>dossierComplet['C13_POP15P_CS4'][code_insee]</v>
      </c>
    </row>
    <row r="161" spans="2:6" hidden="1">
      <c r="B161" t="s">
        <v>1497</v>
      </c>
      <c r="C161" t="s">
        <v>1498</v>
      </c>
      <c r="D161" t="s">
        <v>1499</v>
      </c>
      <c r="E161" t="s">
        <v>1024</v>
      </c>
      <c r="F161" s="11" t="str">
        <f>"dossierComplet['"&amp;meta_dossier_complet[[#This Row],[COD_VAR]]&amp;"'][code_insee]"</f>
        <v>dossierComplet['C13_POP15P_CS5'][code_insee]</v>
      </c>
    </row>
    <row r="162" spans="2:6" hidden="1">
      <c r="B162" t="s">
        <v>1500</v>
      </c>
      <c r="C162" t="s">
        <v>1501</v>
      </c>
      <c r="D162" t="s">
        <v>1502</v>
      </c>
      <c r="E162" t="s">
        <v>1024</v>
      </c>
      <c r="F162" s="11" t="str">
        <f>"dossierComplet['"&amp;meta_dossier_complet[[#This Row],[COD_VAR]]&amp;"'][code_insee]"</f>
        <v>dossierComplet['C13_POP15P_CS6'][code_insee]</v>
      </c>
    </row>
    <row r="163" spans="2:6" hidden="1">
      <c r="B163" t="s">
        <v>1503</v>
      </c>
      <c r="C163" t="s">
        <v>1504</v>
      </c>
      <c r="D163" t="s">
        <v>1505</v>
      </c>
      <c r="E163" t="s">
        <v>1024</v>
      </c>
      <c r="F163" s="11" t="str">
        <f>"dossierComplet['"&amp;meta_dossier_complet[[#This Row],[COD_VAR]]&amp;"'][code_insee]"</f>
        <v>dossierComplet['C13_POP15P_CS7'][code_insee]</v>
      </c>
    </row>
    <row r="164" spans="2:6" hidden="1">
      <c r="B164" t="s">
        <v>1506</v>
      </c>
      <c r="C164" t="s">
        <v>1507</v>
      </c>
      <c r="D164" t="s">
        <v>1508</v>
      </c>
      <c r="E164" t="s">
        <v>1024</v>
      </c>
      <c r="F164" s="11" t="str">
        <f>"dossierComplet['"&amp;meta_dossier_complet[[#This Row],[COD_VAR]]&amp;"'][code_insee]"</f>
        <v>dossierComplet['C13_POP15P_CS8'][code_insee]</v>
      </c>
    </row>
    <row r="165" spans="2:6" hidden="1">
      <c r="B165" t="s">
        <v>1509</v>
      </c>
      <c r="C165" t="s">
        <v>1510</v>
      </c>
      <c r="D165" t="s">
        <v>1511</v>
      </c>
      <c r="E165" t="s">
        <v>1024</v>
      </c>
      <c r="F165" s="11" t="str">
        <f>"dossierComplet['"&amp;meta_dossier_complet[[#This Row],[COD_VAR]]&amp;"'][code_insee]"</f>
        <v>dossierComplet['C13_H15P'][code_insee]</v>
      </c>
    </row>
    <row r="166" spans="2:6" hidden="1">
      <c r="B166" t="s">
        <v>1512</v>
      </c>
      <c r="C166" t="s">
        <v>1513</v>
      </c>
      <c r="D166" t="s">
        <v>1514</v>
      </c>
      <c r="E166" t="s">
        <v>1024</v>
      </c>
      <c r="F166" s="11" t="str">
        <f>"dossierComplet['"&amp;meta_dossier_complet[[#This Row],[COD_VAR]]&amp;"'][code_insee]"</f>
        <v>dossierComplet['C13_H15P_CS1'][code_insee]</v>
      </c>
    </row>
    <row r="167" spans="2:6" hidden="1">
      <c r="B167" t="s">
        <v>1515</v>
      </c>
      <c r="C167" t="s">
        <v>1516</v>
      </c>
      <c r="D167" t="s">
        <v>1517</v>
      </c>
      <c r="E167" t="s">
        <v>1024</v>
      </c>
      <c r="F167" s="11" t="str">
        <f>"dossierComplet['"&amp;meta_dossier_complet[[#This Row],[COD_VAR]]&amp;"'][code_insee]"</f>
        <v>dossierComplet['C13_H15P_CS2'][code_insee]</v>
      </c>
    </row>
    <row r="168" spans="2:6" hidden="1">
      <c r="B168" t="s">
        <v>1518</v>
      </c>
      <c r="C168" t="s">
        <v>1519</v>
      </c>
      <c r="D168" t="s">
        <v>1520</v>
      </c>
      <c r="E168" t="s">
        <v>1024</v>
      </c>
      <c r="F168" s="11" t="str">
        <f>"dossierComplet['"&amp;meta_dossier_complet[[#This Row],[COD_VAR]]&amp;"'][code_insee]"</f>
        <v>dossierComplet['C13_H15P_CS3'][code_insee]</v>
      </c>
    </row>
    <row r="169" spans="2:6" hidden="1">
      <c r="B169" t="s">
        <v>1521</v>
      </c>
      <c r="C169" t="s">
        <v>1522</v>
      </c>
      <c r="D169" t="s">
        <v>1523</v>
      </c>
      <c r="E169" t="s">
        <v>1024</v>
      </c>
      <c r="F169" s="11" t="str">
        <f>"dossierComplet['"&amp;meta_dossier_complet[[#This Row],[COD_VAR]]&amp;"'][code_insee]"</f>
        <v>dossierComplet['C13_H15P_CS4'][code_insee]</v>
      </c>
    </row>
    <row r="170" spans="2:6" hidden="1">
      <c r="B170" t="s">
        <v>1524</v>
      </c>
      <c r="C170" t="s">
        <v>1525</v>
      </c>
      <c r="D170" t="s">
        <v>1526</v>
      </c>
      <c r="E170" t="s">
        <v>1024</v>
      </c>
      <c r="F170" s="11" t="str">
        <f>"dossierComplet['"&amp;meta_dossier_complet[[#This Row],[COD_VAR]]&amp;"'][code_insee]"</f>
        <v>dossierComplet['C13_H15P_CS5'][code_insee]</v>
      </c>
    </row>
    <row r="171" spans="2:6" hidden="1">
      <c r="B171" t="s">
        <v>1527</v>
      </c>
      <c r="C171" t="s">
        <v>1528</v>
      </c>
      <c r="D171" t="s">
        <v>1529</v>
      </c>
      <c r="E171" t="s">
        <v>1024</v>
      </c>
      <c r="F171" s="11" t="str">
        <f>"dossierComplet['"&amp;meta_dossier_complet[[#This Row],[COD_VAR]]&amp;"'][code_insee]"</f>
        <v>dossierComplet['C13_H15P_CS6'][code_insee]</v>
      </c>
    </row>
    <row r="172" spans="2:6" hidden="1">
      <c r="B172" t="s">
        <v>1530</v>
      </c>
      <c r="C172" t="s">
        <v>1531</v>
      </c>
      <c r="D172" t="s">
        <v>1532</v>
      </c>
      <c r="E172" t="s">
        <v>1024</v>
      </c>
      <c r="F172" s="11" t="str">
        <f>"dossierComplet['"&amp;meta_dossier_complet[[#This Row],[COD_VAR]]&amp;"'][code_insee]"</f>
        <v>dossierComplet['C13_H15P_CS7'][code_insee]</v>
      </c>
    </row>
    <row r="173" spans="2:6" hidden="1">
      <c r="B173" t="s">
        <v>1533</v>
      </c>
      <c r="C173" t="s">
        <v>1534</v>
      </c>
      <c r="D173" t="s">
        <v>1535</v>
      </c>
      <c r="E173" t="s">
        <v>1024</v>
      </c>
      <c r="F173" s="11" t="str">
        <f>"dossierComplet['"&amp;meta_dossier_complet[[#This Row],[COD_VAR]]&amp;"'][code_insee]"</f>
        <v>dossierComplet['C13_H15P_CS8'][code_insee]</v>
      </c>
    </row>
    <row r="174" spans="2:6" hidden="1">
      <c r="B174" t="s">
        <v>1536</v>
      </c>
      <c r="C174" t="s">
        <v>1537</v>
      </c>
      <c r="D174" t="s">
        <v>1538</v>
      </c>
      <c r="E174" t="s">
        <v>1024</v>
      </c>
      <c r="F174" s="11" t="str">
        <f>"dossierComplet['"&amp;meta_dossier_complet[[#This Row],[COD_VAR]]&amp;"'][code_insee]"</f>
        <v>dossierComplet['C13_F15P'][code_insee]</v>
      </c>
    </row>
    <row r="175" spans="2:6" hidden="1">
      <c r="B175" t="s">
        <v>1539</v>
      </c>
      <c r="C175" t="s">
        <v>1540</v>
      </c>
      <c r="D175" t="s">
        <v>1541</v>
      </c>
      <c r="E175" t="s">
        <v>1024</v>
      </c>
      <c r="F175" s="11" t="str">
        <f>"dossierComplet['"&amp;meta_dossier_complet[[#This Row],[COD_VAR]]&amp;"'][code_insee]"</f>
        <v>dossierComplet['C13_F15P_CS1'][code_insee]</v>
      </c>
    </row>
    <row r="176" spans="2:6" hidden="1">
      <c r="B176" t="s">
        <v>1542</v>
      </c>
      <c r="C176" t="s">
        <v>1543</v>
      </c>
      <c r="D176" t="s">
        <v>1544</v>
      </c>
      <c r="E176" t="s">
        <v>1024</v>
      </c>
      <c r="F176" s="11" t="str">
        <f>"dossierComplet['"&amp;meta_dossier_complet[[#This Row],[COD_VAR]]&amp;"'][code_insee]"</f>
        <v>dossierComplet['C13_F15P_CS2'][code_insee]</v>
      </c>
    </row>
    <row r="177" spans="2:6" hidden="1">
      <c r="B177" t="s">
        <v>1545</v>
      </c>
      <c r="C177" t="s">
        <v>1546</v>
      </c>
      <c r="D177" t="s">
        <v>1547</v>
      </c>
      <c r="E177" t="s">
        <v>1024</v>
      </c>
      <c r="F177" s="11" t="str">
        <f>"dossierComplet['"&amp;meta_dossier_complet[[#This Row],[COD_VAR]]&amp;"'][code_insee]"</f>
        <v>dossierComplet['C13_F15P_CS3'][code_insee]</v>
      </c>
    </row>
    <row r="178" spans="2:6" hidden="1">
      <c r="B178" t="s">
        <v>1548</v>
      </c>
      <c r="C178" t="s">
        <v>1549</v>
      </c>
      <c r="D178" t="s">
        <v>1550</v>
      </c>
      <c r="E178" t="s">
        <v>1024</v>
      </c>
      <c r="F178" s="11" t="str">
        <f>"dossierComplet['"&amp;meta_dossier_complet[[#This Row],[COD_VAR]]&amp;"'][code_insee]"</f>
        <v>dossierComplet['C13_F15P_CS4'][code_insee]</v>
      </c>
    </row>
    <row r="179" spans="2:6" hidden="1">
      <c r="B179" t="s">
        <v>1551</v>
      </c>
      <c r="C179" t="s">
        <v>1552</v>
      </c>
      <c r="D179" t="s">
        <v>1553</v>
      </c>
      <c r="E179" t="s">
        <v>1024</v>
      </c>
      <c r="F179" s="11" t="str">
        <f>"dossierComplet['"&amp;meta_dossier_complet[[#This Row],[COD_VAR]]&amp;"'][code_insee]"</f>
        <v>dossierComplet['C13_F15P_CS5'][code_insee]</v>
      </c>
    </row>
    <row r="180" spans="2:6" hidden="1">
      <c r="B180" t="s">
        <v>1554</v>
      </c>
      <c r="C180" t="s">
        <v>1555</v>
      </c>
      <c r="D180" t="s">
        <v>1556</v>
      </c>
      <c r="E180" t="s">
        <v>1024</v>
      </c>
      <c r="F180" s="11" t="str">
        <f>"dossierComplet['"&amp;meta_dossier_complet[[#This Row],[COD_VAR]]&amp;"'][code_insee]"</f>
        <v>dossierComplet['C13_F15P_CS6'][code_insee]</v>
      </c>
    </row>
    <row r="181" spans="2:6" hidden="1">
      <c r="B181" t="s">
        <v>1557</v>
      </c>
      <c r="C181" t="s">
        <v>1558</v>
      </c>
      <c r="D181" t="s">
        <v>1559</v>
      </c>
      <c r="E181" t="s">
        <v>1024</v>
      </c>
      <c r="F181" s="11" t="str">
        <f>"dossierComplet['"&amp;meta_dossier_complet[[#This Row],[COD_VAR]]&amp;"'][code_insee]"</f>
        <v>dossierComplet['C13_F15P_CS7'][code_insee]</v>
      </c>
    </row>
    <row r="182" spans="2:6" hidden="1">
      <c r="B182" t="s">
        <v>1560</v>
      </c>
      <c r="C182" t="s">
        <v>1561</v>
      </c>
      <c r="D182" t="s">
        <v>1562</v>
      </c>
      <c r="E182" t="s">
        <v>1024</v>
      </c>
      <c r="F182" s="11" t="str">
        <f>"dossierComplet['"&amp;meta_dossier_complet[[#This Row],[COD_VAR]]&amp;"'][code_insee]"</f>
        <v>dossierComplet['C13_F15P_CS8'][code_insee]</v>
      </c>
    </row>
    <row r="183" spans="2:6" hidden="1">
      <c r="B183" t="s">
        <v>1563</v>
      </c>
      <c r="C183" t="s">
        <v>1564</v>
      </c>
      <c r="D183" t="s">
        <v>1565</v>
      </c>
      <c r="E183" t="s">
        <v>1024</v>
      </c>
      <c r="F183" s="11" t="str">
        <f>"dossierComplet['"&amp;meta_dossier_complet[[#This Row],[COD_VAR]]&amp;"'][code_insee]"</f>
        <v>dossierComplet['C13_POP1524'][code_insee]</v>
      </c>
    </row>
    <row r="184" spans="2:6" hidden="1">
      <c r="B184" t="s">
        <v>1566</v>
      </c>
      <c r="C184" t="s">
        <v>1567</v>
      </c>
      <c r="D184" t="s">
        <v>1568</v>
      </c>
      <c r="E184" t="s">
        <v>1024</v>
      </c>
      <c r="F184" s="11" t="str">
        <f>"dossierComplet['"&amp;meta_dossier_complet[[#This Row],[COD_VAR]]&amp;"'][code_insee]"</f>
        <v>dossierComplet['C13_POP1524_CS1'][code_insee]</v>
      </c>
    </row>
    <row r="185" spans="2:6" hidden="1">
      <c r="B185" t="s">
        <v>1569</v>
      </c>
      <c r="C185" t="s">
        <v>1570</v>
      </c>
      <c r="D185" t="s">
        <v>1571</v>
      </c>
      <c r="E185" t="s">
        <v>1024</v>
      </c>
      <c r="F185" s="11" t="str">
        <f>"dossierComplet['"&amp;meta_dossier_complet[[#This Row],[COD_VAR]]&amp;"'][code_insee]"</f>
        <v>dossierComplet['C13_POP1524_CS2'][code_insee]</v>
      </c>
    </row>
    <row r="186" spans="2:6" hidden="1">
      <c r="B186" t="s">
        <v>1572</v>
      </c>
      <c r="C186" t="s">
        <v>1573</v>
      </c>
      <c r="D186" t="s">
        <v>1574</v>
      </c>
      <c r="E186" t="s">
        <v>1024</v>
      </c>
      <c r="F186" s="11" t="str">
        <f>"dossierComplet['"&amp;meta_dossier_complet[[#This Row],[COD_VAR]]&amp;"'][code_insee]"</f>
        <v>dossierComplet['C13_POP1524_CS3'][code_insee]</v>
      </c>
    </row>
    <row r="187" spans="2:6" hidden="1">
      <c r="B187" t="s">
        <v>1575</v>
      </c>
      <c r="C187" t="s">
        <v>1576</v>
      </c>
      <c r="D187" t="s">
        <v>1577</v>
      </c>
      <c r="E187" t="s">
        <v>1024</v>
      </c>
      <c r="F187" s="11" t="str">
        <f>"dossierComplet['"&amp;meta_dossier_complet[[#This Row],[COD_VAR]]&amp;"'][code_insee]"</f>
        <v>dossierComplet['C13_POP1524_CS4'][code_insee]</v>
      </c>
    </row>
    <row r="188" spans="2:6" hidden="1">
      <c r="B188" t="s">
        <v>1578</v>
      </c>
      <c r="C188" t="s">
        <v>1579</v>
      </c>
      <c r="D188" t="s">
        <v>1580</v>
      </c>
      <c r="E188" t="s">
        <v>1024</v>
      </c>
      <c r="F188" s="11" t="str">
        <f>"dossierComplet['"&amp;meta_dossier_complet[[#This Row],[COD_VAR]]&amp;"'][code_insee]"</f>
        <v>dossierComplet['C13_POP1524_CS5'][code_insee]</v>
      </c>
    </row>
    <row r="189" spans="2:6" hidden="1">
      <c r="B189" t="s">
        <v>1581</v>
      </c>
      <c r="C189" t="s">
        <v>1582</v>
      </c>
      <c r="D189" t="s">
        <v>1583</v>
      </c>
      <c r="E189" t="s">
        <v>1024</v>
      </c>
      <c r="F189" s="11" t="str">
        <f>"dossierComplet['"&amp;meta_dossier_complet[[#This Row],[COD_VAR]]&amp;"'][code_insee]"</f>
        <v>dossierComplet['C13_POP1524_CS6'][code_insee]</v>
      </c>
    </row>
    <row r="190" spans="2:6" hidden="1">
      <c r="B190" t="s">
        <v>1584</v>
      </c>
      <c r="C190" t="s">
        <v>1585</v>
      </c>
      <c r="D190" t="s">
        <v>1586</v>
      </c>
      <c r="E190" t="s">
        <v>1024</v>
      </c>
      <c r="F190" s="11" t="str">
        <f>"dossierComplet['"&amp;meta_dossier_complet[[#This Row],[COD_VAR]]&amp;"'][code_insee]"</f>
        <v>dossierComplet['C13_POP1524_CS7'][code_insee]</v>
      </c>
    </row>
    <row r="191" spans="2:6" hidden="1">
      <c r="B191" t="s">
        <v>1587</v>
      </c>
      <c r="C191" t="s">
        <v>1588</v>
      </c>
      <c r="D191" t="s">
        <v>1589</v>
      </c>
      <c r="E191" t="s">
        <v>1024</v>
      </c>
      <c r="F191" s="11" t="str">
        <f>"dossierComplet['"&amp;meta_dossier_complet[[#This Row],[COD_VAR]]&amp;"'][code_insee]"</f>
        <v>dossierComplet['C13_POP1524_CS8'][code_insee]</v>
      </c>
    </row>
    <row r="192" spans="2:6" hidden="1">
      <c r="B192" t="s">
        <v>1590</v>
      </c>
      <c r="C192" t="s">
        <v>1591</v>
      </c>
      <c r="D192" t="s">
        <v>1592</v>
      </c>
      <c r="E192" t="s">
        <v>1024</v>
      </c>
      <c r="F192" s="11" t="str">
        <f>"dossierComplet['"&amp;meta_dossier_complet[[#This Row],[COD_VAR]]&amp;"'][code_insee]"</f>
        <v>dossierComplet['C13_POP2554'][code_insee]</v>
      </c>
    </row>
    <row r="193" spans="2:6" hidden="1">
      <c r="B193" t="s">
        <v>1593</v>
      </c>
      <c r="C193" t="s">
        <v>1594</v>
      </c>
      <c r="D193" t="s">
        <v>1595</v>
      </c>
      <c r="E193" t="s">
        <v>1024</v>
      </c>
      <c r="F193" s="11" t="str">
        <f>"dossierComplet['"&amp;meta_dossier_complet[[#This Row],[COD_VAR]]&amp;"'][code_insee]"</f>
        <v>dossierComplet['C13_POP2554_CS1'][code_insee]</v>
      </c>
    </row>
    <row r="194" spans="2:6" hidden="1">
      <c r="B194" t="s">
        <v>1596</v>
      </c>
      <c r="C194" t="s">
        <v>1597</v>
      </c>
      <c r="D194" t="s">
        <v>1598</v>
      </c>
      <c r="E194" t="s">
        <v>1024</v>
      </c>
      <c r="F194" s="11" t="str">
        <f>"dossierComplet['"&amp;meta_dossier_complet[[#This Row],[COD_VAR]]&amp;"'][code_insee]"</f>
        <v>dossierComplet['C13_POP2554_CS2'][code_insee]</v>
      </c>
    </row>
    <row r="195" spans="2:6" hidden="1">
      <c r="B195" t="s">
        <v>1599</v>
      </c>
      <c r="C195" t="s">
        <v>1600</v>
      </c>
      <c r="D195" t="s">
        <v>1601</v>
      </c>
      <c r="E195" t="s">
        <v>1024</v>
      </c>
      <c r="F195" s="11" t="str">
        <f>"dossierComplet['"&amp;meta_dossier_complet[[#This Row],[COD_VAR]]&amp;"'][code_insee]"</f>
        <v>dossierComplet['C13_POP2554_CS3'][code_insee]</v>
      </c>
    </row>
    <row r="196" spans="2:6" hidden="1">
      <c r="B196" t="s">
        <v>1602</v>
      </c>
      <c r="C196" t="s">
        <v>1603</v>
      </c>
      <c r="D196" t="s">
        <v>1604</v>
      </c>
      <c r="E196" t="s">
        <v>1024</v>
      </c>
      <c r="F196" s="11" t="str">
        <f>"dossierComplet['"&amp;meta_dossier_complet[[#This Row],[COD_VAR]]&amp;"'][code_insee]"</f>
        <v>dossierComplet['C13_POP2554_CS4'][code_insee]</v>
      </c>
    </row>
    <row r="197" spans="2:6" hidden="1">
      <c r="B197" t="s">
        <v>1605</v>
      </c>
      <c r="C197" t="s">
        <v>1606</v>
      </c>
      <c r="D197" t="s">
        <v>1607</v>
      </c>
      <c r="E197" t="s">
        <v>1024</v>
      </c>
      <c r="F197" s="11" t="str">
        <f>"dossierComplet['"&amp;meta_dossier_complet[[#This Row],[COD_VAR]]&amp;"'][code_insee]"</f>
        <v>dossierComplet['C13_POP2554_CS5'][code_insee]</v>
      </c>
    </row>
    <row r="198" spans="2:6" hidden="1">
      <c r="B198" t="s">
        <v>1608</v>
      </c>
      <c r="C198" t="s">
        <v>1609</v>
      </c>
      <c r="D198" t="s">
        <v>1610</v>
      </c>
      <c r="E198" t="s">
        <v>1024</v>
      </c>
      <c r="F198" s="11" t="str">
        <f>"dossierComplet['"&amp;meta_dossier_complet[[#This Row],[COD_VAR]]&amp;"'][code_insee]"</f>
        <v>dossierComplet['C13_POP2554_CS6'][code_insee]</v>
      </c>
    </row>
    <row r="199" spans="2:6" hidden="1">
      <c r="B199" t="s">
        <v>1611</v>
      </c>
      <c r="C199" t="s">
        <v>1612</v>
      </c>
      <c r="D199" t="s">
        <v>1613</v>
      </c>
      <c r="E199" t="s">
        <v>1024</v>
      </c>
      <c r="F199" s="11" t="str">
        <f>"dossierComplet['"&amp;meta_dossier_complet[[#This Row],[COD_VAR]]&amp;"'][code_insee]"</f>
        <v>dossierComplet['C13_POP2554_CS7'][code_insee]</v>
      </c>
    </row>
    <row r="200" spans="2:6" hidden="1">
      <c r="B200" t="s">
        <v>1614</v>
      </c>
      <c r="C200" t="s">
        <v>1615</v>
      </c>
      <c r="D200" t="s">
        <v>1616</v>
      </c>
      <c r="E200" t="s">
        <v>1024</v>
      </c>
      <c r="F200" s="11" t="str">
        <f>"dossierComplet['"&amp;meta_dossier_complet[[#This Row],[COD_VAR]]&amp;"'][code_insee]"</f>
        <v>dossierComplet['C13_POP2554_CS8'][code_insee]</v>
      </c>
    </row>
    <row r="201" spans="2:6" hidden="1">
      <c r="B201" t="s">
        <v>1617</v>
      </c>
      <c r="C201" t="s">
        <v>1618</v>
      </c>
      <c r="D201" t="s">
        <v>1619</v>
      </c>
      <c r="E201" t="s">
        <v>1024</v>
      </c>
      <c r="F201" s="11" t="str">
        <f>"dossierComplet['"&amp;meta_dossier_complet[[#This Row],[COD_VAR]]&amp;"'][code_insee]"</f>
        <v>dossierComplet['C13_POP55P'][code_insee]</v>
      </c>
    </row>
    <row r="202" spans="2:6" hidden="1">
      <c r="B202" t="s">
        <v>1620</v>
      </c>
      <c r="C202" t="s">
        <v>1621</v>
      </c>
      <c r="D202" t="s">
        <v>1622</v>
      </c>
      <c r="E202" t="s">
        <v>1024</v>
      </c>
      <c r="F202" s="11" t="str">
        <f>"dossierComplet['"&amp;meta_dossier_complet[[#This Row],[COD_VAR]]&amp;"'][code_insee]"</f>
        <v>dossierComplet['C13_POP55P_CS1'][code_insee]</v>
      </c>
    </row>
    <row r="203" spans="2:6" hidden="1">
      <c r="B203" t="s">
        <v>1623</v>
      </c>
      <c r="C203" t="s">
        <v>1624</v>
      </c>
      <c r="D203" t="s">
        <v>1625</v>
      </c>
      <c r="E203" t="s">
        <v>1024</v>
      </c>
      <c r="F203" s="11" t="str">
        <f>"dossierComplet['"&amp;meta_dossier_complet[[#This Row],[COD_VAR]]&amp;"'][code_insee]"</f>
        <v>dossierComplet['C13_POP55P_CS2'][code_insee]</v>
      </c>
    </row>
    <row r="204" spans="2:6" hidden="1">
      <c r="B204" t="s">
        <v>1626</v>
      </c>
      <c r="C204" t="s">
        <v>1627</v>
      </c>
      <c r="D204" t="s">
        <v>1628</v>
      </c>
      <c r="E204" t="s">
        <v>1024</v>
      </c>
      <c r="F204" s="11" t="str">
        <f>"dossierComplet['"&amp;meta_dossier_complet[[#This Row],[COD_VAR]]&amp;"'][code_insee]"</f>
        <v>dossierComplet['C13_POP55P_CS3'][code_insee]</v>
      </c>
    </row>
    <row r="205" spans="2:6" hidden="1">
      <c r="B205" t="s">
        <v>1629</v>
      </c>
      <c r="C205" t="s">
        <v>1630</v>
      </c>
      <c r="D205" t="s">
        <v>1631</v>
      </c>
      <c r="E205" t="s">
        <v>1024</v>
      </c>
      <c r="F205" s="11" t="str">
        <f>"dossierComplet['"&amp;meta_dossier_complet[[#This Row],[COD_VAR]]&amp;"'][code_insee]"</f>
        <v>dossierComplet['C13_POP55P_CS4'][code_insee]</v>
      </c>
    </row>
    <row r="206" spans="2:6" hidden="1">
      <c r="B206" t="s">
        <v>1632</v>
      </c>
      <c r="C206" t="s">
        <v>1633</v>
      </c>
      <c r="D206" t="s">
        <v>1634</v>
      </c>
      <c r="E206" t="s">
        <v>1024</v>
      </c>
      <c r="F206" s="11" t="str">
        <f>"dossierComplet['"&amp;meta_dossier_complet[[#This Row],[COD_VAR]]&amp;"'][code_insee]"</f>
        <v>dossierComplet['C13_POP55P_CS5'][code_insee]</v>
      </c>
    </row>
    <row r="207" spans="2:6" hidden="1">
      <c r="B207" t="s">
        <v>1635</v>
      </c>
      <c r="C207" t="s">
        <v>1636</v>
      </c>
      <c r="D207" t="s">
        <v>1637</v>
      </c>
      <c r="E207" t="s">
        <v>1024</v>
      </c>
      <c r="F207" s="11" t="str">
        <f>"dossierComplet['"&amp;meta_dossier_complet[[#This Row],[COD_VAR]]&amp;"'][code_insee]"</f>
        <v>dossierComplet['C13_POP55P_CS6'][code_insee]</v>
      </c>
    </row>
    <row r="208" spans="2:6" hidden="1">
      <c r="B208" t="s">
        <v>1638</v>
      </c>
      <c r="C208" t="s">
        <v>1639</v>
      </c>
      <c r="D208" t="s">
        <v>1640</v>
      </c>
      <c r="E208" t="s">
        <v>1024</v>
      </c>
      <c r="F208" s="11" t="str">
        <f>"dossierComplet['"&amp;meta_dossier_complet[[#This Row],[COD_VAR]]&amp;"'][code_insee]"</f>
        <v>dossierComplet['C13_POP55P_CS7'][code_insee]</v>
      </c>
    </row>
    <row r="209" spans="1:6" hidden="1">
      <c r="B209" t="s">
        <v>1641</v>
      </c>
      <c r="C209" t="s">
        <v>1642</v>
      </c>
      <c r="D209" t="s">
        <v>1643</v>
      </c>
      <c r="E209" t="s">
        <v>1024</v>
      </c>
      <c r="F209" s="11" t="str">
        <f>"dossierComplet['"&amp;meta_dossier_complet[[#This Row],[COD_VAR]]&amp;"'][code_insee]"</f>
        <v>dossierComplet['C13_POP55P_CS8'][code_insee]</v>
      </c>
    </row>
    <row r="210" spans="1:6">
      <c r="A210" s="9" t="s">
        <v>6551</v>
      </c>
      <c r="B210" t="s">
        <v>662</v>
      </c>
      <c r="C210" t="s">
        <v>1644</v>
      </c>
      <c r="D210" t="s">
        <v>663</v>
      </c>
      <c r="E210" t="s">
        <v>1024</v>
      </c>
      <c r="F210" s="11" t="str">
        <f>"dossierComplet['"&amp;meta_dossier_complet[[#This Row],[COD_VAR]]&amp;"'][code_insee]"</f>
        <v>dossierComplet['P08_POP'][code_insee]</v>
      </c>
    </row>
    <row r="211" spans="1:6" hidden="1">
      <c r="B211" t="s">
        <v>1645</v>
      </c>
      <c r="C211" t="s">
        <v>1646</v>
      </c>
      <c r="D211" t="s">
        <v>1647</v>
      </c>
      <c r="E211" t="s">
        <v>1024</v>
      </c>
      <c r="F211" s="11" t="str">
        <f>"dossierComplet['"&amp;meta_dossier_complet[[#This Row],[COD_VAR]]&amp;"'][code_insee]"</f>
        <v>dossierComplet['P08_POP0014'][code_insee]</v>
      </c>
    </row>
    <row r="212" spans="1:6" hidden="1">
      <c r="B212" t="s">
        <v>1648</v>
      </c>
      <c r="C212" t="s">
        <v>1649</v>
      </c>
      <c r="D212" t="s">
        <v>1650</v>
      </c>
      <c r="E212" t="s">
        <v>1024</v>
      </c>
      <c r="F212" s="11" t="str">
        <f>"dossierComplet['"&amp;meta_dossier_complet[[#This Row],[COD_VAR]]&amp;"'][code_insee]"</f>
        <v>dossierComplet['P08_POP1529'][code_insee]</v>
      </c>
    </row>
    <row r="213" spans="1:6" hidden="1">
      <c r="B213" t="s">
        <v>1651</v>
      </c>
      <c r="C213" t="s">
        <v>1652</v>
      </c>
      <c r="D213" t="s">
        <v>1653</v>
      </c>
      <c r="E213" t="s">
        <v>1024</v>
      </c>
      <c r="F213" s="11" t="str">
        <f>"dossierComplet['"&amp;meta_dossier_complet[[#This Row],[COD_VAR]]&amp;"'][code_insee]"</f>
        <v>dossierComplet['P08_POP3044'][code_insee]</v>
      </c>
    </row>
    <row r="214" spans="1:6" hidden="1">
      <c r="B214" t="s">
        <v>1654</v>
      </c>
      <c r="C214" t="s">
        <v>1655</v>
      </c>
      <c r="D214" t="s">
        <v>1656</v>
      </c>
      <c r="E214" t="s">
        <v>1024</v>
      </c>
      <c r="F214" s="11" t="str">
        <f>"dossierComplet['"&amp;meta_dossier_complet[[#This Row],[COD_VAR]]&amp;"'][code_insee]"</f>
        <v>dossierComplet['P08_POP4559'][code_insee]</v>
      </c>
    </row>
    <row r="215" spans="1:6" hidden="1">
      <c r="B215" t="s">
        <v>1657</v>
      </c>
      <c r="C215" t="s">
        <v>1658</v>
      </c>
      <c r="D215" t="s">
        <v>1659</v>
      </c>
      <c r="E215" t="s">
        <v>1024</v>
      </c>
      <c r="F215" s="11" t="str">
        <f>"dossierComplet['"&amp;meta_dossier_complet[[#This Row],[COD_VAR]]&amp;"'][code_insee]"</f>
        <v>dossierComplet['P08_POP6074'][code_insee]</v>
      </c>
    </row>
    <row r="216" spans="1:6" hidden="1">
      <c r="B216" t="s">
        <v>1660</v>
      </c>
      <c r="C216" t="s">
        <v>1661</v>
      </c>
      <c r="D216" t="s">
        <v>1662</v>
      </c>
      <c r="E216" t="s">
        <v>1024</v>
      </c>
      <c r="F216" s="11" t="str">
        <f>"dossierComplet['"&amp;meta_dossier_complet[[#This Row],[COD_VAR]]&amp;"'][code_insee]"</f>
        <v>dossierComplet['P08_POP75P'][code_insee]</v>
      </c>
    </row>
    <row r="217" spans="1:6" hidden="1">
      <c r="B217" t="s">
        <v>1663</v>
      </c>
      <c r="C217" t="s">
        <v>1664</v>
      </c>
      <c r="D217" t="s">
        <v>1665</v>
      </c>
      <c r="E217" t="s">
        <v>1024</v>
      </c>
      <c r="F217" s="11" t="str">
        <f>"dossierComplet['"&amp;meta_dossier_complet[[#This Row],[COD_VAR]]&amp;"'][code_insee]"</f>
        <v>dossierComplet['P08_POPH'][code_insee]</v>
      </c>
    </row>
    <row r="218" spans="1:6" hidden="1">
      <c r="B218" t="s">
        <v>1666</v>
      </c>
      <c r="C218" t="s">
        <v>1667</v>
      </c>
      <c r="D218" t="s">
        <v>1668</v>
      </c>
      <c r="E218" t="s">
        <v>1024</v>
      </c>
      <c r="F218" s="11" t="str">
        <f>"dossierComplet['"&amp;meta_dossier_complet[[#This Row],[COD_VAR]]&amp;"'][code_insee]"</f>
        <v>dossierComplet['P08_H0014'][code_insee]</v>
      </c>
    </row>
    <row r="219" spans="1:6" hidden="1">
      <c r="B219" t="s">
        <v>1669</v>
      </c>
      <c r="C219" t="s">
        <v>1670</v>
      </c>
      <c r="D219" t="s">
        <v>1671</v>
      </c>
      <c r="E219" t="s">
        <v>1024</v>
      </c>
      <c r="F219" s="11" t="str">
        <f>"dossierComplet['"&amp;meta_dossier_complet[[#This Row],[COD_VAR]]&amp;"'][code_insee]"</f>
        <v>dossierComplet['P08_H1529'][code_insee]</v>
      </c>
    </row>
    <row r="220" spans="1:6" hidden="1">
      <c r="B220" t="s">
        <v>1672</v>
      </c>
      <c r="C220" t="s">
        <v>1673</v>
      </c>
      <c r="D220" t="s">
        <v>1674</v>
      </c>
      <c r="E220" t="s">
        <v>1024</v>
      </c>
      <c r="F220" s="11" t="str">
        <f>"dossierComplet['"&amp;meta_dossier_complet[[#This Row],[COD_VAR]]&amp;"'][code_insee]"</f>
        <v>dossierComplet['P08_H3044'][code_insee]</v>
      </c>
    </row>
    <row r="221" spans="1:6" hidden="1">
      <c r="B221" t="s">
        <v>1675</v>
      </c>
      <c r="C221" t="s">
        <v>1676</v>
      </c>
      <c r="D221" t="s">
        <v>1677</v>
      </c>
      <c r="E221" t="s">
        <v>1024</v>
      </c>
      <c r="F221" s="11" t="str">
        <f>"dossierComplet['"&amp;meta_dossier_complet[[#This Row],[COD_VAR]]&amp;"'][code_insee]"</f>
        <v>dossierComplet['P08_H4559'][code_insee]</v>
      </c>
    </row>
    <row r="222" spans="1:6" hidden="1">
      <c r="B222" t="s">
        <v>1678</v>
      </c>
      <c r="C222" t="s">
        <v>1679</v>
      </c>
      <c r="D222" t="s">
        <v>1680</v>
      </c>
      <c r="E222" t="s">
        <v>1024</v>
      </c>
      <c r="F222" s="11" t="str">
        <f>"dossierComplet['"&amp;meta_dossier_complet[[#This Row],[COD_VAR]]&amp;"'][code_insee]"</f>
        <v>dossierComplet['P08_H6074'][code_insee]</v>
      </c>
    </row>
    <row r="223" spans="1:6" hidden="1">
      <c r="B223" t="s">
        <v>1681</v>
      </c>
      <c r="C223" t="s">
        <v>1682</v>
      </c>
      <c r="D223" t="s">
        <v>1683</v>
      </c>
      <c r="E223" t="s">
        <v>1024</v>
      </c>
      <c r="F223" s="11" t="str">
        <f>"dossierComplet['"&amp;meta_dossier_complet[[#This Row],[COD_VAR]]&amp;"'][code_insee]"</f>
        <v>dossierComplet['P08_H7589'][code_insee]</v>
      </c>
    </row>
    <row r="224" spans="1:6" hidden="1">
      <c r="B224" t="s">
        <v>1684</v>
      </c>
      <c r="C224" t="s">
        <v>1685</v>
      </c>
      <c r="D224" t="s">
        <v>1686</v>
      </c>
      <c r="E224" t="s">
        <v>1024</v>
      </c>
      <c r="F224" s="11" t="str">
        <f>"dossierComplet['"&amp;meta_dossier_complet[[#This Row],[COD_VAR]]&amp;"'][code_insee]"</f>
        <v>dossierComplet['P08_H90P'][code_insee]</v>
      </c>
    </row>
    <row r="225" spans="2:6" hidden="1">
      <c r="B225" t="s">
        <v>1687</v>
      </c>
      <c r="C225" t="s">
        <v>1688</v>
      </c>
      <c r="D225" t="s">
        <v>1689</v>
      </c>
      <c r="E225" t="s">
        <v>1024</v>
      </c>
      <c r="F225" s="11" t="str">
        <f>"dossierComplet['"&amp;meta_dossier_complet[[#This Row],[COD_VAR]]&amp;"'][code_insee]"</f>
        <v>dossierComplet['P08_H0019'][code_insee]</v>
      </c>
    </row>
    <row r="226" spans="2:6" hidden="1">
      <c r="B226" t="s">
        <v>1690</v>
      </c>
      <c r="C226" t="s">
        <v>1691</v>
      </c>
      <c r="D226" t="s">
        <v>1692</v>
      </c>
      <c r="E226" t="s">
        <v>1024</v>
      </c>
      <c r="F226" s="11" t="str">
        <f>"dossierComplet['"&amp;meta_dossier_complet[[#This Row],[COD_VAR]]&amp;"'][code_insee]"</f>
        <v>dossierComplet['P08_H2064'][code_insee]</v>
      </c>
    </row>
    <row r="227" spans="2:6" hidden="1">
      <c r="B227" t="s">
        <v>1693</v>
      </c>
      <c r="C227" t="s">
        <v>1694</v>
      </c>
      <c r="D227" t="s">
        <v>1695</v>
      </c>
      <c r="E227" t="s">
        <v>1024</v>
      </c>
      <c r="F227" s="11" t="str">
        <f>"dossierComplet['"&amp;meta_dossier_complet[[#This Row],[COD_VAR]]&amp;"'][code_insee]"</f>
        <v>dossierComplet['P08_H65P'][code_insee]</v>
      </c>
    </row>
    <row r="228" spans="2:6" hidden="1">
      <c r="B228" t="s">
        <v>1696</v>
      </c>
      <c r="C228" t="s">
        <v>1697</v>
      </c>
      <c r="D228" t="s">
        <v>1698</v>
      </c>
      <c r="E228" t="s">
        <v>1024</v>
      </c>
      <c r="F228" s="11" t="str">
        <f>"dossierComplet['"&amp;meta_dossier_complet[[#This Row],[COD_VAR]]&amp;"'][code_insee]"</f>
        <v>dossierComplet['P08_POPF'][code_insee]</v>
      </c>
    </row>
    <row r="229" spans="2:6" hidden="1">
      <c r="B229" t="s">
        <v>1699</v>
      </c>
      <c r="C229" t="s">
        <v>1700</v>
      </c>
      <c r="D229" t="s">
        <v>1701</v>
      </c>
      <c r="E229" t="s">
        <v>1024</v>
      </c>
      <c r="F229" s="11" t="str">
        <f>"dossierComplet['"&amp;meta_dossier_complet[[#This Row],[COD_VAR]]&amp;"'][code_insee]"</f>
        <v>dossierComplet['P08_F0014'][code_insee]</v>
      </c>
    </row>
    <row r="230" spans="2:6" hidden="1">
      <c r="B230" t="s">
        <v>1702</v>
      </c>
      <c r="C230" t="s">
        <v>1703</v>
      </c>
      <c r="D230" t="s">
        <v>1704</v>
      </c>
      <c r="E230" t="s">
        <v>1024</v>
      </c>
      <c r="F230" s="11" t="str">
        <f>"dossierComplet['"&amp;meta_dossier_complet[[#This Row],[COD_VAR]]&amp;"'][code_insee]"</f>
        <v>dossierComplet['P08_F1529'][code_insee]</v>
      </c>
    </row>
    <row r="231" spans="2:6" hidden="1">
      <c r="B231" t="s">
        <v>1705</v>
      </c>
      <c r="C231" t="s">
        <v>1706</v>
      </c>
      <c r="D231" t="s">
        <v>1707</v>
      </c>
      <c r="E231" t="s">
        <v>1024</v>
      </c>
      <c r="F231" s="11" t="str">
        <f>"dossierComplet['"&amp;meta_dossier_complet[[#This Row],[COD_VAR]]&amp;"'][code_insee]"</f>
        <v>dossierComplet['P08_F3044'][code_insee]</v>
      </c>
    </row>
    <row r="232" spans="2:6" hidden="1">
      <c r="B232" t="s">
        <v>1708</v>
      </c>
      <c r="C232" t="s">
        <v>1709</v>
      </c>
      <c r="D232" t="s">
        <v>1710</v>
      </c>
      <c r="E232" t="s">
        <v>1024</v>
      </c>
      <c r="F232" s="11" t="str">
        <f>"dossierComplet['"&amp;meta_dossier_complet[[#This Row],[COD_VAR]]&amp;"'][code_insee]"</f>
        <v>dossierComplet['P08_F4559'][code_insee]</v>
      </c>
    </row>
    <row r="233" spans="2:6" hidden="1">
      <c r="B233" t="s">
        <v>1711</v>
      </c>
      <c r="C233" t="s">
        <v>1712</v>
      </c>
      <c r="D233" t="s">
        <v>1713</v>
      </c>
      <c r="E233" t="s">
        <v>1024</v>
      </c>
      <c r="F233" s="11" t="str">
        <f>"dossierComplet['"&amp;meta_dossier_complet[[#This Row],[COD_VAR]]&amp;"'][code_insee]"</f>
        <v>dossierComplet['P08_F6074'][code_insee]</v>
      </c>
    </row>
    <row r="234" spans="2:6" hidden="1">
      <c r="B234" t="s">
        <v>1714</v>
      </c>
      <c r="C234" t="s">
        <v>1715</v>
      </c>
      <c r="D234" t="s">
        <v>1716</v>
      </c>
      <c r="E234" t="s">
        <v>1024</v>
      </c>
      <c r="F234" s="11" t="str">
        <f>"dossierComplet['"&amp;meta_dossier_complet[[#This Row],[COD_VAR]]&amp;"'][code_insee]"</f>
        <v>dossierComplet['P08_F7589'][code_insee]</v>
      </c>
    </row>
    <row r="235" spans="2:6" hidden="1">
      <c r="B235" t="s">
        <v>1717</v>
      </c>
      <c r="C235" t="s">
        <v>1718</v>
      </c>
      <c r="D235" t="s">
        <v>1719</v>
      </c>
      <c r="E235" t="s">
        <v>1024</v>
      </c>
      <c r="F235" s="11" t="str">
        <f>"dossierComplet['"&amp;meta_dossier_complet[[#This Row],[COD_VAR]]&amp;"'][code_insee]"</f>
        <v>dossierComplet['P08_F90P'][code_insee]</v>
      </c>
    </row>
    <row r="236" spans="2:6" hidden="1">
      <c r="B236" t="s">
        <v>1720</v>
      </c>
      <c r="C236" t="s">
        <v>1721</v>
      </c>
      <c r="D236" t="s">
        <v>1722</v>
      </c>
      <c r="E236" t="s">
        <v>1024</v>
      </c>
      <c r="F236" s="11" t="str">
        <f>"dossierComplet['"&amp;meta_dossier_complet[[#This Row],[COD_VAR]]&amp;"'][code_insee]"</f>
        <v>dossierComplet['P08_F0019'][code_insee]</v>
      </c>
    </row>
    <row r="237" spans="2:6" hidden="1">
      <c r="B237" t="s">
        <v>1723</v>
      </c>
      <c r="C237" t="s">
        <v>1724</v>
      </c>
      <c r="D237" t="s">
        <v>1725</v>
      </c>
      <c r="E237" t="s">
        <v>1024</v>
      </c>
      <c r="F237" s="11" t="str">
        <f>"dossierComplet['"&amp;meta_dossier_complet[[#This Row],[COD_VAR]]&amp;"'][code_insee]"</f>
        <v>dossierComplet['P08_F2064'][code_insee]</v>
      </c>
    </row>
    <row r="238" spans="2:6" hidden="1">
      <c r="B238" t="s">
        <v>1726</v>
      </c>
      <c r="C238" t="s">
        <v>1727</v>
      </c>
      <c r="D238" t="s">
        <v>1728</v>
      </c>
      <c r="E238" t="s">
        <v>1024</v>
      </c>
      <c r="F238" s="11" t="str">
        <f>"dossierComplet['"&amp;meta_dossier_complet[[#This Row],[COD_VAR]]&amp;"'][code_insee]"</f>
        <v>dossierComplet['P08_F65P'][code_insee]</v>
      </c>
    </row>
    <row r="239" spans="2:6" hidden="1">
      <c r="B239" t="s">
        <v>1729</v>
      </c>
      <c r="C239" t="s">
        <v>1730</v>
      </c>
      <c r="D239" t="s">
        <v>1731</v>
      </c>
      <c r="E239" t="s">
        <v>1024</v>
      </c>
      <c r="F239" s="11" t="str">
        <f>"dossierComplet['"&amp;meta_dossier_complet[[#This Row],[COD_VAR]]&amp;"'][code_insee]"</f>
        <v>dossierComplet['P08_POP05P'][code_insee]</v>
      </c>
    </row>
    <row r="240" spans="2:6" hidden="1">
      <c r="B240" t="s">
        <v>1732</v>
      </c>
      <c r="C240" t="s">
        <v>1733</v>
      </c>
      <c r="D240" t="s">
        <v>1734</v>
      </c>
      <c r="E240" t="s">
        <v>1024</v>
      </c>
      <c r="F240" s="11" t="str">
        <f>"dossierComplet['"&amp;meta_dossier_complet[[#This Row],[COD_VAR]]&amp;"'][code_insee]"</f>
        <v>dossierComplet['P08_POP05P_IRAN1'][code_insee]</v>
      </c>
    </row>
    <row r="241" spans="2:6" hidden="1">
      <c r="B241" t="s">
        <v>1735</v>
      </c>
      <c r="C241" t="s">
        <v>1736</v>
      </c>
      <c r="D241" t="s">
        <v>1737</v>
      </c>
      <c r="E241" t="s">
        <v>1024</v>
      </c>
      <c r="F241" s="11" t="str">
        <f>"dossierComplet['"&amp;meta_dossier_complet[[#This Row],[COD_VAR]]&amp;"'][code_insee]"</f>
        <v>dossierComplet['P08_POP05P_IRAN2'][code_insee]</v>
      </c>
    </row>
    <row r="242" spans="2:6" hidden="1">
      <c r="B242" t="s">
        <v>1738</v>
      </c>
      <c r="C242" t="s">
        <v>1739</v>
      </c>
      <c r="D242" t="s">
        <v>1740</v>
      </c>
      <c r="E242" t="s">
        <v>1024</v>
      </c>
      <c r="F242" s="11" t="str">
        <f>"dossierComplet['"&amp;meta_dossier_complet[[#This Row],[COD_VAR]]&amp;"'][code_insee]"</f>
        <v>dossierComplet['P08_POP05P_IRAN3'][code_insee]</v>
      </c>
    </row>
    <row r="243" spans="2:6" hidden="1">
      <c r="B243" t="s">
        <v>1741</v>
      </c>
      <c r="C243" t="s">
        <v>1742</v>
      </c>
      <c r="D243" t="s">
        <v>1743</v>
      </c>
      <c r="E243" t="s">
        <v>1024</v>
      </c>
      <c r="F243" s="11" t="str">
        <f>"dossierComplet['"&amp;meta_dossier_complet[[#This Row],[COD_VAR]]&amp;"'][code_insee]"</f>
        <v>dossierComplet['P08_POP05P_IRAN4'][code_insee]</v>
      </c>
    </row>
    <row r="244" spans="2:6" hidden="1">
      <c r="B244" t="s">
        <v>1744</v>
      </c>
      <c r="C244" t="s">
        <v>1745</v>
      </c>
      <c r="D244" t="s">
        <v>1746</v>
      </c>
      <c r="E244" t="s">
        <v>1024</v>
      </c>
      <c r="F244" s="11" t="str">
        <f>"dossierComplet['"&amp;meta_dossier_complet[[#This Row],[COD_VAR]]&amp;"'][code_insee]"</f>
        <v>dossierComplet['P08_POP05P_IRAN5'][code_insee]</v>
      </c>
    </row>
    <row r="245" spans="2:6" hidden="1">
      <c r="B245" t="s">
        <v>1747</v>
      </c>
      <c r="C245" t="s">
        <v>1748</v>
      </c>
      <c r="D245" t="s">
        <v>1749</v>
      </c>
      <c r="E245" t="s">
        <v>1024</v>
      </c>
      <c r="F245" s="11" t="str">
        <f>"dossierComplet['"&amp;meta_dossier_complet[[#This Row],[COD_VAR]]&amp;"'][code_insee]"</f>
        <v>dossierComplet['P08_POP05P_IRAN6'][code_insee]</v>
      </c>
    </row>
    <row r="246" spans="2:6" hidden="1">
      <c r="B246" t="s">
        <v>1750</v>
      </c>
      <c r="C246" t="s">
        <v>1751</v>
      </c>
      <c r="D246" t="s">
        <v>1752</v>
      </c>
      <c r="E246" t="s">
        <v>1024</v>
      </c>
      <c r="F246" s="11" t="str">
        <f>"dossierComplet['"&amp;meta_dossier_complet[[#This Row],[COD_VAR]]&amp;"'][code_insee]"</f>
        <v>dossierComplet['P08_POP05P_IRAN7'][code_insee]</v>
      </c>
    </row>
    <row r="247" spans="2:6" hidden="1">
      <c r="B247" t="s">
        <v>1753</v>
      </c>
      <c r="C247" t="s">
        <v>1754</v>
      </c>
      <c r="D247" t="s">
        <v>1755</v>
      </c>
      <c r="E247" t="s">
        <v>1024</v>
      </c>
      <c r="F247" s="11" t="str">
        <f>"dossierComplet['"&amp;meta_dossier_complet[[#This Row],[COD_VAR]]&amp;"'][code_insee]"</f>
        <v>dossierComplet['P08_POP0514'][code_insee]</v>
      </c>
    </row>
    <row r="248" spans="2:6" hidden="1">
      <c r="B248" t="s">
        <v>1756</v>
      </c>
      <c r="C248" t="s">
        <v>1757</v>
      </c>
      <c r="D248" t="s">
        <v>1758</v>
      </c>
      <c r="E248" t="s">
        <v>1024</v>
      </c>
      <c r="F248" s="11" t="str">
        <f>"dossierComplet['"&amp;meta_dossier_complet[[#This Row],[COD_VAR]]&amp;"'][code_insee]"</f>
        <v>dossierComplet['P08_POP0514_IRAN2'][code_insee]</v>
      </c>
    </row>
    <row r="249" spans="2:6" hidden="1">
      <c r="B249" t="s">
        <v>1759</v>
      </c>
      <c r="C249" t="s">
        <v>1760</v>
      </c>
      <c r="D249" t="s">
        <v>1761</v>
      </c>
      <c r="E249" t="s">
        <v>1024</v>
      </c>
      <c r="F249" s="11" t="str">
        <f>"dossierComplet['"&amp;meta_dossier_complet[[#This Row],[COD_VAR]]&amp;"'][code_insee]"</f>
        <v>dossierComplet['P08_POP0514_IRAN3P'][code_insee]</v>
      </c>
    </row>
    <row r="250" spans="2:6" hidden="1">
      <c r="B250" t="s">
        <v>1762</v>
      </c>
      <c r="C250" t="s">
        <v>1763</v>
      </c>
      <c r="D250" t="s">
        <v>1764</v>
      </c>
      <c r="E250" t="s">
        <v>1024</v>
      </c>
      <c r="F250" s="11" t="str">
        <f>"dossierComplet['"&amp;meta_dossier_complet[[#This Row],[COD_VAR]]&amp;"'][code_insee]"</f>
        <v>dossierComplet['P08_POP1524'][code_insee]</v>
      </c>
    </row>
    <row r="251" spans="2:6" hidden="1">
      <c r="B251" t="s">
        <v>1765</v>
      </c>
      <c r="C251" t="s">
        <v>1766</v>
      </c>
      <c r="D251" t="s">
        <v>1767</v>
      </c>
      <c r="E251" t="s">
        <v>1024</v>
      </c>
      <c r="F251" s="11" t="str">
        <f>"dossierComplet['"&amp;meta_dossier_complet[[#This Row],[COD_VAR]]&amp;"'][code_insee]"</f>
        <v>dossierComplet['P08_POP1524_IRAN2'][code_insee]</v>
      </c>
    </row>
    <row r="252" spans="2:6" hidden="1">
      <c r="B252" t="s">
        <v>1768</v>
      </c>
      <c r="C252" t="s">
        <v>1769</v>
      </c>
      <c r="D252" t="s">
        <v>1770</v>
      </c>
      <c r="E252" t="s">
        <v>1024</v>
      </c>
      <c r="F252" s="11" t="str">
        <f>"dossierComplet['"&amp;meta_dossier_complet[[#This Row],[COD_VAR]]&amp;"'][code_insee]"</f>
        <v>dossierComplet['P08_POP1524_IRAN3P'][code_insee]</v>
      </c>
    </row>
    <row r="253" spans="2:6" hidden="1">
      <c r="B253" t="s">
        <v>1771</v>
      </c>
      <c r="C253" t="s">
        <v>1772</v>
      </c>
      <c r="D253" t="s">
        <v>1773</v>
      </c>
      <c r="E253" t="s">
        <v>1024</v>
      </c>
      <c r="F253" s="11" t="str">
        <f>"dossierComplet['"&amp;meta_dossier_complet[[#This Row],[COD_VAR]]&amp;"'][code_insee]"</f>
        <v>dossierComplet['P08_POP2554'][code_insee]</v>
      </c>
    </row>
    <row r="254" spans="2:6" hidden="1">
      <c r="B254" t="s">
        <v>1774</v>
      </c>
      <c r="C254" t="s">
        <v>1775</v>
      </c>
      <c r="D254" t="s">
        <v>1776</v>
      </c>
      <c r="E254" t="s">
        <v>1024</v>
      </c>
      <c r="F254" s="11" t="str">
        <f>"dossierComplet['"&amp;meta_dossier_complet[[#This Row],[COD_VAR]]&amp;"'][code_insee]"</f>
        <v>dossierComplet['P08_POP2554_IRAN2'][code_insee]</v>
      </c>
    </row>
    <row r="255" spans="2:6" hidden="1">
      <c r="B255" t="s">
        <v>1777</v>
      </c>
      <c r="C255" t="s">
        <v>1778</v>
      </c>
      <c r="D255" t="s">
        <v>1779</v>
      </c>
      <c r="E255" t="s">
        <v>1024</v>
      </c>
      <c r="F255" s="11" t="str">
        <f>"dossierComplet['"&amp;meta_dossier_complet[[#This Row],[COD_VAR]]&amp;"'][code_insee]"</f>
        <v>dossierComplet['P08_POP2554_IRAN3P'][code_insee]</v>
      </c>
    </row>
    <row r="256" spans="2:6" hidden="1">
      <c r="B256" t="s">
        <v>1780</v>
      </c>
      <c r="C256" t="s">
        <v>1781</v>
      </c>
      <c r="D256" t="s">
        <v>1782</v>
      </c>
      <c r="E256" t="s">
        <v>1024</v>
      </c>
      <c r="F256" s="11" t="str">
        <f>"dossierComplet['"&amp;meta_dossier_complet[[#This Row],[COD_VAR]]&amp;"'][code_insee]"</f>
        <v>dossierComplet['P08_POP55P'][code_insee]</v>
      </c>
    </row>
    <row r="257" spans="2:6" hidden="1">
      <c r="B257" t="s">
        <v>1783</v>
      </c>
      <c r="C257" t="s">
        <v>1784</v>
      </c>
      <c r="D257" t="s">
        <v>1785</v>
      </c>
      <c r="E257" t="s">
        <v>1024</v>
      </c>
      <c r="F257" s="11" t="str">
        <f>"dossierComplet['"&amp;meta_dossier_complet[[#This Row],[COD_VAR]]&amp;"'][code_insee]"</f>
        <v>dossierComplet['P08_POP55P_IRAN2'][code_insee]</v>
      </c>
    </row>
    <row r="258" spans="2:6" hidden="1">
      <c r="B258" t="s">
        <v>1786</v>
      </c>
      <c r="C258" t="s">
        <v>1787</v>
      </c>
      <c r="D258" t="s">
        <v>1788</v>
      </c>
      <c r="E258" t="s">
        <v>1024</v>
      </c>
      <c r="F258" s="11" t="str">
        <f>"dossierComplet['"&amp;meta_dossier_complet[[#This Row],[COD_VAR]]&amp;"'][code_insee]"</f>
        <v>dossierComplet['P08_POP55P_IRAN3P'][code_insee]</v>
      </c>
    </row>
    <row r="259" spans="2:6" hidden="1">
      <c r="B259" t="s">
        <v>1789</v>
      </c>
      <c r="C259" t="s">
        <v>1790</v>
      </c>
      <c r="D259" t="s">
        <v>1791</v>
      </c>
      <c r="E259" t="s">
        <v>1024</v>
      </c>
      <c r="F259" s="11" t="str">
        <f>"dossierComplet['"&amp;meta_dossier_complet[[#This Row],[COD_VAR]]&amp;"'][code_insee]"</f>
        <v>dossierComplet['C08_POP15P'][code_insee]</v>
      </c>
    </row>
    <row r="260" spans="2:6" hidden="1">
      <c r="B260" t="s">
        <v>1792</v>
      </c>
      <c r="C260" t="s">
        <v>1793</v>
      </c>
      <c r="D260" t="s">
        <v>1794</v>
      </c>
      <c r="E260" t="s">
        <v>1024</v>
      </c>
      <c r="F260" s="11" t="str">
        <f>"dossierComplet['"&amp;meta_dossier_complet[[#This Row],[COD_VAR]]&amp;"'][code_insee]"</f>
        <v>dossierComplet['C08_POP15P_CS1'][code_insee]</v>
      </c>
    </row>
    <row r="261" spans="2:6" hidden="1">
      <c r="B261" t="s">
        <v>1795</v>
      </c>
      <c r="C261" t="s">
        <v>1796</v>
      </c>
      <c r="D261" t="s">
        <v>1797</v>
      </c>
      <c r="E261" t="s">
        <v>1024</v>
      </c>
      <c r="F261" s="11" t="str">
        <f>"dossierComplet['"&amp;meta_dossier_complet[[#This Row],[COD_VAR]]&amp;"'][code_insee]"</f>
        <v>dossierComplet['C08_POP15P_CS2'][code_insee]</v>
      </c>
    </row>
    <row r="262" spans="2:6" hidden="1">
      <c r="B262" t="s">
        <v>1798</v>
      </c>
      <c r="C262" t="s">
        <v>1799</v>
      </c>
      <c r="D262" t="s">
        <v>1800</v>
      </c>
      <c r="E262" t="s">
        <v>1024</v>
      </c>
      <c r="F262" s="11" t="str">
        <f>"dossierComplet['"&amp;meta_dossier_complet[[#This Row],[COD_VAR]]&amp;"'][code_insee]"</f>
        <v>dossierComplet['C08_POP15P_CS3'][code_insee]</v>
      </c>
    </row>
    <row r="263" spans="2:6" hidden="1">
      <c r="B263" t="s">
        <v>1801</v>
      </c>
      <c r="C263" t="s">
        <v>1802</v>
      </c>
      <c r="D263" t="s">
        <v>1803</v>
      </c>
      <c r="E263" t="s">
        <v>1024</v>
      </c>
      <c r="F263" s="11" t="str">
        <f>"dossierComplet['"&amp;meta_dossier_complet[[#This Row],[COD_VAR]]&amp;"'][code_insee]"</f>
        <v>dossierComplet['C08_POP15P_CS4'][code_insee]</v>
      </c>
    </row>
    <row r="264" spans="2:6" hidden="1">
      <c r="B264" t="s">
        <v>1804</v>
      </c>
      <c r="C264" t="s">
        <v>1805</v>
      </c>
      <c r="D264" t="s">
        <v>1806</v>
      </c>
      <c r="E264" t="s">
        <v>1024</v>
      </c>
      <c r="F264" s="11" t="str">
        <f>"dossierComplet['"&amp;meta_dossier_complet[[#This Row],[COD_VAR]]&amp;"'][code_insee]"</f>
        <v>dossierComplet['C08_POP15P_CS5'][code_insee]</v>
      </c>
    </row>
    <row r="265" spans="2:6" hidden="1">
      <c r="B265" t="s">
        <v>1807</v>
      </c>
      <c r="C265" t="s">
        <v>1808</v>
      </c>
      <c r="D265" t="s">
        <v>1809</v>
      </c>
      <c r="E265" t="s">
        <v>1024</v>
      </c>
      <c r="F265" s="11" t="str">
        <f>"dossierComplet['"&amp;meta_dossier_complet[[#This Row],[COD_VAR]]&amp;"'][code_insee]"</f>
        <v>dossierComplet['C08_POP15P_CS6'][code_insee]</v>
      </c>
    </row>
    <row r="266" spans="2:6" hidden="1">
      <c r="B266" t="s">
        <v>1810</v>
      </c>
      <c r="C266" t="s">
        <v>1811</v>
      </c>
      <c r="D266" t="s">
        <v>1812</v>
      </c>
      <c r="E266" t="s">
        <v>1024</v>
      </c>
      <c r="F266" s="11" t="str">
        <f>"dossierComplet['"&amp;meta_dossier_complet[[#This Row],[COD_VAR]]&amp;"'][code_insee]"</f>
        <v>dossierComplet['C08_POP15P_CS7'][code_insee]</v>
      </c>
    </row>
    <row r="267" spans="2:6" hidden="1">
      <c r="B267" t="s">
        <v>1813</v>
      </c>
      <c r="C267" t="s">
        <v>1814</v>
      </c>
      <c r="D267" t="s">
        <v>1815</v>
      </c>
      <c r="E267" t="s">
        <v>1024</v>
      </c>
      <c r="F267" s="11" t="str">
        <f>"dossierComplet['"&amp;meta_dossier_complet[[#This Row],[COD_VAR]]&amp;"'][code_insee]"</f>
        <v>dossierComplet['C08_POP15P_CS8'][code_insee]</v>
      </c>
    </row>
    <row r="268" spans="2:6" hidden="1">
      <c r="B268" t="s">
        <v>1816</v>
      </c>
      <c r="C268" t="s">
        <v>1817</v>
      </c>
      <c r="D268" t="s">
        <v>1818</v>
      </c>
      <c r="E268" t="s">
        <v>1024</v>
      </c>
      <c r="F268" s="11" t="str">
        <f>"dossierComplet['"&amp;meta_dossier_complet[[#This Row],[COD_VAR]]&amp;"'][code_insee]"</f>
        <v>dossierComplet['C08_H15P'][code_insee]</v>
      </c>
    </row>
    <row r="269" spans="2:6" hidden="1">
      <c r="B269" t="s">
        <v>1819</v>
      </c>
      <c r="C269" t="s">
        <v>1820</v>
      </c>
      <c r="D269" t="s">
        <v>1821</v>
      </c>
      <c r="E269" t="s">
        <v>1024</v>
      </c>
      <c r="F269" s="11" t="str">
        <f>"dossierComplet['"&amp;meta_dossier_complet[[#This Row],[COD_VAR]]&amp;"'][code_insee]"</f>
        <v>dossierComplet['C08_H15P_CS1'][code_insee]</v>
      </c>
    </row>
    <row r="270" spans="2:6" hidden="1">
      <c r="B270" t="s">
        <v>1822</v>
      </c>
      <c r="C270" t="s">
        <v>1823</v>
      </c>
      <c r="D270" t="s">
        <v>1824</v>
      </c>
      <c r="E270" t="s">
        <v>1024</v>
      </c>
      <c r="F270" s="11" t="str">
        <f>"dossierComplet['"&amp;meta_dossier_complet[[#This Row],[COD_VAR]]&amp;"'][code_insee]"</f>
        <v>dossierComplet['C08_H15P_CS2'][code_insee]</v>
      </c>
    </row>
    <row r="271" spans="2:6" hidden="1">
      <c r="B271" t="s">
        <v>1825</v>
      </c>
      <c r="C271" t="s">
        <v>1826</v>
      </c>
      <c r="D271" t="s">
        <v>1827</v>
      </c>
      <c r="E271" t="s">
        <v>1024</v>
      </c>
      <c r="F271" s="11" t="str">
        <f>"dossierComplet['"&amp;meta_dossier_complet[[#This Row],[COD_VAR]]&amp;"'][code_insee]"</f>
        <v>dossierComplet['C08_H15P_CS3'][code_insee]</v>
      </c>
    </row>
    <row r="272" spans="2:6" hidden="1">
      <c r="B272" t="s">
        <v>1828</v>
      </c>
      <c r="C272" t="s">
        <v>1829</v>
      </c>
      <c r="D272" t="s">
        <v>1830</v>
      </c>
      <c r="E272" t="s">
        <v>1024</v>
      </c>
      <c r="F272" s="11" t="str">
        <f>"dossierComplet['"&amp;meta_dossier_complet[[#This Row],[COD_VAR]]&amp;"'][code_insee]"</f>
        <v>dossierComplet['C08_H15P_CS4'][code_insee]</v>
      </c>
    </row>
    <row r="273" spans="2:6" hidden="1">
      <c r="B273" t="s">
        <v>1831</v>
      </c>
      <c r="C273" t="s">
        <v>1832</v>
      </c>
      <c r="D273" t="s">
        <v>1833</v>
      </c>
      <c r="E273" t="s">
        <v>1024</v>
      </c>
      <c r="F273" s="11" t="str">
        <f>"dossierComplet['"&amp;meta_dossier_complet[[#This Row],[COD_VAR]]&amp;"'][code_insee]"</f>
        <v>dossierComplet['C08_H15P_CS5'][code_insee]</v>
      </c>
    </row>
    <row r="274" spans="2:6" hidden="1">
      <c r="B274" t="s">
        <v>1834</v>
      </c>
      <c r="C274" t="s">
        <v>1835</v>
      </c>
      <c r="D274" t="s">
        <v>1836</v>
      </c>
      <c r="E274" t="s">
        <v>1024</v>
      </c>
      <c r="F274" s="11" t="str">
        <f>"dossierComplet['"&amp;meta_dossier_complet[[#This Row],[COD_VAR]]&amp;"'][code_insee]"</f>
        <v>dossierComplet['C08_H15P_CS6'][code_insee]</v>
      </c>
    </row>
    <row r="275" spans="2:6" hidden="1">
      <c r="B275" t="s">
        <v>1837</v>
      </c>
      <c r="C275" t="s">
        <v>1838</v>
      </c>
      <c r="D275" t="s">
        <v>1839</v>
      </c>
      <c r="E275" t="s">
        <v>1024</v>
      </c>
      <c r="F275" s="11" t="str">
        <f>"dossierComplet['"&amp;meta_dossier_complet[[#This Row],[COD_VAR]]&amp;"'][code_insee]"</f>
        <v>dossierComplet['C08_H15P_CS7'][code_insee]</v>
      </c>
    </row>
    <row r="276" spans="2:6" hidden="1">
      <c r="B276" t="s">
        <v>1840</v>
      </c>
      <c r="C276" t="s">
        <v>1841</v>
      </c>
      <c r="D276" t="s">
        <v>1842</v>
      </c>
      <c r="E276" t="s">
        <v>1024</v>
      </c>
      <c r="F276" s="11" t="str">
        <f>"dossierComplet['"&amp;meta_dossier_complet[[#This Row],[COD_VAR]]&amp;"'][code_insee]"</f>
        <v>dossierComplet['C08_H15P_CS8'][code_insee]</v>
      </c>
    </row>
    <row r="277" spans="2:6" hidden="1">
      <c r="B277" t="s">
        <v>1843</v>
      </c>
      <c r="C277" t="s">
        <v>1844</v>
      </c>
      <c r="D277" t="s">
        <v>1845</v>
      </c>
      <c r="E277" t="s">
        <v>1024</v>
      </c>
      <c r="F277" s="11" t="str">
        <f>"dossierComplet['"&amp;meta_dossier_complet[[#This Row],[COD_VAR]]&amp;"'][code_insee]"</f>
        <v>dossierComplet['C08_F15P'][code_insee]</v>
      </c>
    </row>
    <row r="278" spans="2:6" hidden="1">
      <c r="B278" t="s">
        <v>1846</v>
      </c>
      <c r="C278" t="s">
        <v>1847</v>
      </c>
      <c r="D278" t="s">
        <v>1848</v>
      </c>
      <c r="E278" t="s">
        <v>1024</v>
      </c>
      <c r="F278" s="11" t="str">
        <f>"dossierComplet['"&amp;meta_dossier_complet[[#This Row],[COD_VAR]]&amp;"'][code_insee]"</f>
        <v>dossierComplet['C08_F15P_CS1'][code_insee]</v>
      </c>
    </row>
    <row r="279" spans="2:6" hidden="1">
      <c r="B279" t="s">
        <v>1849</v>
      </c>
      <c r="C279" t="s">
        <v>1850</v>
      </c>
      <c r="D279" t="s">
        <v>1851</v>
      </c>
      <c r="E279" t="s">
        <v>1024</v>
      </c>
      <c r="F279" s="11" t="str">
        <f>"dossierComplet['"&amp;meta_dossier_complet[[#This Row],[COD_VAR]]&amp;"'][code_insee]"</f>
        <v>dossierComplet['C08_F15P_CS2'][code_insee]</v>
      </c>
    </row>
    <row r="280" spans="2:6" hidden="1">
      <c r="B280" t="s">
        <v>1852</v>
      </c>
      <c r="C280" t="s">
        <v>1853</v>
      </c>
      <c r="D280" t="s">
        <v>1854</v>
      </c>
      <c r="E280" t="s">
        <v>1024</v>
      </c>
      <c r="F280" s="11" t="str">
        <f>"dossierComplet['"&amp;meta_dossier_complet[[#This Row],[COD_VAR]]&amp;"'][code_insee]"</f>
        <v>dossierComplet['C08_F15P_CS3'][code_insee]</v>
      </c>
    </row>
    <row r="281" spans="2:6" hidden="1">
      <c r="B281" t="s">
        <v>1855</v>
      </c>
      <c r="C281" t="s">
        <v>1856</v>
      </c>
      <c r="D281" t="s">
        <v>1857</v>
      </c>
      <c r="E281" t="s">
        <v>1024</v>
      </c>
      <c r="F281" s="11" t="str">
        <f>"dossierComplet['"&amp;meta_dossier_complet[[#This Row],[COD_VAR]]&amp;"'][code_insee]"</f>
        <v>dossierComplet['C08_F15P_CS4'][code_insee]</v>
      </c>
    </row>
    <row r="282" spans="2:6" hidden="1">
      <c r="B282" t="s">
        <v>1858</v>
      </c>
      <c r="C282" t="s">
        <v>1859</v>
      </c>
      <c r="D282" t="s">
        <v>1860</v>
      </c>
      <c r="E282" t="s">
        <v>1024</v>
      </c>
      <c r="F282" s="11" t="str">
        <f>"dossierComplet['"&amp;meta_dossier_complet[[#This Row],[COD_VAR]]&amp;"'][code_insee]"</f>
        <v>dossierComplet['C08_F15P_CS5'][code_insee]</v>
      </c>
    </row>
    <row r="283" spans="2:6" hidden="1">
      <c r="B283" t="s">
        <v>1861</v>
      </c>
      <c r="C283" t="s">
        <v>1862</v>
      </c>
      <c r="D283" t="s">
        <v>1863</v>
      </c>
      <c r="E283" t="s">
        <v>1024</v>
      </c>
      <c r="F283" s="11" t="str">
        <f>"dossierComplet['"&amp;meta_dossier_complet[[#This Row],[COD_VAR]]&amp;"'][code_insee]"</f>
        <v>dossierComplet['C08_F15P_CS6'][code_insee]</v>
      </c>
    </row>
    <row r="284" spans="2:6" hidden="1">
      <c r="B284" t="s">
        <v>1864</v>
      </c>
      <c r="C284" t="s">
        <v>1865</v>
      </c>
      <c r="D284" t="s">
        <v>1866</v>
      </c>
      <c r="E284" t="s">
        <v>1024</v>
      </c>
      <c r="F284" s="11" t="str">
        <f>"dossierComplet['"&amp;meta_dossier_complet[[#This Row],[COD_VAR]]&amp;"'][code_insee]"</f>
        <v>dossierComplet['C08_F15P_CS7'][code_insee]</v>
      </c>
    </row>
    <row r="285" spans="2:6" hidden="1">
      <c r="B285" t="s">
        <v>1867</v>
      </c>
      <c r="C285" t="s">
        <v>1868</v>
      </c>
      <c r="D285" t="s">
        <v>1869</v>
      </c>
      <c r="E285" t="s">
        <v>1024</v>
      </c>
      <c r="F285" s="11" t="str">
        <f>"dossierComplet['"&amp;meta_dossier_complet[[#This Row],[COD_VAR]]&amp;"'][code_insee]"</f>
        <v>dossierComplet['C08_F15P_CS8'][code_insee]</v>
      </c>
    </row>
    <row r="286" spans="2:6" hidden="1">
      <c r="B286" t="s">
        <v>1870</v>
      </c>
      <c r="C286" t="s">
        <v>1871</v>
      </c>
      <c r="D286" t="s">
        <v>1872</v>
      </c>
      <c r="E286" t="s">
        <v>1024</v>
      </c>
      <c r="F286" s="11" t="str">
        <f>"dossierComplet['"&amp;meta_dossier_complet[[#This Row],[COD_VAR]]&amp;"'][code_insee]"</f>
        <v>dossierComplet['C08_POP1524'][code_insee]</v>
      </c>
    </row>
    <row r="287" spans="2:6" hidden="1">
      <c r="B287" t="s">
        <v>1873</v>
      </c>
      <c r="C287" t="s">
        <v>1874</v>
      </c>
      <c r="D287" t="s">
        <v>1875</v>
      </c>
      <c r="E287" t="s">
        <v>1024</v>
      </c>
      <c r="F287" s="11" t="str">
        <f>"dossierComplet['"&amp;meta_dossier_complet[[#This Row],[COD_VAR]]&amp;"'][code_insee]"</f>
        <v>dossierComplet['C08_POP1524_CS1'][code_insee]</v>
      </c>
    </row>
    <row r="288" spans="2:6" hidden="1">
      <c r="B288" t="s">
        <v>1876</v>
      </c>
      <c r="C288" t="s">
        <v>1877</v>
      </c>
      <c r="D288" t="s">
        <v>1878</v>
      </c>
      <c r="E288" t="s">
        <v>1024</v>
      </c>
      <c r="F288" s="11" t="str">
        <f>"dossierComplet['"&amp;meta_dossier_complet[[#This Row],[COD_VAR]]&amp;"'][code_insee]"</f>
        <v>dossierComplet['C08_POP1524_CS2'][code_insee]</v>
      </c>
    </row>
    <row r="289" spans="2:6" hidden="1">
      <c r="B289" t="s">
        <v>1879</v>
      </c>
      <c r="C289" t="s">
        <v>1880</v>
      </c>
      <c r="D289" t="s">
        <v>1881</v>
      </c>
      <c r="E289" t="s">
        <v>1024</v>
      </c>
      <c r="F289" s="11" t="str">
        <f>"dossierComplet['"&amp;meta_dossier_complet[[#This Row],[COD_VAR]]&amp;"'][code_insee]"</f>
        <v>dossierComplet['C08_POP1524_CS3'][code_insee]</v>
      </c>
    </row>
    <row r="290" spans="2:6" hidden="1">
      <c r="B290" t="s">
        <v>1882</v>
      </c>
      <c r="C290" t="s">
        <v>1883</v>
      </c>
      <c r="D290" t="s">
        <v>1884</v>
      </c>
      <c r="E290" t="s">
        <v>1024</v>
      </c>
      <c r="F290" s="11" t="str">
        <f>"dossierComplet['"&amp;meta_dossier_complet[[#This Row],[COD_VAR]]&amp;"'][code_insee]"</f>
        <v>dossierComplet['C08_POP1524_CS4'][code_insee]</v>
      </c>
    </row>
    <row r="291" spans="2:6" hidden="1">
      <c r="B291" t="s">
        <v>1885</v>
      </c>
      <c r="C291" t="s">
        <v>1886</v>
      </c>
      <c r="D291" t="s">
        <v>1887</v>
      </c>
      <c r="E291" t="s">
        <v>1024</v>
      </c>
      <c r="F291" s="11" t="str">
        <f>"dossierComplet['"&amp;meta_dossier_complet[[#This Row],[COD_VAR]]&amp;"'][code_insee]"</f>
        <v>dossierComplet['C08_POP1524_CS5'][code_insee]</v>
      </c>
    </row>
    <row r="292" spans="2:6" hidden="1">
      <c r="B292" t="s">
        <v>1888</v>
      </c>
      <c r="C292" t="s">
        <v>1889</v>
      </c>
      <c r="D292" t="s">
        <v>1890</v>
      </c>
      <c r="E292" t="s">
        <v>1024</v>
      </c>
      <c r="F292" s="11" t="str">
        <f>"dossierComplet['"&amp;meta_dossier_complet[[#This Row],[COD_VAR]]&amp;"'][code_insee]"</f>
        <v>dossierComplet['C08_POP1524_CS6'][code_insee]</v>
      </c>
    </row>
    <row r="293" spans="2:6" hidden="1">
      <c r="B293" t="s">
        <v>1891</v>
      </c>
      <c r="C293" t="s">
        <v>1892</v>
      </c>
      <c r="D293" t="s">
        <v>1893</v>
      </c>
      <c r="E293" t="s">
        <v>1024</v>
      </c>
      <c r="F293" s="11" t="str">
        <f>"dossierComplet['"&amp;meta_dossier_complet[[#This Row],[COD_VAR]]&amp;"'][code_insee]"</f>
        <v>dossierComplet['C08_POP1524_CS7'][code_insee]</v>
      </c>
    </row>
    <row r="294" spans="2:6" hidden="1">
      <c r="B294" t="s">
        <v>1894</v>
      </c>
      <c r="C294" t="s">
        <v>1895</v>
      </c>
      <c r="D294" t="s">
        <v>1896</v>
      </c>
      <c r="E294" t="s">
        <v>1024</v>
      </c>
      <c r="F294" s="11" t="str">
        <f>"dossierComplet['"&amp;meta_dossier_complet[[#This Row],[COD_VAR]]&amp;"'][code_insee]"</f>
        <v>dossierComplet['C08_POP1524_CS8'][code_insee]</v>
      </c>
    </row>
    <row r="295" spans="2:6" hidden="1">
      <c r="B295" t="s">
        <v>1897</v>
      </c>
      <c r="C295" t="s">
        <v>1898</v>
      </c>
      <c r="D295" t="s">
        <v>1899</v>
      </c>
      <c r="E295" t="s">
        <v>1024</v>
      </c>
      <c r="F295" s="11" t="str">
        <f>"dossierComplet['"&amp;meta_dossier_complet[[#This Row],[COD_VAR]]&amp;"'][code_insee]"</f>
        <v>dossierComplet['C08_POP2554'][code_insee]</v>
      </c>
    </row>
    <row r="296" spans="2:6" hidden="1">
      <c r="B296" t="s">
        <v>1900</v>
      </c>
      <c r="C296" t="s">
        <v>1901</v>
      </c>
      <c r="D296" t="s">
        <v>1902</v>
      </c>
      <c r="E296" t="s">
        <v>1024</v>
      </c>
      <c r="F296" s="11" t="str">
        <f>"dossierComplet['"&amp;meta_dossier_complet[[#This Row],[COD_VAR]]&amp;"'][code_insee]"</f>
        <v>dossierComplet['C08_POP2554_CS1'][code_insee]</v>
      </c>
    </row>
    <row r="297" spans="2:6" hidden="1">
      <c r="B297" t="s">
        <v>1903</v>
      </c>
      <c r="C297" t="s">
        <v>1904</v>
      </c>
      <c r="D297" t="s">
        <v>1905</v>
      </c>
      <c r="E297" t="s">
        <v>1024</v>
      </c>
      <c r="F297" s="11" t="str">
        <f>"dossierComplet['"&amp;meta_dossier_complet[[#This Row],[COD_VAR]]&amp;"'][code_insee]"</f>
        <v>dossierComplet['C08_POP2554_CS2'][code_insee]</v>
      </c>
    </row>
    <row r="298" spans="2:6" hidden="1">
      <c r="B298" t="s">
        <v>1906</v>
      </c>
      <c r="C298" t="s">
        <v>1907</v>
      </c>
      <c r="D298" t="s">
        <v>1908</v>
      </c>
      <c r="E298" t="s">
        <v>1024</v>
      </c>
      <c r="F298" s="11" t="str">
        <f>"dossierComplet['"&amp;meta_dossier_complet[[#This Row],[COD_VAR]]&amp;"'][code_insee]"</f>
        <v>dossierComplet['C08_POP2554_CS3'][code_insee]</v>
      </c>
    </row>
    <row r="299" spans="2:6" hidden="1">
      <c r="B299" t="s">
        <v>1909</v>
      </c>
      <c r="C299" t="s">
        <v>1910</v>
      </c>
      <c r="D299" t="s">
        <v>1911</v>
      </c>
      <c r="E299" t="s">
        <v>1024</v>
      </c>
      <c r="F299" s="11" t="str">
        <f>"dossierComplet['"&amp;meta_dossier_complet[[#This Row],[COD_VAR]]&amp;"'][code_insee]"</f>
        <v>dossierComplet['C08_POP2554_CS4'][code_insee]</v>
      </c>
    </row>
    <row r="300" spans="2:6" hidden="1">
      <c r="B300" t="s">
        <v>1912</v>
      </c>
      <c r="C300" t="s">
        <v>1913</v>
      </c>
      <c r="D300" t="s">
        <v>1914</v>
      </c>
      <c r="E300" t="s">
        <v>1024</v>
      </c>
      <c r="F300" s="11" t="str">
        <f>"dossierComplet['"&amp;meta_dossier_complet[[#This Row],[COD_VAR]]&amp;"'][code_insee]"</f>
        <v>dossierComplet['C08_POP2554_CS5'][code_insee]</v>
      </c>
    </row>
    <row r="301" spans="2:6" hidden="1">
      <c r="B301" t="s">
        <v>1915</v>
      </c>
      <c r="C301" t="s">
        <v>1916</v>
      </c>
      <c r="D301" t="s">
        <v>1917</v>
      </c>
      <c r="E301" t="s">
        <v>1024</v>
      </c>
      <c r="F301" s="11" t="str">
        <f>"dossierComplet['"&amp;meta_dossier_complet[[#This Row],[COD_VAR]]&amp;"'][code_insee]"</f>
        <v>dossierComplet['C08_POP2554_CS6'][code_insee]</v>
      </c>
    </row>
    <row r="302" spans="2:6" hidden="1">
      <c r="B302" t="s">
        <v>1918</v>
      </c>
      <c r="C302" t="s">
        <v>1919</v>
      </c>
      <c r="D302" t="s">
        <v>1920</v>
      </c>
      <c r="E302" t="s">
        <v>1024</v>
      </c>
      <c r="F302" s="11" t="str">
        <f>"dossierComplet['"&amp;meta_dossier_complet[[#This Row],[COD_VAR]]&amp;"'][code_insee]"</f>
        <v>dossierComplet['C08_POP2554_CS7'][code_insee]</v>
      </c>
    </row>
    <row r="303" spans="2:6" hidden="1">
      <c r="B303" t="s">
        <v>1921</v>
      </c>
      <c r="C303" t="s">
        <v>1922</v>
      </c>
      <c r="D303" t="s">
        <v>1923</v>
      </c>
      <c r="E303" t="s">
        <v>1024</v>
      </c>
      <c r="F303" s="11" t="str">
        <f>"dossierComplet['"&amp;meta_dossier_complet[[#This Row],[COD_VAR]]&amp;"'][code_insee]"</f>
        <v>dossierComplet['C08_POP2554_CS8'][code_insee]</v>
      </c>
    </row>
    <row r="304" spans="2:6" hidden="1">
      <c r="B304" t="s">
        <v>1924</v>
      </c>
      <c r="C304" t="s">
        <v>1925</v>
      </c>
      <c r="D304" t="s">
        <v>1926</v>
      </c>
      <c r="E304" t="s">
        <v>1024</v>
      </c>
      <c r="F304" s="11" t="str">
        <f>"dossierComplet['"&amp;meta_dossier_complet[[#This Row],[COD_VAR]]&amp;"'][code_insee]"</f>
        <v>dossierComplet['C08_POP55P'][code_insee]</v>
      </c>
    </row>
    <row r="305" spans="1:6" hidden="1">
      <c r="B305" t="s">
        <v>1927</v>
      </c>
      <c r="C305" t="s">
        <v>1928</v>
      </c>
      <c r="D305" t="s">
        <v>1929</v>
      </c>
      <c r="E305" t="s">
        <v>1024</v>
      </c>
      <c r="F305" s="11" t="str">
        <f>"dossierComplet['"&amp;meta_dossier_complet[[#This Row],[COD_VAR]]&amp;"'][code_insee]"</f>
        <v>dossierComplet['C08_POP55P_CS1'][code_insee]</v>
      </c>
    </row>
    <row r="306" spans="1:6" hidden="1">
      <c r="B306" t="s">
        <v>1930</v>
      </c>
      <c r="C306" t="s">
        <v>1931</v>
      </c>
      <c r="D306" t="s">
        <v>1932</v>
      </c>
      <c r="E306" t="s">
        <v>1024</v>
      </c>
      <c r="F306" s="11" t="str">
        <f>"dossierComplet['"&amp;meta_dossier_complet[[#This Row],[COD_VAR]]&amp;"'][code_insee]"</f>
        <v>dossierComplet['C08_POP55P_CS2'][code_insee]</v>
      </c>
    </row>
    <row r="307" spans="1:6" hidden="1">
      <c r="B307" t="s">
        <v>1933</v>
      </c>
      <c r="C307" t="s">
        <v>1934</v>
      </c>
      <c r="D307" t="s">
        <v>1935</v>
      </c>
      <c r="E307" t="s">
        <v>1024</v>
      </c>
      <c r="F307" s="11" t="str">
        <f>"dossierComplet['"&amp;meta_dossier_complet[[#This Row],[COD_VAR]]&amp;"'][code_insee]"</f>
        <v>dossierComplet['C08_POP55P_CS3'][code_insee]</v>
      </c>
    </row>
    <row r="308" spans="1:6" hidden="1">
      <c r="B308" t="s">
        <v>1936</v>
      </c>
      <c r="C308" t="s">
        <v>1937</v>
      </c>
      <c r="D308" t="s">
        <v>1938</v>
      </c>
      <c r="E308" t="s">
        <v>1024</v>
      </c>
      <c r="F308" s="11" t="str">
        <f>"dossierComplet['"&amp;meta_dossier_complet[[#This Row],[COD_VAR]]&amp;"'][code_insee]"</f>
        <v>dossierComplet['C08_POP55P_CS4'][code_insee]</v>
      </c>
    </row>
    <row r="309" spans="1:6" hidden="1">
      <c r="B309" t="s">
        <v>1939</v>
      </c>
      <c r="C309" t="s">
        <v>1940</v>
      </c>
      <c r="D309" t="s">
        <v>1941</v>
      </c>
      <c r="E309" t="s">
        <v>1024</v>
      </c>
      <c r="F309" s="11" t="str">
        <f>"dossierComplet['"&amp;meta_dossier_complet[[#This Row],[COD_VAR]]&amp;"'][code_insee]"</f>
        <v>dossierComplet['C08_POP55P_CS5'][code_insee]</v>
      </c>
    </row>
    <row r="310" spans="1:6" hidden="1">
      <c r="B310" t="s">
        <v>1942</v>
      </c>
      <c r="C310" t="s">
        <v>1943</v>
      </c>
      <c r="D310" t="s">
        <v>1944</v>
      </c>
      <c r="E310" t="s">
        <v>1024</v>
      </c>
      <c r="F310" s="11" t="str">
        <f>"dossierComplet['"&amp;meta_dossier_complet[[#This Row],[COD_VAR]]&amp;"'][code_insee]"</f>
        <v>dossierComplet['C08_POP55P_CS6'][code_insee]</v>
      </c>
    </row>
    <row r="311" spans="1:6" hidden="1">
      <c r="B311" t="s">
        <v>1945</v>
      </c>
      <c r="C311" t="s">
        <v>1946</v>
      </c>
      <c r="D311" t="s">
        <v>1947</v>
      </c>
      <c r="E311" t="s">
        <v>1024</v>
      </c>
      <c r="F311" s="11" t="str">
        <f>"dossierComplet['"&amp;meta_dossier_complet[[#This Row],[COD_VAR]]&amp;"'][code_insee]"</f>
        <v>dossierComplet['C08_POP55P_CS7'][code_insee]</v>
      </c>
    </row>
    <row r="312" spans="1:6" hidden="1">
      <c r="B312" t="s">
        <v>1948</v>
      </c>
      <c r="C312" t="s">
        <v>1949</v>
      </c>
      <c r="D312" t="s">
        <v>1950</v>
      </c>
      <c r="E312" t="s">
        <v>1024</v>
      </c>
      <c r="F312" s="11" t="str">
        <f>"dossierComplet['"&amp;meta_dossier_complet[[#This Row],[COD_VAR]]&amp;"'][code_insee]"</f>
        <v>dossierComplet['C08_POP55P_CS8'][code_insee]</v>
      </c>
    </row>
    <row r="313" spans="1:6">
      <c r="A313" s="9" t="s">
        <v>6551</v>
      </c>
      <c r="B313" t="s">
        <v>708</v>
      </c>
      <c r="C313" t="s">
        <v>1951</v>
      </c>
      <c r="D313" t="s">
        <v>709</v>
      </c>
      <c r="E313" t="s">
        <v>1024</v>
      </c>
      <c r="F313" s="11" t="str">
        <f>"dossierComplet['"&amp;meta_dossier_complet[[#This Row],[COD_VAR]]&amp;"'][code_insee]"</f>
        <v>dossierComplet['C18_MEN'][code_insee]</v>
      </c>
    </row>
    <row r="314" spans="1:6" hidden="1">
      <c r="B314" t="s">
        <v>1952</v>
      </c>
      <c r="C314" t="s">
        <v>1953</v>
      </c>
      <c r="D314" t="s">
        <v>1954</v>
      </c>
      <c r="E314" t="s">
        <v>1024</v>
      </c>
      <c r="F314" s="11" t="str">
        <f>"dossierComplet['"&amp;meta_dossier_complet[[#This Row],[COD_VAR]]&amp;"'][code_insee]"</f>
        <v>dossierComplet['C18_MENPSEUL'][code_insee]</v>
      </c>
    </row>
    <row r="315" spans="1:6" hidden="1">
      <c r="B315" t="s">
        <v>1955</v>
      </c>
      <c r="C315" t="s">
        <v>1956</v>
      </c>
      <c r="D315" t="s">
        <v>1957</v>
      </c>
      <c r="E315" t="s">
        <v>1024</v>
      </c>
      <c r="F315" s="11" t="str">
        <f>"dossierComplet['"&amp;meta_dossier_complet[[#This Row],[COD_VAR]]&amp;"'][code_insee]"</f>
        <v>dossierComplet['C18_MENHSEUL'][code_insee]</v>
      </c>
    </row>
    <row r="316" spans="1:6" hidden="1">
      <c r="B316" t="s">
        <v>1958</v>
      </c>
      <c r="C316" t="s">
        <v>1959</v>
      </c>
      <c r="D316" t="s">
        <v>1960</v>
      </c>
      <c r="E316" t="s">
        <v>1024</v>
      </c>
      <c r="F316" s="11" t="str">
        <f>"dossierComplet['"&amp;meta_dossier_complet[[#This Row],[COD_VAR]]&amp;"'][code_insee]"</f>
        <v>dossierComplet['C18_MENFSEUL'][code_insee]</v>
      </c>
    </row>
    <row r="317" spans="1:6" hidden="1">
      <c r="B317" t="s">
        <v>1961</v>
      </c>
      <c r="C317" t="s">
        <v>1962</v>
      </c>
      <c r="D317" t="s">
        <v>1963</v>
      </c>
      <c r="E317" t="s">
        <v>1024</v>
      </c>
      <c r="F317" s="11" t="str">
        <f>"dossierComplet['"&amp;meta_dossier_complet[[#This Row],[COD_VAR]]&amp;"'][code_insee]"</f>
        <v>dossierComplet['C18_MENSFAM'][code_insee]</v>
      </c>
    </row>
    <row r="318" spans="1:6" hidden="1">
      <c r="B318" t="s">
        <v>1964</v>
      </c>
      <c r="C318" t="s">
        <v>1965</v>
      </c>
      <c r="D318" t="s">
        <v>1966</v>
      </c>
      <c r="E318" t="s">
        <v>1024</v>
      </c>
      <c r="F318" s="11" t="str">
        <f>"dossierComplet['"&amp;meta_dossier_complet[[#This Row],[COD_VAR]]&amp;"'][code_insee]"</f>
        <v>dossierComplet['C18_MENFAM'][code_insee]</v>
      </c>
    </row>
    <row r="319" spans="1:6" hidden="1">
      <c r="B319" t="s">
        <v>1967</v>
      </c>
      <c r="C319" t="s">
        <v>1968</v>
      </c>
      <c r="D319" t="s">
        <v>1969</v>
      </c>
      <c r="E319" t="s">
        <v>1024</v>
      </c>
      <c r="F319" s="11" t="str">
        <f>"dossierComplet['"&amp;meta_dossier_complet[[#This Row],[COD_VAR]]&amp;"'][code_insee]"</f>
        <v>dossierComplet['C18_MENCOUPSENF'][code_insee]</v>
      </c>
    </row>
    <row r="320" spans="1:6" hidden="1">
      <c r="B320" t="s">
        <v>1970</v>
      </c>
      <c r="C320" t="s">
        <v>1971</v>
      </c>
      <c r="D320" t="s">
        <v>1972</v>
      </c>
      <c r="E320" t="s">
        <v>1024</v>
      </c>
      <c r="F320" s="11" t="str">
        <f>"dossierComplet['"&amp;meta_dossier_complet[[#This Row],[COD_VAR]]&amp;"'][code_insee]"</f>
        <v>dossierComplet['C18_MENCOUPAENF'][code_insee]</v>
      </c>
    </row>
    <row r="321" spans="1:6" hidden="1">
      <c r="B321" t="s">
        <v>1973</v>
      </c>
      <c r="C321" t="s">
        <v>1974</v>
      </c>
      <c r="D321" t="s">
        <v>1975</v>
      </c>
      <c r="E321" t="s">
        <v>1024</v>
      </c>
      <c r="F321" s="11" t="str">
        <f>"dossierComplet['"&amp;meta_dossier_complet[[#This Row],[COD_VAR]]&amp;"'][code_insee]"</f>
        <v>dossierComplet['C18_MENFAMMONO'][code_insee]</v>
      </c>
    </row>
    <row r="322" spans="1:6">
      <c r="A322" s="9" t="s">
        <v>6551</v>
      </c>
      <c r="B322" t="s">
        <v>714</v>
      </c>
      <c r="C322" t="s">
        <v>1976</v>
      </c>
      <c r="D322" t="s">
        <v>715</v>
      </c>
      <c r="E322" t="s">
        <v>1024</v>
      </c>
      <c r="F322" s="11" t="str">
        <f>"dossierComplet['"&amp;meta_dossier_complet[[#This Row],[COD_VAR]]&amp;"'][code_insee]"</f>
        <v>dossierComplet['C18_PMEN'][code_insee]</v>
      </c>
    </row>
    <row r="323" spans="1:6" hidden="1">
      <c r="B323" t="s">
        <v>1977</v>
      </c>
      <c r="C323" t="s">
        <v>1978</v>
      </c>
      <c r="D323" t="s">
        <v>1979</v>
      </c>
      <c r="E323" t="s">
        <v>1024</v>
      </c>
      <c r="F323" s="11" t="str">
        <f>"dossierComplet['"&amp;meta_dossier_complet[[#This Row],[COD_VAR]]&amp;"'][code_insee]"</f>
        <v>dossierComplet['C18_PMEN_MENPSEUL'][code_insee]</v>
      </c>
    </row>
    <row r="324" spans="1:6" hidden="1">
      <c r="B324" t="s">
        <v>1980</v>
      </c>
      <c r="C324" t="s">
        <v>1981</v>
      </c>
      <c r="D324" t="s">
        <v>1982</v>
      </c>
      <c r="E324" t="s">
        <v>1024</v>
      </c>
      <c r="F324" s="11" t="str">
        <f>"dossierComplet['"&amp;meta_dossier_complet[[#This Row],[COD_VAR]]&amp;"'][code_insee]"</f>
        <v>dossierComplet['C18_PMEN_MENHSEUL'][code_insee]</v>
      </c>
    </row>
    <row r="325" spans="1:6" hidden="1">
      <c r="B325" t="s">
        <v>1983</v>
      </c>
      <c r="C325" t="s">
        <v>1984</v>
      </c>
      <c r="D325" t="s">
        <v>1985</v>
      </c>
      <c r="E325" t="s">
        <v>1024</v>
      </c>
      <c r="F325" s="11" t="str">
        <f>"dossierComplet['"&amp;meta_dossier_complet[[#This Row],[COD_VAR]]&amp;"'][code_insee]"</f>
        <v>dossierComplet['C18_PMEN_MENFSEUL'][code_insee]</v>
      </c>
    </row>
    <row r="326" spans="1:6" hidden="1">
      <c r="B326" t="s">
        <v>1986</v>
      </c>
      <c r="C326" t="s">
        <v>1987</v>
      </c>
      <c r="D326" t="s">
        <v>1988</v>
      </c>
      <c r="E326" t="s">
        <v>1024</v>
      </c>
      <c r="F326" s="11" t="str">
        <f>"dossierComplet['"&amp;meta_dossier_complet[[#This Row],[COD_VAR]]&amp;"'][code_insee]"</f>
        <v>dossierComplet['C18_PMEN_MENSFAM'][code_insee]</v>
      </c>
    </row>
    <row r="327" spans="1:6" hidden="1">
      <c r="B327" t="s">
        <v>1989</v>
      </c>
      <c r="C327" t="s">
        <v>1990</v>
      </c>
      <c r="D327" t="s">
        <v>1991</v>
      </c>
      <c r="E327" t="s">
        <v>1024</v>
      </c>
      <c r="F327" s="11" t="str">
        <f>"dossierComplet['"&amp;meta_dossier_complet[[#This Row],[COD_VAR]]&amp;"'][code_insee]"</f>
        <v>dossierComplet['C18_PMEN_MENFAM'][code_insee]</v>
      </c>
    </row>
    <row r="328" spans="1:6" hidden="1">
      <c r="B328" t="s">
        <v>1992</v>
      </c>
      <c r="C328" t="s">
        <v>1993</v>
      </c>
      <c r="D328" t="s">
        <v>1994</v>
      </c>
      <c r="E328" t="s">
        <v>1024</v>
      </c>
      <c r="F328" s="11" t="str">
        <f>"dossierComplet['"&amp;meta_dossier_complet[[#This Row],[COD_VAR]]&amp;"'][code_insee]"</f>
        <v>dossierComplet['C18_PMEN_MENCOUPSENF'][code_insee]</v>
      </c>
    </row>
    <row r="329" spans="1:6" hidden="1">
      <c r="B329" t="s">
        <v>1995</v>
      </c>
      <c r="C329" t="s">
        <v>1996</v>
      </c>
      <c r="D329" t="s">
        <v>1997</v>
      </c>
      <c r="E329" t="s">
        <v>1024</v>
      </c>
      <c r="F329" s="11" t="str">
        <f>"dossierComplet['"&amp;meta_dossier_complet[[#This Row],[COD_VAR]]&amp;"'][code_insee]"</f>
        <v>dossierComplet['C18_PMEN_MENCOUPAENF'][code_insee]</v>
      </c>
    </row>
    <row r="330" spans="1:6" hidden="1">
      <c r="B330" t="s">
        <v>1998</v>
      </c>
      <c r="C330" t="s">
        <v>1999</v>
      </c>
      <c r="D330" t="s">
        <v>2000</v>
      </c>
      <c r="E330" t="s">
        <v>1024</v>
      </c>
      <c r="F330" s="11" t="str">
        <f>"dossierComplet['"&amp;meta_dossier_complet[[#This Row],[COD_VAR]]&amp;"'][code_insee]"</f>
        <v>dossierComplet['C18_PMEN_MENFAMMONO'][code_insee]</v>
      </c>
    </row>
    <row r="331" spans="1:6" hidden="1">
      <c r="B331" t="s">
        <v>2001</v>
      </c>
      <c r="C331" t="s">
        <v>2002</v>
      </c>
      <c r="D331" t="s">
        <v>1174</v>
      </c>
      <c r="E331" t="s">
        <v>1024</v>
      </c>
      <c r="F331" s="11" t="str">
        <f>"dossierComplet['"&amp;meta_dossier_complet[[#This Row],[COD_VAR]]&amp;"'][code_insee]"</f>
        <v>dossierComplet['P18_POP15P'][code_insee]</v>
      </c>
    </row>
    <row r="332" spans="1:6" hidden="1">
      <c r="B332" t="s">
        <v>2003</v>
      </c>
      <c r="C332" t="s">
        <v>2004</v>
      </c>
      <c r="D332" t="s">
        <v>2005</v>
      </c>
      <c r="E332" t="s">
        <v>1024</v>
      </c>
      <c r="F332" s="11" t="str">
        <f>"dossierComplet['"&amp;meta_dossier_complet[[#This Row],[COD_VAR]]&amp;"'][code_insee]"</f>
        <v>dossierComplet['P18_POP1519'][code_insee]</v>
      </c>
    </row>
    <row r="333" spans="1:6" hidden="1">
      <c r="B333" t="s">
        <v>2006</v>
      </c>
      <c r="C333" t="s">
        <v>2007</v>
      </c>
      <c r="D333" t="s">
        <v>2008</v>
      </c>
      <c r="E333" t="s">
        <v>1024</v>
      </c>
      <c r="F333" s="11" t="str">
        <f>"dossierComplet['"&amp;meta_dossier_complet[[#This Row],[COD_VAR]]&amp;"'][code_insee]"</f>
        <v>dossierComplet['P18_POP2024'][code_insee]</v>
      </c>
    </row>
    <row r="334" spans="1:6" hidden="1">
      <c r="B334" t="s">
        <v>2009</v>
      </c>
      <c r="C334" t="s">
        <v>2010</v>
      </c>
      <c r="D334" t="s">
        <v>2011</v>
      </c>
      <c r="E334" t="s">
        <v>1024</v>
      </c>
      <c r="F334" s="11" t="str">
        <f>"dossierComplet['"&amp;meta_dossier_complet[[#This Row],[COD_VAR]]&amp;"'][code_insee]"</f>
        <v>dossierComplet['P18_POP2539'][code_insee]</v>
      </c>
    </row>
    <row r="335" spans="1:6" hidden="1">
      <c r="B335" t="s">
        <v>2012</v>
      </c>
      <c r="C335" t="s">
        <v>2013</v>
      </c>
      <c r="D335" t="s">
        <v>2014</v>
      </c>
      <c r="E335" t="s">
        <v>1024</v>
      </c>
      <c r="F335" s="11" t="str">
        <f>"dossierComplet['"&amp;meta_dossier_complet[[#This Row],[COD_VAR]]&amp;"'][code_insee]"</f>
        <v>dossierComplet['P18_POP4054'][code_insee]</v>
      </c>
    </row>
    <row r="336" spans="1:6" hidden="1">
      <c r="B336" t="s">
        <v>2015</v>
      </c>
      <c r="C336" t="s">
        <v>2016</v>
      </c>
      <c r="D336" t="s">
        <v>2017</v>
      </c>
      <c r="E336" t="s">
        <v>1024</v>
      </c>
      <c r="F336" s="11" t="str">
        <f>"dossierComplet['"&amp;meta_dossier_complet[[#This Row],[COD_VAR]]&amp;"'][code_insee]"</f>
        <v>dossierComplet['P18_POP5564'][code_insee]</v>
      </c>
    </row>
    <row r="337" spans="2:6" hidden="1">
      <c r="B337" t="s">
        <v>2018</v>
      </c>
      <c r="C337" t="s">
        <v>2019</v>
      </c>
      <c r="D337" t="s">
        <v>2020</v>
      </c>
      <c r="E337" t="s">
        <v>1024</v>
      </c>
      <c r="F337" s="11" t="str">
        <f>"dossierComplet['"&amp;meta_dossier_complet[[#This Row],[COD_VAR]]&amp;"'][code_insee]"</f>
        <v>dossierComplet['P18_POP6579'][code_insee]</v>
      </c>
    </row>
    <row r="338" spans="2:6" hidden="1">
      <c r="B338" t="s">
        <v>2021</v>
      </c>
      <c r="C338" t="s">
        <v>2022</v>
      </c>
      <c r="D338" t="s">
        <v>2023</v>
      </c>
      <c r="E338" t="s">
        <v>1024</v>
      </c>
      <c r="F338" s="11" t="str">
        <f>"dossierComplet['"&amp;meta_dossier_complet[[#This Row],[COD_VAR]]&amp;"'][code_insee]"</f>
        <v>dossierComplet['P18_POP80P'][code_insee]</v>
      </c>
    </row>
    <row r="339" spans="2:6" hidden="1">
      <c r="B339" t="s">
        <v>2024</v>
      </c>
      <c r="C339" t="s">
        <v>2025</v>
      </c>
      <c r="D339" t="s">
        <v>2026</v>
      </c>
      <c r="E339" t="s">
        <v>1024</v>
      </c>
      <c r="F339" s="11" t="str">
        <f>"dossierComplet['"&amp;meta_dossier_complet[[#This Row],[COD_VAR]]&amp;"'][code_insee]"</f>
        <v>dossierComplet['P18_POPMEN1519'][code_insee]</v>
      </c>
    </row>
    <row r="340" spans="2:6" hidden="1">
      <c r="B340" t="s">
        <v>2027</v>
      </c>
      <c r="C340" t="s">
        <v>2028</v>
      </c>
      <c r="D340" t="s">
        <v>2029</v>
      </c>
      <c r="E340" t="s">
        <v>1024</v>
      </c>
      <c r="F340" s="11" t="str">
        <f>"dossierComplet['"&amp;meta_dossier_complet[[#This Row],[COD_VAR]]&amp;"'][code_insee]"</f>
        <v>dossierComplet['P18_POPMEN2024'][code_insee]</v>
      </c>
    </row>
    <row r="341" spans="2:6" hidden="1">
      <c r="B341" t="s">
        <v>2030</v>
      </c>
      <c r="C341" t="s">
        <v>2031</v>
      </c>
      <c r="D341" t="s">
        <v>2032</v>
      </c>
      <c r="E341" t="s">
        <v>1024</v>
      </c>
      <c r="F341" s="11" t="str">
        <f>"dossierComplet['"&amp;meta_dossier_complet[[#This Row],[COD_VAR]]&amp;"'][code_insee]"</f>
        <v>dossierComplet['P18_POPMEN2539'][code_insee]</v>
      </c>
    </row>
    <row r="342" spans="2:6" hidden="1">
      <c r="B342" t="s">
        <v>2033</v>
      </c>
      <c r="C342" t="s">
        <v>2034</v>
      </c>
      <c r="D342" t="s">
        <v>2035</v>
      </c>
      <c r="E342" t="s">
        <v>1024</v>
      </c>
      <c r="F342" s="11" t="str">
        <f>"dossierComplet['"&amp;meta_dossier_complet[[#This Row],[COD_VAR]]&amp;"'][code_insee]"</f>
        <v>dossierComplet['P18_POPMEN4054'][code_insee]</v>
      </c>
    </row>
    <row r="343" spans="2:6" hidden="1">
      <c r="B343" t="s">
        <v>2036</v>
      </c>
      <c r="C343" t="s">
        <v>2037</v>
      </c>
      <c r="D343" t="s">
        <v>2038</v>
      </c>
      <c r="E343" t="s">
        <v>1024</v>
      </c>
      <c r="F343" s="11" t="str">
        <f>"dossierComplet['"&amp;meta_dossier_complet[[#This Row],[COD_VAR]]&amp;"'][code_insee]"</f>
        <v>dossierComplet['P18_POPMEN5564'][code_insee]</v>
      </c>
    </row>
    <row r="344" spans="2:6" hidden="1">
      <c r="B344" t="s">
        <v>2039</v>
      </c>
      <c r="C344" t="s">
        <v>2040</v>
      </c>
      <c r="D344" t="s">
        <v>2041</v>
      </c>
      <c r="E344" t="s">
        <v>1024</v>
      </c>
      <c r="F344" s="11" t="str">
        <f>"dossierComplet['"&amp;meta_dossier_complet[[#This Row],[COD_VAR]]&amp;"'][code_insee]"</f>
        <v>dossierComplet['P18_POPMEN6579'][code_insee]</v>
      </c>
    </row>
    <row r="345" spans="2:6" hidden="1">
      <c r="B345" t="s">
        <v>2042</v>
      </c>
      <c r="C345" t="s">
        <v>2043</v>
      </c>
      <c r="D345" t="s">
        <v>2044</v>
      </c>
      <c r="E345" t="s">
        <v>1024</v>
      </c>
      <c r="F345" s="11" t="str">
        <f>"dossierComplet['"&amp;meta_dossier_complet[[#This Row],[COD_VAR]]&amp;"'][code_insee]"</f>
        <v>dossierComplet['P18_POPMEN80P'][code_insee]</v>
      </c>
    </row>
    <row r="346" spans="2:6" hidden="1">
      <c r="B346" t="s">
        <v>2045</v>
      </c>
      <c r="C346" t="s">
        <v>2046</v>
      </c>
      <c r="D346" t="s">
        <v>2047</v>
      </c>
      <c r="E346" t="s">
        <v>1024</v>
      </c>
      <c r="F346" s="11" t="str">
        <f>"dossierComplet['"&amp;meta_dossier_complet[[#This Row],[COD_VAR]]&amp;"'][code_insee]"</f>
        <v>dossierComplet['P18_POP1519_PSEUL'][code_insee]</v>
      </c>
    </row>
    <row r="347" spans="2:6" hidden="1">
      <c r="B347" t="s">
        <v>2048</v>
      </c>
      <c r="C347" t="s">
        <v>2049</v>
      </c>
      <c r="D347" t="s">
        <v>2050</v>
      </c>
      <c r="E347" t="s">
        <v>1024</v>
      </c>
      <c r="F347" s="11" t="str">
        <f>"dossierComplet['"&amp;meta_dossier_complet[[#This Row],[COD_VAR]]&amp;"'][code_insee]"</f>
        <v>dossierComplet['P18_POP2024_PSEUL'][code_insee]</v>
      </c>
    </row>
    <row r="348" spans="2:6" hidden="1">
      <c r="B348" t="s">
        <v>2051</v>
      </c>
      <c r="C348" t="s">
        <v>2052</v>
      </c>
      <c r="D348" t="s">
        <v>2053</v>
      </c>
      <c r="E348" t="s">
        <v>1024</v>
      </c>
      <c r="F348" s="11" t="str">
        <f>"dossierComplet['"&amp;meta_dossier_complet[[#This Row],[COD_VAR]]&amp;"'][code_insee]"</f>
        <v>dossierComplet['P18_POP2539_PSEUL'][code_insee]</v>
      </c>
    </row>
    <row r="349" spans="2:6" hidden="1">
      <c r="B349" t="s">
        <v>2054</v>
      </c>
      <c r="C349" t="s">
        <v>2055</v>
      </c>
      <c r="D349" t="s">
        <v>2056</v>
      </c>
      <c r="E349" t="s">
        <v>1024</v>
      </c>
      <c r="F349" s="11" t="str">
        <f>"dossierComplet['"&amp;meta_dossier_complet[[#This Row],[COD_VAR]]&amp;"'][code_insee]"</f>
        <v>dossierComplet['P18_POP4054_PSEUL'][code_insee]</v>
      </c>
    </row>
    <row r="350" spans="2:6" hidden="1">
      <c r="B350" t="s">
        <v>2057</v>
      </c>
      <c r="C350" t="s">
        <v>2058</v>
      </c>
      <c r="D350" t="s">
        <v>2059</v>
      </c>
      <c r="E350" t="s">
        <v>1024</v>
      </c>
      <c r="F350" s="11" t="str">
        <f>"dossierComplet['"&amp;meta_dossier_complet[[#This Row],[COD_VAR]]&amp;"'][code_insee]"</f>
        <v>dossierComplet['P18_POP5564_PSEUL'][code_insee]</v>
      </c>
    </row>
    <row r="351" spans="2:6" hidden="1">
      <c r="B351" t="s">
        <v>2060</v>
      </c>
      <c r="C351" t="s">
        <v>2061</v>
      </c>
      <c r="D351" t="s">
        <v>2062</v>
      </c>
      <c r="E351" t="s">
        <v>1024</v>
      </c>
      <c r="F351" s="11" t="str">
        <f>"dossierComplet['"&amp;meta_dossier_complet[[#This Row],[COD_VAR]]&amp;"'][code_insee]"</f>
        <v>dossierComplet['P18_POP6579_PSEUL'][code_insee]</v>
      </c>
    </row>
    <row r="352" spans="2:6" hidden="1">
      <c r="B352" t="s">
        <v>2063</v>
      </c>
      <c r="C352" t="s">
        <v>2064</v>
      </c>
      <c r="D352" t="s">
        <v>2065</v>
      </c>
      <c r="E352" t="s">
        <v>1024</v>
      </c>
      <c r="F352" s="11" t="str">
        <f>"dossierComplet['"&amp;meta_dossier_complet[[#This Row],[COD_VAR]]&amp;"'][code_insee]"</f>
        <v>dossierComplet['P18_POP80P_PSEUL'][code_insee]</v>
      </c>
    </row>
    <row r="353" spans="2:6" hidden="1">
      <c r="B353" t="s">
        <v>2066</v>
      </c>
      <c r="C353" t="s">
        <v>2067</v>
      </c>
      <c r="D353" t="s">
        <v>2068</v>
      </c>
      <c r="E353" t="s">
        <v>1024</v>
      </c>
      <c r="F353" s="11" t="str">
        <f>"dossierComplet['"&amp;meta_dossier_complet[[#This Row],[COD_VAR]]&amp;"'][code_insee]"</f>
        <v>dossierComplet['P18_POP1519_COUPLE'][code_insee]</v>
      </c>
    </row>
    <row r="354" spans="2:6" hidden="1">
      <c r="B354" t="s">
        <v>2069</v>
      </c>
      <c r="C354" t="s">
        <v>2070</v>
      </c>
      <c r="D354" t="s">
        <v>2071</v>
      </c>
      <c r="E354" t="s">
        <v>1024</v>
      </c>
      <c r="F354" s="11" t="str">
        <f>"dossierComplet['"&amp;meta_dossier_complet[[#This Row],[COD_VAR]]&amp;"'][code_insee]"</f>
        <v>dossierComplet['P18_POP2024_COUPLE'][code_insee]</v>
      </c>
    </row>
    <row r="355" spans="2:6" hidden="1">
      <c r="B355" t="s">
        <v>2072</v>
      </c>
      <c r="C355" t="s">
        <v>2073</v>
      </c>
      <c r="D355" t="s">
        <v>2074</v>
      </c>
      <c r="E355" t="s">
        <v>1024</v>
      </c>
      <c r="F355" s="11" t="str">
        <f>"dossierComplet['"&amp;meta_dossier_complet[[#This Row],[COD_VAR]]&amp;"'][code_insee]"</f>
        <v>dossierComplet['P18_POP2539_COUPLE'][code_insee]</v>
      </c>
    </row>
    <row r="356" spans="2:6" hidden="1">
      <c r="B356" t="s">
        <v>2075</v>
      </c>
      <c r="C356" t="s">
        <v>2076</v>
      </c>
      <c r="D356" t="s">
        <v>2077</v>
      </c>
      <c r="E356" t="s">
        <v>1024</v>
      </c>
      <c r="F356" s="11" t="str">
        <f>"dossierComplet['"&amp;meta_dossier_complet[[#This Row],[COD_VAR]]&amp;"'][code_insee]"</f>
        <v>dossierComplet['P18_POP4054_COUPLE'][code_insee]</v>
      </c>
    </row>
    <row r="357" spans="2:6" hidden="1">
      <c r="B357" t="s">
        <v>2078</v>
      </c>
      <c r="C357" t="s">
        <v>2079</v>
      </c>
      <c r="D357" t="s">
        <v>2080</v>
      </c>
      <c r="E357" t="s">
        <v>1024</v>
      </c>
      <c r="F357" s="11" t="str">
        <f>"dossierComplet['"&amp;meta_dossier_complet[[#This Row],[COD_VAR]]&amp;"'][code_insee]"</f>
        <v>dossierComplet['P18_POP5564_COUPLE'][code_insee]</v>
      </c>
    </row>
    <row r="358" spans="2:6" hidden="1">
      <c r="B358" t="s">
        <v>2081</v>
      </c>
      <c r="C358" t="s">
        <v>2082</v>
      </c>
      <c r="D358" t="s">
        <v>2083</v>
      </c>
      <c r="E358" t="s">
        <v>1024</v>
      </c>
      <c r="F358" s="11" t="str">
        <f>"dossierComplet['"&amp;meta_dossier_complet[[#This Row],[COD_VAR]]&amp;"'][code_insee]"</f>
        <v>dossierComplet['P18_POP6579_COUPLE'][code_insee]</v>
      </c>
    </row>
    <row r="359" spans="2:6" hidden="1">
      <c r="B359" t="s">
        <v>2084</v>
      </c>
      <c r="C359" t="s">
        <v>2085</v>
      </c>
      <c r="D359" t="s">
        <v>2086</v>
      </c>
      <c r="E359" t="s">
        <v>1024</v>
      </c>
      <c r="F359" s="11" t="str">
        <f>"dossierComplet['"&amp;meta_dossier_complet[[#This Row],[COD_VAR]]&amp;"'][code_insee]"</f>
        <v>dossierComplet['P18_POP80P_COUPLE'][code_insee]</v>
      </c>
    </row>
    <row r="360" spans="2:6" hidden="1">
      <c r="B360" t="s">
        <v>2087</v>
      </c>
      <c r="C360" t="s">
        <v>2088</v>
      </c>
      <c r="D360" t="s">
        <v>2089</v>
      </c>
      <c r="E360" t="s">
        <v>1024</v>
      </c>
      <c r="F360" s="11" t="str">
        <f>"dossierComplet['"&amp;meta_dossier_complet[[#This Row],[COD_VAR]]&amp;"'][code_insee]"</f>
        <v>dossierComplet['P18_POP15P_MARIEE'][code_insee]</v>
      </c>
    </row>
    <row r="361" spans="2:6" hidden="1">
      <c r="B361" t="s">
        <v>2090</v>
      </c>
      <c r="C361" t="s">
        <v>2091</v>
      </c>
      <c r="D361" t="s">
        <v>2092</v>
      </c>
      <c r="E361" t="s">
        <v>1024</v>
      </c>
      <c r="F361" s="11" t="str">
        <f>"dossierComplet['"&amp;meta_dossier_complet[[#This Row],[COD_VAR]]&amp;"'][code_insee]"</f>
        <v>dossierComplet['P18_POP15P_PACSEE'][code_insee]</v>
      </c>
    </row>
    <row r="362" spans="2:6" hidden="1">
      <c r="B362" t="s">
        <v>2093</v>
      </c>
      <c r="C362" t="s">
        <v>2094</v>
      </c>
      <c r="D362" t="s">
        <v>2095</v>
      </c>
      <c r="E362" t="s">
        <v>1024</v>
      </c>
      <c r="F362" s="11" t="str">
        <f>"dossierComplet['"&amp;meta_dossier_complet[[#This Row],[COD_VAR]]&amp;"'][code_insee]"</f>
        <v>dossierComplet['P18_POP15P_CONCUB_UNION_LIBRE'][code_insee]</v>
      </c>
    </row>
    <row r="363" spans="2:6" hidden="1">
      <c r="B363" t="s">
        <v>2096</v>
      </c>
      <c r="C363" t="s">
        <v>2097</v>
      </c>
      <c r="D363" t="s">
        <v>2098</v>
      </c>
      <c r="E363" t="s">
        <v>1024</v>
      </c>
      <c r="F363" s="11" t="str">
        <f>"dossierComplet['"&amp;meta_dossier_complet[[#This Row],[COD_VAR]]&amp;"'][code_insee]"</f>
        <v>dossierComplet['P18_POP15P_VEUFS'][code_insee]</v>
      </c>
    </row>
    <row r="364" spans="2:6" hidden="1">
      <c r="B364" t="s">
        <v>2099</v>
      </c>
      <c r="C364" t="s">
        <v>2100</v>
      </c>
      <c r="D364" t="s">
        <v>2101</v>
      </c>
      <c r="E364" t="s">
        <v>1024</v>
      </c>
      <c r="F364" s="11" t="str">
        <f>"dossierComplet['"&amp;meta_dossier_complet[[#This Row],[COD_VAR]]&amp;"'][code_insee]"</f>
        <v>dossierComplet['P18_POP15P_DIVORCEE'][code_insee]</v>
      </c>
    </row>
    <row r="365" spans="2:6" hidden="1">
      <c r="B365" t="s">
        <v>2102</v>
      </c>
      <c r="C365" t="s">
        <v>2103</v>
      </c>
      <c r="D365" t="s">
        <v>2104</v>
      </c>
      <c r="E365" t="s">
        <v>1024</v>
      </c>
      <c r="F365" s="11" t="str">
        <f>"dossierComplet['"&amp;meta_dossier_complet[[#This Row],[COD_VAR]]&amp;"'][code_insee]"</f>
        <v>dossierComplet['P18_POP15P_CELIBATAIRE'][code_insee]</v>
      </c>
    </row>
    <row r="366" spans="2:6" hidden="1">
      <c r="B366" t="s">
        <v>2105</v>
      </c>
      <c r="C366" t="s">
        <v>2106</v>
      </c>
      <c r="D366" t="s">
        <v>2107</v>
      </c>
      <c r="E366" t="s">
        <v>1024</v>
      </c>
      <c r="F366" s="11" t="str">
        <f>"dossierComplet['"&amp;meta_dossier_complet[[#This Row],[COD_VAR]]&amp;"'][code_insee]"</f>
        <v>dossierComplet['C18_MEN_CS1'][code_insee]</v>
      </c>
    </row>
    <row r="367" spans="2:6" hidden="1">
      <c r="B367" t="s">
        <v>2108</v>
      </c>
      <c r="C367" t="s">
        <v>2109</v>
      </c>
      <c r="D367" t="s">
        <v>2110</v>
      </c>
      <c r="E367" t="s">
        <v>1024</v>
      </c>
      <c r="F367" s="11" t="str">
        <f>"dossierComplet['"&amp;meta_dossier_complet[[#This Row],[COD_VAR]]&amp;"'][code_insee]"</f>
        <v>dossierComplet['C18_MEN_CS2'][code_insee]</v>
      </c>
    </row>
    <row r="368" spans="2:6" hidden="1">
      <c r="B368" t="s">
        <v>2111</v>
      </c>
      <c r="C368" t="s">
        <v>2112</v>
      </c>
      <c r="D368" t="s">
        <v>2113</v>
      </c>
      <c r="E368" t="s">
        <v>1024</v>
      </c>
      <c r="F368" s="11" t="str">
        <f>"dossierComplet['"&amp;meta_dossier_complet[[#This Row],[COD_VAR]]&amp;"'][code_insee]"</f>
        <v>dossierComplet['C18_MEN_CS3'][code_insee]</v>
      </c>
    </row>
    <row r="369" spans="2:6" hidden="1">
      <c r="B369" t="s">
        <v>2114</v>
      </c>
      <c r="C369" t="s">
        <v>2115</v>
      </c>
      <c r="D369" t="s">
        <v>2116</v>
      </c>
      <c r="E369" t="s">
        <v>1024</v>
      </c>
      <c r="F369" s="11" t="str">
        <f>"dossierComplet['"&amp;meta_dossier_complet[[#This Row],[COD_VAR]]&amp;"'][code_insee]"</f>
        <v>dossierComplet['C18_MEN_CS4'][code_insee]</v>
      </c>
    </row>
    <row r="370" spans="2:6" hidden="1">
      <c r="B370" t="s">
        <v>2117</v>
      </c>
      <c r="C370" t="s">
        <v>2118</v>
      </c>
      <c r="D370" t="s">
        <v>2119</v>
      </c>
      <c r="E370" t="s">
        <v>1024</v>
      </c>
      <c r="F370" s="11" t="str">
        <f>"dossierComplet['"&amp;meta_dossier_complet[[#This Row],[COD_VAR]]&amp;"'][code_insee]"</f>
        <v>dossierComplet['C18_MEN_CS5'][code_insee]</v>
      </c>
    </row>
    <row r="371" spans="2:6" hidden="1">
      <c r="B371" t="s">
        <v>2120</v>
      </c>
      <c r="C371" t="s">
        <v>2121</v>
      </c>
      <c r="D371" t="s">
        <v>2122</v>
      </c>
      <c r="E371" t="s">
        <v>1024</v>
      </c>
      <c r="F371" s="11" t="str">
        <f>"dossierComplet['"&amp;meta_dossier_complet[[#This Row],[COD_VAR]]&amp;"'][code_insee]"</f>
        <v>dossierComplet['C18_MEN_CS6'][code_insee]</v>
      </c>
    </row>
    <row r="372" spans="2:6" hidden="1">
      <c r="B372" t="s">
        <v>2123</v>
      </c>
      <c r="C372" t="s">
        <v>2124</v>
      </c>
      <c r="D372" t="s">
        <v>2125</v>
      </c>
      <c r="E372" t="s">
        <v>1024</v>
      </c>
      <c r="F372" s="11" t="str">
        <f>"dossierComplet['"&amp;meta_dossier_complet[[#This Row],[COD_VAR]]&amp;"'][code_insee]"</f>
        <v>dossierComplet['C18_MEN_CS7'][code_insee]</v>
      </c>
    </row>
    <row r="373" spans="2:6" hidden="1">
      <c r="B373" t="s">
        <v>2126</v>
      </c>
      <c r="C373" t="s">
        <v>2127</v>
      </c>
      <c r="D373" t="s">
        <v>2128</v>
      </c>
      <c r="E373" t="s">
        <v>1024</v>
      </c>
      <c r="F373" s="11" t="str">
        <f>"dossierComplet['"&amp;meta_dossier_complet[[#This Row],[COD_VAR]]&amp;"'][code_insee]"</f>
        <v>dossierComplet['C18_MEN_CS8'][code_insee]</v>
      </c>
    </row>
    <row r="374" spans="2:6" hidden="1">
      <c r="B374" t="s">
        <v>2129</v>
      </c>
      <c r="C374" t="s">
        <v>2130</v>
      </c>
      <c r="D374" t="s">
        <v>2131</v>
      </c>
      <c r="E374" t="s">
        <v>1024</v>
      </c>
      <c r="F374" s="11" t="str">
        <f>"dossierComplet['"&amp;meta_dossier_complet[[#This Row],[COD_VAR]]&amp;"'][code_insee]"</f>
        <v>dossierComplet['C18_PMEN_CS1'][code_insee]</v>
      </c>
    </row>
    <row r="375" spans="2:6" hidden="1">
      <c r="B375" t="s">
        <v>2132</v>
      </c>
      <c r="C375" t="s">
        <v>2133</v>
      </c>
      <c r="D375" t="s">
        <v>2134</v>
      </c>
      <c r="E375" t="s">
        <v>1024</v>
      </c>
      <c r="F375" s="11" t="str">
        <f>"dossierComplet['"&amp;meta_dossier_complet[[#This Row],[COD_VAR]]&amp;"'][code_insee]"</f>
        <v>dossierComplet['C18_PMEN_CS2'][code_insee]</v>
      </c>
    </row>
    <row r="376" spans="2:6" hidden="1">
      <c r="B376" t="s">
        <v>2135</v>
      </c>
      <c r="C376" t="s">
        <v>2136</v>
      </c>
      <c r="D376" t="s">
        <v>2137</v>
      </c>
      <c r="E376" t="s">
        <v>1024</v>
      </c>
      <c r="F376" s="11" t="str">
        <f>"dossierComplet['"&amp;meta_dossier_complet[[#This Row],[COD_VAR]]&amp;"'][code_insee]"</f>
        <v>dossierComplet['C18_PMEN_CS3'][code_insee]</v>
      </c>
    </row>
    <row r="377" spans="2:6" hidden="1">
      <c r="B377" t="s">
        <v>2138</v>
      </c>
      <c r="C377" t="s">
        <v>2139</v>
      </c>
      <c r="D377" t="s">
        <v>2140</v>
      </c>
      <c r="E377" t="s">
        <v>1024</v>
      </c>
      <c r="F377" s="11" t="str">
        <f>"dossierComplet['"&amp;meta_dossier_complet[[#This Row],[COD_VAR]]&amp;"'][code_insee]"</f>
        <v>dossierComplet['C18_PMEN_CS4'][code_insee]</v>
      </c>
    </row>
    <row r="378" spans="2:6" hidden="1">
      <c r="B378" t="s">
        <v>2141</v>
      </c>
      <c r="C378" t="s">
        <v>2142</v>
      </c>
      <c r="D378" t="s">
        <v>2143</v>
      </c>
      <c r="E378" t="s">
        <v>1024</v>
      </c>
      <c r="F378" s="11" t="str">
        <f>"dossierComplet['"&amp;meta_dossier_complet[[#This Row],[COD_VAR]]&amp;"'][code_insee]"</f>
        <v>dossierComplet['C18_PMEN_CS5'][code_insee]</v>
      </c>
    </row>
    <row r="379" spans="2:6" hidden="1">
      <c r="B379" t="s">
        <v>2144</v>
      </c>
      <c r="C379" t="s">
        <v>2145</v>
      </c>
      <c r="D379" t="s">
        <v>2146</v>
      </c>
      <c r="E379" t="s">
        <v>1024</v>
      </c>
      <c r="F379" s="11" t="str">
        <f>"dossierComplet['"&amp;meta_dossier_complet[[#This Row],[COD_VAR]]&amp;"'][code_insee]"</f>
        <v>dossierComplet['C18_PMEN_CS6'][code_insee]</v>
      </c>
    </row>
    <row r="380" spans="2:6" hidden="1">
      <c r="B380" t="s">
        <v>2147</v>
      </c>
      <c r="C380" t="s">
        <v>2148</v>
      </c>
      <c r="D380" t="s">
        <v>2149</v>
      </c>
      <c r="E380" t="s">
        <v>1024</v>
      </c>
      <c r="F380" s="11" t="str">
        <f>"dossierComplet['"&amp;meta_dossier_complet[[#This Row],[COD_VAR]]&amp;"'][code_insee]"</f>
        <v>dossierComplet['C18_PMEN_CS7'][code_insee]</v>
      </c>
    </row>
    <row r="381" spans="2:6" hidden="1">
      <c r="B381" t="s">
        <v>2150</v>
      </c>
      <c r="C381" t="s">
        <v>2151</v>
      </c>
      <c r="D381" t="s">
        <v>2152</v>
      </c>
      <c r="E381" t="s">
        <v>1024</v>
      </c>
      <c r="F381" s="11" t="str">
        <f>"dossierComplet['"&amp;meta_dossier_complet[[#This Row],[COD_VAR]]&amp;"'][code_insee]"</f>
        <v>dossierComplet['C18_PMEN_CS8'][code_insee]</v>
      </c>
    </row>
    <row r="382" spans="2:6" hidden="1">
      <c r="B382" t="s">
        <v>2153</v>
      </c>
      <c r="C382" t="s">
        <v>2154</v>
      </c>
      <c r="D382" t="s">
        <v>2155</v>
      </c>
      <c r="E382" t="s">
        <v>1024</v>
      </c>
      <c r="F382" s="11" t="str">
        <f>"dossierComplet['"&amp;meta_dossier_complet[[#This Row],[COD_VAR]]&amp;"'][code_insee]"</f>
        <v>dossierComplet['C18_FAM'][code_insee]</v>
      </c>
    </row>
    <row r="383" spans="2:6" hidden="1">
      <c r="B383" t="s">
        <v>2156</v>
      </c>
      <c r="C383" t="s">
        <v>2157</v>
      </c>
      <c r="D383" t="s">
        <v>2158</v>
      </c>
      <c r="E383" t="s">
        <v>1024</v>
      </c>
      <c r="F383" s="11" t="str">
        <f>"dossierComplet['"&amp;meta_dossier_complet[[#This Row],[COD_VAR]]&amp;"'][code_insee]"</f>
        <v>dossierComplet['C18_COUPAENF'][code_insee]</v>
      </c>
    </row>
    <row r="384" spans="2:6" hidden="1">
      <c r="B384" t="s">
        <v>2159</v>
      </c>
      <c r="C384" t="s">
        <v>2160</v>
      </c>
      <c r="D384" t="s">
        <v>2161</v>
      </c>
      <c r="E384" t="s">
        <v>1024</v>
      </c>
      <c r="F384" s="11" t="str">
        <f>"dossierComplet['"&amp;meta_dossier_complet[[#This Row],[COD_VAR]]&amp;"'][code_insee]"</f>
        <v>dossierComplet['C18_FAMMONO'][code_insee]</v>
      </c>
    </row>
    <row r="385" spans="1:6" hidden="1">
      <c r="B385" t="s">
        <v>2162</v>
      </c>
      <c r="C385" t="s">
        <v>2163</v>
      </c>
      <c r="D385" t="s">
        <v>2164</v>
      </c>
      <c r="E385" t="s">
        <v>1024</v>
      </c>
      <c r="F385" s="11" t="str">
        <f>"dossierComplet['"&amp;meta_dossier_complet[[#This Row],[COD_VAR]]&amp;"'][code_insee]"</f>
        <v>dossierComplet['C18_HMONO'][code_insee]</v>
      </c>
    </row>
    <row r="386" spans="1:6" hidden="1">
      <c r="B386" t="s">
        <v>2165</v>
      </c>
      <c r="C386" t="s">
        <v>2166</v>
      </c>
      <c r="D386" t="s">
        <v>2167</v>
      </c>
      <c r="E386" t="s">
        <v>1024</v>
      </c>
      <c r="F386" s="11" t="str">
        <f>"dossierComplet['"&amp;meta_dossier_complet[[#This Row],[COD_VAR]]&amp;"'][code_insee]"</f>
        <v>dossierComplet['C18_FMONO'][code_insee]</v>
      </c>
    </row>
    <row r="387" spans="1:6" hidden="1">
      <c r="B387" t="s">
        <v>2168</v>
      </c>
      <c r="C387" t="s">
        <v>2169</v>
      </c>
      <c r="D387" t="s">
        <v>2170</v>
      </c>
      <c r="E387" t="s">
        <v>1024</v>
      </c>
      <c r="F387" s="11" t="str">
        <f>"dossierComplet['"&amp;meta_dossier_complet[[#This Row],[COD_VAR]]&amp;"'][code_insee]"</f>
        <v>dossierComplet['C18_COUPSENF'][code_insee]</v>
      </c>
    </row>
    <row r="388" spans="1:6" hidden="1">
      <c r="B388" t="s">
        <v>2171</v>
      </c>
      <c r="C388" t="s">
        <v>2172</v>
      </c>
      <c r="D388" t="s">
        <v>2173</v>
      </c>
      <c r="E388" t="s">
        <v>1024</v>
      </c>
      <c r="F388" s="11" t="str">
        <f>"dossierComplet['"&amp;meta_dossier_complet[[#This Row],[COD_VAR]]&amp;"'][code_insee]"</f>
        <v>dossierComplet['C18_NE24F0'][code_insee]</v>
      </c>
    </row>
    <row r="389" spans="1:6" hidden="1">
      <c r="B389" t="s">
        <v>2174</v>
      </c>
      <c r="C389" t="s">
        <v>2175</v>
      </c>
      <c r="D389" t="s">
        <v>2176</v>
      </c>
      <c r="E389" t="s">
        <v>1024</v>
      </c>
      <c r="F389" s="11" t="str">
        <f>"dossierComplet['"&amp;meta_dossier_complet[[#This Row],[COD_VAR]]&amp;"'][code_insee]"</f>
        <v>dossierComplet['C18_NE24F1'][code_insee]</v>
      </c>
    </row>
    <row r="390" spans="1:6" hidden="1">
      <c r="B390" t="s">
        <v>2177</v>
      </c>
      <c r="C390" t="s">
        <v>2178</v>
      </c>
      <c r="D390" t="s">
        <v>2179</v>
      </c>
      <c r="E390" t="s">
        <v>1024</v>
      </c>
      <c r="F390" s="11" t="str">
        <f>"dossierComplet['"&amp;meta_dossier_complet[[#This Row],[COD_VAR]]&amp;"'][code_insee]"</f>
        <v>dossierComplet['C18_NE24F2'][code_insee]</v>
      </c>
    </row>
    <row r="391" spans="1:6" hidden="1">
      <c r="B391" t="s">
        <v>2180</v>
      </c>
      <c r="C391" t="s">
        <v>2181</v>
      </c>
      <c r="D391" t="s">
        <v>2182</v>
      </c>
      <c r="E391" t="s">
        <v>1024</v>
      </c>
      <c r="F391" s="11" t="str">
        <f>"dossierComplet['"&amp;meta_dossier_complet[[#This Row],[COD_VAR]]&amp;"'][code_insee]"</f>
        <v>dossierComplet['C18_NE24F3'][code_insee]</v>
      </c>
    </row>
    <row r="392" spans="1:6" hidden="1">
      <c r="B392" t="s">
        <v>2183</v>
      </c>
      <c r="C392" t="s">
        <v>2184</v>
      </c>
      <c r="D392" t="s">
        <v>2185</v>
      </c>
      <c r="E392" t="s">
        <v>1024</v>
      </c>
      <c r="F392" s="11" t="str">
        <f>"dossierComplet['"&amp;meta_dossier_complet[[#This Row],[COD_VAR]]&amp;"'][code_insee]"</f>
        <v>dossierComplet['C18_NE24F4P'][code_insee]</v>
      </c>
    </row>
    <row r="393" spans="1:6">
      <c r="A393" s="9" t="s">
        <v>6551</v>
      </c>
      <c r="B393" t="s">
        <v>706</v>
      </c>
      <c r="C393" t="s">
        <v>2186</v>
      </c>
      <c r="D393" t="s">
        <v>707</v>
      </c>
      <c r="E393" t="s">
        <v>1024</v>
      </c>
      <c r="F393" s="11" t="str">
        <f>"dossierComplet['"&amp;meta_dossier_complet[[#This Row],[COD_VAR]]&amp;"'][code_insee]"</f>
        <v>dossierComplet['C13_MEN'][code_insee]</v>
      </c>
    </row>
    <row r="394" spans="1:6" hidden="1">
      <c r="B394" t="s">
        <v>2187</v>
      </c>
      <c r="C394" t="s">
        <v>2188</v>
      </c>
      <c r="D394" t="s">
        <v>2189</v>
      </c>
      <c r="E394" t="s">
        <v>1024</v>
      </c>
      <c r="F394" s="11" t="str">
        <f>"dossierComplet['"&amp;meta_dossier_complet[[#This Row],[COD_VAR]]&amp;"'][code_insee]"</f>
        <v>dossierComplet['C13_MENPSEUL'][code_insee]</v>
      </c>
    </row>
    <row r="395" spans="1:6" hidden="1">
      <c r="B395" t="s">
        <v>2190</v>
      </c>
      <c r="C395" t="s">
        <v>2191</v>
      </c>
      <c r="D395" t="s">
        <v>2192</v>
      </c>
      <c r="E395" t="s">
        <v>1024</v>
      </c>
      <c r="F395" s="11" t="str">
        <f>"dossierComplet['"&amp;meta_dossier_complet[[#This Row],[COD_VAR]]&amp;"'][code_insee]"</f>
        <v>dossierComplet['C13_MENHSEUL'][code_insee]</v>
      </c>
    </row>
    <row r="396" spans="1:6" hidden="1">
      <c r="B396" t="s">
        <v>2193</v>
      </c>
      <c r="C396" t="s">
        <v>2194</v>
      </c>
      <c r="D396" t="s">
        <v>2195</v>
      </c>
      <c r="E396" t="s">
        <v>1024</v>
      </c>
      <c r="F396" s="11" t="str">
        <f>"dossierComplet['"&amp;meta_dossier_complet[[#This Row],[COD_VAR]]&amp;"'][code_insee]"</f>
        <v>dossierComplet['C13_MENFSEUL'][code_insee]</v>
      </c>
    </row>
    <row r="397" spans="1:6" hidden="1">
      <c r="B397" t="s">
        <v>2196</v>
      </c>
      <c r="C397" t="s">
        <v>2197</v>
      </c>
      <c r="D397" t="s">
        <v>2198</v>
      </c>
      <c r="E397" t="s">
        <v>1024</v>
      </c>
      <c r="F397" s="11" t="str">
        <f>"dossierComplet['"&amp;meta_dossier_complet[[#This Row],[COD_VAR]]&amp;"'][code_insee]"</f>
        <v>dossierComplet['C13_MENSFAM'][code_insee]</v>
      </c>
    </row>
    <row r="398" spans="1:6" hidden="1">
      <c r="B398" t="s">
        <v>2199</v>
      </c>
      <c r="C398" t="s">
        <v>2200</v>
      </c>
      <c r="D398" t="s">
        <v>2201</v>
      </c>
      <c r="E398" t="s">
        <v>1024</v>
      </c>
      <c r="F398" s="11" t="str">
        <f>"dossierComplet['"&amp;meta_dossier_complet[[#This Row],[COD_VAR]]&amp;"'][code_insee]"</f>
        <v>dossierComplet['C13_MENFAM'][code_insee]</v>
      </c>
    </row>
    <row r="399" spans="1:6" hidden="1">
      <c r="B399" t="s">
        <v>2202</v>
      </c>
      <c r="C399" t="s">
        <v>2203</v>
      </c>
      <c r="D399" t="s">
        <v>2204</v>
      </c>
      <c r="E399" t="s">
        <v>1024</v>
      </c>
      <c r="F399" s="11" t="str">
        <f>"dossierComplet['"&amp;meta_dossier_complet[[#This Row],[COD_VAR]]&amp;"'][code_insee]"</f>
        <v>dossierComplet['C13_MENCOUPSENF'][code_insee]</v>
      </c>
    </row>
    <row r="400" spans="1:6" hidden="1">
      <c r="B400" t="s">
        <v>2205</v>
      </c>
      <c r="C400" t="s">
        <v>2206</v>
      </c>
      <c r="D400" t="s">
        <v>2207</v>
      </c>
      <c r="E400" t="s">
        <v>1024</v>
      </c>
      <c r="F400" s="11" t="str">
        <f>"dossierComplet['"&amp;meta_dossier_complet[[#This Row],[COD_VAR]]&amp;"'][code_insee]"</f>
        <v>dossierComplet['C13_MENCOUPAENF'][code_insee]</v>
      </c>
    </row>
    <row r="401" spans="1:6" hidden="1">
      <c r="B401" t="s">
        <v>2208</v>
      </c>
      <c r="C401" t="s">
        <v>2209</v>
      </c>
      <c r="D401" t="s">
        <v>2210</v>
      </c>
      <c r="E401" t="s">
        <v>1024</v>
      </c>
      <c r="F401" s="11" t="str">
        <f>"dossierComplet['"&amp;meta_dossier_complet[[#This Row],[COD_VAR]]&amp;"'][code_insee]"</f>
        <v>dossierComplet['C13_MENFAMMONO'][code_insee]</v>
      </c>
    </row>
    <row r="402" spans="1:6">
      <c r="A402" s="9" t="s">
        <v>6551</v>
      </c>
      <c r="B402" t="s">
        <v>712</v>
      </c>
      <c r="C402" t="s">
        <v>2211</v>
      </c>
      <c r="D402" t="s">
        <v>713</v>
      </c>
      <c r="E402" t="s">
        <v>1024</v>
      </c>
      <c r="F402" s="11" t="str">
        <f>"dossierComplet['"&amp;meta_dossier_complet[[#This Row],[COD_VAR]]&amp;"'][code_insee]"</f>
        <v>dossierComplet['C13_PMEN'][code_insee]</v>
      </c>
    </row>
    <row r="403" spans="1:6" hidden="1">
      <c r="B403" t="s">
        <v>2212</v>
      </c>
      <c r="C403" t="s">
        <v>2213</v>
      </c>
      <c r="D403" t="s">
        <v>2214</v>
      </c>
      <c r="E403" t="s">
        <v>1024</v>
      </c>
      <c r="F403" s="11" t="str">
        <f>"dossierComplet['"&amp;meta_dossier_complet[[#This Row],[COD_VAR]]&amp;"'][code_insee]"</f>
        <v>dossierComplet['C13_PMEN_MENPSEUL'][code_insee]</v>
      </c>
    </row>
    <row r="404" spans="1:6" hidden="1">
      <c r="B404" t="s">
        <v>2215</v>
      </c>
      <c r="C404" t="s">
        <v>2216</v>
      </c>
      <c r="D404" t="s">
        <v>2217</v>
      </c>
      <c r="E404" t="s">
        <v>1024</v>
      </c>
      <c r="F404" s="11" t="str">
        <f>"dossierComplet['"&amp;meta_dossier_complet[[#This Row],[COD_VAR]]&amp;"'][code_insee]"</f>
        <v>dossierComplet['C13_PMEN_MENHSEUL'][code_insee]</v>
      </c>
    </row>
    <row r="405" spans="1:6" hidden="1">
      <c r="B405" t="s">
        <v>2218</v>
      </c>
      <c r="C405" t="s">
        <v>2219</v>
      </c>
      <c r="D405" t="s">
        <v>2220</v>
      </c>
      <c r="E405" t="s">
        <v>1024</v>
      </c>
      <c r="F405" s="11" t="str">
        <f>"dossierComplet['"&amp;meta_dossier_complet[[#This Row],[COD_VAR]]&amp;"'][code_insee]"</f>
        <v>dossierComplet['C13_PMEN_MENFSEUL'][code_insee]</v>
      </c>
    </row>
    <row r="406" spans="1:6" hidden="1">
      <c r="B406" t="s">
        <v>2221</v>
      </c>
      <c r="C406" t="s">
        <v>2222</v>
      </c>
      <c r="D406" t="s">
        <v>2223</v>
      </c>
      <c r="E406" t="s">
        <v>1024</v>
      </c>
      <c r="F406" s="11" t="str">
        <f>"dossierComplet['"&amp;meta_dossier_complet[[#This Row],[COD_VAR]]&amp;"'][code_insee]"</f>
        <v>dossierComplet['C13_PMEN_MENSFAM'][code_insee]</v>
      </c>
    </row>
    <row r="407" spans="1:6" hidden="1">
      <c r="B407" t="s">
        <v>2224</v>
      </c>
      <c r="C407" t="s">
        <v>2225</v>
      </c>
      <c r="D407" t="s">
        <v>2226</v>
      </c>
      <c r="E407" t="s">
        <v>1024</v>
      </c>
      <c r="F407" s="11" t="str">
        <f>"dossierComplet['"&amp;meta_dossier_complet[[#This Row],[COD_VAR]]&amp;"'][code_insee]"</f>
        <v>dossierComplet['C13_PMEN_MENFAM'][code_insee]</v>
      </c>
    </row>
    <row r="408" spans="1:6" hidden="1">
      <c r="B408" t="s">
        <v>2227</v>
      </c>
      <c r="C408" t="s">
        <v>2228</v>
      </c>
      <c r="D408" t="s">
        <v>2229</v>
      </c>
      <c r="E408" t="s">
        <v>1024</v>
      </c>
      <c r="F408" s="11" t="str">
        <f>"dossierComplet['"&amp;meta_dossier_complet[[#This Row],[COD_VAR]]&amp;"'][code_insee]"</f>
        <v>dossierComplet['C13_PMEN_MENCOUPSENF'][code_insee]</v>
      </c>
    </row>
    <row r="409" spans="1:6" hidden="1">
      <c r="B409" t="s">
        <v>2230</v>
      </c>
      <c r="C409" t="s">
        <v>2231</v>
      </c>
      <c r="D409" t="s">
        <v>2232</v>
      </c>
      <c r="E409" t="s">
        <v>1024</v>
      </c>
      <c r="F409" s="11" t="str">
        <f>"dossierComplet['"&amp;meta_dossier_complet[[#This Row],[COD_VAR]]&amp;"'][code_insee]"</f>
        <v>dossierComplet['C13_PMEN_MENCOUPAENF'][code_insee]</v>
      </c>
    </row>
    <row r="410" spans="1:6" hidden="1">
      <c r="B410" t="s">
        <v>2233</v>
      </c>
      <c r="C410" t="s">
        <v>2234</v>
      </c>
      <c r="D410" t="s">
        <v>2235</v>
      </c>
      <c r="E410" t="s">
        <v>1024</v>
      </c>
      <c r="F410" s="11" t="str">
        <f>"dossierComplet['"&amp;meta_dossier_complet[[#This Row],[COD_VAR]]&amp;"'][code_insee]"</f>
        <v>dossierComplet['C13_PMEN_MENFAMMONO'][code_insee]</v>
      </c>
    </row>
    <row r="411" spans="1:6" hidden="1">
      <c r="B411" t="s">
        <v>2236</v>
      </c>
      <c r="C411" t="s">
        <v>2237</v>
      </c>
      <c r="D411" t="s">
        <v>1484</v>
      </c>
      <c r="E411" t="s">
        <v>1024</v>
      </c>
      <c r="F411" s="11" t="str">
        <f>"dossierComplet['"&amp;meta_dossier_complet[[#This Row],[COD_VAR]]&amp;"'][code_insee]"</f>
        <v>dossierComplet['P13_POP15P'][code_insee]</v>
      </c>
    </row>
    <row r="412" spans="1:6" hidden="1">
      <c r="B412" t="s">
        <v>2238</v>
      </c>
      <c r="C412" t="s">
        <v>2239</v>
      </c>
      <c r="D412" t="s">
        <v>2240</v>
      </c>
      <c r="E412" t="s">
        <v>1024</v>
      </c>
      <c r="F412" s="11" t="str">
        <f>"dossierComplet['"&amp;meta_dossier_complet[[#This Row],[COD_VAR]]&amp;"'][code_insee]"</f>
        <v>dossierComplet['P13_POP1519'][code_insee]</v>
      </c>
    </row>
    <row r="413" spans="1:6" hidden="1">
      <c r="B413" t="s">
        <v>2241</v>
      </c>
      <c r="C413" t="s">
        <v>2242</v>
      </c>
      <c r="D413" t="s">
        <v>2243</v>
      </c>
      <c r="E413" t="s">
        <v>1024</v>
      </c>
      <c r="F413" s="11" t="str">
        <f>"dossierComplet['"&amp;meta_dossier_complet[[#This Row],[COD_VAR]]&amp;"'][code_insee]"</f>
        <v>dossierComplet['P13_POP2024'][code_insee]</v>
      </c>
    </row>
    <row r="414" spans="1:6" hidden="1">
      <c r="B414" t="s">
        <v>2244</v>
      </c>
      <c r="C414" t="s">
        <v>2245</v>
      </c>
      <c r="D414" t="s">
        <v>2246</v>
      </c>
      <c r="E414" t="s">
        <v>1024</v>
      </c>
      <c r="F414" s="11" t="str">
        <f>"dossierComplet['"&amp;meta_dossier_complet[[#This Row],[COD_VAR]]&amp;"'][code_insee]"</f>
        <v>dossierComplet['P13_POP2539'][code_insee]</v>
      </c>
    </row>
    <row r="415" spans="1:6" hidden="1">
      <c r="B415" t="s">
        <v>2247</v>
      </c>
      <c r="C415" t="s">
        <v>2248</v>
      </c>
      <c r="D415" t="s">
        <v>2249</v>
      </c>
      <c r="E415" t="s">
        <v>1024</v>
      </c>
      <c r="F415" s="11" t="str">
        <f>"dossierComplet['"&amp;meta_dossier_complet[[#This Row],[COD_VAR]]&amp;"'][code_insee]"</f>
        <v>dossierComplet['P13_POP4054'][code_insee]</v>
      </c>
    </row>
    <row r="416" spans="1:6" hidden="1">
      <c r="B416" t="s">
        <v>2250</v>
      </c>
      <c r="C416" t="s">
        <v>2251</v>
      </c>
      <c r="D416" t="s">
        <v>2252</v>
      </c>
      <c r="E416" t="s">
        <v>1024</v>
      </c>
      <c r="F416" s="11" t="str">
        <f>"dossierComplet['"&amp;meta_dossier_complet[[#This Row],[COD_VAR]]&amp;"'][code_insee]"</f>
        <v>dossierComplet['P13_POP5564'][code_insee]</v>
      </c>
    </row>
    <row r="417" spans="2:6" hidden="1">
      <c r="B417" t="s">
        <v>2253</v>
      </c>
      <c r="C417" t="s">
        <v>2254</v>
      </c>
      <c r="D417" t="s">
        <v>2255</v>
      </c>
      <c r="E417" t="s">
        <v>1024</v>
      </c>
      <c r="F417" s="11" t="str">
        <f>"dossierComplet['"&amp;meta_dossier_complet[[#This Row],[COD_VAR]]&amp;"'][code_insee]"</f>
        <v>dossierComplet['P13_POP6579'][code_insee]</v>
      </c>
    </row>
    <row r="418" spans="2:6" hidden="1">
      <c r="B418" t="s">
        <v>2256</v>
      </c>
      <c r="C418" t="s">
        <v>2257</v>
      </c>
      <c r="D418" t="s">
        <v>2258</v>
      </c>
      <c r="E418" t="s">
        <v>1024</v>
      </c>
      <c r="F418" s="11" t="str">
        <f>"dossierComplet['"&amp;meta_dossier_complet[[#This Row],[COD_VAR]]&amp;"'][code_insee]"</f>
        <v>dossierComplet['P13_POP80P'][code_insee]</v>
      </c>
    </row>
    <row r="419" spans="2:6" hidden="1">
      <c r="B419" t="s">
        <v>2259</v>
      </c>
      <c r="C419" t="s">
        <v>2260</v>
      </c>
      <c r="D419" t="s">
        <v>2261</v>
      </c>
      <c r="E419" t="s">
        <v>1024</v>
      </c>
      <c r="F419" s="11" t="str">
        <f>"dossierComplet['"&amp;meta_dossier_complet[[#This Row],[COD_VAR]]&amp;"'][code_insee]"</f>
        <v>dossierComplet['P13_POPMEN1519'][code_insee]</v>
      </c>
    </row>
    <row r="420" spans="2:6" hidden="1">
      <c r="B420" t="s">
        <v>2262</v>
      </c>
      <c r="C420" t="s">
        <v>2263</v>
      </c>
      <c r="D420" t="s">
        <v>2264</v>
      </c>
      <c r="E420" t="s">
        <v>1024</v>
      </c>
      <c r="F420" s="11" t="str">
        <f>"dossierComplet['"&amp;meta_dossier_complet[[#This Row],[COD_VAR]]&amp;"'][code_insee]"</f>
        <v>dossierComplet['P13_POPMEN2024'][code_insee]</v>
      </c>
    </row>
    <row r="421" spans="2:6" hidden="1">
      <c r="B421" t="s">
        <v>2265</v>
      </c>
      <c r="C421" t="s">
        <v>2266</v>
      </c>
      <c r="D421" t="s">
        <v>2267</v>
      </c>
      <c r="E421" t="s">
        <v>1024</v>
      </c>
      <c r="F421" s="11" t="str">
        <f>"dossierComplet['"&amp;meta_dossier_complet[[#This Row],[COD_VAR]]&amp;"'][code_insee]"</f>
        <v>dossierComplet['P13_POPMEN2539'][code_insee]</v>
      </c>
    </row>
    <row r="422" spans="2:6" hidden="1">
      <c r="B422" t="s">
        <v>2268</v>
      </c>
      <c r="C422" t="s">
        <v>2269</v>
      </c>
      <c r="D422" t="s">
        <v>2270</v>
      </c>
      <c r="E422" t="s">
        <v>1024</v>
      </c>
      <c r="F422" s="11" t="str">
        <f>"dossierComplet['"&amp;meta_dossier_complet[[#This Row],[COD_VAR]]&amp;"'][code_insee]"</f>
        <v>dossierComplet['P13_POPMEN4054'][code_insee]</v>
      </c>
    </row>
    <row r="423" spans="2:6" hidden="1">
      <c r="B423" t="s">
        <v>2271</v>
      </c>
      <c r="C423" t="s">
        <v>2272</v>
      </c>
      <c r="D423" t="s">
        <v>2273</v>
      </c>
      <c r="E423" t="s">
        <v>1024</v>
      </c>
      <c r="F423" s="11" t="str">
        <f>"dossierComplet['"&amp;meta_dossier_complet[[#This Row],[COD_VAR]]&amp;"'][code_insee]"</f>
        <v>dossierComplet['P13_POPMEN5564'][code_insee]</v>
      </c>
    </row>
    <row r="424" spans="2:6" hidden="1">
      <c r="B424" t="s">
        <v>2274</v>
      </c>
      <c r="C424" t="s">
        <v>2275</v>
      </c>
      <c r="D424" t="s">
        <v>2276</v>
      </c>
      <c r="E424" t="s">
        <v>1024</v>
      </c>
      <c r="F424" s="11" t="str">
        <f>"dossierComplet['"&amp;meta_dossier_complet[[#This Row],[COD_VAR]]&amp;"'][code_insee]"</f>
        <v>dossierComplet['P13_POPMEN6579'][code_insee]</v>
      </c>
    </row>
    <row r="425" spans="2:6" hidden="1">
      <c r="B425" t="s">
        <v>2277</v>
      </c>
      <c r="C425" t="s">
        <v>2278</v>
      </c>
      <c r="D425" t="s">
        <v>2279</v>
      </c>
      <c r="E425" t="s">
        <v>1024</v>
      </c>
      <c r="F425" s="11" t="str">
        <f>"dossierComplet['"&amp;meta_dossier_complet[[#This Row],[COD_VAR]]&amp;"'][code_insee]"</f>
        <v>dossierComplet['P13_POPMEN80P'][code_insee]</v>
      </c>
    </row>
    <row r="426" spans="2:6" hidden="1">
      <c r="B426" t="s">
        <v>2280</v>
      </c>
      <c r="C426" t="s">
        <v>2281</v>
      </c>
      <c r="D426" t="s">
        <v>2282</v>
      </c>
      <c r="E426" t="s">
        <v>1024</v>
      </c>
      <c r="F426" s="11" t="str">
        <f>"dossierComplet['"&amp;meta_dossier_complet[[#This Row],[COD_VAR]]&amp;"'][code_insee]"</f>
        <v>dossierComplet['P13_POP1519_PSEUL'][code_insee]</v>
      </c>
    </row>
    <row r="427" spans="2:6" hidden="1">
      <c r="B427" t="s">
        <v>2283</v>
      </c>
      <c r="C427" t="s">
        <v>2284</v>
      </c>
      <c r="D427" t="s">
        <v>2285</v>
      </c>
      <c r="E427" t="s">
        <v>1024</v>
      </c>
      <c r="F427" s="11" t="str">
        <f>"dossierComplet['"&amp;meta_dossier_complet[[#This Row],[COD_VAR]]&amp;"'][code_insee]"</f>
        <v>dossierComplet['P13_POP2024_PSEUL'][code_insee]</v>
      </c>
    </row>
    <row r="428" spans="2:6" hidden="1">
      <c r="B428" t="s">
        <v>2286</v>
      </c>
      <c r="C428" t="s">
        <v>2287</v>
      </c>
      <c r="D428" t="s">
        <v>2288</v>
      </c>
      <c r="E428" t="s">
        <v>1024</v>
      </c>
      <c r="F428" s="11" t="str">
        <f>"dossierComplet['"&amp;meta_dossier_complet[[#This Row],[COD_VAR]]&amp;"'][code_insee]"</f>
        <v>dossierComplet['P13_POP2539_PSEUL'][code_insee]</v>
      </c>
    </row>
    <row r="429" spans="2:6" hidden="1">
      <c r="B429" t="s">
        <v>2289</v>
      </c>
      <c r="C429" t="s">
        <v>2290</v>
      </c>
      <c r="D429" t="s">
        <v>2291</v>
      </c>
      <c r="E429" t="s">
        <v>1024</v>
      </c>
      <c r="F429" s="11" t="str">
        <f>"dossierComplet['"&amp;meta_dossier_complet[[#This Row],[COD_VAR]]&amp;"'][code_insee]"</f>
        <v>dossierComplet['P13_POP4054_PSEUL'][code_insee]</v>
      </c>
    </row>
    <row r="430" spans="2:6" hidden="1">
      <c r="B430" t="s">
        <v>2292</v>
      </c>
      <c r="C430" t="s">
        <v>2293</v>
      </c>
      <c r="D430" t="s">
        <v>2294</v>
      </c>
      <c r="E430" t="s">
        <v>1024</v>
      </c>
      <c r="F430" s="11" t="str">
        <f>"dossierComplet['"&amp;meta_dossier_complet[[#This Row],[COD_VAR]]&amp;"'][code_insee]"</f>
        <v>dossierComplet['P13_POP5564_PSEUL'][code_insee]</v>
      </c>
    </row>
    <row r="431" spans="2:6" hidden="1">
      <c r="B431" t="s">
        <v>2295</v>
      </c>
      <c r="C431" t="s">
        <v>2296</v>
      </c>
      <c r="D431" t="s">
        <v>2297</v>
      </c>
      <c r="E431" t="s">
        <v>1024</v>
      </c>
      <c r="F431" s="11" t="str">
        <f>"dossierComplet['"&amp;meta_dossier_complet[[#This Row],[COD_VAR]]&amp;"'][code_insee]"</f>
        <v>dossierComplet['P13_POP6579_PSEUL'][code_insee]</v>
      </c>
    </row>
    <row r="432" spans="2:6" hidden="1">
      <c r="B432" t="s">
        <v>2298</v>
      </c>
      <c r="C432" t="s">
        <v>2299</v>
      </c>
      <c r="D432" t="s">
        <v>2300</v>
      </c>
      <c r="E432" t="s">
        <v>1024</v>
      </c>
      <c r="F432" s="11" t="str">
        <f>"dossierComplet['"&amp;meta_dossier_complet[[#This Row],[COD_VAR]]&amp;"'][code_insee]"</f>
        <v>dossierComplet['P13_POP80P_PSEUL'][code_insee]</v>
      </c>
    </row>
    <row r="433" spans="2:6" hidden="1">
      <c r="B433" t="s">
        <v>2301</v>
      </c>
      <c r="C433" t="s">
        <v>2302</v>
      </c>
      <c r="D433" t="s">
        <v>2303</v>
      </c>
      <c r="E433" t="s">
        <v>1024</v>
      </c>
      <c r="F433" s="11" t="str">
        <f>"dossierComplet['"&amp;meta_dossier_complet[[#This Row],[COD_VAR]]&amp;"'][code_insee]"</f>
        <v>dossierComplet['P13_POP1519_COUPLE'][code_insee]</v>
      </c>
    </row>
    <row r="434" spans="2:6" hidden="1">
      <c r="B434" t="s">
        <v>2304</v>
      </c>
      <c r="C434" t="s">
        <v>2305</v>
      </c>
      <c r="D434" t="s">
        <v>2306</v>
      </c>
      <c r="E434" t="s">
        <v>1024</v>
      </c>
      <c r="F434" s="11" t="str">
        <f>"dossierComplet['"&amp;meta_dossier_complet[[#This Row],[COD_VAR]]&amp;"'][code_insee]"</f>
        <v>dossierComplet['P13_POP2024_COUPLE'][code_insee]</v>
      </c>
    </row>
    <row r="435" spans="2:6" hidden="1">
      <c r="B435" t="s">
        <v>2307</v>
      </c>
      <c r="C435" t="s">
        <v>2308</v>
      </c>
      <c r="D435" t="s">
        <v>2309</v>
      </c>
      <c r="E435" t="s">
        <v>1024</v>
      </c>
      <c r="F435" s="11" t="str">
        <f>"dossierComplet['"&amp;meta_dossier_complet[[#This Row],[COD_VAR]]&amp;"'][code_insee]"</f>
        <v>dossierComplet['P13_POP2539_COUPLE'][code_insee]</v>
      </c>
    </row>
    <row r="436" spans="2:6" hidden="1">
      <c r="B436" t="s">
        <v>2310</v>
      </c>
      <c r="C436" t="s">
        <v>2311</v>
      </c>
      <c r="D436" t="s">
        <v>2312</v>
      </c>
      <c r="E436" t="s">
        <v>1024</v>
      </c>
      <c r="F436" s="11" t="str">
        <f>"dossierComplet['"&amp;meta_dossier_complet[[#This Row],[COD_VAR]]&amp;"'][code_insee]"</f>
        <v>dossierComplet['P13_POP4054_COUPLE'][code_insee]</v>
      </c>
    </row>
    <row r="437" spans="2:6" hidden="1">
      <c r="B437" t="s">
        <v>2313</v>
      </c>
      <c r="C437" t="s">
        <v>2314</v>
      </c>
      <c r="D437" t="s">
        <v>2315</v>
      </c>
      <c r="E437" t="s">
        <v>1024</v>
      </c>
      <c r="F437" s="11" t="str">
        <f>"dossierComplet['"&amp;meta_dossier_complet[[#This Row],[COD_VAR]]&amp;"'][code_insee]"</f>
        <v>dossierComplet['P13_POP5564_COUPLE'][code_insee]</v>
      </c>
    </row>
    <row r="438" spans="2:6" hidden="1">
      <c r="B438" t="s">
        <v>2316</v>
      </c>
      <c r="C438" t="s">
        <v>2317</v>
      </c>
      <c r="D438" t="s">
        <v>2318</v>
      </c>
      <c r="E438" t="s">
        <v>1024</v>
      </c>
      <c r="F438" s="11" t="str">
        <f>"dossierComplet['"&amp;meta_dossier_complet[[#This Row],[COD_VAR]]&amp;"'][code_insee]"</f>
        <v>dossierComplet['P13_POP6579_COUPLE'][code_insee]</v>
      </c>
    </row>
    <row r="439" spans="2:6" hidden="1">
      <c r="B439" t="s">
        <v>2319</v>
      </c>
      <c r="C439" t="s">
        <v>2320</v>
      </c>
      <c r="D439" t="s">
        <v>2321</v>
      </c>
      <c r="E439" t="s">
        <v>1024</v>
      </c>
      <c r="F439" s="11" t="str">
        <f>"dossierComplet['"&amp;meta_dossier_complet[[#This Row],[COD_VAR]]&amp;"'][code_insee]"</f>
        <v>dossierComplet['P13_POP80P_COUPLE'][code_insee]</v>
      </c>
    </row>
    <row r="440" spans="2:6" hidden="1">
      <c r="B440" t="s">
        <v>2322</v>
      </c>
      <c r="C440" t="s">
        <v>2323</v>
      </c>
      <c r="D440" t="s">
        <v>2324</v>
      </c>
      <c r="E440" t="s">
        <v>1024</v>
      </c>
      <c r="F440" s="11" t="str">
        <f>"dossierComplet['"&amp;meta_dossier_complet[[#This Row],[COD_VAR]]&amp;"'][code_insee]"</f>
        <v>dossierComplet['P13_POP15P_MARIEE'][code_insee]</v>
      </c>
    </row>
    <row r="441" spans="2:6" hidden="1">
      <c r="B441" t="s">
        <v>2325</v>
      </c>
      <c r="C441" t="s">
        <v>2326</v>
      </c>
      <c r="D441" t="s">
        <v>2327</v>
      </c>
      <c r="E441" t="s">
        <v>1024</v>
      </c>
      <c r="F441" s="11" t="str">
        <f>"dossierComplet['"&amp;meta_dossier_complet[[#This Row],[COD_VAR]]&amp;"'][code_insee]"</f>
        <v>dossierComplet['P13_POP15P_NONMARIEE'][code_insee]</v>
      </c>
    </row>
    <row r="442" spans="2:6" hidden="1">
      <c r="B442" t="s">
        <v>2328</v>
      </c>
      <c r="C442" t="s">
        <v>2329</v>
      </c>
      <c r="D442" t="s">
        <v>2330</v>
      </c>
      <c r="E442" t="s">
        <v>1024</v>
      </c>
      <c r="F442" s="11" t="str">
        <f>"dossierComplet['"&amp;meta_dossier_complet[[#This Row],[COD_VAR]]&amp;"'][code_insee]"</f>
        <v>dossierComplet['C13_MEN_CS1'][code_insee]</v>
      </c>
    </row>
    <row r="443" spans="2:6" hidden="1">
      <c r="B443" t="s">
        <v>2331</v>
      </c>
      <c r="C443" t="s">
        <v>2332</v>
      </c>
      <c r="D443" t="s">
        <v>2333</v>
      </c>
      <c r="E443" t="s">
        <v>1024</v>
      </c>
      <c r="F443" s="11" t="str">
        <f>"dossierComplet['"&amp;meta_dossier_complet[[#This Row],[COD_VAR]]&amp;"'][code_insee]"</f>
        <v>dossierComplet['C13_MEN_CS2'][code_insee]</v>
      </c>
    </row>
    <row r="444" spans="2:6" hidden="1">
      <c r="B444" t="s">
        <v>2334</v>
      </c>
      <c r="C444" t="s">
        <v>2335</v>
      </c>
      <c r="D444" t="s">
        <v>2336</v>
      </c>
      <c r="E444" t="s">
        <v>1024</v>
      </c>
      <c r="F444" s="11" t="str">
        <f>"dossierComplet['"&amp;meta_dossier_complet[[#This Row],[COD_VAR]]&amp;"'][code_insee]"</f>
        <v>dossierComplet['C13_MEN_CS3'][code_insee]</v>
      </c>
    </row>
    <row r="445" spans="2:6" hidden="1">
      <c r="B445" t="s">
        <v>2337</v>
      </c>
      <c r="C445" t="s">
        <v>2338</v>
      </c>
      <c r="D445" t="s">
        <v>2339</v>
      </c>
      <c r="E445" t="s">
        <v>1024</v>
      </c>
      <c r="F445" s="11" t="str">
        <f>"dossierComplet['"&amp;meta_dossier_complet[[#This Row],[COD_VAR]]&amp;"'][code_insee]"</f>
        <v>dossierComplet['C13_MEN_CS4'][code_insee]</v>
      </c>
    </row>
    <row r="446" spans="2:6" hidden="1">
      <c r="B446" t="s">
        <v>2340</v>
      </c>
      <c r="C446" t="s">
        <v>2341</v>
      </c>
      <c r="D446" t="s">
        <v>2342</v>
      </c>
      <c r="E446" t="s">
        <v>1024</v>
      </c>
      <c r="F446" s="11" t="str">
        <f>"dossierComplet['"&amp;meta_dossier_complet[[#This Row],[COD_VAR]]&amp;"'][code_insee]"</f>
        <v>dossierComplet['C13_MEN_CS5'][code_insee]</v>
      </c>
    </row>
    <row r="447" spans="2:6" hidden="1">
      <c r="B447" t="s">
        <v>2343</v>
      </c>
      <c r="C447" t="s">
        <v>2344</v>
      </c>
      <c r="D447" t="s">
        <v>2345</v>
      </c>
      <c r="E447" t="s">
        <v>1024</v>
      </c>
      <c r="F447" s="11" t="str">
        <f>"dossierComplet['"&amp;meta_dossier_complet[[#This Row],[COD_VAR]]&amp;"'][code_insee]"</f>
        <v>dossierComplet['C13_MEN_CS6'][code_insee]</v>
      </c>
    </row>
    <row r="448" spans="2:6" hidden="1">
      <c r="B448" t="s">
        <v>2346</v>
      </c>
      <c r="C448" t="s">
        <v>2347</v>
      </c>
      <c r="D448" t="s">
        <v>2348</v>
      </c>
      <c r="E448" t="s">
        <v>1024</v>
      </c>
      <c r="F448" s="11" t="str">
        <f>"dossierComplet['"&amp;meta_dossier_complet[[#This Row],[COD_VAR]]&amp;"'][code_insee]"</f>
        <v>dossierComplet['C13_MEN_CS7'][code_insee]</v>
      </c>
    </row>
    <row r="449" spans="2:6" hidden="1">
      <c r="B449" t="s">
        <v>2349</v>
      </c>
      <c r="C449" t="s">
        <v>2350</v>
      </c>
      <c r="D449" t="s">
        <v>2351</v>
      </c>
      <c r="E449" t="s">
        <v>1024</v>
      </c>
      <c r="F449" s="11" t="str">
        <f>"dossierComplet['"&amp;meta_dossier_complet[[#This Row],[COD_VAR]]&amp;"'][code_insee]"</f>
        <v>dossierComplet['C13_MEN_CS8'][code_insee]</v>
      </c>
    </row>
    <row r="450" spans="2:6" hidden="1">
      <c r="B450" t="s">
        <v>2352</v>
      </c>
      <c r="C450" t="s">
        <v>2353</v>
      </c>
      <c r="D450" t="s">
        <v>2354</v>
      </c>
      <c r="E450" t="s">
        <v>1024</v>
      </c>
      <c r="F450" s="11" t="str">
        <f>"dossierComplet['"&amp;meta_dossier_complet[[#This Row],[COD_VAR]]&amp;"'][code_insee]"</f>
        <v>dossierComplet['C13_PMEN_CS1'][code_insee]</v>
      </c>
    </row>
    <row r="451" spans="2:6" hidden="1">
      <c r="B451" t="s">
        <v>2355</v>
      </c>
      <c r="C451" t="s">
        <v>2356</v>
      </c>
      <c r="D451" t="s">
        <v>2357</v>
      </c>
      <c r="E451" t="s">
        <v>1024</v>
      </c>
      <c r="F451" s="11" t="str">
        <f>"dossierComplet['"&amp;meta_dossier_complet[[#This Row],[COD_VAR]]&amp;"'][code_insee]"</f>
        <v>dossierComplet['C13_PMEN_CS2'][code_insee]</v>
      </c>
    </row>
    <row r="452" spans="2:6" hidden="1">
      <c r="B452" t="s">
        <v>2358</v>
      </c>
      <c r="C452" t="s">
        <v>2359</v>
      </c>
      <c r="D452" t="s">
        <v>2360</v>
      </c>
      <c r="E452" t="s">
        <v>1024</v>
      </c>
      <c r="F452" s="11" t="str">
        <f>"dossierComplet['"&amp;meta_dossier_complet[[#This Row],[COD_VAR]]&amp;"'][code_insee]"</f>
        <v>dossierComplet['C13_PMEN_CS3'][code_insee]</v>
      </c>
    </row>
    <row r="453" spans="2:6" hidden="1">
      <c r="B453" t="s">
        <v>2361</v>
      </c>
      <c r="C453" t="s">
        <v>2362</v>
      </c>
      <c r="D453" t="s">
        <v>2363</v>
      </c>
      <c r="E453" t="s">
        <v>1024</v>
      </c>
      <c r="F453" s="11" t="str">
        <f>"dossierComplet['"&amp;meta_dossier_complet[[#This Row],[COD_VAR]]&amp;"'][code_insee]"</f>
        <v>dossierComplet['C13_PMEN_CS4'][code_insee]</v>
      </c>
    </row>
    <row r="454" spans="2:6" hidden="1">
      <c r="B454" t="s">
        <v>2364</v>
      </c>
      <c r="C454" t="s">
        <v>2365</v>
      </c>
      <c r="D454" t="s">
        <v>2366</v>
      </c>
      <c r="E454" t="s">
        <v>1024</v>
      </c>
      <c r="F454" s="11" t="str">
        <f>"dossierComplet['"&amp;meta_dossier_complet[[#This Row],[COD_VAR]]&amp;"'][code_insee]"</f>
        <v>dossierComplet['C13_PMEN_CS5'][code_insee]</v>
      </c>
    </row>
    <row r="455" spans="2:6" hidden="1">
      <c r="B455" t="s">
        <v>2367</v>
      </c>
      <c r="C455" t="s">
        <v>2368</v>
      </c>
      <c r="D455" t="s">
        <v>2369</v>
      </c>
      <c r="E455" t="s">
        <v>1024</v>
      </c>
      <c r="F455" s="11" t="str">
        <f>"dossierComplet['"&amp;meta_dossier_complet[[#This Row],[COD_VAR]]&amp;"'][code_insee]"</f>
        <v>dossierComplet['C13_PMEN_CS6'][code_insee]</v>
      </c>
    </row>
    <row r="456" spans="2:6" hidden="1">
      <c r="B456" t="s">
        <v>2370</v>
      </c>
      <c r="C456" t="s">
        <v>2371</v>
      </c>
      <c r="D456" t="s">
        <v>2372</v>
      </c>
      <c r="E456" t="s">
        <v>1024</v>
      </c>
      <c r="F456" s="11" t="str">
        <f>"dossierComplet['"&amp;meta_dossier_complet[[#This Row],[COD_VAR]]&amp;"'][code_insee]"</f>
        <v>dossierComplet['C13_PMEN_CS7'][code_insee]</v>
      </c>
    </row>
    <row r="457" spans="2:6" hidden="1">
      <c r="B457" t="s">
        <v>2373</v>
      </c>
      <c r="C457" t="s">
        <v>2374</v>
      </c>
      <c r="D457" t="s">
        <v>2375</v>
      </c>
      <c r="E457" t="s">
        <v>1024</v>
      </c>
      <c r="F457" s="11" t="str">
        <f>"dossierComplet['"&amp;meta_dossier_complet[[#This Row],[COD_VAR]]&amp;"'][code_insee]"</f>
        <v>dossierComplet['C13_PMEN_CS8'][code_insee]</v>
      </c>
    </row>
    <row r="458" spans="2:6" hidden="1">
      <c r="B458" t="s">
        <v>2376</v>
      </c>
      <c r="C458" t="s">
        <v>2377</v>
      </c>
      <c r="D458" t="s">
        <v>2378</v>
      </c>
      <c r="E458" t="s">
        <v>1024</v>
      </c>
      <c r="F458" s="11" t="str">
        <f>"dossierComplet['"&amp;meta_dossier_complet[[#This Row],[COD_VAR]]&amp;"'][code_insee]"</f>
        <v>dossierComplet['C13_FAM'][code_insee]</v>
      </c>
    </row>
    <row r="459" spans="2:6" hidden="1">
      <c r="B459" t="s">
        <v>2379</v>
      </c>
      <c r="C459" t="s">
        <v>2380</v>
      </c>
      <c r="D459" t="s">
        <v>2381</v>
      </c>
      <c r="E459" t="s">
        <v>1024</v>
      </c>
      <c r="F459" s="11" t="str">
        <f>"dossierComplet['"&amp;meta_dossier_complet[[#This Row],[COD_VAR]]&amp;"'][code_insee]"</f>
        <v>dossierComplet['C13_COUPAENF'][code_insee]</v>
      </c>
    </row>
    <row r="460" spans="2:6" hidden="1">
      <c r="B460" t="s">
        <v>2382</v>
      </c>
      <c r="C460" t="s">
        <v>2383</v>
      </c>
      <c r="D460" t="s">
        <v>2384</v>
      </c>
      <c r="E460" t="s">
        <v>1024</v>
      </c>
      <c r="F460" s="11" t="str">
        <f>"dossierComplet['"&amp;meta_dossier_complet[[#This Row],[COD_VAR]]&amp;"'][code_insee]"</f>
        <v>dossierComplet['C13_FAMMONO'][code_insee]</v>
      </c>
    </row>
    <row r="461" spans="2:6" hidden="1">
      <c r="B461" t="s">
        <v>2385</v>
      </c>
      <c r="C461" t="s">
        <v>2386</v>
      </c>
      <c r="D461" t="s">
        <v>2387</v>
      </c>
      <c r="E461" t="s">
        <v>1024</v>
      </c>
      <c r="F461" s="11" t="str">
        <f>"dossierComplet['"&amp;meta_dossier_complet[[#This Row],[COD_VAR]]&amp;"'][code_insee]"</f>
        <v>dossierComplet['C13_HMONO'][code_insee]</v>
      </c>
    </row>
    <row r="462" spans="2:6" hidden="1">
      <c r="B462" t="s">
        <v>2388</v>
      </c>
      <c r="C462" t="s">
        <v>2389</v>
      </c>
      <c r="D462" t="s">
        <v>2390</v>
      </c>
      <c r="E462" t="s">
        <v>1024</v>
      </c>
      <c r="F462" s="11" t="str">
        <f>"dossierComplet['"&amp;meta_dossier_complet[[#This Row],[COD_VAR]]&amp;"'][code_insee]"</f>
        <v>dossierComplet['C13_FMONO'][code_insee]</v>
      </c>
    </row>
    <row r="463" spans="2:6" hidden="1">
      <c r="B463" t="s">
        <v>2391</v>
      </c>
      <c r="C463" t="s">
        <v>2392</v>
      </c>
      <c r="D463" t="s">
        <v>2393</v>
      </c>
      <c r="E463" t="s">
        <v>1024</v>
      </c>
      <c r="F463" s="11" t="str">
        <f>"dossierComplet['"&amp;meta_dossier_complet[[#This Row],[COD_VAR]]&amp;"'][code_insee]"</f>
        <v>dossierComplet['C13_COUPSENF'][code_insee]</v>
      </c>
    </row>
    <row r="464" spans="2:6" hidden="1">
      <c r="B464" t="s">
        <v>2394</v>
      </c>
      <c r="C464" t="s">
        <v>2395</v>
      </c>
      <c r="D464" t="s">
        <v>2396</v>
      </c>
      <c r="E464" t="s">
        <v>1024</v>
      </c>
      <c r="F464" s="11" t="str">
        <f>"dossierComplet['"&amp;meta_dossier_complet[[#This Row],[COD_VAR]]&amp;"'][code_insee]"</f>
        <v>dossierComplet['C13_NE24F0'][code_insee]</v>
      </c>
    </row>
    <row r="465" spans="1:6" hidden="1">
      <c r="B465" t="s">
        <v>2397</v>
      </c>
      <c r="C465" t="s">
        <v>2398</v>
      </c>
      <c r="D465" t="s">
        <v>2399</v>
      </c>
      <c r="E465" t="s">
        <v>1024</v>
      </c>
      <c r="F465" s="11" t="str">
        <f>"dossierComplet['"&amp;meta_dossier_complet[[#This Row],[COD_VAR]]&amp;"'][code_insee]"</f>
        <v>dossierComplet['C13_NE24F1'][code_insee]</v>
      </c>
    </row>
    <row r="466" spans="1:6" hidden="1">
      <c r="B466" t="s">
        <v>2400</v>
      </c>
      <c r="C466" t="s">
        <v>2401</v>
      </c>
      <c r="D466" t="s">
        <v>2402</v>
      </c>
      <c r="E466" t="s">
        <v>1024</v>
      </c>
      <c r="F466" s="11" t="str">
        <f>"dossierComplet['"&amp;meta_dossier_complet[[#This Row],[COD_VAR]]&amp;"'][code_insee]"</f>
        <v>dossierComplet['C13_NE24F2'][code_insee]</v>
      </c>
    </row>
    <row r="467" spans="1:6" hidden="1">
      <c r="B467" t="s">
        <v>2403</v>
      </c>
      <c r="C467" t="s">
        <v>2404</v>
      </c>
      <c r="D467" t="s">
        <v>2405</v>
      </c>
      <c r="E467" t="s">
        <v>1024</v>
      </c>
      <c r="F467" s="11" t="str">
        <f>"dossierComplet['"&amp;meta_dossier_complet[[#This Row],[COD_VAR]]&amp;"'][code_insee]"</f>
        <v>dossierComplet['C13_NE24F3'][code_insee]</v>
      </c>
    </row>
    <row r="468" spans="1:6" hidden="1">
      <c r="B468" t="s">
        <v>2406</v>
      </c>
      <c r="C468" t="s">
        <v>2407</v>
      </c>
      <c r="D468" t="s">
        <v>2408</v>
      </c>
      <c r="E468" t="s">
        <v>1024</v>
      </c>
      <c r="F468" s="11" t="str">
        <f>"dossierComplet['"&amp;meta_dossier_complet[[#This Row],[COD_VAR]]&amp;"'][code_insee]"</f>
        <v>dossierComplet['C13_NE24F4P'][code_insee]</v>
      </c>
    </row>
    <row r="469" spans="1:6">
      <c r="A469" s="9" t="s">
        <v>6551</v>
      </c>
      <c r="B469" t="s">
        <v>704</v>
      </c>
      <c r="C469" t="s">
        <v>2409</v>
      </c>
      <c r="D469" t="s">
        <v>705</v>
      </c>
      <c r="E469" t="s">
        <v>1024</v>
      </c>
      <c r="F469" s="11" t="str">
        <f>"dossierComplet['"&amp;meta_dossier_complet[[#This Row],[COD_VAR]]&amp;"'][code_insee]"</f>
        <v>dossierComplet['C08_MEN'][code_insee]</v>
      </c>
    </row>
    <row r="470" spans="1:6" hidden="1">
      <c r="B470" t="s">
        <v>2410</v>
      </c>
      <c r="C470" t="s">
        <v>2411</v>
      </c>
      <c r="D470" t="s">
        <v>2412</v>
      </c>
      <c r="E470" t="s">
        <v>1024</v>
      </c>
      <c r="F470" s="11" t="str">
        <f>"dossierComplet['"&amp;meta_dossier_complet[[#This Row],[COD_VAR]]&amp;"'][code_insee]"</f>
        <v>dossierComplet['C08_MENPSEUL'][code_insee]</v>
      </c>
    </row>
    <row r="471" spans="1:6" hidden="1">
      <c r="B471" t="s">
        <v>2413</v>
      </c>
      <c r="C471" t="s">
        <v>2414</v>
      </c>
      <c r="D471" t="s">
        <v>2415</v>
      </c>
      <c r="E471" t="s">
        <v>1024</v>
      </c>
      <c r="F471" s="11" t="str">
        <f>"dossierComplet['"&amp;meta_dossier_complet[[#This Row],[COD_VAR]]&amp;"'][code_insee]"</f>
        <v>dossierComplet['C08_MENHSEUL'][code_insee]</v>
      </c>
    </row>
    <row r="472" spans="1:6" hidden="1">
      <c r="B472" t="s">
        <v>2416</v>
      </c>
      <c r="C472" t="s">
        <v>2417</v>
      </c>
      <c r="D472" t="s">
        <v>2418</v>
      </c>
      <c r="E472" t="s">
        <v>1024</v>
      </c>
      <c r="F472" s="11" t="str">
        <f>"dossierComplet['"&amp;meta_dossier_complet[[#This Row],[COD_VAR]]&amp;"'][code_insee]"</f>
        <v>dossierComplet['C08_MENFSEUL'][code_insee]</v>
      </c>
    </row>
    <row r="473" spans="1:6" hidden="1">
      <c r="B473" t="s">
        <v>2419</v>
      </c>
      <c r="C473" t="s">
        <v>2420</v>
      </c>
      <c r="D473" t="s">
        <v>2421</v>
      </c>
      <c r="E473" t="s">
        <v>1024</v>
      </c>
      <c r="F473" s="11" t="str">
        <f>"dossierComplet['"&amp;meta_dossier_complet[[#This Row],[COD_VAR]]&amp;"'][code_insee]"</f>
        <v>dossierComplet['C08_MENSFAM'][code_insee]</v>
      </c>
    </row>
    <row r="474" spans="1:6" hidden="1">
      <c r="B474" t="s">
        <v>2422</v>
      </c>
      <c r="C474" t="s">
        <v>2423</v>
      </c>
      <c r="D474" t="s">
        <v>2424</v>
      </c>
      <c r="E474" t="s">
        <v>1024</v>
      </c>
      <c r="F474" s="11" t="str">
        <f>"dossierComplet['"&amp;meta_dossier_complet[[#This Row],[COD_VAR]]&amp;"'][code_insee]"</f>
        <v>dossierComplet['C08_MENFAM'][code_insee]</v>
      </c>
    </row>
    <row r="475" spans="1:6" hidden="1">
      <c r="B475" t="s">
        <v>2425</v>
      </c>
      <c r="C475" t="s">
        <v>2426</v>
      </c>
      <c r="D475" t="s">
        <v>2427</v>
      </c>
      <c r="E475" t="s">
        <v>1024</v>
      </c>
      <c r="F475" s="11" t="str">
        <f>"dossierComplet['"&amp;meta_dossier_complet[[#This Row],[COD_VAR]]&amp;"'][code_insee]"</f>
        <v>dossierComplet['C08_MENCOUPSENF'][code_insee]</v>
      </c>
    </row>
    <row r="476" spans="1:6" hidden="1">
      <c r="B476" t="s">
        <v>2428</v>
      </c>
      <c r="C476" t="s">
        <v>2429</v>
      </c>
      <c r="D476" t="s">
        <v>2430</v>
      </c>
      <c r="E476" t="s">
        <v>1024</v>
      </c>
      <c r="F476" s="11" t="str">
        <f>"dossierComplet['"&amp;meta_dossier_complet[[#This Row],[COD_VAR]]&amp;"'][code_insee]"</f>
        <v>dossierComplet['C08_MENCOUPAENF'][code_insee]</v>
      </c>
    </row>
    <row r="477" spans="1:6" hidden="1">
      <c r="B477" t="s">
        <v>2431</v>
      </c>
      <c r="C477" t="s">
        <v>2432</v>
      </c>
      <c r="D477" t="s">
        <v>2433</v>
      </c>
      <c r="E477" t="s">
        <v>1024</v>
      </c>
      <c r="F477" s="11" t="str">
        <f>"dossierComplet['"&amp;meta_dossier_complet[[#This Row],[COD_VAR]]&amp;"'][code_insee]"</f>
        <v>dossierComplet['C08_MENFAMMONO'][code_insee]</v>
      </c>
    </row>
    <row r="478" spans="1:6">
      <c r="A478" s="9" t="s">
        <v>6551</v>
      </c>
      <c r="B478" t="s">
        <v>710</v>
      </c>
      <c r="C478" t="s">
        <v>2434</v>
      </c>
      <c r="D478" t="s">
        <v>711</v>
      </c>
      <c r="E478" t="s">
        <v>1024</v>
      </c>
      <c r="F478" s="11" t="str">
        <f>"dossierComplet['"&amp;meta_dossier_complet[[#This Row],[COD_VAR]]&amp;"'][code_insee]"</f>
        <v>dossierComplet['C08_PMEN'][code_insee]</v>
      </c>
    </row>
    <row r="479" spans="1:6" hidden="1">
      <c r="B479" t="s">
        <v>2435</v>
      </c>
      <c r="C479" t="s">
        <v>2436</v>
      </c>
      <c r="D479" t="s">
        <v>2437</v>
      </c>
      <c r="E479" t="s">
        <v>1024</v>
      </c>
      <c r="F479" s="11" t="str">
        <f>"dossierComplet['"&amp;meta_dossier_complet[[#This Row],[COD_VAR]]&amp;"'][code_insee]"</f>
        <v>dossierComplet['C08_PMEN_MENPSEUL'][code_insee]</v>
      </c>
    </row>
    <row r="480" spans="1:6" hidden="1">
      <c r="B480" t="s">
        <v>2438</v>
      </c>
      <c r="C480" t="s">
        <v>2439</v>
      </c>
      <c r="D480" t="s">
        <v>2440</v>
      </c>
      <c r="E480" t="s">
        <v>1024</v>
      </c>
      <c r="F480" s="11" t="str">
        <f>"dossierComplet['"&amp;meta_dossier_complet[[#This Row],[COD_VAR]]&amp;"'][code_insee]"</f>
        <v>dossierComplet['C08_PMEN_MENHSEUL'][code_insee]</v>
      </c>
    </row>
    <row r="481" spans="2:6" hidden="1">
      <c r="B481" t="s">
        <v>2441</v>
      </c>
      <c r="C481" t="s">
        <v>2442</v>
      </c>
      <c r="D481" t="s">
        <v>2443</v>
      </c>
      <c r="E481" t="s">
        <v>1024</v>
      </c>
      <c r="F481" s="11" t="str">
        <f>"dossierComplet['"&amp;meta_dossier_complet[[#This Row],[COD_VAR]]&amp;"'][code_insee]"</f>
        <v>dossierComplet['C08_PMEN_MENFSEUL'][code_insee]</v>
      </c>
    </row>
    <row r="482" spans="2:6" hidden="1">
      <c r="B482" t="s">
        <v>2444</v>
      </c>
      <c r="C482" t="s">
        <v>2445</v>
      </c>
      <c r="D482" t="s">
        <v>2446</v>
      </c>
      <c r="E482" t="s">
        <v>1024</v>
      </c>
      <c r="F482" s="11" t="str">
        <f>"dossierComplet['"&amp;meta_dossier_complet[[#This Row],[COD_VAR]]&amp;"'][code_insee]"</f>
        <v>dossierComplet['C08_PMEN_MENSFAM'][code_insee]</v>
      </c>
    </row>
    <row r="483" spans="2:6" hidden="1">
      <c r="B483" t="s">
        <v>2447</v>
      </c>
      <c r="C483" t="s">
        <v>2448</v>
      </c>
      <c r="D483" t="s">
        <v>2449</v>
      </c>
      <c r="E483" t="s">
        <v>1024</v>
      </c>
      <c r="F483" s="11" t="str">
        <f>"dossierComplet['"&amp;meta_dossier_complet[[#This Row],[COD_VAR]]&amp;"'][code_insee]"</f>
        <v>dossierComplet['C08_PMEN_MENFAM'][code_insee]</v>
      </c>
    </row>
    <row r="484" spans="2:6" hidden="1">
      <c r="B484" t="s">
        <v>2450</v>
      </c>
      <c r="C484" t="s">
        <v>2451</v>
      </c>
      <c r="D484" t="s">
        <v>2452</v>
      </c>
      <c r="E484" t="s">
        <v>1024</v>
      </c>
      <c r="F484" s="11" t="str">
        <f>"dossierComplet['"&amp;meta_dossier_complet[[#This Row],[COD_VAR]]&amp;"'][code_insee]"</f>
        <v>dossierComplet['C08_PMEN_MENCOUPSENF'][code_insee]</v>
      </c>
    </row>
    <row r="485" spans="2:6" hidden="1">
      <c r="B485" t="s">
        <v>2453</v>
      </c>
      <c r="C485" t="s">
        <v>2454</v>
      </c>
      <c r="D485" t="s">
        <v>2455</v>
      </c>
      <c r="E485" t="s">
        <v>1024</v>
      </c>
      <c r="F485" s="11" t="str">
        <f>"dossierComplet['"&amp;meta_dossier_complet[[#This Row],[COD_VAR]]&amp;"'][code_insee]"</f>
        <v>dossierComplet['C08_PMEN_MENCOUPAENF'][code_insee]</v>
      </c>
    </row>
    <row r="486" spans="2:6" hidden="1">
      <c r="B486" t="s">
        <v>2456</v>
      </c>
      <c r="C486" t="s">
        <v>2457</v>
      </c>
      <c r="D486" t="s">
        <v>2458</v>
      </c>
      <c r="E486" t="s">
        <v>1024</v>
      </c>
      <c r="F486" s="11" t="str">
        <f>"dossierComplet['"&amp;meta_dossier_complet[[#This Row],[COD_VAR]]&amp;"'][code_insee]"</f>
        <v>dossierComplet['C08_PMEN_MENFAMMONO'][code_insee]</v>
      </c>
    </row>
    <row r="487" spans="2:6" hidden="1">
      <c r="B487" t="s">
        <v>2459</v>
      </c>
      <c r="C487" t="s">
        <v>2460</v>
      </c>
      <c r="D487" t="s">
        <v>1791</v>
      </c>
      <c r="E487" t="s">
        <v>1024</v>
      </c>
      <c r="F487" s="11" t="str">
        <f>"dossierComplet['"&amp;meta_dossier_complet[[#This Row],[COD_VAR]]&amp;"'][code_insee]"</f>
        <v>dossierComplet['P08_POP15P'][code_insee]</v>
      </c>
    </row>
    <row r="488" spans="2:6" hidden="1">
      <c r="B488" t="s">
        <v>2461</v>
      </c>
      <c r="C488" t="s">
        <v>2462</v>
      </c>
      <c r="D488" t="s">
        <v>2463</v>
      </c>
      <c r="E488" t="s">
        <v>1024</v>
      </c>
      <c r="F488" s="11" t="str">
        <f>"dossierComplet['"&amp;meta_dossier_complet[[#This Row],[COD_VAR]]&amp;"'][code_insee]"</f>
        <v>dossierComplet['P08_POP1519'][code_insee]</v>
      </c>
    </row>
    <row r="489" spans="2:6" hidden="1">
      <c r="B489" t="s">
        <v>2464</v>
      </c>
      <c r="C489" t="s">
        <v>2465</v>
      </c>
      <c r="D489" t="s">
        <v>2466</v>
      </c>
      <c r="E489" t="s">
        <v>1024</v>
      </c>
      <c r="F489" s="11" t="str">
        <f>"dossierComplet['"&amp;meta_dossier_complet[[#This Row],[COD_VAR]]&amp;"'][code_insee]"</f>
        <v>dossierComplet['P08_POP2024'][code_insee]</v>
      </c>
    </row>
    <row r="490" spans="2:6" hidden="1">
      <c r="B490" t="s">
        <v>2467</v>
      </c>
      <c r="C490" t="s">
        <v>2468</v>
      </c>
      <c r="D490" t="s">
        <v>2469</v>
      </c>
      <c r="E490" t="s">
        <v>1024</v>
      </c>
      <c r="F490" s="11" t="str">
        <f>"dossierComplet['"&amp;meta_dossier_complet[[#This Row],[COD_VAR]]&amp;"'][code_insee]"</f>
        <v>dossierComplet['P08_POP2539'][code_insee]</v>
      </c>
    </row>
    <row r="491" spans="2:6" hidden="1">
      <c r="B491" t="s">
        <v>2470</v>
      </c>
      <c r="C491" t="s">
        <v>2471</v>
      </c>
      <c r="D491" t="s">
        <v>2472</v>
      </c>
      <c r="E491" t="s">
        <v>1024</v>
      </c>
      <c r="F491" s="11" t="str">
        <f>"dossierComplet['"&amp;meta_dossier_complet[[#This Row],[COD_VAR]]&amp;"'][code_insee]"</f>
        <v>dossierComplet['P08_POP4054'][code_insee]</v>
      </c>
    </row>
    <row r="492" spans="2:6" hidden="1">
      <c r="B492" t="s">
        <v>2473</v>
      </c>
      <c r="C492" t="s">
        <v>2474</v>
      </c>
      <c r="D492" t="s">
        <v>2475</v>
      </c>
      <c r="E492" t="s">
        <v>1024</v>
      </c>
      <c r="F492" s="11" t="str">
        <f>"dossierComplet['"&amp;meta_dossier_complet[[#This Row],[COD_VAR]]&amp;"'][code_insee]"</f>
        <v>dossierComplet['P08_POP5564'][code_insee]</v>
      </c>
    </row>
    <row r="493" spans="2:6" hidden="1">
      <c r="B493" t="s">
        <v>2476</v>
      </c>
      <c r="C493" t="s">
        <v>2477</v>
      </c>
      <c r="D493" t="s">
        <v>2478</v>
      </c>
      <c r="E493" t="s">
        <v>1024</v>
      </c>
      <c r="F493" s="11" t="str">
        <f>"dossierComplet['"&amp;meta_dossier_complet[[#This Row],[COD_VAR]]&amp;"'][code_insee]"</f>
        <v>dossierComplet['P08_POP6579'][code_insee]</v>
      </c>
    </row>
    <row r="494" spans="2:6" hidden="1">
      <c r="B494" t="s">
        <v>2479</v>
      </c>
      <c r="C494" t="s">
        <v>2480</v>
      </c>
      <c r="D494" t="s">
        <v>2481</v>
      </c>
      <c r="E494" t="s">
        <v>1024</v>
      </c>
      <c r="F494" s="11" t="str">
        <f>"dossierComplet['"&amp;meta_dossier_complet[[#This Row],[COD_VAR]]&amp;"'][code_insee]"</f>
        <v>dossierComplet['P08_POP80P'][code_insee]</v>
      </c>
    </row>
    <row r="495" spans="2:6" hidden="1">
      <c r="B495" t="s">
        <v>2482</v>
      </c>
      <c r="C495" t="s">
        <v>2483</v>
      </c>
      <c r="D495" t="s">
        <v>2484</v>
      </c>
      <c r="E495" t="s">
        <v>1024</v>
      </c>
      <c r="F495" s="11" t="str">
        <f>"dossierComplet['"&amp;meta_dossier_complet[[#This Row],[COD_VAR]]&amp;"'][code_insee]"</f>
        <v>dossierComplet['P08_POPMEN1519'][code_insee]</v>
      </c>
    </row>
    <row r="496" spans="2:6" hidden="1">
      <c r="B496" t="s">
        <v>2485</v>
      </c>
      <c r="C496" t="s">
        <v>2486</v>
      </c>
      <c r="D496" t="s">
        <v>2487</v>
      </c>
      <c r="E496" t="s">
        <v>1024</v>
      </c>
      <c r="F496" s="11" t="str">
        <f>"dossierComplet['"&amp;meta_dossier_complet[[#This Row],[COD_VAR]]&amp;"'][code_insee]"</f>
        <v>dossierComplet['P08_POPMEN2024'][code_insee]</v>
      </c>
    </row>
    <row r="497" spans="2:6" hidden="1">
      <c r="B497" t="s">
        <v>2488</v>
      </c>
      <c r="C497" t="s">
        <v>2489</v>
      </c>
      <c r="D497" t="s">
        <v>2490</v>
      </c>
      <c r="E497" t="s">
        <v>1024</v>
      </c>
      <c r="F497" s="11" t="str">
        <f>"dossierComplet['"&amp;meta_dossier_complet[[#This Row],[COD_VAR]]&amp;"'][code_insee]"</f>
        <v>dossierComplet['P08_POPMEN2539'][code_insee]</v>
      </c>
    </row>
    <row r="498" spans="2:6" hidden="1">
      <c r="B498" t="s">
        <v>2491</v>
      </c>
      <c r="C498" t="s">
        <v>2492</v>
      </c>
      <c r="D498" t="s">
        <v>2493</v>
      </c>
      <c r="E498" t="s">
        <v>1024</v>
      </c>
      <c r="F498" s="11" t="str">
        <f>"dossierComplet['"&amp;meta_dossier_complet[[#This Row],[COD_VAR]]&amp;"'][code_insee]"</f>
        <v>dossierComplet['P08_POPMEN4054'][code_insee]</v>
      </c>
    </row>
    <row r="499" spans="2:6" hidden="1">
      <c r="B499" t="s">
        <v>2494</v>
      </c>
      <c r="C499" t="s">
        <v>2495</v>
      </c>
      <c r="D499" t="s">
        <v>2496</v>
      </c>
      <c r="E499" t="s">
        <v>1024</v>
      </c>
      <c r="F499" s="11" t="str">
        <f>"dossierComplet['"&amp;meta_dossier_complet[[#This Row],[COD_VAR]]&amp;"'][code_insee]"</f>
        <v>dossierComplet['P08_POPMEN5564'][code_insee]</v>
      </c>
    </row>
    <row r="500" spans="2:6" hidden="1">
      <c r="B500" t="s">
        <v>2497</v>
      </c>
      <c r="C500" t="s">
        <v>2498</v>
      </c>
      <c r="D500" t="s">
        <v>2499</v>
      </c>
      <c r="E500" t="s">
        <v>1024</v>
      </c>
      <c r="F500" s="11" t="str">
        <f>"dossierComplet['"&amp;meta_dossier_complet[[#This Row],[COD_VAR]]&amp;"'][code_insee]"</f>
        <v>dossierComplet['P08_POPMEN6579'][code_insee]</v>
      </c>
    </row>
    <row r="501" spans="2:6" hidden="1">
      <c r="B501" t="s">
        <v>2500</v>
      </c>
      <c r="C501" t="s">
        <v>2501</v>
      </c>
      <c r="D501" t="s">
        <v>2502</v>
      </c>
      <c r="E501" t="s">
        <v>1024</v>
      </c>
      <c r="F501" s="11" t="str">
        <f>"dossierComplet['"&amp;meta_dossier_complet[[#This Row],[COD_VAR]]&amp;"'][code_insee]"</f>
        <v>dossierComplet['P08_POPMEN80P'][code_insee]</v>
      </c>
    </row>
    <row r="502" spans="2:6" hidden="1">
      <c r="B502" t="s">
        <v>2503</v>
      </c>
      <c r="C502" t="s">
        <v>2504</v>
      </c>
      <c r="D502" t="s">
        <v>2505</v>
      </c>
      <c r="E502" t="s">
        <v>1024</v>
      </c>
      <c r="F502" s="11" t="str">
        <f>"dossierComplet['"&amp;meta_dossier_complet[[#This Row],[COD_VAR]]&amp;"'][code_insee]"</f>
        <v>dossierComplet['P08_POP1519_PSEUL'][code_insee]</v>
      </c>
    </row>
    <row r="503" spans="2:6" hidden="1">
      <c r="B503" t="s">
        <v>2506</v>
      </c>
      <c r="C503" t="s">
        <v>2507</v>
      </c>
      <c r="D503" t="s">
        <v>2508</v>
      </c>
      <c r="E503" t="s">
        <v>1024</v>
      </c>
      <c r="F503" s="11" t="str">
        <f>"dossierComplet['"&amp;meta_dossier_complet[[#This Row],[COD_VAR]]&amp;"'][code_insee]"</f>
        <v>dossierComplet['P08_POP2024_PSEUL'][code_insee]</v>
      </c>
    </row>
    <row r="504" spans="2:6" hidden="1">
      <c r="B504" t="s">
        <v>2509</v>
      </c>
      <c r="C504" t="s">
        <v>2510</v>
      </c>
      <c r="D504" t="s">
        <v>2511</v>
      </c>
      <c r="E504" t="s">
        <v>1024</v>
      </c>
      <c r="F504" s="11" t="str">
        <f>"dossierComplet['"&amp;meta_dossier_complet[[#This Row],[COD_VAR]]&amp;"'][code_insee]"</f>
        <v>dossierComplet['P08_POP2539_PSEUL'][code_insee]</v>
      </c>
    </row>
    <row r="505" spans="2:6" hidden="1">
      <c r="B505" t="s">
        <v>2512</v>
      </c>
      <c r="C505" t="s">
        <v>2513</v>
      </c>
      <c r="D505" t="s">
        <v>2514</v>
      </c>
      <c r="E505" t="s">
        <v>1024</v>
      </c>
      <c r="F505" s="11" t="str">
        <f>"dossierComplet['"&amp;meta_dossier_complet[[#This Row],[COD_VAR]]&amp;"'][code_insee]"</f>
        <v>dossierComplet['P08_POP4054_PSEUL'][code_insee]</v>
      </c>
    </row>
    <row r="506" spans="2:6" hidden="1">
      <c r="B506" t="s">
        <v>2515</v>
      </c>
      <c r="C506" t="s">
        <v>2516</v>
      </c>
      <c r="D506" t="s">
        <v>2517</v>
      </c>
      <c r="E506" t="s">
        <v>1024</v>
      </c>
      <c r="F506" s="11" t="str">
        <f>"dossierComplet['"&amp;meta_dossier_complet[[#This Row],[COD_VAR]]&amp;"'][code_insee]"</f>
        <v>dossierComplet['P08_POP5564_PSEUL'][code_insee]</v>
      </c>
    </row>
    <row r="507" spans="2:6" hidden="1">
      <c r="B507" t="s">
        <v>2518</v>
      </c>
      <c r="C507" t="s">
        <v>2519</v>
      </c>
      <c r="D507" t="s">
        <v>2520</v>
      </c>
      <c r="E507" t="s">
        <v>1024</v>
      </c>
      <c r="F507" s="11" t="str">
        <f>"dossierComplet['"&amp;meta_dossier_complet[[#This Row],[COD_VAR]]&amp;"'][code_insee]"</f>
        <v>dossierComplet['P08_POP6579_PSEUL'][code_insee]</v>
      </c>
    </row>
    <row r="508" spans="2:6" hidden="1">
      <c r="B508" t="s">
        <v>2521</v>
      </c>
      <c r="C508" t="s">
        <v>2522</v>
      </c>
      <c r="D508" t="s">
        <v>2523</v>
      </c>
      <c r="E508" t="s">
        <v>1024</v>
      </c>
      <c r="F508" s="11" t="str">
        <f>"dossierComplet['"&amp;meta_dossier_complet[[#This Row],[COD_VAR]]&amp;"'][code_insee]"</f>
        <v>dossierComplet['P08_POP80P_PSEUL'][code_insee]</v>
      </c>
    </row>
    <row r="509" spans="2:6" hidden="1">
      <c r="B509" t="s">
        <v>2524</v>
      </c>
      <c r="C509" t="s">
        <v>2525</v>
      </c>
      <c r="D509" t="s">
        <v>2526</v>
      </c>
      <c r="E509" t="s">
        <v>1024</v>
      </c>
      <c r="F509" s="11" t="str">
        <f>"dossierComplet['"&amp;meta_dossier_complet[[#This Row],[COD_VAR]]&amp;"'][code_insee]"</f>
        <v>dossierComplet['P08_POP1519_COUPLE'][code_insee]</v>
      </c>
    </row>
    <row r="510" spans="2:6" hidden="1">
      <c r="B510" t="s">
        <v>2527</v>
      </c>
      <c r="C510" t="s">
        <v>2528</v>
      </c>
      <c r="D510" t="s">
        <v>2529</v>
      </c>
      <c r="E510" t="s">
        <v>1024</v>
      </c>
      <c r="F510" s="11" t="str">
        <f>"dossierComplet['"&amp;meta_dossier_complet[[#This Row],[COD_VAR]]&amp;"'][code_insee]"</f>
        <v>dossierComplet['P08_POP2024_COUPLE'][code_insee]</v>
      </c>
    </row>
    <row r="511" spans="2:6" hidden="1">
      <c r="B511" t="s">
        <v>2530</v>
      </c>
      <c r="C511" t="s">
        <v>2531</v>
      </c>
      <c r="D511" t="s">
        <v>2532</v>
      </c>
      <c r="E511" t="s">
        <v>1024</v>
      </c>
      <c r="F511" s="11" t="str">
        <f>"dossierComplet['"&amp;meta_dossier_complet[[#This Row],[COD_VAR]]&amp;"'][code_insee]"</f>
        <v>dossierComplet['P08_POP2539_COUPLE'][code_insee]</v>
      </c>
    </row>
    <row r="512" spans="2:6" hidden="1">
      <c r="B512" t="s">
        <v>2533</v>
      </c>
      <c r="C512" t="s">
        <v>2534</v>
      </c>
      <c r="D512" t="s">
        <v>2535</v>
      </c>
      <c r="E512" t="s">
        <v>1024</v>
      </c>
      <c r="F512" s="11" t="str">
        <f>"dossierComplet['"&amp;meta_dossier_complet[[#This Row],[COD_VAR]]&amp;"'][code_insee]"</f>
        <v>dossierComplet['P08_POP4054_COUPLE'][code_insee]</v>
      </c>
    </row>
    <row r="513" spans="2:6" hidden="1">
      <c r="B513" t="s">
        <v>2536</v>
      </c>
      <c r="C513" t="s">
        <v>2537</v>
      </c>
      <c r="D513" t="s">
        <v>2538</v>
      </c>
      <c r="E513" t="s">
        <v>1024</v>
      </c>
      <c r="F513" s="11" t="str">
        <f>"dossierComplet['"&amp;meta_dossier_complet[[#This Row],[COD_VAR]]&amp;"'][code_insee]"</f>
        <v>dossierComplet['P08_POP5564_COUPLE'][code_insee]</v>
      </c>
    </row>
    <row r="514" spans="2:6" hidden="1">
      <c r="B514" t="s">
        <v>2539</v>
      </c>
      <c r="C514" t="s">
        <v>2540</v>
      </c>
      <c r="D514" t="s">
        <v>2541</v>
      </c>
      <c r="E514" t="s">
        <v>1024</v>
      </c>
      <c r="F514" s="11" t="str">
        <f>"dossierComplet['"&amp;meta_dossier_complet[[#This Row],[COD_VAR]]&amp;"'][code_insee]"</f>
        <v>dossierComplet['P08_POP6579_COUPLE'][code_insee]</v>
      </c>
    </row>
    <row r="515" spans="2:6" hidden="1">
      <c r="B515" t="s">
        <v>2542</v>
      </c>
      <c r="C515" t="s">
        <v>2543</v>
      </c>
      <c r="D515" t="s">
        <v>2544</v>
      </c>
      <c r="E515" t="s">
        <v>1024</v>
      </c>
      <c r="F515" s="11" t="str">
        <f>"dossierComplet['"&amp;meta_dossier_complet[[#This Row],[COD_VAR]]&amp;"'][code_insee]"</f>
        <v>dossierComplet['P08_POP80P_COUPLE'][code_insee]</v>
      </c>
    </row>
    <row r="516" spans="2:6" hidden="1">
      <c r="B516" t="s">
        <v>2545</v>
      </c>
      <c r="C516" t="s">
        <v>2546</v>
      </c>
      <c r="D516" t="s">
        <v>2547</v>
      </c>
      <c r="E516" t="s">
        <v>1024</v>
      </c>
      <c r="F516" s="11" t="str">
        <f>"dossierComplet['"&amp;meta_dossier_complet[[#This Row],[COD_VAR]]&amp;"'][code_insee]"</f>
        <v>dossierComplet['P08_POP15P_MARIE'][code_insee]</v>
      </c>
    </row>
    <row r="517" spans="2:6" hidden="1">
      <c r="B517" t="s">
        <v>2548</v>
      </c>
      <c r="C517" t="s">
        <v>2549</v>
      </c>
      <c r="D517" t="s">
        <v>2550</v>
      </c>
      <c r="E517" t="s">
        <v>1024</v>
      </c>
      <c r="F517" s="11" t="str">
        <f>"dossierComplet['"&amp;meta_dossier_complet[[#This Row],[COD_VAR]]&amp;"'][code_insee]"</f>
        <v>dossierComplet['P08_POP15P_CELIB'][code_insee]</v>
      </c>
    </row>
    <row r="518" spans="2:6" hidden="1">
      <c r="B518" t="s">
        <v>2551</v>
      </c>
      <c r="C518" t="s">
        <v>2552</v>
      </c>
      <c r="D518" t="s">
        <v>2553</v>
      </c>
      <c r="E518" t="s">
        <v>1024</v>
      </c>
      <c r="F518" s="11" t="str">
        <f>"dossierComplet['"&amp;meta_dossier_complet[[#This Row],[COD_VAR]]&amp;"'][code_insee]"</f>
        <v>dossierComplet['P08_POP15P_VEUF'][code_insee]</v>
      </c>
    </row>
    <row r="519" spans="2:6" hidden="1">
      <c r="B519" t="s">
        <v>2554</v>
      </c>
      <c r="C519" t="s">
        <v>2555</v>
      </c>
      <c r="D519" t="s">
        <v>2556</v>
      </c>
      <c r="E519" t="s">
        <v>1024</v>
      </c>
      <c r="F519" s="11" t="str">
        <f>"dossierComplet['"&amp;meta_dossier_complet[[#This Row],[COD_VAR]]&amp;"'][code_insee]"</f>
        <v>dossierComplet['P08_POP15P_DIVOR'][code_insee]</v>
      </c>
    </row>
    <row r="520" spans="2:6" hidden="1">
      <c r="B520" t="s">
        <v>2557</v>
      </c>
      <c r="C520" t="s">
        <v>2558</v>
      </c>
      <c r="D520" t="s">
        <v>2559</v>
      </c>
      <c r="E520" t="s">
        <v>1024</v>
      </c>
      <c r="F520" s="11" t="str">
        <f>"dossierComplet['"&amp;meta_dossier_complet[[#This Row],[COD_VAR]]&amp;"'][code_insee]"</f>
        <v>dossierComplet['C08_MEN_CS1'][code_insee]</v>
      </c>
    </row>
    <row r="521" spans="2:6" hidden="1">
      <c r="B521" t="s">
        <v>2560</v>
      </c>
      <c r="C521" t="s">
        <v>2561</v>
      </c>
      <c r="D521" t="s">
        <v>2562</v>
      </c>
      <c r="E521" t="s">
        <v>1024</v>
      </c>
      <c r="F521" s="11" t="str">
        <f>"dossierComplet['"&amp;meta_dossier_complet[[#This Row],[COD_VAR]]&amp;"'][code_insee]"</f>
        <v>dossierComplet['C08_MEN_CS2'][code_insee]</v>
      </c>
    </row>
    <row r="522" spans="2:6" hidden="1">
      <c r="B522" t="s">
        <v>2563</v>
      </c>
      <c r="C522" t="s">
        <v>2564</v>
      </c>
      <c r="D522" t="s">
        <v>2565</v>
      </c>
      <c r="E522" t="s">
        <v>1024</v>
      </c>
      <c r="F522" s="11" t="str">
        <f>"dossierComplet['"&amp;meta_dossier_complet[[#This Row],[COD_VAR]]&amp;"'][code_insee]"</f>
        <v>dossierComplet['C08_MEN_CS3'][code_insee]</v>
      </c>
    </row>
    <row r="523" spans="2:6" hidden="1">
      <c r="B523" t="s">
        <v>2566</v>
      </c>
      <c r="C523" t="s">
        <v>2567</v>
      </c>
      <c r="D523" t="s">
        <v>2568</v>
      </c>
      <c r="E523" t="s">
        <v>1024</v>
      </c>
      <c r="F523" s="11" t="str">
        <f>"dossierComplet['"&amp;meta_dossier_complet[[#This Row],[COD_VAR]]&amp;"'][code_insee]"</f>
        <v>dossierComplet['C08_MEN_CS4'][code_insee]</v>
      </c>
    </row>
    <row r="524" spans="2:6" hidden="1">
      <c r="B524" t="s">
        <v>2569</v>
      </c>
      <c r="C524" t="s">
        <v>2570</v>
      </c>
      <c r="D524" t="s">
        <v>2571</v>
      </c>
      <c r="E524" t="s">
        <v>1024</v>
      </c>
      <c r="F524" s="11" t="str">
        <f>"dossierComplet['"&amp;meta_dossier_complet[[#This Row],[COD_VAR]]&amp;"'][code_insee]"</f>
        <v>dossierComplet['C08_MEN_CS5'][code_insee]</v>
      </c>
    </row>
    <row r="525" spans="2:6" hidden="1">
      <c r="B525" t="s">
        <v>2572</v>
      </c>
      <c r="C525" t="s">
        <v>2573</v>
      </c>
      <c r="D525" t="s">
        <v>2574</v>
      </c>
      <c r="E525" t="s">
        <v>1024</v>
      </c>
      <c r="F525" s="11" t="str">
        <f>"dossierComplet['"&amp;meta_dossier_complet[[#This Row],[COD_VAR]]&amp;"'][code_insee]"</f>
        <v>dossierComplet['C08_MEN_CS6'][code_insee]</v>
      </c>
    </row>
    <row r="526" spans="2:6" hidden="1">
      <c r="B526" t="s">
        <v>2575</v>
      </c>
      <c r="C526" t="s">
        <v>2576</v>
      </c>
      <c r="D526" t="s">
        <v>2577</v>
      </c>
      <c r="E526" t="s">
        <v>1024</v>
      </c>
      <c r="F526" s="11" t="str">
        <f>"dossierComplet['"&amp;meta_dossier_complet[[#This Row],[COD_VAR]]&amp;"'][code_insee]"</f>
        <v>dossierComplet['C08_MEN_CS7'][code_insee]</v>
      </c>
    </row>
    <row r="527" spans="2:6" hidden="1">
      <c r="B527" t="s">
        <v>2578</v>
      </c>
      <c r="C527" t="s">
        <v>2579</v>
      </c>
      <c r="D527" t="s">
        <v>2580</v>
      </c>
      <c r="E527" t="s">
        <v>1024</v>
      </c>
      <c r="F527" s="11" t="str">
        <f>"dossierComplet['"&amp;meta_dossier_complet[[#This Row],[COD_VAR]]&amp;"'][code_insee]"</f>
        <v>dossierComplet['C08_MEN_CS8'][code_insee]</v>
      </c>
    </row>
    <row r="528" spans="2:6" hidden="1">
      <c r="B528" t="s">
        <v>2581</v>
      </c>
      <c r="C528" t="s">
        <v>2582</v>
      </c>
      <c r="D528" t="s">
        <v>2583</v>
      </c>
      <c r="E528" t="s">
        <v>1024</v>
      </c>
      <c r="F528" s="11" t="str">
        <f>"dossierComplet['"&amp;meta_dossier_complet[[#This Row],[COD_VAR]]&amp;"'][code_insee]"</f>
        <v>dossierComplet['C08_PMEN_CS1'][code_insee]</v>
      </c>
    </row>
    <row r="529" spans="2:6" hidden="1">
      <c r="B529" t="s">
        <v>2584</v>
      </c>
      <c r="C529" t="s">
        <v>2585</v>
      </c>
      <c r="D529" t="s">
        <v>2586</v>
      </c>
      <c r="E529" t="s">
        <v>1024</v>
      </c>
      <c r="F529" s="11" t="str">
        <f>"dossierComplet['"&amp;meta_dossier_complet[[#This Row],[COD_VAR]]&amp;"'][code_insee]"</f>
        <v>dossierComplet['C08_PMEN_CS2'][code_insee]</v>
      </c>
    </row>
    <row r="530" spans="2:6" hidden="1">
      <c r="B530" t="s">
        <v>2587</v>
      </c>
      <c r="C530" t="s">
        <v>2588</v>
      </c>
      <c r="D530" t="s">
        <v>2589</v>
      </c>
      <c r="E530" t="s">
        <v>1024</v>
      </c>
      <c r="F530" s="11" t="str">
        <f>"dossierComplet['"&amp;meta_dossier_complet[[#This Row],[COD_VAR]]&amp;"'][code_insee]"</f>
        <v>dossierComplet['C08_PMEN_CS3'][code_insee]</v>
      </c>
    </row>
    <row r="531" spans="2:6" hidden="1">
      <c r="B531" t="s">
        <v>2590</v>
      </c>
      <c r="C531" t="s">
        <v>2591</v>
      </c>
      <c r="D531" t="s">
        <v>2592</v>
      </c>
      <c r="E531" t="s">
        <v>1024</v>
      </c>
      <c r="F531" s="11" t="str">
        <f>"dossierComplet['"&amp;meta_dossier_complet[[#This Row],[COD_VAR]]&amp;"'][code_insee]"</f>
        <v>dossierComplet['C08_PMEN_CS4'][code_insee]</v>
      </c>
    </row>
    <row r="532" spans="2:6" hidden="1">
      <c r="B532" t="s">
        <v>2593</v>
      </c>
      <c r="C532" t="s">
        <v>2594</v>
      </c>
      <c r="D532" t="s">
        <v>2595</v>
      </c>
      <c r="E532" t="s">
        <v>1024</v>
      </c>
      <c r="F532" s="11" t="str">
        <f>"dossierComplet['"&amp;meta_dossier_complet[[#This Row],[COD_VAR]]&amp;"'][code_insee]"</f>
        <v>dossierComplet['C08_PMEN_CS5'][code_insee]</v>
      </c>
    </row>
    <row r="533" spans="2:6" hidden="1">
      <c r="B533" t="s">
        <v>2596</v>
      </c>
      <c r="C533" t="s">
        <v>2597</v>
      </c>
      <c r="D533" t="s">
        <v>2598</v>
      </c>
      <c r="E533" t="s">
        <v>1024</v>
      </c>
      <c r="F533" s="11" t="str">
        <f>"dossierComplet['"&amp;meta_dossier_complet[[#This Row],[COD_VAR]]&amp;"'][code_insee]"</f>
        <v>dossierComplet['C08_PMEN_CS6'][code_insee]</v>
      </c>
    </row>
    <row r="534" spans="2:6" hidden="1">
      <c r="B534" t="s">
        <v>2599</v>
      </c>
      <c r="C534" t="s">
        <v>2600</v>
      </c>
      <c r="D534" t="s">
        <v>2601</v>
      </c>
      <c r="E534" t="s">
        <v>1024</v>
      </c>
      <c r="F534" s="11" t="str">
        <f>"dossierComplet['"&amp;meta_dossier_complet[[#This Row],[COD_VAR]]&amp;"'][code_insee]"</f>
        <v>dossierComplet['C08_PMEN_CS7'][code_insee]</v>
      </c>
    </row>
    <row r="535" spans="2:6" hidden="1">
      <c r="B535" t="s">
        <v>2602</v>
      </c>
      <c r="C535" t="s">
        <v>2603</v>
      </c>
      <c r="D535" t="s">
        <v>2604</v>
      </c>
      <c r="E535" t="s">
        <v>1024</v>
      </c>
      <c r="F535" s="11" t="str">
        <f>"dossierComplet['"&amp;meta_dossier_complet[[#This Row],[COD_VAR]]&amp;"'][code_insee]"</f>
        <v>dossierComplet['C08_PMEN_CS8'][code_insee]</v>
      </c>
    </row>
    <row r="536" spans="2:6" hidden="1">
      <c r="B536" t="s">
        <v>2605</v>
      </c>
      <c r="C536" t="s">
        <v>2606</v>
      </c>
      <c r="D536" t="s">
        <v>2607</v>
      </c>
      <c r="E536" t="s">
        <v>1024</v>
      </c>
      <c r="F536" s="11" t="str">
        <f>"dossierComplet['"&amp;meta_dossier_complet[[#This Row],[COD_VAR]]&amp;"'][code_insee]"</f>
        <v>dossierComplet['C08_FAM'][code_insee]</v>
      </c>
    </row>
    <row r="537" spans="2:6" hidden="1">
      <c r="B537" t="s">
        <v>2608</v>
      </c>
      <c r="C537" t="s">
        <v>2609</v>
      </c>
      <c r="D537" t="s">
        <v>2610</v>
      </c>
      <c r="E537" t="s">
        <v>1024</v>
      </c>
      <c r="F537" s="11" t="str">
        <f>"dossierComplet['"&amp;meta_dossier_complet[[#This Row],[COD_VAR]]&amp;"'][code_insee]"</f>
        <v>dossierComplet['C08_COUPAENF'][code_insee]</v>
      </c>
    </row>
    <row r="538" spans="2:6" hidden="1">
      <c r="B538" t="s">
        <v>2611</v>
      </c>
      <c r="C538" t="s">
        <v>2612</v>
      </c>
      <c r="D538" t="s">
        <v>2613</v>
      </c>
      <c r="E538" t="s">
        <v>1024</v>
      </c>
      <c r="F538" s="11" t="str">
        <f>"dossierComplet['"&amp;meta_dossier_complet[[#This Row],[COD_VAR]]&amp;"'][code_insee]"</f>
        <v>dossierComplet['C08_FAMMONO'][code_insee]</v>
      </c>
    </row>
    <row r="539" spans="2:6" hidden="1">
      <c r="B539" t="s">
        <v>2614</v>
      </c>
      <c r="C539" t="s">
        <v>2615</v>
      </c>
      <c r="D539" t="s">
        <v>2616</v>
      </c>
      <c r="E539" t="s">
        <v>1024</v>
      </c>
      <c r="F539" s="11" t="str">
        <f>"dossierComplet['"&amp;meta_dossier_complet[[#This Row],[COD_VAR]]&amp;"'][code_insee]"</f>
        <v>dossierComplet['C08_HMONO'][code_insee]</v>
      </c>
    </row>
    <row r="540" spans="2:6" hidden="1">
      <c r="B540" t="s">
        <v>2617</v>
      </c>
      <c r="C540" t="s">
        <v>2618</v>
      </c>
      <c r="D540" t="s">
        <v>2619</v>
      </c>
      <c r="E540" t="s">
        <v>1024</v>
      </c>
      <c r="F540" s="11" t="str">
        <f>"dossierComplet['"&amp;meta_dossier_complet[[#This Row],[COD_VAR]]&amp;"'][code_insee]"</f>
        <v>dossierComplet['C08_FMONO'][code_insee]</v>
      </c>
    </row>
    <row r="541" spans="2:6" hidden="1">
      <c r="B541" t="s">
        <v>2620</v>
      </c>
      <c r="C541" t="s">
        <v>2621</v>
      </c>
      <c r="D541" t="s">
        <v>2622</v>
      </c>
      <c r="E541" t="s">
        <v>1024</v>
      </c>
      <c r="F541" s="11" t="str">
        <f>"dossierComplet['"&amp;meta_dossier_complet[[#This Row],[COD_VAR]]&amp;"'][code_insee]"</f>
        <v>dossierComplet['C08_COUPSENF'][code_insee]</v>
      </c>
    </row>
    <row r="542" spans="2:6" hidden="1">
      <c r="B542" t="s">
        <v>2623</v>
      </c>
      <c r="C542" t="s">
        <v>2624</v>
      </c>
      <c r="D542" t="s">
        <v>2625</v>
      </c>
      <c r="E542" t="s">
        <v>1024</v>
      </c>
      <c r="F542" s="11" t="str">
        <f>"dossierComplet['"&amp;meta_dossier_complet[[#This Row],[COD_VAR]]&amp;"'][code_insee]"</f>
        <v>dossierComplet['C08_NE24F0'][code_insee]</v>
      </c>
    </row>
    <row r="543" spans="2:6" hidden="1">
      <c r="B543" t="s">
        <v>2626</v>
      </c>
      <c r="C543" t="s">
        <v>2627</v>
      </c>
      <c r="D543" t="s">
        <v>2628</v>
      </c>
      <c r="E543" t="s">
        <v>1024</v>
      </c>
      <c r="F543" s="11" t="str">
        <f>"dossierComplet['"&amp;meta_dossier_complet[[#This Row],[COD_VAR]]&amp;"'][code_insee]"</f>
        <v>dossierComplet['C08_NE24F1'][code_insee]</v>
      </c>
    </row>
    <row r="544" spans="2:6" hidden="1">
      <c r="B544" t="s">
        <v>2629</v>
      </c>
      <c r="C544" t="s">
        <v>2630</v>
      </c>
      <c r="D544" t="s">
        <v>2631</v>
      </c>
      <c r="E544" t="s">
        <v>1024</v>
      </c>
      <c r="F544" s="11" t="str">
        <f>"dossierComplet['"&amp;meta_dossier_complet[[#This Row],[COD_VAR]]&amp;"'][code_insee]"</f>
        <v>dossierComplet['C08_NE24F2'][code_insee]</v>
      </c>
    </row>
    <row r="545" spans="1:6" hidden="1">
      <c r="B545" t="s">
        <v>2632</v>
      </c>
      <c r="C545" t="s">
        <v>2633</v>
      </c>
      <c r="D545" t="s">
        <v>2634</v>
      </c>
      <c r="E545" t="s">
        <v>1024</v>
      </c>
      <c r="F545" s="11" t="str">
        <f>"dossierComplet['"&amp;meta_dossier_complet[[#This Row],[COD_VAR]]&amp;"'][code_insee]"</f>
        <v>dossierComplet['C08_NE24F3'][code_insee]</v>
      </c>
    </row>
    <row r="546" spans="1:6" hidden="1">
      <c r="B546" t="s">
        <v>2635</v>
      </c>
      <c r="C546" t="s">
        <v>2636</v>
      </c>
      <c r="D546" t="s">
        <v>2637</v>
      </c>
      <c r="E546" t="s">
        <v>1024</v>
      </c>
      <c r="F546" s="11" t="str">
        <f>"dossierComplet['"&amp;meta_dossier_complet[[#This Row],[COD_VAR]]&amp;"'][code_insee]"</f>
        <v>dossierComplet['C08_NE24F4P'][code_insee]</v>
      </c>
    </row>
    <row r="547" spans="1:6">
      <c r="A547" s="9" t="s">
        <v>6551</v>
      </c>
      <c r="B547" t="s">
        <v>672</v>
      </c>
      <c r="C547" t="s">
        <v>2638</v>
      </c>
      <c r="D547" t="s">
        <v>673</v>
      </c>
      <c r="E547" t="s">
        <v>1024</v>
      </c>
      <c r="F547" s="11" t="str">
        <f>"dossierComplet['"&amp;meta_dossier_complet[[#This Row],[COD_VAR]]&amp;"'][code_insee]"</f>
        <v>dossierComplet['P18_LOG'][code_insee]</v>
      </c>
    </row>
    <row r="548" spans="1:6">
      <c r="A548" s="9" t="s">
        <v>6551</v>
      </c>
      <c r="B548" t="s">
        <v>678</v>
      </c>
      <c r="C548" t="s">
        <v>2639</v>
      </c>
      <c r="D548" t="s">
        <v>679</v>
      </c>
      <c r="E548" t="s">
        <v>1024</v>
      </c>
      <c r="F548" s="11" t="str">
        <f>"dossierComplet['"&amp;meta_dossier_complet[[#This Row],[COD_VAR]]&amp;"'][code_insee]"</f>
        <v>dossierComplet['P18_RP'][code_insee]</v>
      </c>
    </row>
    <row r="549" spans="1:6">
      <c r="A549" s="9" t="s">
        <v>6551</v>
      </c>
      <c r="B549" t="s">
        <v>684</v>
      </c>
      <c r="C549" t="s">
        <v>2640</v>
      </c>
      <c r="D549" t="s">
        <v>685</v>
      </c>
      <c r="E549" t="s">
        <v>1024</v>
      </c>
      <c r="F549" s="11" t="str">
        <f>"dossierComplet['"&amp;meta_dossier_complet[[#This Row],[COD_VAR]]&amp;"'][code_insee]"</f>
        <v>dossierComplet['P18_RSECOCC'][code_insee]</v>
      </c>
    </row>
    <row r="550" spans="1:6">
      <c r="A550" s="9" t="s">
        <v>6551</v>
      </c>
      <c r="B550" t="s">
        <v>690</v>
      </c>
      <c r="C550" t="s">
        <v>2641</v>
      </c>
      <c r="D550" t="s">
        <v>691</v>
      </c>
      <c r="E550" t="s">
        <v>1024</v>
      </c>
      <c r="F550" s="11" t="str">
        <f>"dossierComplet['"&amp;meta_dossier_complet[[#This Row],[COD_VAR]]&amp;"'][code_insee]"</f>
        <v>dossierComplet['P18_LOGVAC'][code_insee]</v>
      </c>
    </row>
    <row r="551" spans="1:6">
      <c r="A551" s="9" t="s">
        <v>6551</v>
      </c>
      <c r="B551" t="s">
        <v>696</v>
      </c>
      <c r="C551" t="s">
        <v>2642</v>
      </c>
      <c r="D551" t="s">
        <v>697</v>
      </c>
      <c r="E551" t="s">
        <v>1024</v>
      </c>
      <c r="F551" s="11" t="str">
        <f>"dossierComplet['"&amp;meta_dossier_complet[[#This Row],[COD_VAR]]&amp;"'][code_insee]"</f>
        <v>dossierComplet['P18_MAISON'][code_insee]</v>
      </c>
    </row>
    <row r="552" spans="1:6">
      <c r="A552" s="9" t="s">
        <v>6551</v>
      </c>
      <c r="B552" t="s">
        <v>702</v>
      </c>
      <c r="C552" t="s">
        <v>2643</v>
      </c>
      <c r="D552" t="s">
        <v>703</v>
      </c>
      <c r="E552" t="s">
        <v>1024</v>
      </c>
      <c r="F552" s="11" t="str">
        <f>"dossierComplet['"&amp;meta_dossier_complet[[#This Row],[COD_VAR]]&amp;"'][code_insee]"</f>
        <v>dossierComplet['P18_APPART'][code_insee]</v>
      </c>
    </row>
    <row r="553" spans="1:6" hidden="1">
      <c r="B553" t="s">
        <v>2644</v>
      </c>
      <c r="C553" t="s">
        <v>2645</v>
      </c>
      <c r="D553" t="s">
        <v>2646</v>
      </c>
      <c r="E553" t="s">
        <v>1024</v>
      </c>
      <c r="F553" s="11" t="str">
        <f>"dossierComplet['"&amp;meta_dossier_complet[[#This Row],[COD_VAR]]&amp;"'][code_insee]"</f>
        <v>dossierComplet['P18_RP_1P'][code_insee]</v>
      </c>
    </row>
    <row r="554" spans="1:6" hidden="1">
      <c r="B554" t="s">
        <v>2647</v>
      </c>
      <c r="C554" t="s">
        <v>2648</v>
      </c>
      <c r="D554" t="s">
        <v>2649</v>
      </c>
      <c r="E554" t="s">
        <v>1024</v>
      </c>
      <c r="F554" s="11" t="str">
        <f>"dossierComplet['"&amp;meta_dossier_complet[[#This Row],[COD_VAR]]&amp;"'][code_insee]"</f>
        <v>dossierComplet['P18_RP_2P'][code_insee]</v>
      </c>
    </row>
    <row r="555" spans="1:6" hidden="1">
      <c r="B555" t="s">
        <v>2650</v>
      </c>
      <c r="C555" t="s">
        <v>2651</v>
      </c>
      <c r="D555" t="s">
        <v>2652</v>
      </c>
      <c r="E555" t="s">
        <v>1024</v>
      </c>
      <c r="F555" s="11" t="str">
        <f>"dossierComplet['"&amp;meta_dossier_complet[[#This Row],[COD_VAR]]&amp;"'][code_insee]"</f>
        <v>dossierComplet['P18_RP_3P'][code_insee]</v>
      </c>
    </row>
    <row r="556" spans="1:6" hidden="1">
      <c r="B556" t="s">
        <v>2653</v>
      </c>
      <c r="C556" t="s">
        <v>2654</v>
      </c>
      <c r="D556" t="s">
        <v>2655</v>
      </c>
      <c r="E556" t="s">
        <v>1024</v>
      </c>
      <c r="F556" s="11" t="str">
        <f>"dossierComplet['"&amp;meta_dossier_complet[[#This Row],[COD_VAR]]&amp;"'][code_insee]"</f>
        <v>dossierComplet['P18_RP_4P'][code_insee]</v>
      </c>
    </row>
    <row r="557" spans="1:6" hidden="1">
      <c r="B557" t="s">
        <v>2656</v>
      </c>
      <c r="C557" t="s">
        <v>2657</v>
      </c>
      <c r="D557" t="s">
        <v>2658</v>
      </c>
      <c r="E557" t="s">
        <v>1024</v>
      </c>
      <c r="F557" s="11" t="str">
        <f>"dossierComplet['"&amp;meta_dossier_complet[[#This Row],[COD_VAR]]&amp;"'][code_insee]"</f>
        <v>dossierComplet['P18_RP_5PP'][code_insee]</v>
      </c>
    </row>
    <row r="558" spans="1:6" hidden="1">
      <c r="B558" t="s">
        <v>2659</v>
      </c>
      <c r="C558" t="s">
        <v>2660</v>
      </c>
      <c r="D558" t="s">
        <v>2661</v>
      </c>
      <c r="E558" t="s">
        <v>1024</v>
      </c>
      <c r="F558" s="11" t="str">
        <f>"dossierComplet['"&amp;meta_dossier_complet[[#This Row],[COD_VAR]]&amp;"'][code_insee]"</f>
        <v>dossierComplet['P18_NBPI_RP'][code_insee]</v>
      </c>
    </row>
    <row r="559" spans="1:6" hidden="1">
      <c r="B559" t="s">
        <v>2662</v>
      </c>
      <c r="C559" t="s">
        <v>2663</v>
      </c>
      <c r="D559" t="s">
        <v>2664</v>
      </c>
      <c r="E559" t="s">
        <v>1024</v>
      </c>
      <c r="F559" s="11" t="str">
        <f>"dossierComplet['"&amp;meta_dossier_complet[[#This Row],[COD_VAR]]&amp;"'][code_insee]"</f>
        <v>dossierComplet['P18_RPMAISON'][code_insee]</v>
      </c>
    </row>
    <row r="560" spans="1:6" hidden="1">
      <c r="B560" t="s">
        <v>2665</v>
      </c>
      <c r="C560" t="s">
        <v>2666</v>
      </c>
      <c r="D560" t="s">
        <v>2667</v>
      </c>
      <c r="E560" t="s">
        <v>1024</v>
      </c>
      <c r="F560" s="11" t="str">
        <f>"dossierComplet['"&amp;meta_dossier_complet[[#This Row],[COD_VAR]]&amp;"'][code_insee]"</f>
        <v>dossierComplet['P18_NBPI_RPMAISON'][code_insee]</v>
      </c>
    </row>
    <row r="561" spans="2:6" hidden="1">
      <c r="B561" t="s">
        <v>2668</v>
      </c>
      <c r="C561" t="s">
        <v>2669</v>
      </c>
      <c r="D561" t="s">
        <v>2670</v>
      </c>
      <c r="E561" t="s">
        <v>1024</v>
      </c>
      <c r="F561" s="11" t="str">
        <f>"dossierComplet['"&amp;meta_dossier_complet[[#This Row],[COD_VAR]]&amp;"'][code_insee]"</f>
        <v>dossierComplet['P18_RPAPPART'][code_insee]</v>
      </c>
    </row>
    <row r="562" spans="2:6" hidden="1">
      <c r="B562" t="s">
        <v>2671</v>
      </c>
      <c r="C562" t="s">
        <v>2672</v>
      </c>
      <c r="D562" t="s">
        <v>2673</v>
      </c>
      <c r="E562" t="s">
        <v>1024</v>
      </c>
      <c r="F562" s="11" t="str">
        <f>"dossierComplet['"&amp;meta_dossier_complet[[#This Row],[COD_VAR]]&amp;"'][code_insee]"</f>
        <v>dossierComplet['P18_NBPI_RPAPPART'][code_insee]</v>
      </c>
    </row>
    <row r="563" spans="2:6" hidden="1">
      <c r="B563" t="s">
        <v>2674</v>
      </c>
      <c r="C563" t="s">
        <v>2675</v>
      </c>
      <c r="D563" t="s">
        <v>2676</v>
      </c>
      <c r="E563" t="s">
        <v>1024</v>
      </c>
      <c r="F563" s="11" t="str">
        <f>"dossierComplet['"&amp;meta_dossier_complet[[#This Row],[COD_VAR]]&amp;"'][code_insee]"</f>
        <v>dossierComplet['C18_RP_HSTU1P'][code_insee]</v>
      </c>
    </row>
    <row r="564" spans="2:6" hidden="1">
      <c r="B564" t="s">
        <v>2677</v>
      </c>
      <c r="C564" t="s">
        <v>2678</v>
      </c>
      <c r="D564" t="s">
        <v>2679</v>
      </c>
      <c r="E564" t="s">
        <v>1024</v>
      </c>
      <c r="F564" s="11" t="str">
        <f>"dossierComplet['"&amp;meta_dossier_complet[[#This Row],[COD_VAR]]&amp;"'][code_insee]"</f>
        <v>dossierComplet['C18_RP_HSTU1P_SUROCC'][code_insee]</v>
      </c>
    </row>
    <row r="565" spans="2:6" hidden="1">
      <c r="B565" t="s">
        <v>2680</v>
      </c>
      <c r="C565" t="s">
        <v>2681</v>
      </c>
      <c r="D565" t="s">
        <v>2682</v>
      </c>
      <c r="E565" t="s">
        <v>1024</v>
      </c>
      <c r="F565" s="11" t="str">
        <f>"dossierComplet['"&amp;meta_dossier_complet[[#This Row],[COD_VAR]]&amp;"'][code_insee]"</f>
        <v>dossierComplet['P18_RP_ACHTOT'][code_insee]</v>
      </c>
    </row>
    <row r="566" spans="2:6" hidden="1">
      <c r="B566" t="s">
        <v>2683</v>
      </c>
      <c r="C566" t="s">
        <v>2684</v>
      </c>
      <c r="D566" t="s">
        <v>2685</v>
      </c>
      <c r="E566" t="s">
        <v>1024</v>
      </c>
      <c r="F566" s="11" t="str">
        <f>"dossierComplet['"&amp;meta_dossier_complet[[#This Row],[COD_VAR]]&amp;"'][code_insee]"</f>
        <v>dossierComplet['P18_RP_ACH19'][code_insee]</v>
      </c>
    </row>
    <row r="567" spans="2:6" hidden="1">
      <c r="B567" t="s">
        <v>2686</v>
      </c>
      <c r="C567" t="s">
        <v>2687</v>
      </c>
      <c r="D567" t="s">
        <v>2688</v>
      </c>
      <c r="E567" t="s">
        <v>1024</v>
      </c>
      <c r="F567" s="11" t="str">
        <f>"dossierComplet['"&amp;meta_dossier_complet[[#This Row],[COD_VAR]]&amp;"'][code_insee]"</f>
        <v>dossierComplet['P18_RP_ACH45'][code_insee]</v>
      </c>
    </row>
    <row r="568" spans="2:6" hidden="1">
      <c r="B568" t="s">
        <v>2689</v>
      </c>
      <c r="C568" t="s">
        <v>2690</v>
      </c>
      <c r="D568" t="s">
        <v>2691</v>
      </c>
      <c r="E568" t="s">
        <v>1024</v>
      </c>
      <c r="F568" s="11" t="str">
        <f>"dossierComplet['"&amp;meta_dossier_complet[[#This Row],[COD_VAR]]&amp;"'][code_insee]"</f>
        <v>dossierComplet['P18_RP_ACH70'][code_insee]</v>
      </c>
    </row>
    <row r="569" spans="2:6" hidden="1">
      <c r="B569" t="s">
        <v>2692</v>
      </c>
      <c r="C569" t="s">
        <v>2693</v>
      </c>
      <c r="D569" t="s">
        <v>2694</v>
      </c>
      <c r="E569" t="s">
        <v>1024</v>
      </c>
      <c r="F569" s="11" t="str">
        <f>"dossierComplet['"&amp;meta_dossier_complet[[#This Row],[COD_VAR]]&amp;"'][code_insee]"</f>
        <v>dossierComplet['P18_RP_ACH90'][code_insee]</v>
      </c>
    </row>
    <row r="570" spans="2:6" hidden="1">
      <c r="B570" t="s">
        <v>2695</v>
      </c>
      <c r="C570" t="s">
        <v>2696</v>
      </c>
      <c r="D570" t="s">
        <v>2697</v>
      </c>
      <c r="E570" t="s">
        <v>1024</v>
      </c>
      <c r="F570" s="11" t="str">
        <f>"dossierComplet['"&amp;meta_dossier_complet[[#This Row],[COD_VAR]]&amp;"'][code_insee]"</f>
        <v>dossierComplet['P18_RP_ACH05'][code_insee]</v>
      </c>
    </row>
    <row r="571" spans="2:6" hidden="1">
      <c r="B571" t="s">
        <v>2698</v>
      </c>
      <c r="C571" t="s">
        <v>2699</v>
      </c>
      <c r="D571" t="s">
        <v>2700</v>
      </c>
      <c r="E571" t="s">
        <v>1024</v>
      </c>
      <c r="F571" s="11" t="str">
        <f>"dossierComplet['"&amp;meta_dossier_complet[[#This Row],[COD_VAR]]&amp;"'][code_insee]"</f>
        <v>dossierComplet['P18_RP_ACH15'][code_insee]</v>
      </c>
    </row>
    <row r="572" spans="2:6" hidden="1">
      <c r="B572" t="s">
        <v>2701</v>
      </c>
      <c r="C572" t="s">
        <v>2702</v>
      </c>
      <c r="D572" t="s">
        <v>2703</v>
      </c>
      <c r="E572" t="s">
        <v>1024</v>
      </c>
      <c r="F572" s="11" t="str">
        <f>"dossierComplet['"&amp;meta_dossier_complet[[#This Row],[COD_VAR]]&amp;"'][code_insee]"</f>
        <v>dossierComplet['P18_RPMAISON_ACH19'][code_insee]</v>
      </c>
    </row>
    <row r="573" spans="2:6" hidden="1">
      <c r="B573" t="s">
        <v>2704</v>
      </c>
      <c r="C573" t="s">
        <v>2705</v>
      </c>
      <c r="D573" t="s">
        <v>2706</v>
      </c>
      <c r="E573" t="s">
        <v>1024</v>
      </c>
      <c r="F573" s="11" t="str">
        <f>"dossierComplet['"&amp;meta_dossier_complet[[#This Row],[COD_VAR]]&amp;"'][code_insee]"</f>
        <v>dossierComplet['P18_RPMAISON_ACH45'][code_insee]</v>
      </c>
    </row>
    <row r="574" spans="2:6" hidden="1">
      <c r="B574" t="s">
        <v>2707</v>
      </c>
      <c r="C574" t="s">
        <v>2708</v>
      </c>
      <c r="D574" t="s">
        <v>2709</v>
      </c>
      <c r="E574" t="s">
        <v>1024</v>
      </c>
      <c r="F574" s="11" t="str">
        <f>"dossierComplet['"&amp;meta_dossier_complet[[#This Row],[COD_VAR]]&amp;"'][code_insee]"</f>
        <v>dossierComplet['P18_RPMAISON_ACH70'][code_insee]</v>
      </c>
    </row>
    <row r="575" spans="2:6" hidden="1">
      <c r="B575" t="s">
        <v>2710</v>
      </c>
      <c r="C575" t="s">
        <v>2711</v>
      </c>
      <c r="D575" t="s">
        <v>2712</v>
      </c>
      <c r="E575" t="s">
        <v>1024</v>
      </c>
      <c r="F575" s="11" t="str">
        <f>"dossierComplet['"&amp;meta_dossier_complet[[#This Row],[COD_VAR]]&amp;"'][code_insee]"</f>
        <v>dossierComplet['P18_RPMAISON_ACH90'][code_insee]</v>
      </c>
    </row>
    <row r="576" spans="2:6" hidden="1">
      <c r="B576" t="s">
        <v>2713</v>
      </c>
      <c r="C576" t="s">
        <v>2714</v>
      </c>
      <c r="D576" t="s">
        <v>2715</v>
      </c>
      <c r="E576" t="s">
        <v>1024</v>
      </c>
      <c r="F576" s="11" t="str">
        <f>"dossierComplet['"&amp;meta_dossier_complet[[#This Row],[COD_VAR]]&amp;"'][code_insee]"</f>
        <v>dossierComplet['P18_RPMAISON_ACH05'][code_insee]</v>
      </c>
    </row>
    <row r="577" spans="2:6" hidden="1">
      <c r="B577" t="s">
        <v>2716</v>
      </c>
      <c r="C577" t="s">
        <v>2717</v>
      </c>
      <c r="D577" t="s">
        <v>2718</v>
      </c>
      <c r="E577" t="s">
        <v>1024</v>
      </c>
      <c r="F577" s="11" t="str">
        <f>"dossierComplet['"&amp;meta_dossier_complet[[#This Row],[COD_VAR]]&amp;"'][code_insee]"</f>
        <v>dossierComplet['P18_RPMAISON_ACH15'][code_insee]</v>
      </c>
    </row>
    <row r="578" spans="2:6" hidden="1">
      <c r="B578" t="s">
        <v>2719</v>
      </c>
      <c r="C578" t="s">
        <v>2720</v>
      </c>
      <c r="D578" t="s">
        <v>2721</v>
      </c>
      <c r="E578" t="s">
        <v>1024</v>
      </c>
      <c r="F578" s="11" t="str">
        <f>"dossierComplet['"&amp;meta_dossier_complet[[#This Row],[COD_VAR]]&amp;"'][code_insee]"</f>
        <v>dossierComplet['P18_RPAPPART_ACH19'][code_insee]</v>
      </c>
    </row>
    <row r="579" spans="2:6" hidden="1">
      <c r="B579" t="s">
        <v>2722</v>
      </c>
      <c r="C579" t="s">
        <v>2723</v>
      </c>
      <c r="D579" t="s">
        <v>2724</v>
      </c>
      <c r="E579" t="s">
        <v>1024</v>
      </c>
      <c r="F579" s="11" t="str">
        <f>"dossierComplet['"&amp;meta_dossier_complet[[#This Row],[COD_VAR]]&amp;"'][code_insee]"</f>
        <v>dossierComplet['P18_RPAPPART_ACH45'][code_insee]</v>
      </c>
    </row>
    <row r="580" spans="2:6" hidden="1">
      <c r="B580" t="s">
        <v>2725</v>
      </c>
      <c r="C580" t="s">
        <v>2726</v>
      </c>
      <c r="D580" t="s">
        <v>2727</v>
      </c>
      <c r="E580" t="s">
        <v>1024</v>
      </c>
      <c r="F580" s="11" t="str">
        <f>"dossierComplet['"&amp;meta_dossier_complet[[#This Row],[COD_VAR]]&amp;"'][code_insee]"</f>
        <v>dossierComplet['P18_RPAPPART_ACH70'][code_insee]</v>
      </c>
    </row>
    <row r="581" spans="2:6" hidden="1">
      <c r="B581" t="s">
        <v>2728</v>
      </c>
      <c r="C581" t="s">
        <v>2729</v>
      </c>
      <c r="D581" t="s">
        <v>2730</v>
      </c>
      <c r="E581" t="s">
        <v>1024</v>
      </c>
      <c r="F581" s="11" t="str">
        <f>"dossierComplet['"&amp;meta_dossier_complet[[#This Row],[COD_VAR]]&amp;"'][code_insee]"</f>
        <v>dossierComplet['P18_RPAPPART_ACH90'][code_insee]</v>
      </c>
    </row>
    <row r="582" spans="2:6" hidden="1">
      <c r="B582" t="s">
        <v>2731</v>
      </c>
      <c r="C582" t="s">
        <v>2732</v>
      </c>
      <c r="D582" t="s">
        <v>2733</v>
      </c>
      <c r="E582" t="s">
        <v>1024</v>
      </c>
      <c r="F582" s="11" t="str">
        <f>"dossierComplet['"&amp;meta_dossier_complet[[#This Row],[COD_VAR]]&amp;"'][code_insee]"</f>
        <v>dossierComplet['P18_RPAPPART_ACH05'][code_insee]</v>
      </c>
    </row>
    <row r="583" spans="2:6" hidden="1">
      <c r="B583" t="s">
        <v>2734</v>
      </c>
      <c r="C583" t="s">
        <v>2735</v>
      </c>
      <c r="D583" t="s">
        <v>2736</v>
      </c>
      <c r="E583" t="s">
        <v>1024</v>
      </c>
      <c r="F583" s="11" t="str">
        <f>"dossierComplet['"&amp;meta_dossier_complet[[#This Row],[COD_VAR]]&amp;"'][code_insee]"</f>
        <v>dossierComplet['P18_RPAPPART_ACH15'][code_insee]</v>
      </c>
    </row>
    <row r="584" spans="2:6" hidden="1">
      <c r="B584" t="s">
        <v>2737</v>
      </c>
      <c r="C584" t="s">
        <v>2738</v>
      </c>
      <c r="D584" t="s">
        <v>709</v>
      </c>
      <c r="E584" t="s">
        <v>1024</v>
      </c>
      <c r="F584" s="11" t="str">
        <f>"dossierComplet['"&amp;meta_dossier_complet[[#This Row],[COD_VAR]]&amp;"'][code_insee]"</f>
        <v>dossierComplet['P18_MEN'][code_insee]</v>
      </c>
    </row>
    <row r="585" spans="2:6" hidden="1">
      <c r="B585" t="s">
        <v>2739</v>
      </c>
      <c r="C585" t="s">
        <v>2740</v>
      </c>
      <c r="D585" t="s">
        <v>2741</v>
      </c>
      <c r="E585" t="s">
        <v>1024</v>
      </c>
      <c r="F585" s="11" t="str">
        <f>"dossierComplet['"&amp;meta_dossier_complet[[#This Row],[COD_VAR]]&amp;"'][code_insee]"</f>
        <v>dossierComplet['P18_MEN_ANEM0002'][code_insee]</v>
      </c>
    </row>
    <row r="586" spans="2:6" hidden="1">
      <c r="B586" t="s">
        <v>2742</v>
      </c>
      <c r="C586" t="s">
        <v>2743</v>
      </c>
      <c r="D586" t="s">
        <v>2744</v>
      </c>
      <c r="E586" t="s">
        <v>1024</v>
      </c>
      <c r="F586" s="11" t="str">
        <f>"dossierComplet['"&amp;meta_dossier_complet[[#This Row],[COD_VAR]]&amp;"'][code_insee]"</f>
        <v>dossierComplet['P18_MEN_ANEM0204'][code_insee]</v>
      </c>
    </row>
    <row r="587" spans="2:6" hidden="1">
      <c r="B587" t="s">
        <v>2745</v>
      </c>
      <c r="C587" t="s">
        <v>2746</v>
      </c>
      <c r="D587" t="s">
        <v>2747</v>
      </c>
      <c r="E587" t="s">
        <v>1024</v>
      </c>
      <c r="F587" s="11" t="str">
        <f>"dossierComplet['"&amp;meta_dossier_complet[[#This Row],[COD_VAR]]&amp;"'][code_insee]"</f>
        <v>dossierComplet['P18_MEN_ANEM0509'][code_insee]</v>
      </c>
    </row>
    <row r="588" spans="2:6" hidden="1">
      <c r="B588" t="s">
        <v>2748</v>
      </c>
      <c r="C588" t="s">
        <v>2749</v>
      </c>
      <c r="D588" t="s">
        <v>2750</v>
      </c>
      <c r="E588" t="s">
        <v>1024</v>
      </c>
      <c r="F588" s="11" t="str">
        <f>"dossierComplet['"&amp;meta_dossier_complet[[#This Row],[COD_VAR]]&amp;"'][code_insee]"</f>
        <v>dossierComplet['P18_MEN_ANEM10P'][code_insee]</v>
      </c>
    </row>
    <row r="589" spans="2:6" hidden="1">
      <c r="B589" t="s">
        <v>2751</v>
      </c>
      <c r="C589" t="s">
        <v>2752</v>
      </c>
      <c r="D589" t="s">
        <v>2753</v>
      </c>
      <c r="E589" t="s">
        <v>1024</v>
      </c>
      <c r="F589" s="11" t="str">
        <f>"dossierComplet['"&amp;meta_dossier_complet[[#This Row],[COD_VAR]]&amp;"'][code_insee]"</f>
        <v>dossierComplet['P18_MEN_ANEM1019'][code_insee]</v>
      </c>
    </row>
    <row r="590" spans="2:6" hidden="1">
      <c r="B590" t="s">
        <v>2754</v>
      </c>
      <c r="C590" t="s">
        <v>2755</v>
      </c>
      <c r="D590" t="s">
        <v>2756</v>
      </c>
      <c r="E590" t="s">
        <v>1024</v>
      </c>
      <c r="F590" s="11" t="str">
        <f>"dossierComplet['"&amp;meta_dossier_complet[[#This Row],[COD_VAR]]&amp;"'][code_insee]"</f>
        <v>dossierComplet['P18_MEN_ANEM2029'][code_insee]</v>
      </c>
    </row>
    <row r="591" spans="2:6" hidden="1">
      <c r="B591" t="s">
        <v>2757</v>
      </c>
      <c r="C591" t="s">
        <v>2758</v>
      </c>
      <c r="D591" t="s">
        <v>2759</v>
      </c>
      <c r="E591" t="s">
        <v>1024</v>
      </c>
      <c r="F591" s="11" t="str">
        <f>"dossierComplet['"&amp;meta_dossier_complet[[#This Row],[COD_VAR]]&amp;"'][code_insee]"</f>
        <v>dossierComplet['P18_MEN_ANEM30P'][code_insee]</v>
      </c>
    </row>
    <row r="592" spans="2:6" hidden="1">
      <c r="B592" t="s">
        <v>2760</v>
      </c>
      <c r="C592" t="s">
        <v>2761</v>
      </c>
      <c r="D592" t="s">
        <v>2762</v>
      </c>
      <c r="E592" t="s">
        <v>1024</v>
      </c>
      <c r="F592" s="11" t="str">
        <f>"dossierComplet['"&amp;meta_dossier_complet[[#This Row],[COD_VAR]]&amp;"'][code_insee]"</f>
        <v>dossierComplet['P18_PMEN'][code_insee]</v>
      </c>
    </row>
    <row r="593" spans="1:6" hidden="1">
      <c r="B593" t="s">
        <v>2763</v>
      </c>
      <c r="C593" t="s">
        <v>2764</v>
      </c>
      <c r="D593" t="s">
        <v>2765</v>
      </c>
      <c r="E593" t="s">
        <v>1024</v>
      </c>
      <c r="F593" s="11" t="str">
        <f>"dossierComplet['"&amp;meta_dossier_complet[[#This Row],[COD_VAR]]&amp;"'][code_insee]"</f>
        <v>dossierComplet['P18_PMEN_ANEM0002'][code_insee]</v>
      </c>
    </row>
    <row r="594" spans="1:6" hidden="1">
      <c r="B594" t="s">
        <v>2766</v>
      </c>
      <c r="C594" t="s">
        <v>2767</v>
      </c>
      <c r="D594" t="s">
        <v>2768</v>
      </c>
      <c r="E594" t="s">
        <v>1024</v>
      </c>
      <c r="F594" s="11" t="str">
        <f>"dossierComplet['"&amp;meta_dossier_complet[[#This Row],[COD_VAR]]&amp;"'][code_insee]"</f>
        <v>dossierComplet['P18_PMEN_ANEM0204'][code_insee]</v>
      </c>
    </row>
    <row r="595" spans="1:6" hidden="1">
      <c r="B595" t="s">
        <v>2769</v>
      </c>
      <c r="C595" t="s">
        <v>2770</v>
      </c>
      <c r="D595" t="s">
        <v>2771</v>
      </c>
      <c r="E595" t="s">
        <v>1024</v>
      </c>
      <c r="F595" s="11" t="str">
        <f>"dossierComplet['"&amp;meta_dossier_complet[[#This Row],[COD_VAR]]&amp;"'][code_insee]"</f>
        <v>dossierComplet['P18_PMEN_ANEM0509'][code_insee]</v>
      </c>
    </row>
    <row r="596" spans="1:6" hidden="1">
      <c r="B596" t="s">
        <v>2772</v>
      </c>
      <c r="C596" t="s">
        <v>2773</v>
      </c>
      <c r="D596" t="s">
        <v>2774</v>
      </c>
      <c r="E596" t="s">
        <v>1024</v>
      </c>
      <c r="F596" s="11" t="str">
        <f>"dossierComplet['"&amp;meta_dossier_complet[[#This Row],[COD_VAR]]&amp;"'][code_insee]"</f>
        <v>dossierComplet['P18_PMEN_ANEM10P'][code_insee]</v>
      </c>
    </row>
    <row r="597" spans="1:6" hidden="1">
      <c r="B597" t="s">
        <v>2775</v>
      </c>
      <c r="C597" t="s">
        <v>2776</v>
      </c>
      <c r="D597" t="s">
        <v>2777</v>
      </c>
      <c r="E597" t="s">
        <v>1024</v>
      </c>
      <c r="F597" s="11" t="str">
        <f>"dossierComplet['"&amp;meta_dossier_complet[[#This Row],[COD_VAR]]&amp;"'][code_insee]"</f>
        <v>dossierComplet['P18_NBPI_RP_ANEM0002'][code_insee]</v>
      </c>
    </row>
    <row r="598" spans="1:6" hidden="1">
      <c r="B598" t="s">
        <v>2778</v>
      </c>
      <c r="C598" t="s">
        <v>2779</v>
      </c>
      <c r="D598" t="s">
        <v>2780</v>
      </c>
      <c r="E598" t="s">
        <v>1024</v>
      </c>
      <c r="F598" s="11" t="str">
        <f>"dossierComplet['"&amp;meta_dossier_complet[[#This Row],[COD_VAR]]&amp;"'][code_insee]"</f>
        <v>dossierComplet['P18_NBPI_RP_ANEM0204'][code_insee]</v>
      </c>
    </row>
    <row r="599" spans="1:6" hidden="1">
      <c r="B599" t="s">
        <v>2781</v>
      </c>
      <c r="C599" t="s">
        <v>2782</v>
      </c>
      <c r="D599" t="s">
        <v>2783</v>
      </c>
      <c r="E599" t="s">
        <v>1024</v>
      </c>
      <c r="F599" s="11" t="str">
        <f>"dossierComplet['"&amp;meta_dossier_complet[[#This Row],[COD_VAR]]&amp;"'][code_insee]"</f>
        <v>dossierComplet['P18_NBPI_RP_ANEM0509'][code_insee]</v>
      </c>
    </row>
    <row r="600" spans="1:6" hidden="1">
      <c r="B600" t="s">
        <v>2784</v>
      </c>
      <c r="C600" t="s">
        <v>2785</v>
      </c>
      <c r="D600" t="s">
        <v>2786</v>
      </c>
      <c r="E600" t="s">
        <v>1024</v>
      </c>
      <c r="F600" s="11" t="str">
        <f>"dossierComplet['"&amp;meta_dossier_complet[[#This Row],[COD_VAR]]&amp;"'][code_insee]"</f>
        <v>dossierComplet['P18_NBPI_RP_ANEM10P'][code_insee]</v>
      </c>
    </row>
    <row r="601" spans="1:6">
      <c r="A601" s="9" t="s">
        <v>6551</v>
      </c>
      <c r="B601" t="s">
        <v>720</v>
      </c>
      <c r="C601" t="s">
        <v>2787</v>
      </c>
      <c r="D601" t="s">
        <v>721</v>
      </c>
      <c r="E601" t="s">
        <v>1024</v>
      </c>
      <c r="F601" s="11" t="str">
        <f>"dossierComplet['"&amp;meta_dossier_complet[[#This Row],[COD_VAR]]&amp;"'][code_insee]"</f>
        <v>dossierComplet['P18_RP_PROP'][code_insee]</v>
      </c>
    </row>
    <row r="602" spans="1:6">
      <c r="A602" s="9" t="s">
        <v>6551</v>
      </c>
      <c r="B602" t="s">
        <v>726</v>
      </c>
      <c r="C602" t="s">
        <v>2788</v>
      </c>
      <c r="D602" t="s">
        <v>727</v>
      </c>
      <c r="E602" t="s">
        <v>1024</v>
      </c>
      <c r="F602" s="11" t="str">
        <f>"dossierComplet['"&amp;meta_dossier_complet[[#This Row],[COD_VAR]]&amp;"'][code_insee]"</f>
        <v>dossierComplet['P18_RP_LOC'][code_insee]</v>
      </c>
    </row>
    <row r="603" spans="1:6">
      <c r="A603" s="9" t="s">
        <v>6551</v>
      </c>
      <c r="B603" t="s">
        <v>2789</v>
      </c>
      <c r="C603" t="s">
        <v>2790</v>
      </c>
      <c r="D603" t="s">
        <v>2791</v>
      </c>
      <c r="E603" t="s">
        <v>1024</v>
      </c>
      <c r="F603" s="11" t="str">
        <f>"dossierComplet['"&amp;meta_dossier_complet[[#This Row],[COD_VAR]]&amp;"'][code_insee]"</f>
        <v>dossierComplet['P18_RP_LOCHLMV'][code_insee]</v>
      </c>
    </row>
    <row r="604" spans="1:6" hidden="1">
      <c r="B604" t="s">
        <v>2792</v>
      </c>
      <c r="C604" t="s">
        <v>2793</v>
      </c>
      <c r="D604" t="s">
        <v>2794</v>
      </c>
      <c r="E604" t="s">
        <v>1024</v>
      </c>
      <c r="F604" s="11" t="str">
        <f>"dossierComplet['"&amp;meta_dossier_complet[[#This Row],[COD_VAR]]&amp;"'][code_insee]"</f>
        <v>dossierComplet['P18_RP_GRAT'][code_insee]</v>
      </c>
    </row>
    <row r="605" spans="1:6" hidden="1">
      <c r="B605" t="s">
        <v>2795</v>
      </c>
      <c r="C605" t="s">
        <v>2796</v>
      </c>
      <c r="D605" t="s">
        <v>2797</v>
      </c>
      <c r="E605" t="s">
        <v>1024</v>
      </c>
      <c r="F605" s="11" t="str">
        <f>"dossierComplet['"&amp;meta_dossier_complet[[#This Row],[COD_VAR]]&amp;"'][code_insee]"</f>
        <v>dossierComplet['P18_NPER_RP'][code_insee]</v>
      </c>
    </row>
    <row r="606" spans="1:6" hidden="1">
      <c r="B606" t="s">
        <v>2798</v>
      </c>
      <c r="C606" t="s">
        <v>2799</v>
      </c>
      <c r="D606" t="s">
        <v>2800</v>
      </c>
      <c r="E606" t="s">
        <v>1024</v>
      </c>
      <c r="F606" s="11" t="str">
        <f>"dossierComplet['"&amp;meta_dossier_complet[[#This Row],[COD_VAR]]&amp;"'][code_insee]"</f>
        <v>dossierComplet['P18_NPER_RP_PROP'][code_insee]</v>
      </c>
    </row>
    <row r="607" spans="1:6" hidden="1">
      <c r="B607" t="s">
        <v>2801</v>
      </c>
      <c r="C607" t="s">
        <v>2802</v>
      </c>
      <c r="D607" t="s">
        <v>2803</v>
      </c>
      <c r="E607" t="s">
        <v>1024</v>
      </c>
      <c r="F607" s="11" t="str">
        <f>"dossierComplet['"&amp;meta_dossier_complet[[#This Row],[COD_VAR]]&amp;"'][code_insee]"</f>
        <v>dossierComplet['P18_NPER_RP_LOC'][code_insee]</v>
      </c>
    </row>
    <row r="608" spans="1:6" hidden="1">
      <c r="B608" t="s">
        <v>2804</v>
      </c>
      <c r="C608" t="s">
        <v>2805</v>
      </c>
      <c r="D608" t="s">
        <v>2806</v>
      </c>
      <c r="E608" t="s">
        <v>1024</v>
      </c>
      <c r="F608" s="11" t="str">
        <f>"dossierComplet['"&amp;meta_dossier_complet[[#This Row],[COD_VAR]]&amp;"'][code_insee]"</f>
        <v>dossierComplet['P18_NPER_RP_LOCHLMV'][code_insee]</v>
      </c>
    </row>
    <row r="609" spans="2:6" hidden="1">
      <c r="B609" t="s">
        <v>2807</v>
      </c>
      <c r="C609" t="s">
        <v>2808</v>
      </c>
      <c r="D609" t="s">
        <v>2809</v>
      </c>
      <c r="E609" t="s">
        <v>1024</v>
      </c>
      <c r="F609" s="11" t="str">
        <f>"dossierComplet['"&amp;meta_dossier_complet[[#This Row],[COD_VAR]]&amp;"'][code_insee]"</f>
        <v>dossierComplet['P18_NPER_RP_GRAT'][code_insee]</v>
      </c>
    </row>
    <row r="610" spans="2:6" hidden="1">
      <c r="B610" t="s">
        <v>2810</v>
      </c>
      <c r="C610" t="s">
        <v>2811</v>
      </c>
      <c r="D610" t="s">
        <v>2812</v>
      </c>
      <c r="E610" t="s">
        <v>1024</v>
      </c>
      <c r="F610" s="11" t="str">
        <f>"dossierComplet['"&amp;meta_dossier_complet[[#This Row],[COD_VAR]]&amp;"'][code_insee]"</f>
        <v>dossierComplet['P18_ANEM_RP'][code_insee]</v>
      </c>
    </row>
    <row r="611" spans="2:6" hidden="1">
      <c r="B611" t="s">
        <v>2813</v>
      </c>
      <c r="C611" t="s">
        <v>2814</v>
      </c>
      <c r="D611" t="s">
        <v>2815</v>
      </c>
      <c r="E611" t="s">
        <v>1024</v>
      </c>
      <c r="F611" s="11" t="str">
        <f>"dossierComplet['"&amp;meta_dossier_complet[[#This Row],[COD_VAR]]&amp;"'][code_insee]"</f>
        <v>dossierComplet['P18_ANEM_RP_PROP'][code_insee]</v>
      </c>
    </row>
    <row r="612" spans="2:6" hidden="1">
      <c r="B612" t="s">
        <v>2816</v>
      </c>
      <c r="C612" t="s">
        <v>2817</v>
      </c>
      <c r="D612" t="s">
        <v>2818</v>
      </c>
      <c r="E612" t="s">
        <v>1024</v>
      </c>
      <c r="F612" s="11" t="str">
        <f>"dossierComplet['"&amp;meta_dossier_complet[[#This Row],[COD_VAR]]&amp;"'][code_insee]"</f>
        <v>dossierComplet['P18_ANEM_RP_LOC'][code_insee]</v>
      </c>
    </row>
    <row r="613" spans="2:6" hidden="1">
      <c r="B613" t="s">
        <v>2819</v>
      </c>
      <c r="C613" t="s">
        <v>2820</v>
      </c>
      <c r="D613" t="s">
        <v>2821</v>
      </c>
      <c r="E613" t="s">
        <v>1024</v>
      </c>
      <c r="F613" s="11" t="str">
        <f>"dossierComplet['"&amp;meta_dossier_complet[[#This Row],[COD_VAR]]&amp;"'][code_insee]"</f>
        <v>dossierComplet['P18_ANEM_RP_LOCHLMV'][code_insee]</v>
      </c>
    </row>
    <row r="614" spans="2:6" hidden="1">
      <c r="B614" t="s">
        <v>2822</v>
      </c>
      <c r="C614" t="s">
        <v>2823</v>
      </c>
      <c r="D614" t="s">
        <v>2824</v>
      </c>
      <c r="E614" t="s">
        <v>1024</v>
      </c>
      <c r="F614" s="11" t="str">
        <f>"dossierComplet['"&amp;meta_dossier_complet[[#This Row],[COD_VAR]]&amp;"'][code_insee]"</f>
        <v>dossierComplet['P18_ANEM_RP_GRAT'][code_insee]</v>
      </c>
    </row>
    <row r="615" spans="2:6" hidden="1">
      <c r="B615" t="s">
        <v>2825</v>
      </c>
      <c r="C615" t="s">
        <v>2826</v>
      </c>
      <c r="D615" t="s">
        <v>2827</v>
      </c>
      <c r="E615" t="s">
        <v>1024</v>
      </c>
      <c r="F615" s="11" t="str">
        <f>"dossierComplet['"&amp;meta_dossier_complet[[#This Row],[COD_VAR]]&amp;"'][code_insee]"</f>
        <v>dossierComplet['P18_RP_SDB'][code_insee]</v>
      </c>
    </row>
    <row r="616" spans="2:6" hidden="1">
      <c r="B616" t="s">
        <v>2828</v>
      </c>
      <c r="C616" t="s">
        <v>2829</v>
      </c>
      <c r="D616" t="s">
        <v>2830</v>
      </c>
      <c r="E616" t="s">
        <v>1024</v>
      </c>
      <c r="F616" s="11" t="str">
        <f>"dossierComplet['"&amp;meta_dossier_complet[[#This Row],[COD_VAR]]&amp;"'][code_insee]"</f>
        <v>dossierComplet['P18_RP_CCCOLL'][code_insee]</v>
      </c>
    </row>
    <row r="617" spans="2:6" hidden="1">
      <c r="B617" t="s">
        <v>2831</v>
      </c>
      <c r="C617" t="s">
        <v>2832</v>
      </c>
      <c r="D617" t="s">
        <v>2833</v>
      </c>
      <c r="E617" t="s">
        <v>1024</v>
      </c>
      <c r="F617" s="11" t="str">
        <f>"dossierComplet['"&amp;meta_dossier_complet[[#This Row],[COD_VAR]]&amp;"'][code_insee]"</f>
        <v>dossierComplet['P18_RP_CCIND'][code_insee]</v>
      </c>
    </row>
    <row r="618" spans="2:6" hidden="1">
      <c r="B618" t="s">
        <v>2834</v>
      </c>
      <c r="C618" t="s">
        <v>2835</v>
      </c>
      <c r="D618" t="s">
        <v>2836</v>
      </c>
      <c r="E618" t="s">
        <v>1024</v>
      </c>
      <c r="F618" s="11" t="str">
        <f>"dossierComplet['"&amp;meta_dossier_complet[[#This Row],[COD_VAR]]&amp;"'][code_insee]"</f>
        <v>dossierComplet['P18_RP_CINDELEC'][code_insee]</v>
      </c>
    </row>
    <row r="619" spans="2:6" hidden="1">
      <c r="B619" t="s">
        <v>2837</v>
      </c>
      <c r="C619" t="s">
        <v>2838</v>
      </c>
      <c r="D619" t="s">
        <v>2839</v>
      </c>
      <c r="E619" t="s">
        <v>1024</v>
      </c>
      <c r="F619" s="11" t="str">
        <f>"dossierComplet['"&amp;meta_dossier_complet[[#This Row],[COD_VAR]]&amp;"'][code_insee]"</f>
        <v>dossierComplet['P18_RP_ELEC'][code_insee]</v>
      </c>
    </row>
    <row r="620" spans="2:6" hidden="1">
      <c r="B620" t="s">
        <v>2840</v>
      </c>
      <c r="C620" t="s">
        <v>2841</v>
      </c>
      <c r="D620" t="s">
        <v>2842</v>
      </c>
      <c r="E620" t="s">
        <v>1024</v>
      </c>
      <c r="F620" s="11" t="str">
        <f>"dossierComplet['"&amp;meta_dossier_complet[[#This Row],[COD_VAR]]&amp;"'][code_insee]"</f>
        <v>dossierComplet['P18_RP_EAUCH'][code_insee]</v>
      </c>
    </row>
    <row r="621" spans="2:6" hidden="1">
      <c r="B621" t="s">
        <v>2843</v>
      </c>
      <c r="C621" t="s">
        <v>2844</v>
      </c>
      <c r="D621" t="s">
        <v>2845</v>
      </c>
      <c r="E621" t="s">
        <v>1024</v>
      </c>
      <c r="F621" s="11" t="str">
        <f>"dossierComplet['"&amp;meta_dossier_complet[[#This Row],[COD_VAR]]&amp;"'][code_insee]"</f>
        <v>dossierComplet['P18_RP_BDWC'][code_insee]</v>
      </c>
    </row>
    <row r="622" spans="2:6" hidden="1">
      <c r="B622" t="s">
        <v>2846</v>
      </c>
      <c r="C622" t="s">
        <v>2847</v>
      </c>
      <c r="D622" t="s">
        <v>2848</v>
      </c>
      <c r="E622" t="s">
        <v>1024</v>
      </c>
      <c r="F622" s="11" t="str">
        <f>"dossierComplet['"&amp;meta_dossier_complet[[#This Row],[COD_VAR]]&amp;"'][code_insee]"</f>
        <v>dossierComplet['P18_RP_CHOS'][code_insee]</v>
      </c>
    </row>
    <row r="623" spans="2:6" hidden="1">
      <c r="B623" t="s">
        <v>2849</v>
      </c>
      <c r="C623" t="s">
        <v>2850</v>
      </c>
      <c r="D623" t="s">
        <v>2851</v>
      </c>
      <c r="E623" t="s">
        <v>1024</v>
      </c>
      <c r="F623" s="11" t="str">
        <f>"dossierComplet['"&amp;meta_dossier_complet[[#This Row],[COD_VAR]]&amp;"'][code_insee]"</f>
        <v>dossierComplet['P18_RP_CLIM'][code_insee]</v>
      </c>
    </row>
    <row r="624" spans="2:6" hidden="1">
      <c r="B624" t="s">
        <v>2852</v>
      </c>
      <c r="C624" t="s">
        <v>2853</v>
      </c>
      <c r="D624" t="s">
        <v>2854</v>
      </c>
      <c r="E624" t="s">
        <v>1024</v>
      </c>
      <c r="F624" s="11" t="str">
        <f>"dossierComplet['"&amp;meta_dossier_complet[[#This Row],[COD_VAR]]&amp;"'][code_insee]"</f>
        <v>dossierComplet['P18_RP_TTEGOU'][code_insee]</v>
      </c>
    </row>
    <row r="625" spans="1:6" hidden="1">
      <c r="B625" t="s">
        <v>2855</v>
      </c>
      <c r="C625" t="s">
        <v>2856</v>
      </c>
      <c r="D625" t="s">
        <v>2857</v>
      </c>
      <c r="E625" t="s">
        <v>1024</v>
      </c>
      <c r="F625" s="11" t="str">
        <f>"dossierComplet['"&amp;meta_dossier_complet[[#This Row],[COD_VAR]]&amp;"'][code_insee]"</f>
        <v>dossierComplet['P18_RP_GARL'][code_insee]</v>
      </c>
    </row>
    <row r="626" spans="1:6" hidden="1">
      <c r="B626" t="s">
        <v>2858</v>
      </c>
      <c r="C626" t="s">
        <v>2859</v>
      </c>
      <c r="D626" t="s">
        <v>2860</v>
      </c>
      <c r="E626" t="s">
        <v>1024</v>
      </c>
      <c r="F626" s="11" t="str">
        <f>"dossierComplet['"&amp;meta_dossier_complet[[#This Row],[COD_VAR]]&amp;"'][code_insee]"</f>
        <v>dossierComplet['P18_RP_VOIT1P'][code_insee]</v>
      </c>
    </row>
    <row r="627" spans="1:6" hidden="1">
      <c r="B627" t="s">
        <v>2861</v>
      </c>
      <c r="C627" t="s">
        <v>2862</v>
      </c>
      <c r="D627" t="s">
        <v>2863</v>
      </c>
      <c r="E627" t="s">
        <v>1024</v>
      </c>
      <c r="F627" s="11" t="str">
        <f>"dossierComplet['"&amp;meta_dossier_complet[[#This Row],[COD_VAR]]&amp;"'][code_insee]"</f>
        <v>dossierComplet['P18_RP_VOIT1'][code_insee]</v>
      </c>
    </row>
    <row r="628" spans="1:6" hidden="1">
      <c r="B628" t="s">
        <v>2864</v>
      </c>
      <c r="C628" t="s">
        <v>2865</v>
      </c>
      <c r="D628" t="s">
        <v>2866</v>
      </c>
      <c r="E628" t="s">
        <v>1024</v>
      </c>
      <c r="F628" s="11" t="str">
        <f>"dossierComplet['"&amp;meta_dossier_complet[[#This Row],[COD_VAR]]&amp;"'][code_insee]"</f>
        <v>dossierComplet['P18_RP_VOIT2P'][code_insee]</v>
      </c>
    </row>
    <row r="629" spans="1:6" hidden="1">
      <c r="B629" t="s">
        <v>2867</v>
      </c>
      <c r="C629" t="s">
        <v>2868</v>
      </c>
      <c r="D629" t="s">
        <v>2869</v>
      </c>
      <c r="E629" t="s">
        <v>1024</v>
      </c>
      <c r="F629" s="11" t="str">
        <f>"dossierComplet['"&amp;meta_dossier_complet[[#This Row],[COD_VAR]]&amp;"'][code_insee]"</f>
        <v>dossierComplet['P18_RP_HABFOR'][code_insee]</v>
      </c>
    </row>
    <row r="630" spans="1:6" hidden="1">
      <c r="B630" t="s">
        <v>2870</v>
      </c>
      <c r="C630" t="s">
        <v>2871</v>
      </c>
      <c r="D630" t="s">
        <v>2872</v>
      </c>
      <c r="E630" t="s">
        <v>1024</v>
      </c>
      <c r="F630" s="11" t="str">
        <f>"dossierComplet['"&amp;meta_dossier_complet[[#This Row],[COD_VAR]]&amp;"'][code_insee]"</f>
        <v>dossierComplet['P18_RP_CASE'][code_insee]</v>
      </c>
    </row>
    <row r="631" spans="1:6" hidden="1">
      <c r="B631" t="s">
        <v>2873</v>
      </c>
      <c r="C631" t="s">
        <v>2874</v>
      </c>
      <c r="D631" t="s">
        <v>2875</v>
      </c>
      <c r="E631" t="s">
        <v>1024</v>
      </c>
      <c r="F631" s="11" t="str">
        <f>"dossierComplet['"&amp;meta_dossier_complet[[#This Row],[COD_VAR]]&amp;"'][code_insee]"</f>
        <v>dossierComplet['P18_RP_MIBOIS'][code_insee]</v>
      </c>
    </row>
    <row r="632" spans="1:6" hidden="1">
      <c r="B632" t="s">
        <v>2876</v>
      </c>
      <c r="C632" t="s">
        <v>2877</v>
      </c>
      <c r="D632" t="s">
        <v>2878</v>
      </c>
      <c r="E632" t="s">
        <v>1024</v>
      </c>
      <c r="F632" s="11" t="str">
        <f>"dossierComplet['"&amp;meta_dossier_complet[[#This Row],[COD_VAR]]&amp;"'][code_insee]"</f>
        <v>dossierComplet['P18_RP_MIDUR'][code_insee]</v>
      </c>
    </row>
    <row r="633" spans="1:6">
      <c r="A633" s="9" t="s">
        <v>6551</v>
      </c>
      <c r="B633" t="s">
        <v>670</v>
      </c>
      <c r="C633" t="s">
        <v>2879</v>
      </c>
      <c r="D633" t="s">
        <v>671</v>
      </c>
      <c r="E633" t="s">
        <v>1024</v>
      </c>
      <c r="F633" s="11" t="str">
        <f>"dossierComplet['"&amp;meta_dossier_complet[[#This Row],[COD_VAR]]&amp;"'][code_insee]"</f>
        <v>dossierComplet['P13_LOG'][code_insee]</v>
      </c>
    </row>
    <row r="634" spans="1:6">
      <c r="A634" s="9" t="s">
        <v>6551</v>
      </c>
      <c r="B634" t="s">
        <v>676</v>
      </c>
      <c r="C634" t="s">
        <v>2880</v>
      </c>
      <c r="D634" t="s">
        <v>677</v>
      </c>
      <c r="E634" t="s">
        <v>1024</v>
      </c>
      <c r="F634" s="11" t="str">
        <f>"dossierComplet['"&amp;meta_dossier_complet[[#This Row],[COD_VAR]]&amp;"'][code_insee]"</f>
        <v>dossierComplet['P13_RP'][code_insee]</v>
      </c>
    </row>
    <row r="635" spans="1:6">
      <c r="A635" s="9" t="s">
        <v>6551</v>
      </c>
      <c r="B635" t="s">
        <v>682</v>
      </c>
      <c r="C635" t="s">
        <v>2881</v>
      </c>
      <c r="D635" t="s">
        <v>683</v>
      </c>
      <c r="E635" t="s">
        <v>1024</v>
      </c>
      <c r="F635" s="11" t="str">
        <f>"dossierComplet['"&amp;meta_dossier_complet[[#This Row],[COD_VAR]]&amp;"'][code_insee]"</f>
        <v>dossierComplet['P13_RSECOCC'][code_insee]</v>
      </c>
    </row>
    <row r="636" spans="1:6">
      <c r="A636" s="9" t="s">
        <v>6551</v>
      </c>
      <c r="B636" t="s">
        <v>688</v>
      </c>
      <c r="C636" t="s">
        <v>2882</v>
      </c>
      <c r="D636" t="s">
        <v>689</v>
      </c>
      <c r="E636" t="s">
        <v>1024</v>
      </c>
      <c r="F636" s="11" t="str">
        <f>"dossierComplet['"&amp;meta_dossier_complet[[#This Row],[COD_VAR]]&amp;"'][code_insee]"</f>
        <v>dossierComplet['P13_LOGVAC'][code_insee]</v>
      </c>
    </row>
    <row r="637" spans="1:6">
      <c r="A637" s="9" t="s">
        <v>6551</v>
      </c>
      <c r="B637" t="s">
        <v>694</v>
      </c>
      <c r="C637" t="s">
        <v>2883</v>
      </c>
      <c r="D637" t="s">
        <v>695</v>
      </c>
      <c r="E637" t="s">
        <v>1024</v>
      </c>
      <c r="F637" s="11" t="str">
        <f>"dossierComplet['"&amp;meta_dossier_complet[[#This Row],[COD_VAR]]&amp;"'][code_insee]"</f>
        <v>dossierComplet['P13_MAISON'][code_insee]</v>
      </c>
    </row>
    <row r="638" spans="1:6">
      <c r="A638" s="9" t="s">
        <v>6551</v>
      </c>
      <c r="B638" t="s">
        <v>700</v>
      </c>
      <c r="C638" t="s">
        <v>2884</v>
      </c>
      <c r="D638" t="s">
        <v>701</v>
      </c>
      <c r="E638" t="s">
        <v>1024</v>
      </c>
      <c r="F638" s="11" t="str">
        <f>"dossierComplet['"&amp;meta_dossier_complet[[#This Row],[COD_VAR]]&amp;"'][code_insee]"</f>
        <v>dossierComplet['P13_APPART'][code_insee]</v>
      </c>
    </row>
    <row r="639" spans="1:6" hidden="1">
      <c r="B639" t="s">
        <v>2885</v>
      </c>
      <c r="C639" t="s">
        <v>2886</v>
      </c>
      <c r="D639" t="s">
        <v>2887</v>
      </c>
      <c r="E639" t="s">
        <v>1024</v>
      </c>
      <c r="F639" s="11" t="str">
        <f>"dossierComplet['"&amp;meta_dossier_complet[[#This Row],[COD_VAR]]&amp;"'][code_insee]"</f>
        <v>dossierComplet['P13_RP_1P'][code_insee]</v>
      </c>
    </row>
    <row r="640" spans="1:6" hidden="1">
      <c r="B640" t="s">
        <v>2888</v>
      </c>
      <c r="C640" t="s">
        <v>2889</v>
      </c>
      <c r="D640" t="s">
        <v>2890</v>
      </c>
      <c r="E640" t="s">
        <v>1024</v>
      </c>
      <c r="F640" s="11" t="str">
        <f>"dossierComplet['"&amp;meta_dossier_complet[[#This Row],[COD_VAR]]&amp;"'][code_insee]"</f>
        <v>dossierComplet['P13_RP_2P'][code_insee]</v>
      </c>
    </row>
    <row r="641" spans="2:6" hidden="1">
      <c r="B641" t="s">
        <v>2891</v>
      </c>
      <c r="C641" t="s">
        <v>2892</v>
      </c>
      <c r="D641" t="s">
        <v>2893</v>
      </c>
      <c r="E641" t="s">
        <v>1024</v>
      </c>
      <c r="F641" s="11" t="str">
        <f>"dossierComplet['"&amp;meta_dossier_complet[[#This Row],[COD_VAR]]&amp;"'][code_insee]"</f>
        <v>dossierComplet['P13_RP_3P'][code_insee]</v>
      </c>
    </row>
    <row r="642" spans="2:6" hidden="1">
      <c r="B642" t="s">
        <v>2894</v>
      </c>
      <c r="C642" t="s">
        <v>2895</v>
      </c>
      <c r="D642" t="s">
        <v>2896</v>
      </c>
      <c r="E642" t="s">
        <v>1024</v>
      </c>
      <c r="F642" s="11" t="str">
        <f>"dossierComplet['"&amp;meta_dossier_complet[[#This Row],[COD_VAR]]&amp;"'][code_insee]"</f>
        <v>dossierComplet['P13_RP_4P'][code_insee]</v>
      </c>
    </row>
    <row r="643" spans="2:6" hidden="1">
      <c r="B643" t="s">
        <v>2897</v>
      </c>
      <c r="C643" t="s">
        <v>2898</v>
      </c>
      <c r="D643" t="s">
        <v>2899</v>
      </c>
      <c r="E643" t="s">
        <v>1024</v>
      </c>
      <c r="F643" s="11" t="str">
        <f>"dossierComplet['"&amp;meta_dossier_complet[[#This Row],[COD_VAR]]&amp;"'][code_insee]"</f>
        <v>dossierComplet['P13_RP_5PP'][code_insee]</v>
      </c>
    </row>
    <row r="644" spans="2:6" hidden="1">
      <c r="B644" t="s">
        <v>2900</v>
      </c>
      <c r="C644" t="s">
        <v>2901</v>
      </c>
      <c r="D644" t="s">
        <v>2902</v>
      </c>
      <c r="E644" t="s">
        <v>1024</v>
      </c>
      <c r="F644" s="11" t="str">
        <f>"dossierComplet['"&amp;meta_dossier_complet[[#This Row],[COD_VAR]]&amp;"'][code_insee]"</f>
        <v>dossierComplet['P13_NBPI_RP'][code_insee]</v>
      </c>
    </row>
    <row r="645" spans="2:6" hidden="1">
      <c r="B645" t="s">
        <v>2903</v>
      </c>
      <c r="C645" t="s">
        <v>2904</v>
      </c>
      <c r="D645" t="s">
        <v>2905</v>
      </c>
      <c r="E645" t="s">
        <v>1024</v>
      </c>
      <c r="F645" s="11" t="str">
        <f>"dossierComplet['"&amp;meta_dossier_complet[[#This Row],[COD_VAR]]&amp;"'][code_insee]"</f>
        <v>dossierComplet['P13_RPMAISON'][code_insee]</v>
      </c>
    </row>
    <row r="646" spans="2:6" hidden="1">
      <c r="B646" t="s">
        <v>2906</v>
      </c>
      <c r="C646" t="s">
        <v>2907</v>
      </c>
      <c r="D646" t="s">
        <v>2908</v>
      </c>
      <c r="E646" t="s">
        <v>1024</v>
      </c>
      <c r="F646" s="11" t="str">
        <f>"dossierComplet['"&amp;meta_dossier_complet[[#This Row],[COD_VAR]]&amp;"'][code_insee]"</f>
        <v>dossierComplet['P13_NBPI_RPMAISON'][code_insee]</v>
      </c>
    </row>
    <row r="647" spans="2:6" hidden="1">
      <c r="B647" t="s">
        <v>2909</v>
      </c>
      <c r="C647" t="s">
        <v>2910</v>
      </c>
      <c r="D647" t="s">
        <v>2911</v>
      </c>
      <c r="E647" t="s">
        <v>1024</v>
      </c>
      <c r="F647" s="11" t="str">
        <f>"dossierComplet['"&amp;meta_dossier_complet[[#This Row],[COD_VAR]]&amp;"'][code_insee]"</f>
        <v>dossierComplet['P13_RPAPPART'][code_insee]</v>
      </c>
    </row>
    <row r="648" spans="2:6" hidden="1">
      <c r="B648" t="s">
        <v>2912</v>
      </c>
      <c r="C648" t="s">
        <v>2913</v>
      </c>
      <c r="D648" t="s">
        <v>2914</v>
      </c>
      <c r="E648" t="s">
        <v>1024</v>
      </c>
      <c r="F648" s="11" t="str">
        <f>"dossierComplet['"&amp;meta_dossier_complet[[#This Row],[COD_VAR]]&amp;"'][code_insee]"</f>
        <v>dossierComplet['P13_NBPI_RPAPPART'][code_insee]</v>
      </c>
    </row>
    <row r="649" spans="2:6" hidden="1">
      <c r="B649" t="s">
        <v>2915</v>
      </c>
      <c r="C649" t="s">
        <v>2916</v>
      </c>
      <c r="D649" t="s">
        <v>2917</v>
      </c>
      <c r="E649" t="s">
        <v>1024</v>
      </c>
      <c r="F649" s="11" t="str">
        <f>"dossierComplet['"&amp;meta_dossier_complet[[#This Row],[COD_VAR]]&amp;"'][code_insee]"</f>
        <v>dossierComplet['P13_RP_ACHTOT'][code_insee]</v>
      </c>
    </row>
    <row r="650" spans="2:6" hidden="1">
      <c r="B650" t="s">
        <v>2918</v>
      </c>
      <c r="C650" t="s">
        <v>2919</v>
      </c>
      <c r="D650" t="s">
        <v>2920</v>
      </c>
      <c r="E650" t="s">
        <v>1024</v>
      </c>
      <c r="F650" s="11" t="str">
        <f>"dossierComplet['"&amp;meta_dossier_complet[[#This Row],[COD_VAR]]&amp;"'][code_insee]"</f>
        <v>dossierComplet['P13_RP_ACH19'][code_insee]</v>
      </c>
    </row>
    <row r="651" spans="2:6" hidden="1">
      <c r="B651" t="s">
        <v>2921</v>
      </c>
      <c r="C651" t="s">
        <v>2922</v>
      </c>
      <c r="D651" t="s">
        <v>2923</v>
      </c>
      <c r="E651" t="s">
        <v>1024</v>
      </c>
      <c r="F651" s="11" t="str">
        <f>"dossierComplet['"&amp;meta_dossier_complet[[#This Row],[COD_VAR]]&amp;"'][code_insee]"</f>
        <v>dossierComplet['P13_RP_ACH45'][code_insee]</v>
      </c>
    </row>
    <row r="652" spans="2:6" hidden="1">
      <c r="B652" t="s">
        <v>2924</v>
      </c>
      <c r="C652" t="s">
        <v>2925</v>
      </c>
      <c r="D652" t="s">
        <v>2926</v>
      </c>
      <c r="E652" t="s">
        <v>1024</v>
      </c>
      <c r="F652" s="11" t="str">
        <f>"dossierComplet['"&amp;meta_dossier_complet[[#This Row],[COD_VAR]]&amp;"'][code_insee]"</f>
        <v>dossierComplet['P13_RP_ACH70'][code_insee]</v>
      </c>
    </row>
    <row r="653" spans="2:6" hidden="1">
      <c r="B653" t="s">
        <v>2927</v>
      </c>
      <c r="C653" t="s">
        <v>2928</v>
      </c>
      <c r="D653" t="s">
        <v>2929</v>
      </c>
      <c r="E653" t="s">
        <v>1024</v>
      </c>
      <c r="F653" s="11" t="str">
        <f>"dossierComplet['"&amp;meta_dossier_complet[[#This Row],[COD_VAR]]&amp;"'][code_insee]"</f>
        <v>dossierComplet['P13_RP_ACH90'][code_insee]</v>
      </c>
    </row>
    <row r="654" spans="2:6" hidden="1">
      <c r="B654" t="s">
        <v>2930</v>
      </c>
      <c r="C654" t="s">
        <v>2931</v>
      </c>
      <c r="D654" t="s">
        <v>2932</v>
      </c>
      <c r="E654" t="s">
        <v>1024</v>
      </c>
      <c r="F654" s="11" t="str">
        <f>"dossierComplet['"&amp;meta_dossier_complet[[#This Row],[COD_VAR]]&amp;"'][code_insee]"</f>
        <v>dossierComplet['P13_RP_ACH05'][code_insee]</v>
      </c>
    </row>
    <row r="655" spans="2:6" hidden="1">
      <c r="B655" t="s">
        <v>2933</v>
      </c>
      <c r="C655" t="s">
        <v>2934</v>
      </c>
      <c r="D655" t="s">
        <v>2935</v>
      </c>
      <c r="E655" t="s">
        <v>1024</v>
      </c>
      <c r="F655" s="11" t="str">
        <f>"dossierComplet['"&amp;meta_dossier_complet[[#This Row],[COD_VAR]]&amp;"'][code_insee]"</f>
        <v>dossierComplet['P13_RP_ACH10'][code_insee]</v>
      </c>
    </row>
    <row r="656" spans="2:6" hidden="1">
      <c r="B656" t="s">
        <v>2936</v>
      </c>
      <c r="C656" t="s">
        <v>2937</v>
      </c>
      <c r="D656" t="s">
        <v>2938</v>
      </c>
      <c r="E656" t="s">
        <v>1024</v>
      </c>
      <c r="F656" s="11" t="str">
        <f>"dossierComplet['"&amp;meta_dossier_complet[[#This Row],[COD_VAR]]&amp;"'][code_insee]"</f>
        <v>dossierComplet['P13_RPMAISON_ACH19'][code_insee]</v>
      </c>
    </row>
    <row r="657" spans="2:6" hidden="1">
      <c r="B657" t="s">
        <v>2939</v>
      </c>
      <c r="C657" t="s">
        <v>2940</v>
      </c>
      <c r="D657" t="s">
        <v>2941</v>
      </c>
      <c r="E657" t="s">
        <v>1024</v>
      </c>
      <c r="F657" s="11" t="str">
        <f>"dossierComplet['"&amp;meta_dossier_complet[[#This Row],[COD_VAR]]&amp;"'][code_insee]"</f>
        <v>dossierComplet['P13_RPMAISON_ACH45'][code_insee]</v>
      </c>
    </row>
    <row r="658" spans="2:6" hidden="1">
      <c r="B658" t="s">
        <v>2942</v>
      </c>
      <c r="C658" t="s">
        <v>2943</v>
      </c>
      <c r="D658" t="s">
        <v>2944</v>
      </c>
      <c r="E658" t="s">
        <v>1024</v>
      </c>
      <c r="F658" s="11" t="str">
        <f>"dossierComplet['"&amp;meta_dossier_complet[[#This Row],[COD_VAR]]&amp;"'][code_insee]"</f>
        <v>dossierComplet['P13_RPMAISON_ACH70'][code_insee]</v>
      </c>
    </row>
    <row r="659" spans="2:6" hidden="1">
      <c r="B659" t="s">
        <v>2945</v>
      </c>
      <c r="C659" t="s">
        <v>2946</v>
      </c>
      <c r="D659" t="s">
        <v>2947</v>
      </c>
      <c r="E659" t="s">
        <v>1024</v>
      </c>
      <c r="F659" s="11" t="str">
        <f>"dossierComplet['"&amp;meta_dossier_complet[[#This Row],[COD_VAR]]&amp;"'][code_insee]"</f>
        <v>dossierComplet['P13_RPMAISON_ACH90'][code_insee]</v>
      </c>
    </row>
    <row r="660" spans="2:6" hidden="1">
      <c r="B660" t="s">
        <v>2948</v>
      </c>
      <c r="C660" t="s">
        <v>2949</v>
      </c>
      <c r="D660" t="s">
        <v>2950</v>
      </c>
      <c r="E660" t="s">
        <v>1024</v>
      </c>
      <c r="F660" s="11" t="str">
        <f>"dossierComplet['"&amp;meta_dossier_complet[[#This Row],[COD_VAR]]&amp;"'][code_insee]"</f>
        <v>dossierComplet['P13_RPMAISON_ACH05'][code_insee]</v>
      </c>
    </row>
    <row r="661" spans="2:6" hidden="1">
      <c r="B661" t="s">
        <v>2951</v>
      </c>
      <c r="C661" t="s">
        <v>2952</v>
      </c>
      <c r="D661" t="s">
        <v>2953</v>
      </c>
      <c r="E661" t="s">
        <v>1024</v>
      </c>
      <c r="F661" s="11" t="str">
        <f>"dossierComplet['"&amp;meta_dossier_complet[[#This Row],[COD_VAR]]&amp;"'][code_insee]"</f>
        <v>dossierComplet['P13_RPMAISON_ACH10'][code_insee]</v>
      </c>
    </row>
    <row r="662" spans="2:6" hidden="1">
      <c r="B662" t="s">
        <v>2954</v>
      </c>
      <c r="C662" t="s">
        <v>2955</v>
      </c>
      <c r="D662" t="s">
        <v>2956</v>
      </c>
      <c r="E662" t="s">
        <v>1024</v>
      </c>
      <c r="F662" s="11" t="str">
        <f>"dossierComplet['"&amp;meta_dossier_complet[[#This Row],[COD_VAR]]&amp;"'][code_insee]"</f>
        <v>dossierComplet['P13_RPAPPART_ACH19'][code_insee]</v>
      </c>
    </row>
    <row r="663" spans="2:6" hidden="1">
      <c r="B663" t="s">
        <v>2957</v>
      </c>
      <c r="C663" t="s">
        <v>2958</v>
      </c>
      <c r="D663" t="s">
        <v>2959</v>
      </c>
      <c r="E663" t="s">
        <v>1024</v>
      </c>
      <c r="F663" s="11" t="str">
        <f>"dossierComplet['"&amp;meta_dossier_complet[[#This Row],[COD_VAR]]&amp;"'][code_insee]"</f>
        <v>dossierComplet['P13_RPAPPART_ACH45'][code_insee]</v>
      </c>
    </row>
    <row r="664" spans="2:6" hidden="1">
      <c r="B664" t="s">
        <v>2960</v>
      </c>
      <c r="C664" t="s">
        <v>2961</v>
      </c>
      <c r="D664" t="s">
        <v>2962</v>
      </c>
      <c r="E664" t="s">
        <v>1024</v>
      </c>
      <c r="F664" s="11" t="str">
        <f>"dossierComplet['"&amp;meta_dossier_complet[[#This Row],[COD_VAR]]&amp;"'][code_insee]"</f>
        <v>dossierComplet['P13_RPAPPART_ACH70'][code_insee]</v>
      </c>
    </row>
    <row r="665" spans="2:6" hidden="1">
      <c r="B665" t="s">
        <v>2963</v>
      </c>
      <c r="C665" t="s">
        <v>2964</v>
      </c>
      <c r="D665" t="s">
        <v>2965</v>
      </c>
      <c r="E665" t="s">
        <v>1024</v>
      </c>
      <c r="F665" s="11" t="str">
        <f>"dossierComplet['"&amp;meta_dossier_complet[[#This Row],[COD_VAR]]&amp;"'][code_insee]"</f>
        <v>dossierComplet['P13_RPAPPART_ACH90'][code_insee]</v>
      </c>
    </row>
    <row r="666" spans="2:6" hidden="1">
      <c r="B666" t="s">
        <v>2966</v>
      </c>
      <c r="C666" t="s">
        <v>2967</v>
      </c>
      <c r="D666" t="s">
        <v>2968</v>
      </c>
      <c r="E666" t="s">
        <v>1024</v>
      </c>
      <c r="F666" s="11" t="str">
        <f>"dossierComplet['"&amp;meta_dossier_complet[[#This Row],[COD_VAR]]&amp;"'][code_insee]"</f>
        <v>dossierComplet['P13_RPAPPART_ACH05'][code_insee]</v>
      </c>
    </row>
    <row r="667" spans="2:6" hidden="1">
      <c r="B667" t="s">
        <v>2969</v>
      </c>
      <c r="C667" t="s">
        <v>2970</v>
      </c>
      <c r="D667" t="s">
        <v>2971</v>
      </c>
      <c r="E667" t="s">
        <v>1024</v>
      </c>
      <c r="F667" s="11" t="str">
        <f>"dossierComplet['"&amp;meta_dossier_complet[[#This Row],[COD_VAR]]&amp;"'][code_insee]"</f>
        <v>dossierComplet['P13_RPAPPART_ACH10'][code_insee]</v>
      </c>
    </row>
    <row r="668" spans="2:6" hidden="1">
      <c r="B668" t="s">
        <v>2972</v>
      </c>
      <c r="C668" t="s">
        <v>2973</v>
      </c>
      <c r="D668" t="s">
        <v>707</v>
      </c>
      <c r="E668" t="s">
        <v>1024</v>
      </c>
      <c r="F668" s="11" t="str">
        <f>"dossierComplet['"&amp;meta_dossier_complet[[#This Row],[COD_VAR]]&amp;"'][code_insee]"</f>
        <v>dossierComplet['P13_MEN'][code_insee]</v>
      </c>
    </row>
    <row r="669" spans="2:6" hidden="1">
      <c r="B669" t="s">
        <v>2974</v>
      </c>
      <c r="C669" t="s">
        <v>2975</v>
      </c>
      <c r="D669" t="s">
        <v>2976</v>
      </c>
      <c r="E669" t="s">
        <v>1024</v>
      </c>
      <c r="F669" s="11" t="str">
        <f>"dossierComplet['"&amp;meta_dossier_complet[[#This Row],[COD_VAR]]&amp;"'][code_insee]"</f>
        <v>dossierComplet['P13_MEN_ANEM0002'][code_insee]</v>
      </c>
    </row>
    <row r="670" spans="2:6" hidden="1">
      <c r="B670" t="s">
        <v>2977</v>
      </c>
      <c r="C670" t="s">
        <v>2978</v>
      </c>
      <c r="D670" t="s">
        <v>2979</v>
      </c>
      <c r="E670" t="s">
        <v>1024</v>
      </c>
      <c r="F670" s="11" t="str">
        <f>"dossierComplet['"&amp;meta_dossier_complet[[#This Row],[COD_VAR]]&amp;"'][code_insee]"</f>
        <v>dossierComplet['P13_MEN_ANEM0204'][code_insee]</v>
      </c>
    </row>
    <row r="671" spans="2:6" hidden="1">
      <c r="B671" t="s">
        <v>2980</v>
      </c>
      <c r="C671" t="s">
        <v>2981</v>
      </c>
      <c r="D671" t="s">
        <v>2982</v>
      </c>
      <c r="E671" t="s">
        <v>1024</v>
      </c>
      <c r="F671" s="11" t="str">
        <f>"dossierComplet['"&amp;meta_dossier_complet[[#This Row],[COD_VAR]]&amp;"'][code_insee]"</f>
        <v>dossierComplet['P13_MEN_ANEM0509'][code_insee]</v>
      </c>
    </row>
    <row r="672" spans="2:6" hidden="1">
      <c r="B672" t="s">
        <v>2983</v>
      </c>
      <c r="C672" t="s">
        <v>2984</v>
      </c>
      <c r="D672" t="s">
        <v>2985</v>
      </c>
      <c r="E672" t="s">
        <v>1024</v>
      </c>
      <c r="F672" s="11" t="str">
        <f>"dossierComplet['"&amp;meta_dossier_complet[[#This Row],[COD_VAR]]&amp;"'][code_insee]"</f>
        <v>dossierComplet['P13_MEN_ANEM10P'][code_insee]</v>
      </c>
    </row>
    <row r="673" spans="1:6" hidden="1">
      <c r="B673" t="s">
        <v>2986</v>
      </c>
      <c r="C673" t="s">
        <v>2987</v>
      </c>
      <c r="D673" t="s">
        <v>2988</v>
      </c>
      <c r="E673" t="s">
        <v>1024</v>
      </c>
      <c r="F673" s="11" t="str">
        <f>"dossierComplet['"&amp;meta_dossier_complet[[#This Row],[COD_VAR]]&amp;"'][code_insee]"</f>
        <v>dossierComplet['P13_MEN_ANEM1019'][code_insee]</v>
      </c>
    </row>
    <row r="674" spans="1:6" hidden="1">
      <c r="B674" t="s">
        <v>2989</v>
      </c>
      <c r="C674" t="s">
        <v>2990</v>
      </c>
      <c r="D674" t="s">
        <v>2991</v>
      </c>
      <c r="E674" t="s">
        <v>1024</v>
      </c>
      <c r="F674" s="11" t="str">
        <f>"dossierComplet['"&amp;meta_dossier_complet[[#This Row],[COD_VAR]]&amp;"'][code_insee]"</f>
        <v>dossierComplet['P13_MEN_ANEM2029'][code_insee]</v>
      </c>
    </row>
    <row r="675" spans="1:6" hidden="1">
      <c r="B675" t="s">
        <v>2992</v>
      </c>
      <c r="C675" t="s">
        <v>2993</v>
      </c>
      <c r="D675" t="s">
        <v>2994</v>
      </c>
      <c r="E675" t="s">
        <v>1024</v>
      </c>
      <c r="F675" s="11" t="str">
        <f>"dossierComplet['"&amp;meta_dossier_complet[[#This Row],[COD_VAR]]&amp;"'][code_insee]"</f>
        <v>dossierComplet['P13_MEN_ANEM30P'][code_insee]</v>
      </c>
    </row>
    <row r="676" spans="1:6" hidden="1">
      <c r="B676" t="s">
        <v>2995</v>
      </c>
      <c r="C676" t="s">
        <v>2996</v>
      </c>
      <c r="D676" t="s">
        <v>2997</v>
      </c>
      <c r="E676" t="s">
        <v>1024</v>
      </c>
      <c r="F676" s="11" t="str">
        <f>"dossierComplet['"&amp;meta_dossier_complet[[#This Row],[COD_VAR]]&amp;"'][code_insee]"</f>
        <v>dossierComplet['P13_PMEN'][code_insee]</v>
      </c>
    </row>
    <row r="677" spans="1:6" hidden="1">
      <c r="B677" t="s">
        <v>2998</v>
      </c>
      <c r="C677" t="s">
        <v>2999</v>
      </c>
      <c r="D677" t="s">
        <v>3000</v>
      </c>
      <c r="E677" t="s">
        <v>1024</v>
      </c>
      <c r="F677" s="11" t="str">
        <f>"dossierComplet['"&amp;meta_dossier_complet[[#This Row],[COD_VAR]]&amp;"'][code_insee]"</f>
        <v>dossierComplet['P13_PMEN_ANEM0002'][code_insee]</v>
      </c>
    </row>
    <row r="678" spans="1:6" hidden="1">
      <c r="B678" t="s">
        <v>3001</v>
      </c>
      <c r="C678" t="s">
        <v>3002</v>
      </c>
      <c r="D678" t="s">
        <v>3003</v>
      </c>
      <c r="E678" t="s">
        <v>1024</v>
      </c>
      <c r="F678" s="11" t="str">
        <f>"dossierComplet['"&amp;meta_dossier_complet[[#This Row],[COD_VAR]]&amp;"'][code_insee]"</f>
        <v>dossierComplet['P13_PMEN_ANEM0204'][code_insee]</v>
      </c>
    </row>
    <row r="679" spans="1:6" hidden="1">
      <c r="B679" t="s">
        <v>3004</v>
      </c>
      <c r="C679" t="s">
        <v>3005</v>
      </c>
      <c r="D679" t="s">
        <v>3006</v>
      </c>
      <c r="E679" t="s">
        <v>1024</v>
      </c>
      <c r="F679" s="11" t="str">
        <f>"dossierComplet['"&amp;meta_dossier_complet[[#This Row],[COD_VAR]]&amp;"'][code_insee]"</f>
        <v>dossierComplet['P13_PMEN_ANEM0509'][code_insee]</v>
      </c>
    </row>
    <row r="680" spans="1:6" hidden="1">
      <c r="B680" t="s">
        <v>3007</v>
      </c>
      <c r="C680" t="s">
        <v>3008</v>
      </c>
      <c r="D680" t="s">
        <v>3009</v>
      </c>
      <c r="E680" t="s">
        <v>1024</v>
      </c>
      <c r="F680" s="11" t="str">
        <f>"dossierComplet['"&amp;meta_dossier_complet[[#This Row],[COD_VAR]]&amp;"'][code_insee]"</f>
        <v>dossierComplet['P13_PMEN_ANEM10P'][code_insee]</v>
      </c>
    </row>
    <row r="681" spans="1:6" hidden="1">
      <c r="B681" t="s">
        <v>3010</v>
      </c>
      <c r="C681" t="s">
        <v>3011</v>
      </c>
      <c r="D681" t="s">
        <v>3012</v>
      </c>
      <c r="E681" t="s">
        <v>1024</v>
      </c>
      <c r="F681" s="11" t="str">
        <f>"dossierComplet['"&amp;meta_dossier_complet[[#This Row],[COD_VAR]]&amp;"'][code_insee]"</f>
        <v>dossierComplet['P13_NBPI_RP_ANEM0002'][code_insee]</v>
      </c>
    </row>
    <row r="682" spans="1:6" hidden="1">
      <c r="B682" t="s">
        <v>3013</v>
      </c>
      <c r="C682" t="s">
        <v>3014</v>
      </c>
      <c r="D682" t="s">
        <v>3015</v>
      </c>
      <c r="E682" t="s">
        <v>1024</v>
      </c>
      <c r="F682" s="11" t="str">
        <f>"dossierComplet['"&amp;meta_dossier_complet[[#This Row],[COD_VAR]]&amp;"'][code_insee]"</f>
        <v>dossierComplet['P13_NBPI_RP_ANEM0204'][code_insee]</v>
      </c>
    </row>
    <row r="683" spans="1:6" hidden="1">
      <c r="B683" t="s">
        <v>3016</v>
      </c>
      <c r="C683" t="s">
        <v>3017</v>
      </c>
      <c r="D683" t="s">
        <v>3018</v>
      </c>
      <c r="E683" t="s">
        <v>1024</v>
      </c>
      <c r="F683" s="11" t="str">
        <f>"dossierComplet['"&amp;meta_dossier_complet[[#This Row],[COD_VAR]]&amp;"'][code_insee]"</f>
        <v>dossierComplet['P13_NBPI_RP_ANEM0509'][code_insee]</v>
      </c>
    </row>
    <row r="684" spans="1:6" hidden="1">
      <c r="B684" t="s">
        <v>3019</v>
      </c>
      <c r="C684" t="s">
        <v>3020</v>
      </c>
      <c r="D684" t="s">
        <v>3021</v>
      </c>
      <c r="E684" t="s">
        <v>1024</v>
      </c>
      <c r="F684" s="11" t="str">
        <f>"dossierComplet['"&amp;meta_dossier_complet[[#This Row],[COD_VAR]]&amp;"'][code_insee]"</f>
        <v>dossierComplet['P13_NBPI_RP_ANEM10P'][code_insee]</v>
      </c>
    </row>
    <row r="685" spans="1:6">
      <c r="A685" s="9" t="s">
        <v>6551</v>
      </c>
      <c r="B685" t="s">
        <v>718</v>
      </c>
      <c r="C685" t="s">
        <v>3022</v>
      </c>
      <c r="D685" t="s">
        <v>719</v>
      </c>
      <c r="E685" t="s">
        <v>1024</v>
      </c>
      <c r="F685" s="11" t="str">
        <f>"dossierComplet['"&amp;meta_dossier_complet[[#This Row],[COD_VAR]]&amp;"'][code_insee]"</f>
        <v>dossierComplet['P13_RP_PROP'][code_insee]</v>
      </c>
    </row>
    <row r="686" spans="1:6">
      <c r="A686" s="9" t="s">
        <v>6551</v>
      </c>
      <c r="B686" t="s">
        <v>724</v>
      </c>
      <c r="C686" t="s">
        <v>3023</v>
      </c>
      <c r="D686" t="s">
        <v>725</v>
      </c>
      <c r="E686" t="s">
        <v>1024</v>
      </c>
      <c r="F686" s="11" t="str">
        <f>"dossierComplet['"&amp;meta_dossier_complet[[#This Row],[COD_VAR]]&amp;"'][code_insee]"</f>
        <v>dossierComplet['P13_RP_LOC'][code_insee]</v>
      </c>
    </row>
    <row r="687" spans="1:6">
      <c r="A687" s="9" t="s">
        <v>6551</v>
      </c>
      <c r="B687" t="s">
        <v>3024</v>
      </c>
      <c r="C687" t="s">
        <v>3025</v>
      </c>
      <c r="D687" t="s">
        <v>3026</v>
      </c>
      <c r="E687" t="s">
        <v>1024</v>
      </c>
      <c r="F687" s="11" t="str">
        <f>"dossierComplet['"&amp;meta_dossier_complet[[#This Row],[COD_VAR]]&amp;"'][code_insee]"</f>
        <v>dossierComplet['P13_RP_LOCHLMV'][code_insee]</v>
      </c>
    </row>
    <row r="688" spans="1:6" hidden="1">
      <c r="B688" t="s">
        <v>3027</v>
      </c>
      <c r="C688" t="s">
        <v>3028</v>
      </c>
      <c r="D688" t="s">
        <v>3029</v>
      </c>
      <c r="E688" t="s">
        <v>1024</v>
      </c>
      <c r="F688" s="11" t="str">
        <f>"dossierComplet['"&amp;meta_dossier_complet[[#This Row],[COD_VAR]]&amp;"'][code_insee]"</f>
        <v>dossierComplet['P13_RP_GRAT'][code_insee]</v>
      </c>
    </row>
    <row r="689" spans="2:6" hidden="1">
      <c r="B689" t="s">
        <v>3030</v>
      </c>
      <c r="C689" t="s">
        <v>3031</v>
      </c>
      <c r="D689" t="s">
        <v>3032</v>
      </c>
      <c r="E689" t="s">
        <v>1024</v>
      </c>
      <c r="F689" s="11" t="str">
        <f>"dossierComplet['"&amp;meta_dossier_complet[[#This Row],[COD_VAR]]&amp;"'][code_insee]"</f>
        <v>dossierComplet['P13_NPER_RP'][code_insee]</v>
      </c>
    </row>
    <row r="690" spans="2:6" hidden="1">
      <c r="B690" t="s">
        <v>3033</v>
      </c>
      <c r="C690" t="s">
        <v>3034</v>
      </c>
      <c r="D690" t="s">
        <v>3035</v>
      </c>
      <c r="E690" t="s">
        <v>1024</v>
      </c>
      <c r="F690" s="11" t="str">
        <f>"dossierComplet['"&amp;meta_dossier_complet[[#This Row],[COD_VAR]]&amp;"'][code_insee]"</f>
        <v>dossierComplet['P13_NPER_RP_PROP'][code_insee]</v>
      </c>
    </row>
    <row r="691" spans="2:6" hidden="1">
      <c r="B691" t="s">
        <v>3036</v>
      </c>
      <c r="C691" t="s">
        <v>3037</v>
      </c>
      <c r="D691" t="s">
        <v>3038</v>
      </c>
      <c r="E691" t="s">
        <v>1024</v>
      </c>
      <c r="F691" s="11" t="str">
        <f>"dossierComplet['"&amp;meta_dossier_complet[[#This Row],[COD_VAR]]&amp;"'][code_insee]"</f>
        <v>dossierComplet['P13_NPER_RP_LOC'][code_insee]</v>
      </c>
    </row>
    <row r="692" spans="2:6" hidden="1">
      <c r="B692" t="s">
        <v>3039</v>
      </c>
      <c r="C692" t="s">
        <v>3040</v>
      </c>
      <c r="D692" t="s">
        <v>3041</v>
      </c>
      <c r="E692" t="s">
        <v>1024</v>
      </c>
      <c r="F692" s="11" t="str">
        <f>"dossierComplet['"&amp;meta_dossier_complet[[#This Row],[COD_VAR]]&amp;"'][code_insee]"</f>
        <v>dossierComplet['P13_NPER_RP_LOCHLMV'][code_insee]</v>
      </c>
    </row>
    <row r="693" spans="2:6" hidden="1">
      <c r="B693" t="s">
        <v>3042</v>
      </c>
      <c r="C693" t="s">
        <v>3043</v>
      </c>
      <c r="D693" t="s">
        <v>3044</v>
      </c>
      <c r="E693" t="s">
        <v>1024</v>
      </c>
      <c r="F693" s="11" t="str">
        <f>"dossierComplet['"&amp;meta_dossier_complet[[#This Row],[COD_VAR]]&amp;"'][code_insee]"</f>
        <v>dossierComplet['P13_NPER_RP_GRAT'][code_insee]</v>
      </c>
    </row>
    <row r="694" spans="2:6" hidden="1">
      <c r="B694" t="s">
        <v>3045</v>
      </c>
      <c r="C694" t="s">
        <v>3046</v>
      </c>
      <c r="D694" t="s">
        <v>3047</v>
      </c>
      <c r="E694" t="s">
        <v>1024</v>
      </c>
      <c r="F694" s="11" t="str">
        <f>"dossierComplet['"&amp;meta_dossier_complet[[#This Row],[COD_VAR]]&amp;"'][code_insee]"</f>
        <v>dossierComplet['P13_ANEM_RP'][code_insee]</v>
      </c>
    </row>
    <row r="695" spans="2:6" hidden="1">
      <c r="B695" t="s">
        <v>3048</v>
      </c>
      <c r="C695" t="s">
        <v>3049</v>
      </c>
      <c r="D695" t="s">
        <v>3050</v>
      </c>
      <c r="E695" t="s">
        <v>1024</v>
      </c>
      <c r="F695" s="11" t="str">
        <f>"dossierComplet['"&amp;meta_dossier_complet[[#This Row],[COD_VAR]]&amp;"'][code_insee]"</f>
        <v>dossierComplet['P13_ANEM_RP_PROP'][code_insee]</v>
      </c>
    </row>
    <row r="696" spans="2:6" hidden="1">
      <c r="B696" t="s">
        <v>3051</v>
      </c>
      <c r="C696" t="s">
        <v>3052</v>
      </c>
      <c r="D696" t="s">
        <v>3053</v>
      </c>
      <c r="E696" t="s">
        <v>1024</v>
      </c>
      <c r="F696" s="11" t="str">
        <f>"dossierComplet['"&amp;meta_dossier_complet[[#This Row],[COD_VAR]]&amp;"'][code_insee]"</f>
        <v>dossierComplet['P13_ANEM_RP_LOC'][code_insee]</v>
      </c>
    </row>
    <row r="697" spans="2:6" hidden="1">
      <c r="B697" t="s">
        <v>3054</v>
      </c>
      <c r="C697" t="s">
        <v>3055</v>
      </c>
      <c r="D697" t="s">
        <v>3056</v>
      </c>
      <c r="E697" t="s">
        <v>1024</v>
      </c>
      <c r="F697" s="11" t="str">
        <f>"dossierComplet['"&amp;meta_dossier_complet[[#This Row],[COD_VAR]]&amp;"'][code_insee]"</f>
        <v>dossierComplet['P13_ANEM_RP_LOCHLMV'][code_insee]</v>
      </c>
    </row>
    <row r="698" spans="2:6" hidden="1">
      <c r="B698" t="s">
        <v>3057</v>
      </c>
      <c r="C698" t="s">
        <v>3058</v>
      </c>
      <c r="D698" t="s">
        <v>3059</v>
      </c>
      <c r="E698" t="s">
        <v>1024</v>
      </c>
      <c r="F698" s="11" t="str">
        <f>"dossierComplet['"&amp;meta_dossier_complet[[#This Row],[COD_VAR]]&amp;"'][code_insee]"</f>
        <v>dossierComplet['P13_ANEM_RP_GRAT'][code_insee]</v>
      </c>
    </row>
    <row r="699" spans="2:6" hidden="1">
      <c r="B699" t="s">
        <v>3060</v>
      </c>
      <c r="C699" t="s">
        <v>3061</v>
      </c>
      <c r="D699" t="s">
        <v>3062</v>
      </c>
      <c r="E699" t="s">
        <v>1024</v>
      </c>
      <c r="F699" s="11" t="str">
        <f>"dossierComplet['"&amp;meta_dossier_complet[[#This Row],[COD_VAR]]&amp;"'][code_insee]"</f>
        <v>dossierComplet['P13_RP_SDB'][code_insee]</v>
      </c>
    </row>
    <row r="700" spans="2:6" hidden="1">
      <c r="B700" t="s">
        <v>3063</v>
      </c>
      <c r="C700" t="s">
        <v>3064</v>
      </c>
      <c r="D700" t="s">
        <v>3065</v>
      </c>
      <c r="E700" t="s">
        <v>1024</v>
      </c>
      <c r="F700" s="11" t="str">
        <f>"dossierComplet['"&amp;meta_dossier_complet[[#This Row],[COD_VAR]]&amp;"'][code_insee]"</f>
        <v>dossierComplet['P13_RP_CCCOLL'][code_insee]</v>
      </c>
    </row>
    <row r="701" spans="2:6" hidden="1">
      <c r="B701" t="s">
        <v>3066</v>
      </c>
      <c r="C701" t="s">
        <v>3067</v>
      </c>
      <c r="D701" t="s">
        <v>3068</v>
      </c>
      <c r="E701" t="s">
        <v>1024</v>
      </c>
      <c r="F701" s="11" t="str">
        <f>"dossierComplet['"&amp;meta_dossier_complet[[#This Row],[COD_VAR]]&amp;"'][code_insee]"</f>
        <v>dossierComplet['P13_RP_CCIND'][code_insee]</v>
      </c>
    </row>
    <row r="702" spans="2:6" hidden="1">
      <c r="B702" t="s">
        <v>3069</v>
      </c>
      <c r="C702" t="s">
        <v>3070</v>
      </c>
      <c r="D702" t="s">
        <v>3071</v>
      </c>
      <c r="E702" t="s">
        <v>1024</v>
      </c>
      <c r="F702" s="11" t="str">
        <f>"dossierComplet['"&amp;meta_dossier_complet[[#This Row],[COD_VAR]]&amp;"'][code_insee]"</f>
        <v>dossierComplet['P13_RP_CINDELEC'][code_insee]</v>
      </c>
    </row>
    <row r="703" spans="2:6" hidden="1">
      <c r="B703" t="s">
        <v>3072</v>
      </c>
      <c r="C703" t="s">
        <v>3073</v>
      </c>
      <c r="D703" t="s">
        <v>3074</v>
      </c>
      <c r="E703" t="s">
        <v>1024</v>
      </c>
      <c r="F703" s="11" t="str">
        <f>"dossierComplet['"&amp;meta_dossier_complet[[#This Row],[COD_VAR]]&amp;"'][code_insee]"</f>
        <v>dossierComplet['P13_RP_ELEC'][code_insee]</v>
      </c>
    </row>
    <row r="704" spans="2:6" hidden="1">
      <c r="B704" t="s">
        <v>3075</v>
      </c>
      <c r="C704" t="s">
        <v>3076</v>
      </c>
      <c r="D704" t="s">
        <v>3077</v>
      </c>
      <c r="E704" t="s">
        <v>1024</v>
      </c>
      <c r="F704" s="11" t="str">
        <f>"dossierComplet['"&amp;meta_dossier_complet[[#This Row],[COD_VAR]]&amp;"'][code_insee]"</f>
        <v>dossierComplet['P13_RP_EAUCH'][code_insee]</v>
      </c>
    </row>
    <row r="705" spans="1:6" hidden="1">
      <c r="B705" t="s">
        <v>3078</v>
      </c>
      <c r="C705" t="s">
        <v>3079</v>
      </c>
      <c r="D705" t="s">
        <v>3080</v>
      </c>
      <c r="E705" t="s">
        <v>1024</v>
      </c>
      <c r="F705" s="11" t="str">
        <f>"dossierComplet['"&amp;meta_dossier_complet[[#This Row],[COD_VAR]]&amp;"'][code_insee]"</f>
        <v>dossierComplet['P13_RP_BDWC'][code_insee]</v>
      </c>
    </row>
    <row r="706" spans="1:6" hidden="1">
      <c r="B706" t="s">
        <v>3081</v>
      </c>
      <c r="C706" t="s">
        <v>3082</v>
      </c>
      <c r="D706" t="s">
        <v>3083</v>
      </c>
      <c r="E706" t="s">
        <v>1024</v>
      </c>
      <c r="F706" s="11" t="str">
        <f>"dossierComplet['"&amp;meta_dossier_complet[[#This Row],[COD_VAR]]&amp;"'][code_insee]"</f>
        <v>dossierComplet['P13_RP_CHOS'][code_insee]</v>
      </c>
    </row>
    <row r="707" spans="1:6" hidden="1">
      <c r="B707" t="s">
        <v>3084</v>
      </c>
      <c r="C707" t="s">
        <v>3085</v>
      </c>
      <c r="D707" t="s">
        <v>3086</v>
      </c>
      <c r="E707" t="s">
        <v>1024</v>
      </c>
      <c r="F707" s="11" t="str">
        <f>"dossierComplet['"&amp;meta_dossier_complet[[#This Row],[COD_VAR]]&amp;"'][code_insee]"</f>
        <v>dossierComplet['P13_RP_CLIM'][code_insee]</v>
      </c>
    </row>
    <row r="708" spans="1:6" hidden="1">
      <c r="B708" t="s">
        <v>3087</v>
      </c>
      <c r="C708" t="s">
        <v>3088</v>
      </c>
      <c r="D708" t="s">
        <v>3089</v>
      </c>
      <c r="E708" t="s">
        <v>1024</v>
      </c>
      <c r="F708" s="11" t="str">
        <f>"dossierComplet['"&amp;meta_dossier_complet[[#This Row],[COD_VAR]]&amp;"'][code_insee]"</f>
        <v>dossierComplet['P13_RP_TTEGOU'][code_insee]</v>
      </c>
    </row>
    <row r="709" spans="1:6" hidden="1">
      <c r="B709" t="s">
        <v>3090</v>
      </c>
      <c r="C709" t="s">
        <v>3091</v>
      </c>
      <c r="D709" t="s">
        <v>3092</v>
      </c>
      <c r="E709" t="s">
        <v>1024</v>
      </c>
      <c r="F709" s="11" t="str">
        <f>"dossierComplet['"&amp;meta_dossier_complet[[#This Row],[COD_VAR]]&amp;"'][code_insee]"</f>
        <v>dossierComplet['P13_RP_GARL'][code_insee]</v>
      </c>
    </row>
    <row r="710" spans="1:6" hidden="1">
      <c r="B710" t="s">
        <v>3093</v>
      </c>
      <c r="C710" t="s">
        <v>3094</v>
      </c>
      <c r="D710" t="s">
        <v>3095</v>
      </c>
      <c r="E710" t="s">
        <v>1024</v>
      </c>
      <c r="F710" s="11" t="str">
        <f>"dossierComplet['"&amp;meta_dossier_complet[[#This Row],[COD_VAR]]&amp;"'][code_insee]"</f>
        <v>dossierComplet['P13_RP_VOIT1P'][code_insee]</v>
      </c>
    </row>
    <row r="711" spans="1:6" hidden="1">
      <c r="B711" t="s">
        <v>3096</v>
      </c>
      <c r="C711" t="s">
        <v>3097</v>
      </c>
      <c r="D711" t="s">
        <v>3098</v>
      </c>
      <c r="E711" t="s">
        <v>1024</v>
      </c>
      <c r="F711" s="11" t="str">
        <f>"dossierComplet['"&amp;meta_dossier_complet[[#This Row],[COD_VAR]]&amp;"'][code_insee]"</f>
        <v>dossierComplet['P13_RP_VOIT1'][code_insee]</v>
      </c>
    </row>
    <row r="712" spans="1:6" hidden="1">
      <c r="B712" t="s">
        <v>3099</v>
      </c>
      <c r="C712" t="s">
        <v>3100</v>
      </c>
      <c r="D712" t="s">
        <v>3101</v>
      </c>
      <c r="E712" t="s">
        <v>1024</v>
      </c>
      <c r="F712" s="11" t="str">
        <f>"dossierComplet['"&amp;meta_dossier_complet[[#This Row],[COD_VAR]]&amp;"'][code_insee]"</f>
        <v>dossierComplet['P13_RP_VOIT2P'][code_insee]</v>
      </c>
    </row>
    <row r="713" spans="1:6" hidden="1">
      <c r="B713" t="s">
        <v>3102</v>
      </c>
      <c r="C713" t="s">
        <v>3103</v>
      </c>
      <c r="D713" t="s">
        <v>3104</v>
      </c>
      <c r="E713" t="s">
        <v>1024</v>
      </c>
      <c r="F713" s="11" t="str">
        <f>"dossierComplet['"&amp;meta_dossier_complet[[#This Row],[COD_VAR]]&amp;"'][code_insee]"</f>
        <v>dossierComplet['P13_RP_HABFOR'][code_insee]</v>
      </c>
    </row>
    <row r="714" spans="1:6" hidden="1">
      <c r="B714" t="s">
        <v>3105</v>
      </c>
      <c r="C714" t="s">
        <v>3106</v>
      </c>
      <c r="D714" t="s">
        <v>3107</v>
      </c>
      <c r="E714" t="s">
        <v>1024</v>
      </c>
      <c r="F714" s="11" t="str">
        <f>"dossierComplet['"&amp;meta_dossier_complet[[#This Row],[COD_VAR]]&amp;"'][code_insee]"</f>
        <v>dossierComplet['P13_RP_CASE'][code_insee]</v>
      </c>
    </row>
    <row r="715" spans="1:6" hidden="1">
      <c r="B715" t="s">
        <v>3108</v>
      </c>
      <c r="C715" t="s">
        <v>3109</v>
      </c>
      <c r="D715" t="s">
        <v>3110</v>
      </c>
      <c r="E715" t="s">
        <v>1024</v>
      </c>
      <c r="F715" s="11" t="str">
        <f>"dossierComplet['"&amp;meta_dossier_complet[[#This Row],[COD_VAR]]&amp;"'][code_insee]"</f>
        <v>dossierComplet['P13_RP_MIBOIS'][code_insee]</v>
      </c>
    </row>
    <row r="716" spans="1:6" hidden="1">
      <c r="B716" t="s">
        <v>3111</v>
      </c>
      <c r="C716" t="s">
        <v>3112</v>
      </c>
      <c r="D716" t="s">
        <v>3113</v>
      </c>
      <c r="E716" t="s">
        <v>1024</v>
      </c>
      <c r="F716" s="11" t="str">
        <f>"dossierComplet['"&amp;meta_dossier_complet[[#This Row],[COD_VAR]]&amp;"'][code_insee]"</f>
        <v>dossierComplet['P13_RP_MIDUR'][code_insee]</v>
      </c>
    </row>
    <row r="717" spans="1:6">
      <c r="A717" s="9" t="s">
        <v>6551</v>
      </c>
      <c r="B717" t="s">
        <v>668</v>
      </c>
      <c r="C717" t="s">
        <v>3114</v>
      </c>
      <c r="D717" t="s">
        <v>669</v>
      </c>
      <c r="E717" t="s">
        <v>1024</v>
      </c>
      <c r="F717" s="11" t="str">
        <f>"dossierComplet['"&amp;meta_dossier_complet[[#This Row],[COD_VAR]]&amp;"'][code_insee]"</f>
        <v>dossierComplet['P08_LOG'][code_insee]</v>
      </c>
    </row>
    <row r="718" spans="1:6">
      <c r="A718" s="9" t="s">
        <v>6551</v>
      </c>
      <c r="B718" t="s">
        <v>674</v>
      </c>
      <c r="C718" t="s">
        <v>3115</v>
      </c>
      <c r="D718" t="s">
        <v>675</v>
      </c>
      <c r="E718" t="s">
        <v>1024</v>
      </c>
      <c r="F718" s="11" t="str">
        <f>"dossierComplet['"&amp;meta_dossier_complet[[#This Row],[COD_VAR]]&amp;"'][code_insee]"</f>
        <v>dossierComplet['P08_RP'][code_insee]</v>
      </c>
    </row>
    <row r="719" spans="1:6">
      <c r="A719" s="9" t="s">
        <v>6551</v>
      </c>
      <c r="B719" t="s">
        <v>680</v>
      </c>
      <c r="C719" t="s">
        <v>3116</v>
      </c>
      <c r="D719" t="s">
        <v>681</v>
      </c>
      <c r="E719" t="s">
        <v>1024</v>
      </c>
      <c r="F719" s="11" t="str">
        <f>"dossierComplet['"&amp;meta_dossier_complet[[#This Row],[COD_VAR]]&amp;"'][code_insee]"</f>
        <v>dossierComplet['P08_RSECOCC'][code_insee]</v>
      </c>
    </row>
    <row r="720" spans="1:6">
      <c r="A720" s="9" t="s">
        <v>6551</v>
      </c>
      <c r="B720" t="s">
        <v>686</v>
      </c>
      <c r="C720" t="s">
        <v>3117</v>
      </c>
      <c r="D720" t="s">
        <v>687</v>
      </c>
      <c r="E720" t="s">
        <v>1024</v>
      </c>
      <c r="F720" s="11" t="str">
        <f>"dossierComplet['"&amp;meta_dossier_complet[[#This Row],[COD_VAR]]&amp;"'][code_insee]"</f>
        <v>dossierComplet['P08_LOGVAC'][code_insee]</v>
      </c>
    </row>
    <row r="721" spans="1:6">
      <c r="A721" s="9" t="s">
        <v>6551</v>
      </c>
      <c r="B721" t="s">
        <v>692</v>
      </c>
      <c r="C721" t="s">
        <v>3118</v>
      </c>
      <c r="D721" t="s">
        <v>693</v>
      </c>
      <c r="E721" t="s">
        <v>1024</v>
      </c>
      <c r="F721" s="11" t="str">
        <f>"dossierComplet['"&amp;meta_dossier_complet[[#This Row],[COD_VAR]]&amp;"'][code_insee]"</f>
        <v>dossierComplet['P08_MAISON'][code_insee]</v>
      </c>
    </row>
    <row r="722" spans="1:6">
      <c r="A722" s="9" t="s">
        <v>6551</v>
      </c>
      <c r="B722" t="s">
        <v>698</v>
      </c>
      <c r="C722" t="s">
        <v>3119</v>
      </c>
      <c r="D722" t="s">
        <v>699</v>
      </c>
      <c r="E722" t="s">
        <v>1024</v>
      </c>
      <c r="F722" s="11" t="str">
        <f>"dossierComplet['"&amp;meta_dossier_complet[[#This Row],[COD_VAR]]&amp;"'][code_insee]"</f>
        <v>dossierComplet['P08_APPART'][code_insee]</v>
      </c>
    </row>
    <row r="723" spans="1:6" hidden="1">
      <c r="B723" t="s">
        <v>3120</v>
      </c>
      <c r="C723" t="s">
        <v>3121</v>
      </c>
      <c r="D723" t="s">
        <v>3122</v>
      </c>
      <c r="E723" t="s">
        <v>1024</v>
      </c>
      <c r="F723" s="11" t="str">
        <f>"dossierComplet['"&amp;meta_dossier_complet[[#This Row],[COD_VAR]]&amp;"'][code_insee]"</f>
        <v>dossierComplet['P08_RP_1P'][code_insee]</v>
      </c>
    </row>
    <row r="724" spans="1:6" hidden="1">
      <c r="B724" t="s">
        <v>3123</v>
      </c>
      <c r="C724" t="s">
        <v>3124</v>
      </c>
      <c r="D724" t="s">
        <v>3125</v>
      </c>
      <c r="E724" t="s">
        <v>1024</v>
      </c>
      <c r="F724" s="11" t="str">
        <f>"dossierComplet['"&amp;meta_dossier_complet[[#This Row],[COD_VAR]]&amp;"'][code_insee]"</f>
        <v>dossierComplet['P08_RP_2P'][code_insee]</v>
      </c>
    </row>
    <row r="725" spans="1:6" hidden="1">
      <c r="B725" t="s">
        <v>3126</v>
      </c>
      <c r="C725" t="s">
        <v>3127</v>
      </c>
      <c r="D725" t="s">
        <v>3128</v>
      </c>
      <c r="E725" t="s">
        <v>1024</v>
      </c>
      <c r="F725" s="11" t="str">
        <f>"dossierComplet['"&amp;meta_dossier_complet[[#This Row],[COD_VAR]]&amp;"'][code_insee]"</f>
        <v>dossierComplet['P08_RP_3P'][code_insee]</v>
      </c>
    </row>
    <row r="726" spans="1:6" hidden="1">
      <c r="B726" t="s">
        <v>3129</v>
      </c>
      <c r="C726" t="s">
        <v>3130</v>
      </c>
      <c r="D726" t="s">
        <v>3131</v>
      </c>
      <c r="E726" t="s">
        <v>1024</v>
      </c>
      <c r="F726" s="11" t="str">
        <f>"dossierComplet['"&amp;meta_dossier_complet[[#This Row],[COD_VAR]]&amp;"'][code_insee]"</f>
        <v>dossierComplet['P08_RP_4P'][code_insee]</v>
      </c>
    </row>
    <row r="727" spans="1:6" hidden="1">
      <c r="B727" t="s">
        <v>3132</v>
      </c>
      <c r="C727" t="s">
        <v>3133</v>
      </c>
      <c r="D727" t="s">
        <v>3134</v>
      </c>
      <c r="E727" t="s">
        <v>1024</v>
      </c>
      <c r="F727" s="11" t="str">
        <f>"dossierComplet['"&amp;meta_dossier_complet[[#This Row],[COD_VAR]]&amp;"'][code_insee]"</f>
        <v>dossierComplet['P08_RP_5PP'][code_insee]</v>
      </c>
    </row>
    <row r="728" spans="1:6" hidden="1">
      <c r="B728" t="s">
        <v>3135</v>
      </c>
      <c r="C728" t="s">
        <v>3136</v>
      </c>
      <c r="D728" t="s">
        <v>3137</v>
      </c>
      <c r="E728" t="s">
        <v>1024</v>
      </c>
      <c r="F728" s="11" t="str">
        <f>"dossierComplet['"&amp;meta_dossier_complet[[#This Row],[COD_VAR]]&amp;"'][code_insee]"</f>
        <v>dossierComplet['P08_NBPI_RP'][code_insee]</v>
      </c>
    </row>
    <row r="729" spans="1:6" hidden="1">
      <c r="B729" t="s">
        <v>3138</v>
      </c>
      <c r="C729" t="s">
        <v>3139</v>
      </c>
      <c r="D729" t="s">
        <v>3140</v>
      </c>
      <c r="E729" t="s">
        <v>1024</v>
      </c>
      <c r="F729" s="11" t="str">
        <f>"dossierComplet['"&amp;meta_dossier_complet[[#This Row],[COD_VAR]]&amp;"'][code_insee]"</f>
        <v>dossierComplet['P08_RPMAISON'][code_insee]</v>
      </c>
    </row>
    <row r="730" spans="1:6" hidden="1">
      <c r="B730" t="s">
        <v>3141</v>
      </c>
      <c r="C730" t="s">
        <v>3142</v>
      </c>
      <c r="D730" t="s">
        <v>3143</v>
      </c>
      <c r="E730" t="s">
        <v>1024</v>
      </c>
      <c r="F730" s="11" t="str">
        <f>"dossierComplet['"&amp;meta_dossier_complet[[#This Row],[COD_VAR]]&amp;"'][code_insee]"</f>
        <v>dossierComplet['P08_NBPI_RPMAISON'][code_insee]</v>
      </c>
    </row>
    <row r="731" spans="1:6" hidden="1">
      <c r="B731" t="s">
        <v>3144</v>
      </c>
      <c r="C731" t="s">
        <v>3145</v>
      </c>
      <c r="D731" t="s">
        <v>3146</v>
      </c>
      <c r="E731" t="s">
        <v>1024</v>
      </c>
      <c r="F731" s="11" t="str">
        <f>"dossierComplet['"&amp;meta_dossier_complet[[#This Row],[COD_VAR]]&amp;"'][code_insee]"</f>
        <v>dossierComplet['P08_RPAPPART'][code_insee]</v>
      </c>
    </row>
    <row r="732" spans="1:6" hidden="1">
      <c r="B732" t="s">
        <v>3147</v>
      </c>
      <c r="C732" t="s">
        <v>3148</v>
      </c>
      <c r="D732" t="s">
        <v>3149</v>
      </c>
      <c r="E732" t="s">
        <v>1024</v>
      </c>
      <c r="F732" s="11" t="str">
        <f>"dossierComplet['"&amp;meta_dossier_complet[[#This Row],[COD_VAR]]&amp;"'][code_insee]"</f>
        <v>dossierComplet['P08_NBPI_RPAPPART'][code_insee]</v>
      </c>
    </row>
    <row r="733" spans="1:6" hidden="1">
      <c r="B733" t="s">
        <v>3150</v>
      </c>
      <c r="C733" t="s">
        <v>3151</v>
      </c>
      <c r="D733" t="s">
        <v>3152</v>
      </c>
      <c r="E733" t="s">
        <v>1024</v>
      </c>
      <c r="F733" s="11" t="str">
        <f>"dossierComplet['"&amp;meta_dossier_complet[[#This Row],[COD_VAR]]&amp;"'][code_insee]"</f>
        <v>dossierComplet['P08_RP_ACHTT'][code_insee]</v>
      </c>
    </row>
    <row r="734" spans="1:6" hidden="1">
      <c r="B734" t="s">
        <v>3153</v>
      </c>
      <c r="C734" t="s">
        <v>3154</v>
      </c>
      <c r="D734" t="s">
        <v>3155</v>
      </c>
      <c r="E734" t="s">
        <v>1024</v>
      </c>
      <c r="F734" s="11" t="str">
        <f>"dossierComplet['"&amp;meta_dossier_complet[[#This Row],[COD_VAR]]&amp;"'][code_insee]"</f>
        <v>dossierComplet['P08_RP_ACHT1'][code_insee]</v>
      </c>
    </row>
    <row r="735" spans="1:6" hidden="1">
      <c r="B735" t="s">
        <v>3156</v>
      </c>
      <c r="C735" t="s">
        <v>3157</v>
      </c>
      <c r="D735" t="s">
        <v>3158</v>
      </c>
      <c r="E735" t="s">
        <v>1024</v>
      </c>
      <c r="F735" s="11" t="str">
        <f>"dossierComplet['"&amp;meta_dossier_complet[[#This Row],[COD_VAR]]&amp;"'][code_insee]"</f>
        <v>dossierComplet['P08_RP_ACHT2'][code_insee]</v>
      </c>
    </row>
    <row r="736" spans="1:6" hidden="1">
      <c r="B736" t="s">
        <v>3159</v>
      </c>
      <c r="C736" t="s">
        <v>3160</v>
      </c>
      <c r="D736" t="s">
        <v>3161</v>
      </c>
      <c r="E736" t="s">
        <v>1024</v>
      </c>
      <c r="F736" s="11" t="str">
        <f>"dossierComplet['"&amp;meta_dossier_complet[[#This Row],[COD_VAR]]&amp;"'][code_insee]"</f>
        <v>dossierComplet['P08_RP_ACHT3'][code_insee]</v>
      </c>
    </row>
    <row r="737" spans="2:6" hidden="1">
      <c r="B737" t="s">
        <v>3162</v>
      </c>
      <c r="C737" t="s">
        <v>3163</v>
      </c>
      <c r="D737" t="s">
        <v>3164</v>
      </c>
      <c r="E737" t="s">
        <v>1024</v>
      </c>
      <c r="F737" s="11" t="str">
        <f>"dossierComplet['"&amp;meta_dossier_complet[[#This Row],[COD_VAR]]&amp;"'][code_insee]"</f>
        <v>dossierComplet['P08_RP_ACHT4'][code_insee]</v>
      </c>
    </row>
    <row r="738" spans="2:6" hidden="1">
      <c r="B738" t="s">
        <v>3165</v>
      </c>
      <c r="C738" t="s">
        <v>3166</v>
      </c>
      <c r="D738" t="s">
        <v>3167</v>
      </c>
      <c r="E738" t="s">
        <v>1024</v>
      </c>
      <c r="F738" s="11" t="str">
        <f>"dossierComplet['"&amp;meta_dossier_complet[[#This Row],[COD_VAR]]&amp;"'][code_insee]"</f>
        <v>dossierComplet['P08_RPMAISON_ACHT1'][code_insee]</v>
      </c>
    </row>
    <row r="739" spans="2:6" hidden="1">
      <c r="B739" t="s">
        <v>3168</v>
      </c>
      <c r="C739" t="s">
        <v>3169</v>
      </c>
      <c r="D739" t="s">
        <v>3170</v>
      </c>
      <c r="E739" t="s">
        <v>1024</v>
      </c>
      <c r="F739" s="11" t="str">
        <f>"dossierComplet['"&amp;meta_dossier_complet[[#This Row],[COD_VAR]]&amp;"'][code_insee]"</f>
        <v>dossierComplet['P08_RPMAISON_ACHT2'][code_insee]</v>
      </c>
    </row>
    <row r="740" spans="2:6" hidden="1">
      <c r="B740" t="s">
        <v>3171</v>
      </c>
      <c r="C740" t="s">
        <v>3172</v>
      </c>
      <c r="D740" t="s">
        <v>3173</v>
      </c>
      <c r="E740" t="s">
        <v>1024</v>
      </c>
      <c r="F740" s="11" t="str">
        <f>"dossierComplet['"&amp;meta_dossier_complet[[#This Row],[COD_VAR]]&amp;"'][code_insee]"</f>
        <v>dossierComplet['P08_RPMAISON_ACHT3'][code_insee]</v>
      </c>
    </row>
    <row r="741" spans="2:6" hidden="1">
      <c r="B741" t="s">
        <v>3174</v>
      </c>
      <c r="C741" t="s">
        <v>3175</v>
      </c>
      <c r="D741" t="s">
        <v>3176</v>
      </c>
      <c r="E741" t="s">
        <v>1024</v>
      </c>
      <c r="F741" s="11" t="str">
        <f>"dossierComplet['"&amp;meta_dossier_complet[[#This Row],[COD_VAR]]&amp;"'][code_insee]"</f>
        <v>dossierComplet['P08_RPMAISON_ACHT4'][code_insee]</v>
      </c>
    </row>
    <row r="742" spans="2:6" hidden="1">
      <c r="B742" t="s">
        <v>3177</v>
      </c>
      <c r="C742" t="s">
        <v>3178</v>
      </c>
      <c r="D742" t="s">
        <v>3179</v>
      </c>
      <c r="E742" t="s">
        <v>1024</v>
      </c>
      <c r="F742" s="11" t="str">
        <f>"dossierComplet['"&amp;meta_dossier_complet[[#This Row],[COD_VAR]]&amp;"'][code_insee]"</f>
        <v>dossierComplet['P08_RPAPPART_ACHT1'][code_insee]</v>
      </c>
    </row>
    <row r="743" spans="2:6" hidden="1">
      <c r="B743" t="s">
        <v>3180</v>
      </c>
      <c r="C743" t="s">
        <v>3181</v>
      </c>
      <c r="D743" t="s">
        <v>3182</v>
      </c>
      <c r="E743" t="s">
        <v>1024</v>
      </c>
      <c r="F743" s="11" t="str">
        <f>"dossierComplet['"&amp;meta_dossier_complet[[#This Row],[COD_VAR]]&amp;"'][code_insee]"</f>
        <v>dossierComplet['P08_RPAPPART_ACHT2'][code_insee]</v>
      </c>
    </row>
    <row r="744" spans="2:6" hidden="1">
      <c r="B744" t="s">
        <v>3183</v>
      </c>
      <c r="C744" t="s">
        <v>3184</v>
      </c>
      <c r="D744" t="s">
        <v>3185</v>
      </c>
      <c r="E744" t="s">
        <v>1024</v>
      </c>
      <c r="F744" s="11" t="str">
        <f>"dossierComplet['"&amp;meta_dossier_complet[[#This Row],[COD_VAR]]&amp;"'][code_insee]"</f>
        <v>dossierComplet['P08_RPAPPART_ACHT3'][code_insee]</v>
      </c>
    </row>
    <row r="745" spans="2:6" hidden="1">
      <c r="B745" t="s">
        <v>3186</v>
      </c>
      <c r="C745" t="s">
        <v>3187</v>
      </c>
      <c r="D745" t="s">
        <v>3188</v>
      </c>
      <c r="E745" t="s">
        <v>1024</v>
      </c>
      <c r="F745" s="11" t="str">
        <f>"dossierComplet['"&amp;meta_dossier_complet[[#This Row],[COD_VAR]]&amp;"'][code_insee]"</f>
        <v>dossierComplet['P08_RPAPPART_ACHT4'][code_insee]</v>
      </c>
    </row>
    <row r="746" spans="2:6" hidden="1">
      <c r="B746" t="s">
        <v>3189</v>
      </c>
      <c r="C746" t="s">
        <v>3190</v>
      </c>
      <c r="D746" t="s">
        <v>705</v>
      </c>
      <c r="E746" t="s">
        <v>1024</v>
      </c>
      <c r="F746" s="11" t="str">
        <f>"dossierComplet['"&amp;meta_dossier_complet[[#This Row],[COD_VAR]]&amp;"'][code_insee]"</f>
        <v>dossierComplet['P08_MEN'][code_insee]</v>
      </c>
    </row>
    <row r="747" spans="2:6" hidden="1">
      <c r="B747" t="s">
        <v>3191</v>
      </c>
      <c r="C747" t="s">
        <v>3192</v>
      </c>
      <c r="D747" t="s">
        <v>3193</v>
      </c>
      <c r="E747" t="s">
        <v>1024</v>
      </c>
      <c r="F747" s="11" t="str">
        <f>"dossierComplet['"&amp;meta_dossier_complet[[#This Row],[COD_VAR]]&amp;"'][code_insee]"</f>
        <v>dossierComplet['P08_MEN_ANEM0002'][code_insee]</v>
      </c>
    </row>
    <row r="748" spans="2:6" hidden="1">
      <c r="B748" t="s">
        <v>3194</v>
      </c>
      <c r="C748" t="s">
        <v>3195</v>
      </c>
      <c r="D748" t="s">
        <v>3196</v>
      </c>
      <c r="E748" t="s">
        <v>1024</v>
      </c>
      <c r="F748" s="11" t="str">
        <f>"dossierComplet['"&amp;meta_dossier_complet[[#This Row],[COD_VAR]]&amp;"'][code_insee]"</f>
        <v>dossierComplet['P08_MEN_ANEM0204'][code_insee]</v>
      </c>
    </row>
    <row r="749" spans="2:6" hidden="1">
      <c r="B749" t="s">
        <v>3197</v>
      </c>
      <c r="C749" t="s">
        <v>3198</v>
      </c>
      <c r="D749" t="s">
        <v>3199</v>
      </c>
      <c r="E749" t="s">
        <v>1024</v>
      </c>
      <c r="F749" s="11" t="str">
        <f>"dossierComplet['"&amp;meta_dossier_complet[[#This Row],[COD_VAR]]&amp;"'][code_insee]"</f>
        <v>dossierComplet['P08_MEN_ANEM0509'][code_insee]</v>
      </c>
    </row>
    <row r="750" spans="2:6" hidden="1">
      <c r="B750" t="s">
        <v>3200</v>
      </c>
      <c r="C750" t="s">
        <v>3201</v>
      </c>
      <c r="D750" t="s">
        <v>3202</v>
      </c>
      <c r="E750" t="s">
        <v>1024</v>
      </c>
      <c r="F750" s="11" t="str">
        <f>"dossierComplet['"&amp;meta_dossier_complet[[#This Row],[COD_VAR]]&amp;"'][code_insee]"</f>
        <v>dossierComplet['P08_MEN_ANEM10P'][code_insee]</v>
      </c>
    </row>
    <row r="751" spans="2:6" hidden="1">
      <c r="B751" t="s">
        <v>3203</v>
      </c>
      <c r="C751" t="s">
        <v>3204</v>
      </c>
      <c r="D751" t="s">
        <v>3205</v>
      </c>
      <c r="E751" t="s">
        <v>1024</v>
      </c>
      <c r="F751" s="11" t="str">
        <f>"dossierComplet['"&amp;meta_dossier_complet[[#This Row],[COD_VAR]]&amp;"'][code_insee]"</f>
        <v>dossierComplet['P08_MEN_ANEM1019'][code_insee]</v>
      </c>
    </row>
    <row r="752" spans="2:6" hidden="1">
      <c r="B752" t="s">
        <v>3206</v>
      </c>
      <c r="C752" t="s">
        <v>3207</v>
      </c>
      <c r="D752" t="s">
        <v>3208</v>
      </c>
      <c r="E752" t="s">
        <v>1024</v>
      </c>
      <c r="F752" s="11" t="str">
        <f>"dossierComplet['"&amp;meta_dossier_complet[[#This Row],[COD_VAR]]&amp;"'][code_insee]"</f>
        <v>dossierComplet['P08_MEN_ANEM2029'][code_insee]</v>
      </c>
    </row>
    <row r="753" spans="1:6" hidden="1">
      <c r="B753" t="s">
        <v>3209</v>
      </c>
      <c r="C753" t="s">
        <v>3210</v>
      </c>
      <c r="D753" t="s">
        <v>3211</v>
      </c>
      <c r="E753" t="s">
        <v>1024</v>
      </c>
      <c r="F753" s="11" t="str">
        <f>"dossierComplet['"&amp;meta_dossier_complet[[#This Row],[COD_VAR]]&amp;"'][code_insee]"</f>
        <v>dossierComplet['P08_MEN_ANEM30P'][code_insee]</v>
      </c>
    </row>
    <row r="754" spans="1:6" hidden="1">
      <c r="B754" t="s">
        <v>3212</v>
      </c>
      <c r="C754" t="s">
        <v>3213</v>
      </c>
      <c r="D754" t="s">
        <v>3214</v>
      </c>
      <c r="E754" t="s">
        <v>1024</v>
      </c>
      <c r="F754" s="11" t="str">
        <f>"dossierComplet['"&amp;meta_dossier_complet[[#This Row],[COD_VAR]]&amp;"'][code_insee]"</f>
        <v>dossierComplet['P08_PMEN'][code_insee]</v>
      </c>
    </row>
    <row r="755" spans="1:6" hidden="1">
      <c r="B755" t="s">
        <v>3215</v>
      </c>
      <c r="C755" t="s">
        <v>3216</v>
      </c>
      <c r="D755" t="s">
        <v>3217</v>
      </c>
      <c r="E755" t="s">
        <v>1024</v>
      </c>
      <c r="F755" s="11" t="str">
        <f>"dossierComplet['"&amp;meta_dossier_complet[[#This Row],[COD_VAR]]&amp;"'][code_insee]"</f>
        <v>dossierComplet['P08_PMEN_ANEM0002'][code_insee]</v>
      </c>
    </row>
    <row r="756" spans="1:6" hidden="1">
      <c r="B756" t="s">
        <v>3218</v>
      </c>
      <c r="C756" t="s">
        <v>3219</v>
      </c>
      <c r="D756" t="s">
        <v>3220</v>
      </c>
      <c r="E756" t="s">
        <v>1024</v>
      </c>
      <c r="F756" s="11" t="str">
        <f>"dossierComplet['"&amp;meta_dossier_complet[[#This Row],[COD_VAR]]&amp;"'][code_insee]"</f>
        <v>dossierComplet['P08_PMEN_ANEM0204'][code_insee]</v>
      </c>
    </row>
    <row r="757" spans="1:6" hidden="1">
      <c r="B757" t="s">
        <v>3221</v>
      </c>
      <c r="C757" t="s">
        <v>3222</v>
      </c>
      <c r="D757" t="s">
        <v>3223</v>
      </c>
      <c r="E757" t="s">
        <v>1024</v>
      </c>
      <c r="F757" s="11" t="str">
        <f>"dossierComplet['"&amp;meta_dossier_complet[[#This Row],[COD_VAR]]&amp;"'][code_insee]"</f>
        <v>dossierComplet['P08_PMEN_ANEM0509'][code_insee]</v>
      </c>
    </row>
    <row r="758" spans="1:6" hidden="1">
      <c r="B758" t="s">
        <v>3224</v>
      </c>
      <c r="C758" t="s">
        <v>3225</v>
      </c>
      <c r="D758" t="s">
        <v>3226</v>
      </c>
      <c r="E758" t="s">
        <v>1024</v>
      </c>
      <c r="F758" s="11" t="str">
        <f>"dossierComplet['"&amp;meta_dossier_complet[[#This Row],[COD_VAR]]&amp;"'][code_insee]"</f>
        <v>dossierComplet['P08_PMEN_ANEM10P'][code_insee]</v>
      </c>
    </row>
    <row r="759" spans="1:6" hidden="1">
      <c r="B759" t="s">
        <v>3227</v>
      </c>
      <c r="C759" t="s">
        <v>3228</v>
      </c>
      <c r="D759" t="s">
        <v>3229</v>
      </c>
      <c r="E759" t="s">
        <v>1024</v>
      </c>
      <c r="F759" s="11" t="str">
        <f>"dossierComplet['"&amp;meta_dossier_complet[[#This Row],[COD_VAR]]&amp;"'][code_insee]"</f>
        <v>dossierComplet['P08_NBPI_RP_ANEM0002'][code_insee]</v>
      </c>
    </row>
    <row r="760" spans="1:6" hidden="1">
      <c r="B760" t="s">
        <v>3230</v>
      </c>
      <c r="C760" t="s">
        <v>3231</v>
      </c>
      <c r="D760" t="s">
        <v>3232</v>
      </c>
      <c r="E760" t="s">
        <v>1024</v>
      </c>
      <c r="F760" s="11" t="str">
        <f>"dossierComplet['"&amp;meta_dossier_complet[[#This Row],[COD_VAR]]&amp;"'][code_insee]"</f>
        <v>dossierComplet['P08_NBPI_RP_ANEM0204'][code_insee]</v>
      </c>
    </row>
    <row r="761" spans="1:6" hidden="1">
      <c r="B761" t="s">
        <v>3233</v>
      </c>
      <c r="C761" t="s">
        <v>3234</v>
      </c>
      <c r="D761" t="s">
        <v>3235</v>
      </c>
      <c r="E761" t="s">
        <v>1024</v>
      </c>
      <c r="F761" s="11" t="str">
        <f>"dossierComplet['"&amp;meta_dossier_complet[[#This Row],[COD_VAR]]&amp;"'][code_insee]"</f>
        <v>dossierComplet['P08_NBPI_RP_ANEM0509'][code_insee]</v>
      </c>
    </row>
    <row r="762" spans="1:6" hidden="1">
      <c r="B762" t="s">
        <v>3236</v>
      </c>
      <c r="C762" t="s">
        <v>3237</v>
      </c>
      <c r="D762" t="s">
        <v>3238</v>
      </c>
      <c r="E762" t="s">
        <v>1024</v>
      </c>
      <c r="F762" s="11" t="str">
        <f>"dossierComplet['"&amp;meta_dossier_complet[[#This Row],[COD_VAR]]&amp;"'][code_insee]"</f>
        <v>dossierComplet['P08_NBPI_RP_ANEM10P'][code_insee]</v>
      </c>
    </row>
    <row r="763" spans="1:6">
      <c r="A763" s="9" t="s">
        <v>6551</v>
      </c>
      <c r="B763" t="s">
        <v>716</v>
      </c>
      <c r="C763" t="s">
        <v>3239</v>
      </c>
      <c r="D763" t="s">
        <v>717</v>
      </c>
      <c r="E763" t="s">
        <v>1024</v>
      </c>
      <c r="F763" s="11" t="str">
        <f>"dossierComplet['"&amp;meta_dossier_complet[[#This Row],[COD_VAR]]&amp;"'][code_insee]"</f>
        <v>dossierComplet['P08_RP_PROP'][code_insee]</v>
      </c>
    </row>
    <row r="764" spans="1:6">
      <c r="A764" s="9" t="s">
        <v>6551</v>
      </c>
      <c r="B764" t="s">
        <v>722</v>
      </c>
      <c r="C764" t="s">
        <v>3240</v>
      </c>
      <c r="D764" t="s">
        <v>723</v>
      </c>
      <c r="E764" t="s">
        <v>1024</v>
      </c>
      <c r="F764" s="11" t="str">
        <f>"dossierComplet['"&amp;meta_dossier_complet[[#This Row],[COD_VAR]]&amp;"'][code_insee]"</f>
        <v>dossierComplet['P08_RP_LOC'][code_insee]</v>
      </c>
    </row>
    <row r="765" spans="1:6">
      <c r="A765" s="9" t="s">
        <v>6551</v>
      </c>
      <c r="B765" t="s">
        <v>3241</v>
      </c>
      <c r="C765" t="s">
        <v>3242</v>
      </c>
      <c r="D765" t="s">
        <v>3243</v>
      </c>
      <c r="E765" t="s">
        <v>1024</v>
      </c>
      <c r="F765" s="11" t="str">
        <f>"dossierComplet['"&amp;meta_dossier_complet[[#This Row],[COD_VAR]]&amp;"'][code_insee]"</f>
        <v>dossierComplet['P08_RP_LOCHLMV'][code_insee]</v>
      </c>
    </row>
    <row r="766" spans="1:6" hidden="1">
      <c r="B766" t="s">
        <v>3244</v>
      </c>
      <c r="C766" t="s">
        <v>3245</v>
      </c>
      <c r="D766" t="s">
        <v>3246</v>
      </c>
      <c r="E766" t="s">
        <v>1024</v>
      </c>
      <c r="F766" s="11" t="str">
        <f>"dossierComplet['"&amp;meta_dossier_complet[[#This Row],[COD_VAR]]&amp;"'][code_insee]"</f>
        <v>dossierComplet['P08_RP_GRAT'][code_insee]</v>
      </c>
    </row>
    <row r="767" spans="1:6" hidden="1">
      <c r="B767" t="s">
        <v>3247</v>
      </c>
      <c r="C767" t="s">
        <v>3248</v>
      </c>
      <c r="D767" t="s">
        <v>3249</v>
      </c>
      <c r="E767" t="s">
        <v>1024</v>
      </c>
      <c r="F767" s="11" t="str">
        <f>"dossierComplet['"&amp;meta_dossier_complet[[#This Row],[COD_VAR]]&amp;"'][code_insee]"</f>
        <v>dossierComplet['P08_NPER_RP'][code_insee]</v>
      </c>
    </row>
    <row r="768" spans="1:6" hidden="1">
      <c r="B768" t="s">
        <v>3250</v>
      </c>
      <c r="C768" t="s">
        <v>3251</v>
      </c>
      <c r="D768" t="s">
        <v>3252</v>
      </c>
      <c r="E768" t="s">
        <v>1024</v>
      </c>
      <c r="F768" s="11" t="str">
        <f>"dossierComplet['"&amp;meta_dossier_complet[[#This Row],[COD_VAR]]&amp;"'][code_insee]"</f>
        <v>dossierComplet['P08_NPER_RP_PROP'][code_insee]</v>
      </c>
    </row>
    <row r="769" spans="2:6" hidden="1">
      <c r="B769" t="s">
        <v>3253</v>
      </c>
      <c r="C769" t="s">
        <v>3254</v>
      </c>
      <c r="D769" t="s">
        <v>3255</v>
      </c>
      <c r="E769" t="s">
        <v>1024</v>
      </c>
      <c r="F769" s="11" t="str">
        <f>"dossierComplet['"&amp;meta_dossier_complet[[#This Row],[COD_VAR]]&amp;"'][code_insee]"</f>
        <v>dossierComplet['P08_NPER_RP_LOC'][code_insee]</v>
      </c>
    </row>
    <row r="770" spans="2:6" hidden="1">
      <c r="B770" t="s">
        <v>3256</v>
      </c>
      <c r="C770" t="s">
        <v>3257</v>
      </c>
      <c r="D770" t="s">
        <v>3258</v>
      </c>
      <c r="E770" t="s">
        <v>1024</v>
      </c>
      <c r="F770" s="11" t="str">
        <f>"dossierComplet['"&amp;meta_dossier_complet[[#This Row],[COD_VAR]]&amp;"'][code_insee]"</f>
        <v>dossierComplet['P08_NPER_RP_LOCHLMV'][code_insee]</v>
      </c>
    </row>
    <row r="771" spans="2:6" hidden="1">
      <c r="B771" t="s">
        <v>3259</v>
      </c>
      <c r="C771" t="s">
        <v>3260</v>
      </c>
      <c r="D771" t="s">
        <v>3261</v>
      </c>
      <c r="E771" t="s">
        <v>1024</v>
      </c>
      <c r="F771" s="11" t="str">
        <f>"dossierComplet['"&amp;meta_dossier_complet[[#This Row],[COD_VAR]]&amp;"'][code_insee]"</f>
        <v>dossierComplet['P08_NPER_RP_GRAT'][code_insee]</v>
      </c>
    </row>
    <row r="772" spans="2:6" hidden="1">
      <c r="B772" t="s">
        <v>3262</v>
      </c>
      <c r="C772" t="s">
        <v>3263</v>
      </c>
      <c r="D772" t="s">
        <v>3264</v>
      </c>
      <c r="E772" t="s">
        <v>1024</v>
      </c>
      <c r="F772" s="11" t="str">
        <f>"dossierComplet['"&amp;meta_dossier_complet[[#This Row],[COD_VAR]]&amp;"'][code_insee]"</f>
        <v>dossierComplet['P08_ANEM_RP'][code_insee]</v>
      </c>
    </row>
    <row r="773" spans="2:6" hidden="1">
      <c r="B773" t="s">
        <v>3265</v>
      </c>
      <c r="C773" t="s">
        <v>3266</v>
      </c>
      <c r="D773" t="s">
        <v>3267</v>
      </c>
      <c r="E773" t="s">
        <v>1024</v>
      </c>
      <c r="F773" s="11" t="str">
        <f>"dossierComplet['"&amp;meta_dossier_complet[[#This Row],[COD_VAR]]&amp;"'][code_insee]"</f>
        <v>dossierComplet['P08_ANEM_RP_PROP'][code_insee]</v>
      </c>
    </row>
    <row r="774" spans="2:6" hidden="1">
      <c r="B774" t="s">
        <v>3268</v>
      </c>
      <c r="C774" t="s">
        <v>3269</v>
      </c>
      <c r="D774" t="s">
        <v>3270</v>
      </c>
      <c r="E774" t="s">
        <v>1024</v>
      </c>
      <c r="F774" s="11" t="str">
        <f>"dossierComplet['"&amp;meta_dossier_complet[[#This Row],[COD_VAR]]&amp;"'][code_insee]"</f>
        <v>dossierComplet['P08_ANEM_RP_LOC'][code_insee]</v>
      </c>
    </row>
    <row r="775" spans="2:6" hidden="1">
      <c r="B775" t="s">
        <v>3271</v>
      </c>
      <c r="C775" t="s">
        <v>3272</v>
      </c>
      <c r="D775" t="s">
        <v>3273</v>
      </c>
      <c r="E775" t="s">
        <v>1024</v>
      </c>
      <c r="F775" s="11" t="str">
        <f>"dossierComplet['"&amp;meta_dossier_complet[[#This Row],[COD_VAR]]&amp;"'][code_insee]"</f>
        <v>dossierComplet['P08_ANEM_RP_LOCHLMV'][code_insee]</v>
      </c>
    </row>
    <row r="776" spans="2:6" hidden="1">
      <c r="B776" t="s">
        <v>3274</v>
      </c>
      <c r="C776" t="s">
        <v>3275</v>
      </c>
      <c r="D776" t="s">
        <v>3276</v>
      </c>
      <c r="E776" t="s">
        <v>1024</v>
      </c>
      <c r="F776" s="11" t="str">
        <f>"dossierComplet['"&amp;meta_dossier_complet[[#This Row],[COD_VAR]]&amp;"'][code_insee]"</f>
        <v>dossierComplet['P08_ANEM_RP_GRAT'][code_insee]</v>
      </c>
    </row>
    <row r="777" spans="2:6" hidden="1">
      <c r="B777" t="s">
        <v>3277</v>
      </c>
      <c r="C777" t="s">
        <v>3278</v>
      </c>
      <c r="D777" t="s">
        <v>3279</v>
      </c>
      <c r="E777" t="s">
        <v>1024</v>
      </c>
      <c r="F777" s="11" t="str">
        <f>"dossierComplet['"&amp;meta_dossier_complet[[#This Row],[COD_VAR]]&amp;"'][code_insee]"</f>
        <v>dossierComplet['P08_RP_SDB'][code_insee]</v>
      </c>
    </row>
    <row r="778" spans="2:6" hidden="1">
      <c r="B778" t="s">
        <v>3280</v>
      </c>
      <c r="C778" t="s">
        <v>3281</v>
      </c>
      <c r="D778" t="s">
        <v>3282</v>
      </c>
      <c r="E778" t="s">
        <v>1024</v>
      </c>
      <c r="F778" s="11" t="str">
        <f>"dossierComplet['"&amp;meta_dossier_complet[[#This Row],[COD_VAR]]&amp;"'][code_insee]"</f>
        <v>dossierComplet['P08_RP_CCCOLL'][code_insee]</v>
      </c>
    </row>
    <row r="779" spans="2:6" hidden="1">
      <c r="B779" t="s">
        <v>3283</v>
      </c>
      <c r="C779" t="s">
        <v>3284</v>
      </c>
      <c r="D779" t="s">
        <v>3285</v>
      </c>
      <c r="E779" t="s">
        <v>1024</v>
      </c>
      <c r="F779" s="11" t="str">
        <f>"dossierComplet['"&amp;meta_dossier_complet[[#This Row],[COD_VAR]]&amp;"'][code_insee]"</f>
        <v>dossierComplet['P08_RP_CCIND'][code_insee]</v>
      </c>
    </row>
    <row r="780" spans="2:6" hidden="1">
      <c r="B780" t="s">
        <v>3286</v>
      </c>
      <c r="C780" t="s">
        <v>3287</v>
      </c>
      <c r="D780" t="s">
        <v>3288</v>
      </c>
      <c r="E780" t="s">
        <v>1024</v>
      </c>
      <c r="F780" s="11" t="str">
        <f>"dossierComplet['"&amp;meta_dossier_complet[[#This Row],[COD_VAR]]&amp;"'][code_insee]"</f>
        <v>dossierComplet['P08_RP_CINDELEC'][code_insee]</v>
      </c>
    </row>
    <row r="781" spans="2:6" hidden="1">
      <c r="B781" t="s">
        <v>3289</v>
      </c>
      <c r="C781" t="s">
        <v>3290</v>
      </c>
      <c r="D781" t="s">
        <v>3291</v>
      </c>
      <c r="E781" t="s">
        <v>1024</v>
      </c>
      <c r="F781" s="11" t="str">
        <f>"dossierComplet['"&amp;meta_dossier_complet[[#This Row],[COD_VAR]]&amp;"'][code_insee]"</f>
        <v>dossierComplet['P08_RP_ELEC'][code_insee]</v>
      </c>
    </row>
    <row r="782" spans="2:6" hidden="1">
      <c r="B782" t="s">
        <v>3292</v>
      </c>
      <c r="C782" t="s">
        <v>3293</v>
      </c>
      <c r="D782" t="s">
        <v>3294</v>
      </c>
      <c r="E782" t="s">
        <v>1024</v>
      </c>
      <c r="F782" s="11" t="str">
        <f>"dossierComplet['"&amp;meta_dossier_complet[[#This Row],[COD_VAR]]&amp;"'][code_insee]"</f>
        <v>dossierComplet['P08_RP_EAUCH'][code_insee]</v>
      </c>
    </row>
    <row r="783" spans="2:6" hidden="1">
      <c r="B783" t="s">
        <v>3295</v>
      </c>
      <c r="C783" t="s">
        <v>3296</v>
      </c>
      <c r="D783" t="s">
        <v>3297</v>
      </c>
      <c r="E783" t="s">
        <v>1024</v>
      </c>
      <c r="F783" s="11" t="str">
        <f>"dossierComplet['"&amp;meta_dossier_complet[[#This Row],[COD_VAR]]&amp;"'][code_insee]"</f>
        <v>dossierComplet['P08_RP_BDWC'][code_insee]</v>
      </c>
    </row>
    <row r="784" spans="2:6" hidden="1">
      <c r="B784" t="s">
        <v>3298</v>
      </c>
      <c r="C784" t="s">
        <v>3299</v>
      </c>
      <c r="D784" t="s">
        <v>3300</v>
      </c>
      <c r="E784" t="s">
        <v>1024</v>
      </c>
      <c r="F784" s="11" t="str">
        <f>"dossierComplet['"&amp;meta_dossier_complet[[#This Row],[COD_VAR]]&amp;"'][code_insee]"</f>
        <v>dossierComplet['P08_RP_CHOS'][code_insee]</v>
      </c>
    </row>
    <row r="785" spans="2:6" hidden="1">
      <c r="B785" t="s">
        <v>3301</v>
      </c>
      <c r="C785" t="s">
        <v>3302</v>
      </c>
      <c r="D785" t="s">
        <v>3303</v>
      </c>
      <c r="E785" t="s">
        <v>1024</v>
      </c>
      <c r="F785" s="11" t="str">
        <f>"dossierComplet['"&amp;meta_dossier_complet[[#This Row],[COD_VAR]]&amp;"'][code_insee]"</f>
        <v>dossierComplet['P08_RP_CLIM'][code_insee]</v>
      </c>
    </row>
    <row r="786" spans="2:6" hidden="1">
      <c r="B786" t="s">
        <v>3304</v>
      </c>
      <c r="C786" t="s">
        <v>3305</v>
      </c>
      <c r="D786" t="s">
        <v>3306</v>
      </c>
      <c r="E786" t="s">
        <v>1024</v>
      </c>
      <c r="F786" s="11" t="str">
        <f>"dossierComplet['"&amp;meta_dossier_complet[[#This Row],[COD_VAR]]&amp;"'][code_insee]"</f>
        <v>dossierComplet['P08_RP_TTEGOU'][code_insee]</v>
      </c>
    </row>
    <row r="787" spans="2:6" hidden="1">
      <c r="B787" t="s">
        <v>3307</v>
      </c>
      <c r="C787" t="s">
        <v>3308</v>
      </c>
      <c r="D787" t="s">
        <v>3309</v>
      </c>
      <c r="E787" t="s">
        <v>1024</v>
      </c>
      <c r="F787" s="11" t="str">
        <f>"dossierComplet['"&amp;meta_dossier_complet[[#This Row],[COD_VAR]]&amp;"'][code_insee]"</f>
        <v>dossierComplet['P08_RP_GARL'][code_insee]</v>
      </c>
    </row>
    <row r="788" spans="2:6" hidden="1">
      <c r="B788" t="s">
        <v>3310</v>
      </c>
      <c r="C788" t="s">
        <v>3311</v>
      </c>
      <c r="D788" t="s">
        <v>3312</v>
      </c>
      <c r="E788" t="s">
        <v>1024</v>
      </c>
      <c r="F788" s="11" t="str">
        <f>"dossierComplet['"&amp;meta_dossier_complet[[#This Row],[COD_VAR]]&amp;"'][code_insee]"</f>
        <v>dossierComplet['P08_RP_VOIT1P'][code_insee]</v>
      </c>
    </row>
    <row r="789" spans="2:6" hidden="1">
      <c r="B789" t="s">
        <v>3313</v>
      </c>
      <c r="C789" t="s">
        <v>3314</v>
      </c>
      <c r="D789" t="s">
        <v>3315</v>
      </c>
      <c r="E789" t="s">
        <v>1024</v>
      </c>
      <c r="F789" s="11" t="str">
        <f>"dossierComplet['"&amp;meta_dossier_complet[[#This Row],[COD_VAR]]&amp;"'][code_insee]"</f>
        <v>dossierComplet['P08_RP_VOIT1'][code_insee]</v>
      </c>
    </row>
    <row r="790" spans="2:6" hidden="1">
      <c r="B790" t="s">
        <v>3316</v>
      </c>
      <c r="C790" t="s">
        <v>3317</v>
      </c>
      <c r="D790" t="s">
        <v>3318</v>
      </c>
      <c r="E790" t="s">
        <v>1024</v>
      </c>
      <c r="F790" s="11" t="str">
        <f>"dossierComplet['"&amp;meta_dossier_complet[[#This Row],[COD_VAR]]&amp;"'][code_insee]"</f>
        <v>dossierComplet['P08_RP_VOIT2P'][code_insee]</v>
      </c>
    </row>
    <row r="791" spans="2:6" hidden="1">
      <c r="B791" t="s">
        <v>3319</v>
      </c>
      <c r="C791" t="s">
        <v>3320</v>
      </c>
      <c r="D791" t="s">
        <v>3321</v>
      </c>
      <c r="E791" t="s">
        <v>1024</v>
      </c>
      <c r="F791" s="11" t="str">
        <f>"dossierComplet['"&amp;meta_dossier_complet[[#This Row],[COD_VAR]]&amp;"'][code_insee]"</f>
        <v>dossierComplet['P08_RP_HABFOR'][code_insee]</v>
      </c>
    </row>
    <row r="792" spans="2:6" hidden="1">
      <c r="B792" t="s">
        <v>3322</v>
      </c>
      <c r="C792" t="s">
        <v>3323</v>
      </c>
      <c r="D792" t="s">
        <v>3324</v>
      </c>
      <c r="E792" t="s">
        <v>1024</v>
      </c>
      <c r="F792" s="11" t="str">
        <f>"dossierComplet['"&amp;meta_dossier_complet[[#This Row],[COD_VAR]]&amp;"'][code_insee]"</f>
        <v>dossierComplet['P08_RP_CASE'][code_insee]</v>
      </c>
    </row>
    <row r="793" spans="2:6" hidden="1">
      <c r="B793" t="s">
        <v>3325</v>
      </c>
      <c r="C793" t="s">
        <v>3326</v>
      </c>
      <c r="D793" t="s">
        <v>3327</v>
      </c>
      <c r="E793" t="s">
        <v>1024</v>
      </c>
      <c r="F793" s="11" t="str">
        <f>"dossierComplet['"&amp;meta_dossier_complet[[#This Row],[COD_VAR]]&amp;"'][code_insee]"</f>
        <v>dossierComplet['P08_RP_MIBOIS'][code_insee]</v>
      </c>
    </row>
    <row r="794" spans="2:6" hidden="1">
      <c r="B794" t="s">
        <v>3328</v>
      </c>
      <c r="C794" t="s">
        <v>3329</v>
      </c>
      <c r="D794" t="s">
        <v>3330</v>
      </c>
      <c r="E794" t="s">
        <v>1024</v>
      </c>
      <c r="F794" s="11" t="str">
        <f>"dossierComplet['"&amp;meta_dossier_complet[[#This Row],[COD_VAR]]&amp;"'][code_insee]"</f>
        <v>dossierComplet['P08_RP_MIDUR'][code_insee]</v>
      </c>
    </row>
    <row r="795" spans="2:6" hidden="1">
      <c r="B795" t="s">
        <v>3331</v>
      </c>
      <c r="C795" t="s">
        <v>3332</v>
      </c>
      <c r="D795" t="s">
        <v>3333</v>
      </c>
      <c r="E795" t="s">
        <v>1024</v>
      </c>
      <c r="F795" s="11" t="str">
        <f>"dossierComplet['"&amp;meta_dossier_complet[[#This Row],[COD_VAR]]&amp;"'][code_insee]"</f>
        <v>dossierComplet['P18_POP0205'][code_insee]</v>
      </c>
    </row>
    <row r="796" spans="2:6" hidden="1">
      <c r="B796" t="s">
        <v>3334</v>
      </c>
      <c r="C796" t="s">
        <v>3335</v>
      </c>
      <c r="D796" t="s">
        <v>3336</v>
      </c>
      <c r="E796" t="s">
        <v>1024</v>
      </c>
      <c r="F796" s="11" t="str">
        <f>"dossierComplet['"&amp;meta_dossier_complet[[#This Row],[COD_VAR]]&amp;"'][code_insee]"</f>
        <v>dossierComplet['P18_POP0610'][code_insee]</v>
      </c>
    </row>
    <row r="797" spans="2:6" hidden="1">
      <c r="B797" t="s">
        <v>3337</v>
      </c>
      <c r="C797" t="s">
        <v>3338</v>
      </c>
      <c r="D797" t="s">
        <v>3339</v>
      </c>
      <c r="E797" t="s">
        <v>1024</v>
      </c>
      <c r="F797" s="11" t="str">
        <f>"dossierComplet['"&amp;meta_dossier_complet[[#This Row],[COD_VAR]]&amp;"'][code_insee]"</f>
        <v>dossierComplet['P18_POP1114'][code_insee]</v>
      </c>
    </row>
    <row r="798" spans="2:6" hidden="1">
      <c r="B798" t="s">
        <v>3340</v>
      </c>
      <c r="C798" t="s">
        <v>3341</v>
      </c>
      <c r="D798" t="s">
        <v>3342</v>
      </c>
      <c r="E798" t="s">
        <v>1024</v>
      </c>
      <c r="F798" s="11" t="str">
        <f>"dossierComplet['"&amp;meta_dossier_complet[[#This Row],[COD_VAR]]&amp;"'][code_insee]"</f>
        <v>dossierComplet['P18_POP1517'][code_insee]</v>
      </c>
    </row>
    <row r="799" spans="2:6" hidden="1">
      <c r="B799" t="s">
        <v>3343</v>
      </c>
      <c r="C799" t="s">
        <v>3344</v>
      </c>
      <c r="D799" t="s">
        <v>3345</v>
      </c>
      <c r="E799" t="s">
        <v>1024</v>
      </c>
      <c r="F799" s="11" t="str">
        <f>"dossierComplet['"&amp;meta_dossier_complet[[#This Row],[COD_VAR]]&amp;"'][code_insee]"</f>
        <v>dossierComplet['P18_POP1824'][code_insee]</v>
      </c>
    </row>
    <row r="800" spans="2:6" hidden="1">
      <c r="B800" t="s">
        <v>3346</v>
      </c>
      <c r="C800" t="s">
        <v>3347</v>
      </c>
      <c r="D800" t="s">
        <v>3348</v>
      </c>
      <c r="E800" t="s">
        <v>1024</v>
      </c>
      <c r="F800" s="11" t="str">
        <f>"dossierComplet['"&amp;meta_dossier_complet[[#This Row],[COD_VAR]]&amp;"'][code_insee]"</f>
        <v>dossierComplet['P18_POP2529'][code_insee]</v>
      </c>
    </row>
    <row r="801" spans="2:6" hidden="1">
      <c r="B801" t="s">
        <v>3349</v>
      </c>
      <c r="C801" t="s">
        <v>3350</v>
      </c>
      <c r="D801" t="s">
        <v>3351</v>
      </c>
      <c r="E801" t="s">
        <v>1024</v>
      </c>
      <c r="F801" s="11" t="str">
        <f>"dossierComplet['"&amp;meta_dossier_complet[[#This Row],[COD_VAR]]&amp;"'][code_insee]"</f>
        <v>dossierComplet['P18_POP30P'][code_insee]</v>
      </c>
    </row>
    <row r="802" spans="2:6" hidden="1">
      <c r="B802" t="s">
        <v>3352</v>
      </c>
      <c r="C802" t="s">
        <v>3353</v>
      </c>
      <c r="D802" t="s">
        <v>3354</v>
      </c>
      <c r="E802" t="s">
        <v>1024</v>
      </c>
      <c r="F802" s="11" t="str">
        <f>"dossierComplet['"&amp;meta_dossier_complet[[#This Row],[COD_VAR]]&amp;"'][code_insee]"</f>
        <v>dossierComplet['P18_SCOL0205'][code_insee]</v>
      </c>
    </row>
    <row r="803" spans="2:6" hidden="1">
      <c r="B803" t="s">
        <v>3355</v>
      </c>
      <c r="C803" t="s">
        <v>3356</v>
      </c>
      <c r="D803" t="s">
        <v>3357</v>
      </c>
      <c r="E803" t="s">
        <v>1024</v>
      </c>
      <c r="F803" s="11" t="str">
        <f>"dossierComplet['"&amp;meta_dossier_complet[[#This Row],[COD_VAR]]&amp;"'][code_insee]"</f>
        <v>dossierComplet['P18_SCOL0610'][code_insee]</v>
      </c>
    </row>
    <row r="804" spans="2:6" hidden="1">
      <c r="B804" t="s">
        <v>3358</v>
      </c>
      <c r="C804" t="s">
        <v>3359</v>
      </c>
      <c r="D804" t="s">
        <v>3360</v>
      </c>
      <c r="E804" t="s">
        <v>1024</v>
      </c>
      <c r="F804" s="11" t="str">
        <f>"dossierComplet['"&amp;meta_dossier_complet[[#This Row],[COD_VAR]]&amp;"'][code_insee]"</f>
        <v>dossierComplet['P18_SCOL1114'][code_insee]</v>
      </c>
    </row>
    <row r="805" spans="2:6" hidden="1">
      <c r="B805" t="s">
        <v>3361</v>
      </c>
      <c r="C805" t="s">
        <v>3362</v>
      </c>
      <c r="D805" t="s">
        <v>3363</v>
      </c>
      <c r="E805" t="s">
        <v>1024</v>
      </c>
      <c r="F805" s="11" t="str">
        <f>"dossierComplet['"&amp;meta_dossier_complet[[#This Row],[COD_VAR]]&amp;"'][code_insee]"</f>
        <v>dossierComplet['P18_SCOL1517'][code_insee]</v>
      </c>
    </row>
    <row r="806" spans="2:6" hidden="1">
      <c r="B806" t="s">
        <v>3364</v>
      </c>
      <c r="C806" t="s">
        <v>3365</v>
      </c>
      <c r="D806" t="s">
        <v>3366</v>
      </c>
      <c r="E806" t="s">
        <v>1024</v>
      </c>
      <c r="F806" s="11" t="str">
        <f>"dossierComplet['"&amp;meta_dossier_complet[[#This Row],[COD_VAR]]&amp;"'][code_insee]"</f>
        <v>dossierComplet['P18_SCOL1824'][code_insee]</v>
      </c>
    </row>
    <row r="807" spans="2:6" hidden="1">
      <c r="B807" t="s">
        <v>3367</v>
      </c>
      <c r="C807" t="s">
        <v>3368</v>
      </c>
      <c r="D807" t="s">
        <v>3369</v>
      </c>
      <c r="E807" t="s">
        <v>1024</v>
      </c>
      <c r="F807" s="11" t="str">
        <f>"dossierComplet['"&amp;meta_dossier_complet[[#This Row],[COD_VAR]]&amp;"'][code_insee]"</f>
        <v>dossierComplet['P18_SCOL2529'][code_insee]</v>
      </c>
    </row>
    <row r="808" spans="2:6" hidden="1">
      <c r="B808" t="s">
        <v>3370</v>
      </c>
      <c r="C808" t="s">
        <v>3371</v>
      </c>
      <c r="D808" t="s">
        <v>3372</v>
      </c>
      <c r="E808" t="s">
        <v>1024</v>
      </c>
      <c r="F808" s="11" t="str">
        <f>"dossierComplet['"&amp;meta_dossier_complet[[#This Row],[COD_VAR]]&amp;"'][code_insee]"</f>
        <v>dossierComplet['P18_SCOL30P'][code_insee]</v>
      </c>
    </row>
    <row r="809" spans="2:6" hidden="1">
      <c r="B809" t="s">
        <v>3373</v>
      </c>
      <c r="C809" t="s">
        <v>3374</v>
      </c>
      <c r="D809" t="s">
        <v>3375</v>
      </c>
      <c r="E809" t="s">
        <v>1024</v>
      </c>
      <c r="F809" s="11" t="str">
        <f>"dossierComplet['"&amp;meta_dossier_complet[[#This Row],[COD_VAR]]&amp;"'][code_insee]"</f>
        <v>dossierComplet['P18_H0205'][code_insee]</v>
      </c>
    </row>
    <row r="810" spans="2:6" hidden="1">
      <c r="B810" t="s">
        <v>3376</v>
      </c>
      <c r="C810" t="s">
        <v>3377</v>
      </c>
      <c r="D810" t="s">
        <v>3378</v>
      </c>
      <c r="E810" t="s">
        <v>1024</v>
      </c>
      <c r="F810" s="11" t="str">
        <f>"dossierComplet['"&amp;meta_dossier_complet[[#This Row],[COD_VAR]]&amp;"'][code_insee]"</f>
        <v>dossierComplet['P18_H0610'][code_insee]</v>
      </c>
    </row>
    <row r="811" spans="2:6" hidden="1">
      <c r="B811" t="s">
        <v>3379</v>
      </c>
      <c r="C811" t="s">
        <v>3380</v>
      </c>
      <c r="D811" t="s">
        <v>3381</v>
      </c>
      <c r="E811" t="s">
        <v>1024</v>
      </c>
      <c r="F811" s="11" t="str">
        <f>"dossierComplet['"&amp;meta_dossier_complet[[#This Row],[COD_VAR]]&amp;"'][code_insee]"</f>
        <v>dossierComplet['P18_H1114'][code_insee]</v>
      </c>
    </row>
    <row r="812" spans="2:6" hidden="1">
      <c r="B812" t="s">
        <v>3382</v>
      </c>
      <c r="C812" t="s">
        <v>3383</v>
      </c>
      <c r="D812" t="s">
        <v>3384</v>
      </c>
      <c r="E812" t="s">
        <v>1024</v>
      </c>
      <c r="F812" s="11" t="str">
        <f>"dossierComplet['"&amp;meta_dossier_complet[[#This Row],[COD_VAR]]&amp;"'][code_insee]"</f>
        <v>dossierComplet['P18_H1517'][code_insee]</v>
      </c>
    </row>
    <row r="813" spans="2:6" hidden="1">
      <c r="B813" t="s">
        <v>3385</v>
      </c>
      <c r="C813" t="s">
        <v>3386</v>
      </c>
      <c r="D813" t="s">
        <v>3387</v>
      </c>
      <c r="E813" t="s">
        <v>1024</v>
      </c>
      <c r="F813" s="11" t="str">
        <f>"dossierComplet['"&amp;meta_dossier_complet[[#This Row],[COD_VAR]]&amp;"'][code_insee]"</f>
        <v>dossierComplet['P18_H1824'][code_insee]</v>
      </c>
    </row>
    <row r="814" spans="2:6" hidden="1">
      <c r="B814" t="s">
        <v>3388</v>
      </c>
      <c r="C814" t="s">
        <v>3389</v>
      </c>
      <c r="D814" t="s">
        <v>3390</v>
      </c>
      <c r="E814" t="s">
        <v>1024</v>
      </c>
      <c r="F814" s="11" t="str">
        <f>"dossierComplet['"&amp;meta_dossier_complet[[#This Row],[COD_VAR]]&amp;"'][code_insee]"</f>
        <v>dossierComplet['P18_H2529'][code_insee]</v>
      </c>
    </row>
    <row r="815" spans="2:6" hidden="1">
      <c r="B815" t="s">
        <v>3391</v>
      </c>
      <c r="C815" t="s">
        <v>3392</v>
      </c>
      <c r="D815" t="s">
        <v>3393</v>
      </c>
      <c r="E815" t="s">
        <v>1024</v>
      </c>
      <c r="F815" s="11" t="str">
        <f>"dossierComplet['"&amp;meta_dossier_complet[[#This Row],[COD_VAR]]&amp;"'][code_insee]"</f>
        <v>dossierComplet['P18_H30P'][code_insee]</v>
      </c>
    </row>
    <row r="816" spans="2:6" hidden="1">
      <c r="B816" t="s">
        <v>3394</v>
      </c>
      <c r="C816" t="s">
        <v>3395</v>
      </c>
      <c r="D816" t="s">
        <v>3396</v>
      </c>
      <c r="E816" t="s">
        <v>1024</v>
      </c>
      <c r="F816" s="11" t="str">
        <f>"dossierComplet['"&amp;meta_dossier_complet[[#This Row],[COD_VAR]]&amp;"'][code_insee]"</f>
        <v>dossierComplet['P18_HSCOL0205'][code_insee]</v>
      </c>
    </row>
    <row r="817" spans="2:6" hidden="1">
      <c r="B817" t="s">
        <v>3397</v>
      </c>
      <c r="C817" t="s">
        <v>3398</v>
      </c>
      <c r="D817" t="s">
        <v>3399</v>
      </c>
      <c r="E817" t="s">
        <v>1024</v>
      </c>
      <c r="F817" s="11" t="str">
        <f>"dossierComplet['"&amp;meta_dossier_complet[[#This Row],[COD_VAR]]&amp;"'][code_insee]"</f>
        <v>dossierComplet['P18_HSCOL0610'][code_insee]</v>
      </c>
    </row>
    <row r="818" spans="2:6" hidden="1">
      <c r="B818" t="s">
        <v>3400</v>
      </c>
      <c r="C818" t="s">
        <v>3401</v>
      </c>
      <c r="D818" t="s">
        <v>3402</v>
      </c>
      <c r="E818" t="s">
        <v>1024</v>
      </c>
      <c r="F818" s="11" t="str">
        <f>"dossierComplet['"&amp;meta_dossier_complet[[#This Row],[COD_VAR]]&amp;"'][code_insee]"</f>
        <v>dossierComplet['P18_HSCOL1114'][code_insee]</v>
      </c>
    </row>
    <row r="819" spans="2:6" hidden="1">
      <c r="B819" t="s">
        <v>3403</v>
      </c>
      <c r="C819" t="s">
        <v>3404</v>
      </c>
      <c r="D819" t="s">
        <v>3405</v>
      </c>
      <c r="E819" t="s">
        <v>1024</v>
      </c>
      <c r="F819" s="11" t="str">
        <f>"dossierComplet['"&amp;meta_dossier_complet[[#This Row],[COD_VAR]]&amp;"'][code_insee]"</f>
        <v>dossierComplet['P18_HSCOL1517'][code_insee]</v>
      </c>
    </row>
    <row r="820" spans="2:6" hidden="1">
      <c r="B820" t="s">
        <v>3406</v>
      </c>
      <c r="C820" t="s">
        <v>3407</v>
      </c>
      <c r="D820" t="s">
        <v>3408</v>
      </c>
      <c r="E820" t="s">
        <v>1024</v>
      </c>
      <c r="F820" s="11" t="str">
        <f>"dossierComplet['"&amp;meta_dossier_complet[[#This Row],[COD_VAR]]&amp;"'][code_insee]"</f>
        <v>dossierComplet['P18_HSCOL1824'][code_insee]</v>
      </c>
    </row>
    <row r="821" spans="2:6" hidden="1">
      <c r="B821" t="s">
        <v>3409</v>
      </c>
      <c r="C821" t="s">
        <v>3410</v>
      </c>
      <c r="D821" t="s">
        <v>3411</v>
      </c>
      <c r="E821" t="s">
        <v>1024</v>
      </c>
      <c r="F821" s="11" t="str">
        <f>"dossierComplet['"&amp;meta_dossier_complet[[#This Row],[COD_VAR]]&amp;"'][code_insee]"</f>
        <v>dossierComplet['P18_HSCOL2529'][code_insee]</v>
      </c>
    </row>
    <row r="822" spans="2:6" hidden="1">
      <c r="B822" t="s">
        <v>3412</v>
      </c>
      <c r="C822" t="s">
        <v>3413</v>
      </c>
      <c r="D822" t="s">
        <v>3414</v>
      </c>
      <c r="E822" t="s">
        <v>1024</v>
      </c>
      <c r="F822" s="11" t="str">
        <f>"dossierComplet['"&amp;meta_dossier_complet[[#This Row],[COD_VAR]]&amp;"'][code_insee]"</f>
        <v>dossierComplet['P18_HSCOL30P'][code_insee]</v>
      </c>
    </row>
    <row r="823" spans="2:6" hidden="1">
      <c r="B823" t="s">
        <v>3415</v>
      </c>
      <c r="C823" t="s">
        <v>3416</v>
      </c>
      <c r="D823" t="s">
        <v>3417</v>
      </c>
      <c r="E823" t="s">
        <v>1024</v>
      </c>
      <c r="F823" s="11" t="str">
        <f>"dossierComplet['"&amp;meta_dossier_complet[[#This Row],[COD_VAR]]&amp;"'][code_insee]"</f>
        <v>dossierComplet['P18_F0205'][code_insee]</v>
      </c>
    </row>
    <row r="824" spans="2:6" hidden="1">
      <c r="B824" t="s">
        <v>3418</v>
      </c>
      <c r="C824" t="s">
        <v>3419</v>
      </c>
      <c r="D824" t="s">
        <v>3420</v>
      </c>
      <c r="E824" t="s">
        <v>1024</v>
      </c>
      <c r="F824" s="11" t="str">
        <f>"dossierComplet['"&amp;meta_dossier_complet[[#This Row],[COD_VAR]]&amp;"'][code_insee]"</f>
        <v>dossierComplet['P18_F0610'][code_insee]</v>
      </c>
    </row>
    <row r="825" spans="2:6" hidden="1">
      <c r="B825" t="s">
        <v>3421</v>
      </c>
      <c r="C825" t="s">
        <v>3422</v>
      </c>
      <c r="D825" t="s">
        <v>3423</v>
      </c>
      <c r="E825" t="s">
        <v>1024</v>
      </c>
      <c r="F825" s="11" t="str">
        <f>"dossierComplet['"&amp;meta_dossier_complet[[#This Row],[COD_VAR]]&amp;"'][code_insee]"</f>
        <v>dossierComplet['P18_F1114'][code_insee]</v>
      </c>
    </row>
    <row r="826" spans="2:6" hidden="1">
      <c r="B826" t="s">
        <v>3424</v>
      </c>
      <c r="C826" t="s">
        <v>3425</v>
      </c>
      <c r="D826" t="s">
        <v>3426</v>
      </c>
      <c r="E826" t="s">
        <v>1024</v>
      </c>
      <c r="F826" s="11" t="str">
        <f>"dossierComplet['"&amp;meta_dossier_complet[[#This Row],[COD_VAR]]&amp;"'][code_insee]"</f>
        <v>dossierComplet['P18_F1517'][code_insee]</v>
      </c>
    </row>
    <row r="827" spans="2:6" hidden="1">
      <c r="B827" t="s">
        <v>3427</v>
      </c>
      <c r="C827" t="s">
        <v>3428</v>
      </c>
      <c r="D827" t="s">
        <v>3429</v>
      </c>
      <c r="E827" t="s">
        <v>1024</v>
      </c>
      <c r="F827" s="11" t="str">
        <f>"dossierComplet['"&amp;meta_dossier_complet[[#This Row],[COD_VAR]]&amp;"'][code_insee]"</f>
        <v>dossierComplet['P18_F1824'][code_insee]</v>
      </c>
    </row>
    <row r="828" spans="2:6" hidden="1">
      <c r="B828" t="s">
        <v>3430</v>
      </c>
      <c r="C828" t="s">
        <v>3431</v>
      </c>
      <c r="D828" t="s">
        <v>3432</v>
      </c>
      <c r="E828" t="s">
        <v>1024</v>
      </c>
      <c r="F828" s="11" t="str">
        <f>"dossierComplet['"&amp;meta_dossier_complet[[#This Row],[COD_VAR]]&amp;"'][code_insee]"</f>
        <v>dossierComplet['P18_F2529'][code_insee]</v>
      </c>
    </row>
    <row r="829" spans="2:6" hidden="1">
      <c r="B829" t="s">
        <v>3433</v>
      </c>
      <c r="C829" t="s">
        <v>3434</v>
      </c>
      <c r="D829" t="s">
        <v>3435</v>
      </c>
      <c r="E829" t="s">
        <v>1024</v>
      </c>
      <c r="F829" s="11" t="str">
        <f>"dossierComplet['"&amp;meta_dossier_complet[[#This Row],[COD_VAR]]&amp;"'][code_insee]"</f>
        <v>dossierComplet['P18_F30P'][code_insee]</v>
      </c>
    </row>
    <row r="830" spans="2:6" hidden="1">
      <c r="B830" t="s">
        <v>3436</v>
      </c>
      <c r="C830" t="s">
        <v>3437</v>
      </c>
      <c r="D830" t="s">
        <v>3438</v>
      </c>
      <c r="E830" t="s">
        <v>1024</v>
      </c>
      <c r="F830" s="11" t="str">
        <f>"dossierComplet['"&amp;meta_dossier_complet[[#This Row],[COD_VAR]]&amp;"'][code_insee]"</f>
        <v>dossierComplet['P18_FSCOL0205'][code_insee]</v>
      </c>
    </row>
    <row r="831" spans="2:6" hidden="1">
      <c r="B831" t="s">
        <v>3439</v>
      </c>
      <c r="C831" t="s">
        <v>3440</v>
      </c>
      <c r="D831" t="s">
        <v>3441</v>
      </c>
      <c r="E831" t="s">
        <v>1024</v>
      </c>
      <c r="F831" s="11" t="str">
        <f>"dossierComplet['"&amp;meta_dossier_complet[[#This Row],[COD_VAR]]&amp;"'][code_insee]"</f>
        <v>dossierComplet['P18_FSCOL0610'][code_insee]</v>
      </c>
    </row>
    <row r="832" spans="2:6" hidden="1">
      <c r="B832" t="s">
        <v>3442</v>
      </c>
      <c r="C832" t="s">
        <v>3443</v>
      </c>
      <c r="D832" t="s">
        <v>3444</v>
      </c>
      <c r="E832" t="s">
        <v>1024</v>
      </c>
      <c r="F832" s="11" t="str">
        <f>"dossierComplet['"&amp;meta_dossier_complet[[#This Row],[COD_VAR]]&amp;"'][code_insee]"</f>
        <v>dossierComplet['P18_FSCOL1114'][code_insee]</v>
      </c>
    </row>
    <row r="833" spans="2:6" hidden="1">
      <c r="B833" t="s">
        <v>3445</v>
      </c>
      <c r="C833" t="s">
        <v>3446</v>
      </c>
      <c r="D833" t="s">
        <v>3447</v>
      </c>
      <c r="E833" t="s">
        <v>1024</v>
      </c>
      <c r="F833" s="11" t="str">
        <f>"dossierComplet['"&amp;meta_dossier_complet[[#This Row],[COD_VAR]]&amp;"'][code_insee]"</f>
        <v>dossierComplet['P18_FSCOL1517'][code_insee]</v>
      </c>
    </row>
    <row r="834" spans="2:6" hidden="1">
      <c r="B834" t="s">
        <v>3448</v>
      </c>
      <c r="C834" t="s">
        <v>3449</v>
      </c>
      <c r="D834" t="s">
        <v>3450</v>
      </c>
      <c r="E834" t="s">
        <v>1024</v>
      </c>
      <c r="F834" s="11" t="str">
        <f>"dossierComplet['"&amp;meta_dossier_complet[[#This Row],[COD_VAR]]&amp;"'][code_insee]"</f>
        <v>dossierComplet['P18_FSCOL1824'][code_insee]</v>
      </c>
    </row>
    <row r="835" spans="2:6" hidden="1">
      <c r="B835" t="s">
        <v>3451</v>
      </c>
      <c r="C835" t="s">
        <v>3452</v>
      </c>
      <c r="D835" t="s">
        <v>3453</v>
      </c>
      <c r="E835" t="s">
        <v>1024</v>
      </c>
      <c r="F835" s="11" t="str">
        <f>"dossierComplet['"&amp;meta_dossier_complet[[#This Row],[COD_VAR]]&amp;"'][code_insee]"</f>
        <v>dossierComplet['P18_FSCOL2529'][code_insee]</v>
      </c>
    </row>
    <row r="836" spans="2:6" hidden="1">
      <c r="B836" t="s">
        <v>3454</v>
      </c>
      <c r="C836" t="s">
        <v>3455</v>
      </c>
      <c r="D836" t="s">
        <v>3456</v>
      </c>
      <c r="E836" t="s">
        <v>1024</v>
      </c>
      <c r="F836" s="11" t="str">
        <f>"dossierComplet['"&amp;meta_dossier_complet[[#This Row],[COD_VAR]]&amp;"'][code_insee]"</f>
        <v>dossierComplet['P18_FSCOL30P'][code_insee]</v>
      </c>
    </row>
    <row r="837" spans="2:6" hidden="1">
      <c r="B837" t="s">
        <v>3457</v>
      </c>
      <c r="C837" t="s">
        <v>3458</v>
      </c>
      <c r="D837" t="s">
        <v>3459</v>
      </c>
      <c r="E837" t="s">
        <v>1024</v>
      </c>
      <c r="F837" s="11" t="str">
        <f>"dossierComplet['"&amp;meta_dossier_complet[[#This Row],[COD_VAR]]&amp;"'][code_insee]"</f>
        <v>dossierComplet['P18_NSCOL15P'][code_insee]</v>
      </c>
    </row>
    <row r="838" spans="2:6" hidden="1">
      <c r="B838" t="s">
        <v>3460</v>
      </c>
      <c r="C838" t="s">
        <v>3461</v>
      </c>
      <c r="D838" t="s">
        <v>3462</v>
      </c>
      <c r="E838" t="s">
        <v>1024</v>
      </c>
      <c r="F838" s="11" t="str">
        <f>"dossierComplet['"&amp;meta_dossier_complet[[#This Row],[COD_VAR]]&amp;"'][code_insee]"</f>
        <v>dossierComplet['P18_NSCOL15P_DIPLMIN'][code_insee]</v>
      </c>
    </row>
    <row r="839" spans="2:6" hidden="1">
      <c r="B839" t="s">
        <v>3463</v>
      </c>
      <c r="C839" t="s">
        <v>3464</v>
      </c>
      <c r="D839" t="s">
        <v>3465</v>
      </c>
      <c r="E839" t="s">
        <v>1024</v>
      </c>
      <c r="F839" s="11" t="str">
        <f>"dossierComplet['"&amp;meta_dossier_complet[[#This Row],[COD_VAR]]&amp;"'][code_insee]"</f>
        <v>dossierComplet['P18_NSCOL15P_BEPC'][code_insee]</v>
      </c>
    </row>
    <row r="840" spans="2:6" hidden="1">
      <c r="B840" t="s">
        <v>3466</v>
      </c>
      <c r="C840" t="s">
        <v>3467</v>
      </c>
      <c r="D840" t="s">
        <v>3468</v>
      </c>
      <c r="E840" t="s">
        <v>1024</v>
      </c>
      <c r="F840" s="11" t="str">
        <f>"dossierComplet['"&amp;meta_dossier_complet[[#This Row],[COD_VAR]]&amp;"'][code_insee]"</f>
        <v>dossierComplet['P18_NSCOL15P_CAPBEP'][code_insee]</v>
      </c>
    </row>
    <row r="841" spans="2:6" hidden="1">
      <c r="B841" t="s">
        <v>3469</v>
      </c>
      <c r="C841" t="s">
        <v>3470</v>
      </c>
      <c r="D841" t="s">
        <v>3471</v>
      </c>
      <c r="E841" t="s">
        <v>1024</v>
      </c>
      <c r="F841" s="11" t="str">
        <f>"dossierComplet['"&amp;meta_dossier_complet[[#This Row],[COD_VAR]]&amp;"'][code_insee]"</f>
        <v>dossierComplet['P18_NSCOL15P_BAC'][code_insee]</v>
      </c>
    </row>
    <row r="842" spans="2:6" hidden="1">
      <c r="B842" t="s">
        <v>3472</v>
      </c>
      <c r="C842" t="s">
        <v>3473</v>
      </c>
      <c r="D842" t="s">
        <v>3474</v>
      </c>
      <c r="E842" t="s">
        <v>1024</v>
      </c>
      <c r="F842" s="11" t="str">
        <f>"dossierComplet['"&amp;meta_dossier_complet[[#This Row],[COD_VAR]]&amp;"'][code_insee]"</f>
        <v>dossierComplet['P18_NSCOL15P_SUP2'][code_insee]</v>
      </c>
    </row>
    <row r="843" spans="2:6" hidden="1">
      <c r="B843" t="s">
        <v>3475</v>
      </c>
      <c r="C843" t="s">
        <v>3476</v>
      </c>
      <c r="D843" t="s">
        <v>3477</v>
      </c>
      <c r="E843" t="s">
        <v>1024</v>
      </c>
      <c r="F843" s="11" t="str">
        <f>"dossierComplet['"&amp;meta_dossier_complet[[#This Row],[COD_VAR]]&amp;"'][code_insee]"</f>
        <v>dossierComplet['P18_NSCOL15P_SUP34'][code_insee]</v>
      </c>
    </row>
    <row r="844" spans="2:6" hidden="1">
      <c r="B844" t="s">
        <v>3478</v>
      </c>
      <c r="C844" t="s">
        <v>3479</v>
      </c>
      <c r="D844" t="s">
        <v>3480</v>
      </c>
      <c r="E844" t="s">
        <v>1024</v>
      </c>
      <c r="F844" s="11" t="str">
        <f>"dossierComplet['"&amp;meta_dossier_complet[[#This Row],[COD_VAR]]&amp;"'][code_insee]"</f>
        <v>dossierComplet['P18_NSCOL15P_SUP5'][code_insee]</v>
      </c>
    </row>
    <row r="845" spans="2:6" hidden="1">
      <c r="B845" t="s">
        <v>3481</v>
      </c>
      <c r="C845" t="s">
        <v>3482</v>
      </c>
      <c r="D845" t="s">
        <v>3483</v>
      </c>
      <c r="E845" t="s">
        <v>1024</v>
      </c>
      <c r="F845" s="11" t="str">
        <f>"dossierComplet['"&amp;meta_dossier_complet[[#This Row],[COD_VAR]]&amp;"'][code_insee]"</f>
        <v>dossierComplet['P18_HNSCOL15P'][code_insee]</v>
      </c>
    </row>
    <row r="846" spans="2:6" hidden="1">
      <c r="B846" t="s">
        <v>3484</v>
      </c>
      <c r="C846" t="s">
        <v>3485</v>
      </c>
      <c r="D846" t="s">
        <v>3486</v>
      </c>
      <c r="E846" t="s">
        <v>1024</v>
      </c>
      <c r="F846" s="11" t="str">
        <f>"dossierComplet['"&amp;meta_dossier_complet[[#This Row],[COD_VAR]]&amp;"'][code_insee]"</f>
        <v>dossierComplet['P18_HNSCOL15P_DIPLMIN'][code_insee]</v>
      </c>
    </row>
    <row r="847" spans="2:6" hidden="1">
      <c r="B847" t="s">
        <v>3487</v>
      </c>
      <c r="C847" t="s">
        <v>3488</v>
      </c>
      <c r="D847" t="s">
        <v>3489</v>
      </c>
      <c r="E847" t="s">
        <v>1024</v>
      </c>
      <c r="F847" s="11" t="str">
        <f>"dossierComplet['"&amp;meta_dossier_complet[[#This Row],[COD_VAR]]&amp;"'][code_insee]"</f>
        <v>dossierComplet['P18_HNSCOL15P_BEPC'][code_insee]</v>
      </c>
    </row>
    <row r="848" spans="2:6" hidden="1">
      <c r="B848" t="s">
        <v>3490</v>
      </c>
      <c r="C848" t="s">
        <v>3491</v>
      </c>
      <c r="D848" t="s">
        <v>3492</v>
      </c>
      <c r="E848" t="s">
        <v>1024</v>
      </c>
      <c r="F848" s="11" t="str">
        <f>"dossierComplet['"&amp;meta_dossier_complet[[#This Row],[COD_VAR]]&amp;"'][code_insee]"</f>
        <v>dossierComplet['P18_HNSCOL15P_CAPBEP'][code_insee]</v>
      </c>
    </row>
    <row r="849" spans="2:6" hidden="1">
      <c r="B849" t="s">
        <v>3493</v>
      </c>
      <c r="C849" t="s">
        <v>3494</v>
      </c>
      <c r="D849" t="s">
        <v>3495</v>
      </c>
      <c r="E849" t="s">
        <v>1024</v>
      </c>
      <c r="F849" s="11" t="str">
        <f>"dossierComplet['"&amp;meta_dossier_complet[[#This Row],[COD_VAR]]&amp;"'][code_insee]"</f>
        <v>dossierComplet['P18_HNSCOL15P_BAC'][code_insee]</v>
      </c>
    </row>
    <row r="850" spans="2:6" hidden="1">
      <c r="B850" t="s">
        <v>3496</v>
      </c>
      <c r="C850" t="s">
        <v>3497</v>
      </c>
      <c r="D850" t="s">
        <v>3498</v>
      </c>
      <c r="E850" t="s">
        <v>1024</v>
      </c>
      <c r="F850" s="11" t="str">
        <f>"dossierComplet['"&amp;meta_dossier_complet[[#This Row],[COD_VAR]]&amp;"'][code_insee]"</f>
        <v>dossierComplet['P18_HNSCOL15P_SUP2'][code_insee]</v>
      </c>
    </row>
    <row r="851" spans="2:6" hidden="1">
      <c r="B851" t="s">
        <v>3499</v>
      </c>
      <c r="C851" t="s">
        <v>3500</v>
      </c>
      <c r="D851" t="s">
        <v>3501</v>
      </c>
      <c r="E851" t="s">
        <v>1024</v>
      </c>
      <c r="F851" s="11" t="str">
        <f>"dossierComplet['"&amp;meta_dossier_complet[[#This Row],[COD_VAR]]&amp;"'][code_insee]"</f>
        <v>dossierComplet['P18_HNSCOL15P_SUP34'][code_insee]</v>
      </c>
    </row>
    <row r="852" spans="2:6" hidden="1">
      <c r="B852" t="s">
        <v>3502</v>
      </c>
      <c r="C852" t="s">
        <v>3503</v>
      </c>
      <c r="D852" t="s">
        <v>3504</v>
      </c>
      <c r="E852" t="s">
        <v>1024</v>
      </c>
      <c r="F852" s="11" t="str">
        <f>"dossierComplet['"&amp;meta_dossier_complet[[#This Row],[COD_VAR]]&amp;"'][code_insee]"</f>
        <v>dossierComplet['P18_HNSCOL15P_SUP5'][code_insee]</v>
      </c>
    </row>
    <row r="853" spans="2:6" hidden="1">
      <c r="B853" t="s">
        <v>3505</v>
      </c>
      <c r="C853" t="s">
        <v>3506</v>
      </c>
      <c r="D853" t="s">
        <v>3507</v>
      </c>
      <c r="E853" t="s">
        <v>1024</v>
      </c>
      <c r="F853" s="11" t="str">
        <f>"dossierComplet['"&amp;meta_dossier_complet[[#This Row],[COD_VAR]]&amp;"'][code_insee]"</f>
        <v>dossierComplet['P18_FNSCOL15P'][code_insee]</v>
      </c>
    </row>
    <row r="854" spans="2:6" hidden="1">
      <c r="B854" t="s">
        <v>3508</v>
      </c>
      <c r="C854" t="s">
        <v>3509</v>
      </c>
      <c r="D854" t="s">
        <v>3510</v>
      </c>
      <c r="E854" t="s">
        <v>1024</v>
      </c>
      <c r="F854" s="11" t="str">
        <f>"dossierComplet['"&amp;meta_dossier_complet[[#This Row],[COD_VAR]]&amp;"'][code_insee]"</f>
        <v>dossierComplet['P18_FNSCOL15P_DIPLMIN'][code_insee]</v>
      </c>
    </row>
    <row r="855" spans="2:6" hidden="1">
      <c r="B855" t="s">
        <v>3511</v>
      </c>
      <c r="C855" t="s">
        <v>3512</v>
      </c>
      <c r="D855" t="s">
        <v>3513</v>
      </c>
      <c r="E855" t="s">
        <v>1024</v>
      </c>
      <c r="F855" s="11" t="str">
        <f>"dossierComplet['"&amp;meta_dossier_complet[[#This Row],[COD_VAR]]&amp;"'][code_insee]"</f>
        <v>dossierComplet['P18_FNSCOL15P_BEPC'][code_insee]</v>
      </c>
    </row>
    <row r="856" spans="2:6" hidden="1">
      <c r="B856" t="s">
        <v>3514</v>
      </c>
      <c r="C856" t="s">
        <v>3515</v>
      </c>
      <c r="D856" t="s">
        <v>3516</v>
      </c>
      <c r="E856" t="s">
        <v>1024</v>
      </c>
      <c r="F856" s="11" t="str">
        <f>"dossierComplet['"&amp;meta_dossier_complet[[#This Row],[COD_VAR]]&amp;"'][code_insee]"</f>
        <v>dossierComplet['P18_FNSCOL15P_CAPBEP'][code_insee]</v>
      </c>
    </row>
    <row r="857" spans="2:6" hidden="1">
      <c r="B857" t="s">
        <v>3517</v>
      </c>
      <c r="C857" t="s">
        <v>3518</v>
      </c>
      <c r="D857" t="s">
        <v>3519</v>
      </c>
      <c r="E857" t="s">
        <v>1024</v>
      </c>
      <c r="F857" s="11" t="str">
        <f>"dossierComplet['"&amp;meta_dossier_complet[[#This Row],[COD_VAR]]&amp;"'][code_insee]"</f>
        <v>dossierComplet['P18_FNSCOL15P_BAC'][code_insee]</v>
      </c>
    </row>
    <row r="858" spans="2:6" hidden="1">
      <c r="B858" t="s">
        <v>3520</v>
      </c>
      <c r="C858" t="s">
        <v>3521</v>
      </c>
      <c r="D858" t="s">
        <v>3522</v>
      </c>
      <c r="E858" t="s">
        <v>1024</v>
      </c>
      <c r="F858" s="11" t="str">
        <f>"dossierComplet['"&amp;meta_dossier_complet[[#This Row],[COD_VAR]]&amp;"'][code_insee]"</f>
        <v>dossierComplet['P18_FNSCOL15P_SUP2'][code_insee]</v>
      </c>
    </row>
    <row r="859" spans="2:6" hidden="1">
      <c r="B859" t="s">
        <v>3523</v>
      </c>
      <c r="C859" t="s">
        <v>3524</v>
      </c>
      <c r="D859" t="s">
        <v>3525</v>
      </c>
      <c r="E859" t="s">
        <v>1024</v>
      </c>
      <c r="F859" s="11" t="str">
        <f>"dossierComplet['"&amp;meta_dossier_complet[[#This Row],[COD_VAR]]&amp;"'][code_insee]"</f>
        <v>dossierComplet['P18_FNSCOL15P_SUP34'][code_insee]</v>
      </c>
    </row>
    <row r="860" spans="2:6" hidden="1">
      <c r="B860" t="s">
        <v>3526</v>
      </c>
      <c r="C860" t="s">
        <v>3527</v>
      </c>
      <c r="D860" t="s">
        <v>3528</v>
      </c>
      <c r="E860" t="s">
        <v>1024</v>
      </c>
      <c r="F860" s="11" t="str">
        <f>"dossierComplet['"&amp;meta_dossier_complet[[#This Row],[COD_VAR]]&amp;"'][code_insee]"</f>
        <v>dossierComplet['P18_FNSCOL15P_SUP5'][code_insee]</v>
      </c>
    </row>
    <row r="861" spans="2:6" hidden="1">
      <c r="B861" t="s">
        <v>3529</v>
      </c>
      <c r="C861" t="s">
        <v>3530</v>
      </c>
      <c r="D861" t="s">
        <v>3531</v>
      </c>
      <c r="E861" t="s">
        <v>1024</v>
      </c>
      <c r="F861" s="11" t="str">
        <f>"dossierComplet['"&amp;meta_dossier_complet[[#This Row],[COD_VAR]]&amp;"'][code_insee]"</f>
        <v>dossierComplet['P13_POP0205'][code_insee]</v>
      </c>
    </row>
    <row r="862" spans="2:6" hidden="1">
      <c r="B862" t="s">
        <v>3532</v>
      </c>
      <c r="C862" t="s">
        <v>3533</v>
      </c>
      <c r="D862" t="s">
        <v>3534</v>
      </c>
      <c r="E862" t="s">
        <v>1024</v>
      </c>
      <c r="F862" s="11" t="str">
        <f>"dossierComplet['"&amp;meta_dossier_complet[[#This Row],[COD_VAR]]&amp;"'][code_insee]"</f>
        <v>dossierComplet['P13_POP0610'][code_insee]</v>
      </c>
    </row>
    <row r="863" spans="2:6" hidden="1">
      <c r="B863" t="s">
        <v>3535</v>
      </c>
      <c r="C863" t="s">
        <v>3536</v>
      </c>
      <c r="D863" t="s">
        <v>3537</v>
      </c>
      <c r="E863" t="s">
        <v>1024</v>
      </c>
      <c r="F863" s="11" t="str">
        <f>"dossierComplet['"&amp;meta_dossier_complet[[#This Row],[COD_VAR]]&amp;"'][code_insee]"</f>
        <v>dossierComplet['P13_POP1114'][code_insee]</v>
      </c>
    </row>
    <row r="864" spans="2:6" hidden="1">
      <c r="B864" t="s">
        <v>3538</v>
      </c>
      <c r="C864" t="s">
        <v>3539</v>
      </c>
      <c r="D864" t="s">
        <v>3540</v>
      </c>
      <c r="E864" t="s">
        <v>1024</v>
      </c>
      <c r="F864" s="11" t="str">
        <f>"dossierComplet['"&amp;meta_dossier_complet[[#This Row],[COD_VAR]]&amp;"'][code_insee]"</f>
        <v>dossierComplet['P13_POP1517'][code_insee]</v>
      </c>
    </row>
    <row r="865" spans="2:6" hidden="1">
      <c r="B865" t="s">
        <v>3541</v>
      </c>
      <c r="C865" t="s">
        <v>3542</v>
      </c>
      <c r="D865" t="s">
        <v>3543</v>
      </c>
      <c r="E865" t="s">
        <v>1024</v>
      </c>
      <c r="F865" s="11" t="str">
        <f>"dossierComplet['"&amp;meta_dossier_complet[[#This Row],[COD_VAR]]&amp;"'][code_insee]"</f>
        <v>dossierComplet['P13_POP1824'][code_insee]</v>
      </c>
    </row>
    <row r="866" spans="2:6" hidden="1">
      <c r="B866" t="s">
        <v>3544</v>
      </c>
      <c r="C866" t="s">
        <v>3545</v>
      </c>
      <c r="D866" t="s">
        <v>3546</v>
      </c>
      <c r="E866" t="s">
        <v>1024</v>
      </c>
      <c r="F866" s="11" t="str">
        <f>"dossierComplet['"&amp;meta_dossier_complet[[#This Row],[COD_VAR]]&amp;"'][code_insee]"</f>
        <v>dossierComplet['P13_POP2529'][code_insee]</v>
      </c>
    </row>
    <row r="867" spans="2:6" hidden="1">
      <c r="B867" t="s">
        <v>3547</v>
      </c>
      <c r="C867" t="s">
        <v>3548</v>
      </c>
      <c r="D867" t="s">
        <v>3549</v>
      </c>
      <c r="E867" t="s">
        <v>1024</v>
      </c>
      <c r="F867" s="11" t="str">
        <f>"dossierComplet['"&amp;meta_dossier_complet[[#This Row],[COD_VAR]]&amp;"'][code_insee]"</f>
        <v>dossierComplet['P13_POP30P'][code_insee]</v>
      </c>
    </row>
    <row r="868" spans="2:6" hidden="1">
      <c r="B868" t="s">
        <v>3550</v>
      </c>
      <c r="C868" t="s">
        <v>3551</v>
      </c>
      <c r="D868" t="s">
        <v>3552</v>
      </c>
      <c r="E868" t="s">
        <v>1024</v>
      </c>
      <c r="F868" s="11" t="str">
        <f>"dossierComplet['"&amp;meta_dossier_complet[[#This Row],[COD_VAR]]&amp;"'][code_insee]"</f>
        <v>dossierComplet['P13_SCOL0205'][code_insee]</v>
      </c>
    </row>
    <row r="869" spans="2:6" hidden="1">
      <c r="B869" t="s">
        <v>3553</v>
      </c>
      <c r="C869" t="s">
        <v>3554</v>
      </c>
      <c r="D869" t="s">
        <v>3555</v>
      </c>
      <c r="E869" t="s">
        <v>1024</v>
      </c>
      <c r="F869" s="11" t="str">
        <f>"dossierComplet['"&amp;meta_dossier_complet[[#This Row],[COD_VAR]]&amp;"'][code_insee]"</f>
        <v>dossierComplet['P13_SCOL0610'][code_insee]</v>
      </c>
    </row>
    <row r="870" spans="2:6" hidden="1">
      <c r="B870" t="s">
        <v>3556</v>
      </c>
      <c r="C870" t="s">
        <v>3557</v>
      </c>
      <c r="D870" t="s">
        <v>3558</v>
      </c>
      <c r="E870" t="s">
        <v>1024</v>
      </c>
      <c r="F870" s="11" t="str">
        <f>"dossierComplet['"&amp;meta_dossier_complet[[#This Row],[COD_VAR]]&amp;"'][code_insee]"</f>
        <v>dossierComplet['P13_SCOL1114'][code_insee]</v>
      </c>
    </row>
    <row r="871" spans="2:6" hidden="1">
      <c r="B871" t="s">
        <v>3559</v>
      </c>
      <c r="C871" t="s">
        <v>3560</v>
      </c>
      <c r="D871" t="s">
        <v>3561</v>
      </c>
      <c r="E871" t="s">
        <v>1024</v>
      </c>
      <c r="F871" s="11" t="str">
        <f>"dossierComplet['"&amp;meta_dossier_complet[[#This Row],[COD_VAR]]&amp;"'][code_insee]"</f>
        <v>dossierComplet['P13_SCOL1517'][code_insee]</v>
      </c>
    </row>
    <row r="872" spans="2:6" hidden="1">
      <c r="B872" t="s">
        <v>3562</v>
      </c>
      <c r="C872" t="s">
        <v>3563</v>
      </c>
      <c r="D872" t="s">
        <v>3564</v>
      </c>
      <c r="E872" t="s">
        <v>1024</v>
      </c>
      <c r="F872" s="11" t="str">
        <f>"dossierComplet['"&amp;meta_dossier_complet[[#This Row],[COD_VAR]]&amp;"'][code_insee]"</f>
        <v>dossierComplet['P13_SCOL1824'][code_insee]</v>
      </c>
    </row>
    <row r="873" spans="2:6" hidden="1">
      <c r="B873" t="s">
        <v>3565</v>
      </c>
      <c r="C873" t="s">
        <v>3566</v>
      </c>
      <c r="D873" t="s">
        <v>3567</v>
      </c>
      <c r="E873" t="s">
        <v>1024</v>
      </c>
      <c r="F873" s="11" t="str">
        <f>"dossierComplet['"&amp;meta_dossier_complet[[#This Row],[COD_VAR]]&amp;"'][code_insee]"</f>
        <v>dossierComplet['P13_SCOL2529'][code_insee]</v>
      </c>
    </row>
    <row r="874" spans="2:6" hidden="1">
      <c r="B874" t="s">
        <v>3568</v>
      </c>
      <c r="C874" t="s">
        <v>3569</v>
      </c>
      <c r="D874" t="s">
        <v>3570</v>
      </c>
      <c r="E874" t="s">
        <v>1024</v>
      </c>
      <c r="F874" s="11" t="str">
        <f>"dossierComplet['"&amp;meta_dossier_complet[[#This Row],[COD_VAR]]&amp;"'][code_insee]"</f>
        <v>dossierComplet['P13_SCOL30P'][code_insee]</v>
      </c>
    </row>
    <row r="875" spans="2:6" hidden="1">
      <c r="B875" t="s">
        <v>3571</v>
      </c>
      <c r="C875" t="s">
        <v>3572</v>
      </c>
      <c r="D875" t="s">
        <v>3573</v>
      </c>
      <c r="E875" t="s">
        <v>1024</v>
      </c>
      <c r="F875" s="11" t="str">
        <f>"dossierComplet['"&amp;meta_dossier_complet[[#This Row],[COD_VAR]]&amp;"'][code_insee]"</f>
        <v>dossierComplet['P13_H0205'][code_insee]</v>
      </c>
    </row>
    <row r="876" spans="2:6" hidden="1">
      <c r="B876" t="s">
        <v>3574</v>
      </c>
      <c r="C876" t="s">
        <v>3575</v>
      </c>
      <c r="D876" t="s">
        <v>3576</v>
      </c>
      <c r="E876" t="s">
        <v>1024</v>
      </c>
      <c r="F876" s="11" t="str">
        <f>"dossierComplet['"&amp;meta_dossier_complet[[#This Row],[COD_VAR]]&amp;"'][code_insee]"</f>
        <v>dossierComplet['P13_H0610'][code_insee]</v>
      </c>
    </row>
    <row r="877" spans="2:6" hidden="1">
      <c r="B877" t="s">
        <v>3577</v>
      </c>
      <c r="C877" t="s">
        <v>3578</v>
      </c>
      <c r="D877" t="s">
        <v>3579</v>
      </c>
      <c r="E877" t="s">
        <v>1024</v>
      </c>
      <c r="F877" s="11" t="str">
        <f>"dossierComplet['"&amp;meta_dossier_complet[[#This Row],[COD_VAR]]&amp;"'][code_insee]"</f>
        <v>dossierComplet['P13_H1114'][code_insee]</v>
      </c>
    </row>
    <row r="878" spans="2:6" hidden="1">
      <c r="B878" t="s">
        <v>3580</v>
      </c>
      <c r="C878" t="s">
        <v>3581</v>
      </c>
      <c r="D878" t="s">
        <v>3582</v>
      </c>
      <c r="E878" t="s">
        <v>1024</v>
      </c>
      <c r="F878" s="11" t="str">
        <f>"dossierComplet['"&amp;meta_dossier_complet[[#This Row],[COD_VAR]]&amp;"'][code_insee]"</f>
        <v>dossierComplet['P13_H1517'][code_insee]</v>
      </c>
    </row>
    <row r="879" spans="2:6" hidden="1">
      <c r="B879" t="s">
        <v>3583</v>
      </c>
      <c r="C879" t="s">
        <v>3584</v>
      </c>
      <c r="D879" t="s">
        <v>3585</v>
      </c>
      <c r="E879" t="s">
        <v>1024</v>
      </c>
      <c r="F879" s="11" t="str">
        <f>"dossierComplet['"&amp;meta_dossier_complet[[#This Row],[COD_VAR]]&amp;"'][code_insee]"</f>
        <v>dossierComplet['P13_H1824'][code_insee]</v>
      </c>
    </row>
    <row r="880" spans="2:6" hidden="1">
      <c r="B880" t="s">
        <v>3586</v>
      </c>
      <c r="C880" t="s">
        <v>3587</v>
      </c>
      <c r="D880" t="s">
        <v>3588</v>
      </c>
      <c r="E880" t="s">
        <v>1024</v>
      </c>
      <c r="F880" s="11" t="str">
        <f>"dossierComplet['"&amp;meta_dossier_complet[[#This Row],[COD_VAR]]&amp;"'][code_insee]"</f>
        <v>dossierComplet['P13_H2529'][code_insee]</v>
      </c>
    </row>
    <row r="881" spans="2:6" hidden="1">
      <c r="B881" t="s">
        <v>3589</v>
      </c>
      <c r="C881" t="s">
        <v>3590</v>
      </c>
      <c r="D881" t="s">
        <v>3591</v>
      </c>
      <c r="E881" t="s">
        <v>1024</v>
      </c>
      <c r="F881" s="11" t="str">
        <f>"dossierComplet['"&amp;meta_dossier_complet[[#This Row],[COD_VAR]]&amp;"'][code_insee]"</f>
        <v>dossierComplet['P13_H30P'][code_insee]</v>
      </c>
    </row>
    <row r="882" spans="2:6" hidden="1">
      <c r="B882" t="s">
        <v>3592</v>
      </c>
      <c r="C882" t="s">
        <v>3593</v>
      </c>
      <c r="D882" t="s">
        <v>3594</v>
      </c>
      <c r="E882" t="s">
        <v>1024</v>
      </c>
      <c r="F882" s="11" t="str">
        <f>"dossierComplet['"&amp;meta_dossier_complet[[#This Row],[COD_VAR]]&amp;"'][code_insee]"</f>
        <v>dossierComplet['P13_HSCOL0205'][code_insee]</v>
      </c>
    </row>
    <row r="883" spans="2:6" hidden="1">
      <c r="B883" t="s">
        <v>3595</v>
      </c>
      <c r="C883" t="s">
        <v>3596</v>
      </c>
      <c r="D883" t="s">
        <v>3597</v>
      </c>
      <c r="E883" t="s">
        <v>1024</v>
      </c>
      <c r="F883" s="11" t="str">
        <f>"dossierComplet['"&amp;meta_dossier_complet[[#This Row],[COD_VAR]]&amp;"'][code_insee]"</f>
        <v>dossierComplet['P13_HSCOL0610'][code_insee]</v>
      </c>
    </row>
    <row r="884" spans="2:6" hidden="1">
      <c r="B884" t="s">
        <v>3598</v>
      </c>
      <c r="C884" t="s">
        <v>3599</v>
      </c>
      <c r="D884" t="s">
        <v>3600</v>
      </c>
      <c r="E884" t="s">
        <v>1024</v>
      </c>
      <c r="F884" s="11" t="str">
        <f>"dossierComplet['"&amp;meta_dossier_complet[[#This Row],[COD_VAR]]&amp;"'][code_insee]"</f>
        <v>dossierComplet['P13_HSCOL1114'][code_insee]</v>
      </c>
    </row>
    <row r="885" spans="2:6" hidden="1">
      <c r="B885" t="s">
        <v>3601</v>
      </c>
      <c r="C885" t="s">
        <v>3602</v>
      </c>
      <c r="D885" t="s">
        <v>3603</v>
      </c>
      <c r="E885" t="s">
        <v>1024</v>
      </c>
      <c r="F885" s="11" t="str">
        <f>"dossierComplet['"&amp;meta_dossier_complet[[#This Row],[COD_VAR]]&amp;"'][code_insee]"</f>
        <v>dossierComplet['P13_HSCOL1517'][code_insee]</v>
      </c>
    </row>
    <row r="886" spans="2:6" hidden="1">
      <c r="B886" t="s">
        <v>3604</v>
      </c>
      <c r="C886" t="s">
        <v>3605</v>
      </c>
      <c r="D886" t="s">
        <v>3606</v>
      </c>
      <c r="E886" t="s">
        <v>1024</v>
      </c>
      <c r="F886" s="11" t="str">
        <f>"dossierComplet['"&amp;meta_dossier_complet[[#This Row],[COD_VAR]]&amp;"'][code_insee]"</f>
        <v>dossierComplet['P13_HSCOL1824'][code_insee]</v>
      </c>
    </row>
    <row r="887" spans="2:6" hidden="1">
      <c r="B887" t="s">
        <v>3607</v>
      </c>
      <c r="C887" t="s">
        <v>3608</v>
      </c>
      <c r="D887" t="s">
        <v>3609</v>
      </c>
      <c r="E887" t="s">
        <v>1024</v>
      </c>
      <c r="F887" s="11" t="str">
        <f>"dossierComplet['"&amp;meta_dossier_complet[[#This Row],[COD_VAR]]&amp;"'][code_insee]"</f>
        <v>dossierComplet['P13_HSCOL2529'][code_insee]</v>
      </c>
    </row>
    <row r="888" spans="2:6" hidden="1">
      <c r="B888" t="s">
        <v>3610</v>
      </c>
      <c r="C888" t="s">
        <v>3611</v>
      </c>
      <c r="D888" t="s">
        <v>3612</v>
      </c>
      <c r="E888" t="s">
        <v>1024</v>
      </c>
      <c r="F888" s="11" t="str">
        <f>"dossierComplet['"&amp;meta_dossier_complet[[#This Row],[COD_VAR]]&amp;"'][code_insee]"</f>
        <v>dossierComplet['P13_HSCOL30P'][code_insee]</v>
      </c>
    </row>
    <row r="889" spans="2:6" hidden="1">
      <c r="B889" t="s">
        <v>3613</v>
      </c>
      <c r="C889" t="s">
        <v>3614</v>
      </c>
      <c r="D889" t="s">
        <v>3615</v>
      </c>
      <c r="E889" t="s">
        <v>1024</v>
      </c>
      <c r="F889" s="11" t="str">
        <f>"dossierComplet['"&amp;meta_dossier_complet[[#This Row],[COD_VAR]]&amp;"'][code_insee]"</f>
        <v>dossierComplet['P13_F0205'][code_insee]</v>
      </c>
    </row>
    <row r="890" spans="2:6" hidden="1">
      <c r="B890" t="s">
        <v>3616</v>
      </c>
      <c r="C890" t="s">
        <v>3617</v>
      </c>
      <c r="D890" t="s">
        <v>3618</v>
      </c>
      <c r="E890" t="s">
        <v>1024</v>
      </c>
      <c r="F890" s="11" t="str">
        <f>"dossierComplet['"&amp;meta_dossier_complet[[#This Row],[COD_VAR]]&amp;"'][code_insee]"</f>
        <v>dossierComplet['P13_F0610'][code_insee]</v>
      </c>
    </row>
    <row r="891" spans="2:6" hidden="1">
      <c r="B891" t="s">
        <v>3619</v>
      </c>
      <c r="C891" t="s">
        <v>3620</v>
      </c>
      <c r="D891" t="s">
        <v>3621</v>
      </c>
      <c r="E891" t="s">
        <v>1024</v>
      </c>
      <c r="F891" s="11" t="str">
        <f>"dossierComplet['"&amp;meta_dossier_complet[[#This Row],[COD_VAR]]&amp;"'][code_insee]"</f>
        <v>dossierComplet['P13_F1114'][code_insee]</v>
      </c>
    </row>
    <row r="892" spans="2:6" hidden="1">
      <c r="B892" t="s">
        <v>3622</v>
      </c>
      <c r="C892" t="s">
        <v>3623</v>
      </c>
      <c r="D892" t="s">
        <v>3624</v>
      </c>
      <c r="E892" t="s">
        <v>1024</v>
      </c>
      <c r="F892" s="11" t="str">
        <f>"dossierComplet['"&amp;meta_dossier_complet[[#This Row],[COD_VAR]]&amp;"'][code_insee]"</f>
        <v>dossierComplet['P13_F1517'][code_insee]</v>
      </c>
    </row>
    <row r="893" spans="2:6" hidden="1">
      <c r="B893" t="s">
        <v>3625</v>
      </c>
      <c r="C893" t="s">
        <v>3626</v>
      </c>
      <c r="D893" t="s">
        <v>3627</v>
      </c>
      <c r="E893" t="s">
        <v>1024</v>
      </c>
      <c r="F893" s="11" t="str">
        <f>"dossierComplet['"&amp;meta_dossier_complet[[#This Row],[COD_VAR]]&amp;"'][code_insee]"</f>
        <v>dossierComplet['P13_F1824'][code_insee]</v>
      </c>
    </row>
    <row r="894" spans="2:6" hidden="1">
      <c r="B894" t="s">
        <v>3628</v>
      </c>
      <c r="C894" t="s">
        <v>3629</v>
      </c>
      <c r="D894" t="s">
        <v>3630</v>
      </c>
      <c r="E894" t="s">
        <v>1024</v>
      </c>
      <c r="F894" s="11" t="str">
        <f>"dossierComplet['"&amp;meta_dossier_complet[[#This Row],[COD_VAR]]&amp;"'][code_insee]"</f>
        <v>dossierComplet['P13_F2529'][code_insee]</v>
      </c>
    </row>
    <row r="895" spans="2:6" hidden="1">
      <c r="B895" t="s">
        <v>3631</v>
      </c>
      <c r="C895" t="s">
        <v>3632</v>
      </c>
      <c r="D895" t="s">
        <v>3633</v>
      </c>
      <c r="E895" t="s">
        <v>1024</v>
      </c>
      <c r="F895" s="11" t="str">
        <f>"dossierComplet['"&amp;meta_dossier_complet[[#This Row],[COD_VAR]]&amp;"'][code_insee]"</f>
        <v>dossierComplet['P13_F30P'][code_insee]</v>
      </c>
    </row>
    <row r="896" spans="2:6" hidden="1">
      <c r="B896" t="s">
        <v>3634</v>
      </c>
      <c r="C896" t="s">
        <v>3635</v>
      </c>
      <c r="D896" t="s">
        <v>3636</v>
      </c>
      <c r="E896" t="s">
        <v>1024</v>
      </c>
      <c r="F896" s="11" t="str">
        <f>"dossierComplet['"&amp;meta_dossier_complet[[#This Row],[COD_VAR]]&amp;"'][code_insee]"</f>
        <v>dossierComplet['P13_FSCOL0205'][code_insee]</v>
      </c>
    </row>
    <row r="897" spans="2:6" hidden="1">
      <c r="B897" t="s">
        <v>3637</v>
      </c>
      <c r="C897" t="s">
        <v>3638</v>
      </c>
      <c r="D897" t="s">
        <v>3639</v>
      </c>
      <c r="E897" t="s">
        <v>1024</v>
      </c>
      <c r="F897" s="11" t="str">
        <f>"dossierComplet['"&amp;meta_dossier_complet[[#This Row],[COD_VAR]]&amp;"'][code_insee]"</f>
        <v>dossierComplet['P13_FSCOL0610'][code_insee]</v>
      </c>
    </row>
    <row r="898" spans="2:6" hidden="1">
      <c r="B898" t="s">
        <v>3640</v>
      </c>
      <c r="C898" t="s">
        <v>3641</v>
      </c>
      <c r="D898" t="s">
        <v>3642</v>
      </c>
      <c r="E898" t="s">
        <v>1024</v>
      </c>
      <c r="F898" s="11" t="str">
        <f>"dossierComplet['"&amp;meta_dossier_complet[[#This Row],[COD_VAR]]&amp;"'][code_insee]"</f>
        <v>dossierComplet['P13_FSCOL1114'][code_insee]</v>
      </c>
    </row>
    <row r="899" spans="2:6" hidden="1">
      <c r="B899" t="s">
        <v>3643</v>
      </c>
      <c r="C899" t="s">
        <v>3644</v>
      </c>
      <c r="D899" t="s">
        <v>3645</v>
      </c>
      <c r="E899" t="s">
        <v>1024</v>
      </c>
      <c r="F899" s="11" t="str">
        <f>"dossierComplet['"&amp;meta_dossier_complet[[#This Row],[COD_VAR]]&amp;"'][code_insee]"</f>
        <v>dossierComplet['P13_FSCOL1517'][code_insee]</v>
      </c>
    </row>
    <row r="900" spans="2:6" hidden="1">
      <c r="B900" t="s">
        <v>3646</v>
      </c>
      <c r="C900" t="s">
        <v>3647</v>
      </c>
      <c r="D900" t="s">
        <v>3648</v>
      </c>
      <c r="E900" t="s">
        <v>1024</v>
      </c>
      <c r="F900" s="11" t="str">
        <f>"dossierComplet['"&amp;meta_dossier_complet[[#This Row],[COD_VAR]]&amp;"'][code_insee]"</f>
        <v>dossierComplet['P13_FSCOL1824'][code_insee]</v>
      </c>
    </row>
    <row r="901" spans="2:6" hidden="1">
      <c r="B901" t="s">
        <v>3649</v>
      </c>
      <c r="C901" t="s">
        <v>3650</v>
      </c>
      <c r="D901" t="s">
        <v>3651</v>
      </c>
      <c r="E901" t="s">
        <v>1024</v>
      </c>
      <c r="F901" s="11" t="str">
        <f>"dossierComplet['"&amp;meta_dossier_complet[[#This Row],[COD_VAR]]&amp;"'][code_insee]"</f>
        <v>dossierComplet['P13_FSCOL2529'][code_insee]</v>
      </c>
    </row>
    <row r="902" spans="2:6" hidden="1">
      <c r="B902" t="s">
        <v>3652</v>
      </c>
      <c r="C902" t="s">
        <v>3653</v>
      </c>
      <c r="D902" t="s">
        <v>3654</v>
      </c>
      <c r="E902" t="s">
        <v>1024</v>
      </c>
      <c r="F902" s="11" t="str">
        <f>"dossierComplet['"&amp;meta_dossier_complet[[#This Row],[COD_VAR]]&amp;"'][code_insee]"</f>
        <v>dossierComplet['P13_FSCOL30P'][code_insee]</v>
      </c>
    </row>
    <row r="903" spans="2:6" hidden="1">
      <c r="B903" t="s">
        <v>3655</v>
      </c>
      <c r="C903" t="s">
        <v>3656</v>
      </c>
      <c r="D903" t="s">
        <v>3657</v>
      </c>
      <c r="E903" t="s">
        <v>1024</v>
      </c>
      <c r="F903" s="11" t="str">
        <f>"dossierComplet['"&amp;meta_dossier_complet[[#This Row],[COD_VAR]]&amp;"'][code_insee]"</f>
        <v>dossierComplet['P13_NSCOL15P'][code_insee]</v>
      </c>
    </row>
    <row r="904" spans="2:6" hidden="1">
      <c r="B904" t="s">
        <v>3658</v>
      </c>
      <c r="C904" t="s">
        <v>3659</v>
      </c>
      <c r="D904" t="s">
        <v>3660</v>
      </c>
      <c r="E904" t="s">
        <v>1024</v>
      </c>
      <c r="F904" s="11" t="str">
        <f>"dossierComplet['"&amp;meta_dossier_complet[[#This Row],[COD_VAR]]&amp;"'][code_insee]"</f>
        <v>dossierComplet['P13_NSCOL15P_DIPLMIN'][code_insee]</v>
      </c>
    </row>
    <row r="905" spans="2:6" hidden="1">
      <c r="B905" t="s">
        <v>3661</v>
      </c>
      <c r="C905" t="s">
        <v>3662</v>
      </c>
      <c r="D905" t="s">
        <v>3663</v>
      </c>
      <c r="E905" t="s">
        <v>1024</v>
      </c>
      <c r="F905" s="11" t="str">
        <f>"dossierComplet['"&amp;meta_dossier_complet[[#This Row],[COD_VAR]]&amp;"'][code_insee]"</f>
        <v>dossierComplet['P13_NSCOL15P_CAPBEP'][code_insee]</v>
      </c>
    </row>
    <row r="906" spans="2:6" hidden="1">
      <c r="B906" t="s">
        <v>3664</v>
      </c>
      <c r="C906" t="s">
        <v>3665</v>
      </c>
      <c r="D906" t="s">
        <v>3666</v>
      </c>
      <c r="E906" t="s">
        <v>1024</v>
      </c>
      <c r="F906" s="11" t="str">
        <f>"dossierComplet['"&amp;meta_dossier_complet[[#This Row],[COD_VAR]]&amp;"'][code_insee]"</f>
        <v>dossierComplet['P13_NSCOL15P_BAC'][code_insee]</v>
      </c>
    </row>
    <row r="907" spans="2:6" hidden="1">
      <c r="B907" t="s">
        <v>3667</v>
      </c>
      <c r="C907" t="s">
        <v>3668</v>
      </c>
      <c r="D907" t="s">
        <v>3669</v>
      </c>
      <c r="E907" t="s">
        <v>1024</v>
      </c>
      <c r="F907" s="11" t="str">
        <f>"dossierComplet['"&amp;meta_dossier_complet[[#This Row],[COD_VAR]]&amp;"'][code_insee]"</f>
        <v>dossierComplet['P13_NSCOL15P_SUP'][code_insee]</v>
      </c>
    </row>
    <row r="908" spans="2:6" hidden="1">
      <c r="B908" t="s">
        <v>3670</v>
      </c>
      <c r="C908" t="s">
        <v>3671</v>
      </c>
      <c r="D908" t="s">
        <v>3672</v>
      </c>
      <c r="E908" t="s">
        <v>1024</v>
      </c>
      <c r="F908" s="11" t="str">
        <f>"dossierComplet['"&amp;meta_dossier_complet[[#This Row],[COD_VAR]]&amp;"'][code_insee]"</f>
        <v>dossierComplet['P13_HNSCOL15P'][code_insee]</v>
      </c>
    </row>
    <row r="909" spans="2:6" hidden="1">
      <c r="B909" t="s">
        <v>3673</v>
      </c>
      <c r="C909" t="s">
        <v>3674</v>
      </c>
      <c r="D909" t="s">
        <v>3675</v>
      </c>
      <c r="E909" t="s">
        <v>1024</v>
      </c>
      <c r="F909" s="11" t="str">
        <f>"dossierComplet['"&amp;meta_dossier_complet[[#This Row],[COD_VAR]]&amp;"'][code_insee]"</f>
        <v>dossierComplet['P13_HNSCOL15P_DIPLMIN'][code_insee]</v>
      </c>
    </row>
    <row r="910" spans="2:6" hidden="1">
      <c r="B910" t="s">
        <v>3676</v>
      </c>
      <c r="C910" t="s">
        <v>3677</v>
      </c>
      <c r="D910" t="s">
        <v>3678</v>
      </c>
      <c r="E910" t="s">
        <v>1024</v>
      </c>
      <c r="F910" s="11" t="str">
        <f>"dossierComplet['"&amp;meta_dossier_complet[[#This Row],[COD_VAR]]&amp;"'][code_insee]"</f>
        <v>dossierComplet['P13_HNSCOL15P_CAPBEP'][code_insee]</v>
      </c>
    </row>
    <row r="911" spans="2:6" hidden="1">
      <c r="B911" t="s">
        <v>3679</v>
      </c>
      <c r="C911" t="s">
        <v>3680</v>
      </c>
      <c r="D911" t="s">
        <v>3681</v>
      </c>
      <c r="E911" t="s">
        <v>1024</v>
      </c>
      <c r="F911" s="11" t="str">
        <f>"dossierComplet['"&amp;meta_dossier_complet[[#This Row],[COD_VAR]]&amp;"'][code_insee]"</f>
        <v>dossierComplet['P13_HNSCOL15P_BAC'][code_insee]</v>
      </c>
    </row>
    <row r="912" spans="2:6" hidden="1">
      <c r="B912" t="s">
        <v>3682</v>
      </c>
      <c r="C912" t="s">
        <v>3683</v>
      </c>
      <c r="D912" t="s">
        <v>3684</v>
      </c>
      <c r="E912" t="s">
        <v>1024</v>
      </c>
      <c r="F912" s="11" t="str">
        <f>"dossierComplet['"&amp;meta_dossier_complet[[#This Row],[COD_VAR]]&amp;"'][code_insee]"</f>
        <v>dossierComplet['P13_HNSCOL15P_SUP'][code_insee]</v>
      </c>
    </row>
    <row r="913" spans="2:6" hidden="1">
      <c r="B913" t="s">
        <v>3685</v>
      </c>
      <c r="C913" t="s">
        <v>3686</v>
      </c>
      <c r="D913" t="s">
        <v>3687</v>
      </c>
      <c r="E913" t="s">
        <v>1024</v>
      </c>
      <c r="F913" s="11" t="str">
        <f>"dossierComplet['"&amp;meta_dossier_complet[[#This Row],[COD_VAR]]&amp;"'][code_insee]"</f>
        <v>dossierComplet['P13_FNSCOL15P'][code_insee]</v>
      </c>
    </row>
    <row r="914" spans="2:6" hidden="1">
      <c r="B914" t="s">
        <v>3688</v>
      </c>
      <c r="C914" t="s">
        <v>3689</v>
      </c>
      <c r="D914" t="s">
        <v>3690</v>
      </c>
      <c r="E914" t="s">
        <v>1024</v>
      </c>
      <c r="F914" s="11" t="str">
        <f>"dossierComplet['"&amp;meta_dossier_complet[[#This Row],[COD_VAR]]&amp;"'][code_insee]"</f>
        <v>dossierComplet['P13_FNSCOL15P_DIPLMIN'][code_insee]</v>
      </c>
    </row>
    <row r="915" spans="2:6" hidden="1">
      <c r="B915" t="s">
        <v>3691</v>
      </c>
      <c r="C915" t="s">
        <v>3692</v>
      </c>
      <c r="D915" t="s">
        <v>3693</v>
      </c>
      <c r="E915" t="s">
        <v>1024</v>
      </c>
      <c r="F915" s="11" t="str">
        <f>"dossierComplet['"&amp;meta_dossier_complet[[#This Row],[COD_VAR]]&amp;"'][code_insee]"</f>
        <v>dossierComplet['P13_FNSCOL15P_CAPBEP'][code_insee]</v>
      </c>
    </row>
    <row r="916" spans="2:6" hidden="1">
      <c r="B916" t="s">
        <v>3694</v>
      </c>
      <c r="C916" t="s">
        <v>3695</v>
      </c>
      <c r="D916" t="s">
        <v>3696</v>
      </c>
      <c r="E916" t="s">
        <v>1024</v>
      </c>
      <c r="F916" s="11" t="str">
        <f>"dossierComplet['"&amp;meta_dossier_complet[[#This Row],[COD_VAR]]&amp;"'][code_insee]"</f>
        <v>dossierComplet['P13_FNSCOL15P_BAC'][code_insee]</v>
      </c>
    </row>
    <row r="917" spans="2:6" hidden="1">
      <c r="B917" t="s">
        <v>3697</v>
      </c>
      <c r="C917" t="s">
        <v>3698</v>
      </c>
      <c r="D917" t="s">
        <v>3699</v>
      </c>
      <c r="E917" t="s">
        <v>1024</v>
      </c>
      <c r="F917" s="11" t="str">
        <f>"dossierComplet['"&amp;meta_dossier_complet[[#This Row],[COD_VAR]]&amp;"'][code_insee]"</f>
        <v>dossierComplet['P13_FNSCOL15P_SUP'][code_insee]</v>
      </c>
    </row>
    <row r="918" spans="2:6" hidden="1">
      <c r="B918" t="s">
        <v>3700</v>
      </c>
      <c r="C918" t="s">
        <v>3701</v>
      </c>
      <c r="D918" t="s">
        <v>3702</v>
      </c>
      <c r="E918" t="s">
        <v>1024</v>
      </c>
      <c r="F918" s="11" t="str">
        <f>"dossierComplet['"&amp;meta_dossier_complet[[#This Row],[COD_VAR]]&amp;"'][code_insee]"</f>
        <v>dossierComplet['P08_POP0205'][code_insee]</v>
      </c>
    </row>
    <row r="919" spans="2:6" hidden="1">
      <c r="B919" t="s">
        <v>3703</v>
      </c>
      <c r="C919" t="s">
        <v>3704</v>
      </c>
      <c r="D919" t="s">
        <v>3705</v>
      </c>
      <c r="E919" t="s">
        <v>1024</v>
      </c>
      <c r="F919" s="11" t="str">
        <f>"dossierComplet['"&amp;meta_dossier_complet[[#This Row],[COD_VAR]]&amp;"'][code_insee]"</f>
        <v>dossierComplet['P08_POP0610'][code_insee]</v>
      </c>
    </row>
    <row r="920" spans="2:6" hidden="1">
      <c r="B920" t="s">
        <v>3706</v>
      </c>
      <c r="C920" t="s">
        <v>3707</v>
      </c>
      <c r="D920" t="s">
        <v>3708</v>
      </c>
      <c r="E920" t="s">
        <v>1024</v>
      </c>
      <c r="F920" s="11" t="str">
        <f>"dossierComplet['"&amp;meta_dossier_complet[[#This Row],[COD_VAR]]&amp;"'][code_insee]"</f>
        <v>dossierComplet['P08_POP1114'][code_insee]</v>
      </c>
    </row>
    <row r="921" spans="2:6" hidden="1">
      <c r="B921" t="s">
        <v>3709</v>
      </c>
      <c r="C921" t="s">
        <v>3710</v>
      </c>
      <c r="D921" t="s">
        <v>3711</v>
      </c>
      <c r="E921" t="s">
        <v>1024</v>
      </c>
      <c r="F921" s="11" t="str">
        <f>"dossierComplet['"&amp;meta_dossier_complet[[#This Row],[COD_VAR]]&amp;"'][code_insee]"</f>
        <v>dossierComplet['P08_POP1517'][code_insee]</v>
      </c>
    </row>
    <row r="922" spans="2:6" hidden="1">
      <c r="B922" t="s">
        <v>3712</v>
      </c>
      <c r="C922" t="s">
        <v>3713</v>
      </c>
      <c r="D922" t="s">
        <v>3714</v>
      </c>
      <c r="E922" t="s">
        <v>1024</v>
      </c>
      <c r="F922" s="11" t="str">
        <f>"dossierComplet['"&amp;meta_dossier_complet[[#This Row],[COD_VAR]]&amp;"'][code_insee]"</f>
        <v>dossierComplet['P08_POP1824'][code_insee]</v>
      </c>
    </row>
    <row r="923" spans="2:6" hidden="1">
      <c r="B923" t="s">
        <v>3715</v>
      </c>
      <c r="C923" t="s">
        <v>3716</v>
      </c>
      <c r="D923" t="s">
        <v>3717</v>
      </c>
      <c r="E923" t="s">
        <v>1024</v>
      </c>
      <c r="F923" s="11" t="str">
        <f>"dossierComplet['"&amp;meta_dossier_complet[[#This Row],[COD_VAR]]&amp;"'][code_insee]"</f>
        <v>dossierComplet['P08_POP2529'][code_insee]</v>
      </c>
    </row>
    <row r="924" spans="2:6" hidden="1">
      <c r="B924" t="s">
        <v>3718</v>
      </c>
      <c r="C924" t="s">
        <v>3719</v>
      </c>
      <c r="D924" t="s">
        <v>3720</v>
      </c>
      <c r="E924" t="s">
        <v>1024</v>
      </c>
      <c r="F924" s="11" t="str">
        <f>"dossierComplet['"&amp;meta_dossier_complet[[#This Row],[COD_VAR]]&amp;"'][code_insee]"</f>
        <v>dossierComplet['P08_POP30P'][code_insee]</v>
      </c>
    </row>
    <row r="925" spans="2:6" hidden="1">
      <c r="B925" t="s">
        <v>3721</v>
      </c>
      <c r="C925" t="s">
        <v>3722</v>
      </c>
      <c r="D925" t="s">
        <v>3723</v>
      </c>
      <c r="E925" t="s">
        <v>1024</v>
      </c>
      <c r="F925" s="11" t="str">
        <f>"dossierComplet['"&amp;meta_dossier_complet[[#This Row],[COD_VAR]]&amp;"'][code_insee]"</f>
        <v>dossierComplet['P08_SCOL0205'][code_insee]</v>
      </c>
    </row>
    <row r="926" spans="2:6" hidden="1">
      <c r="B926" t="s">
        <v>3724</v>
      </c>
      <c r="C926" t="s">
        <v>3725</v>
      </c>
      <c r="D926" t="s">
        <v>3726</v>
      </c>
      <c r="E926" t="s">
        <v>1024</v>
      </c>
      <c r="F926" s="11" t="str">
        <f>"dossierComplet['"&amp;meta_dossier_complet[[#This Row],[COD_VAR]]&amp;"'][code_insee]"</f>
        <v>dossierComplet['P08_SCOL0610'][code_insee]</v>
      </c>
    </row>
    <row r="927" spans="2:6" hidden="1">
      <c r="B927" t="s">
        <v>3727</v>
      </c>
      <c r="C927" t="s">
        <v>3728</v>
      </c>
      <c r="D927" t="s">
        <v>3729</v>
      </c>
      <c r="E927" t="s">
        <v>1024</v>
      </c>
      <c r="F927" s="11" t="str">
        <f>"dossierComplet['"&amp;meta_dossier_complet[[#This Row],[COD_VAR]]&amp;"'][code_insee]"</f>
        <v>dossierComplet['P08_SCOL1114'][code_insee]</v>
      </c>
    </row>
    <row r="928" spans="2:6" hidden="1">
      <c r="B928" t="s">
        <v>3730</v>
      </c>
      <c r="C928" t="s">
        <v>3731</v>
      </c>
      <c r="D928" t="s">
        <v>3732</v>
      </c>
      <c r="E928" t="s">
        <v>1024</v>
      </c>
      <c r="F928" s="11" t="str">
        <f>"dossierComplet['"&amp;meta_dossier_complet[[#This Row],[COD_VAR]]&amp;"'][code_insee]"</f>
        <v>dossierComplet['P08_SCOL1517'][code_insee]</v>
      </c>
    </row>
    <row r="929" spans="2:6" hidden="1">
      <c r="B929" t="s">
        <v>3733</v>
      </c>
      <c r="C929" t="s">
        <v>3734</v>
      </c>
      <c r="D929" t="s">
        <v>3735</v>
      </c>
      <c r="E929" t="s">
        <v>1024</v>
      </c>
      <c r="F929" s="11" t="str">
        <f>"dossierComplet['"&amp;meta_dossier_complet[[#This Row],[COD_VAR]]&amp;"'][code_insee]"</f>
        <v>dossierComplet['P08_SCOL1824'][code_insee]</v>
      </c>
    </row>
    <row r="930" spans="2:6" hidden="1">
      <c r="B930" t="s">
        <v>3736</v>
      </c>
      <c r="C930" t="s">
        <v>3737</v>
      </c>
      <c r="D930" t="s">
        <v>3738</v>
      </c>
      <c r="E930" t="s">
        <v>1024</v>
      </c>
      <c r="F930" s="11" t="str">
        <f>"dossierComplet['"&amp;meta_dossier_complet[[#This Row],[COD_VAR]]&amp;"'][code_insee]"</f>
        <v>dossierComplet['P08_SCOL2529'][code_insee]</v>
      </c>
    </row>
    <row r="931" spans="2:6" hidden="1">
      <c r="B931" t="s">
        <v>3739</v>
      </c>
      <c r="C931" t="s">
        <v>3740</v>
      </c>
      <c r="D931" t="s">
        <v>3741</v>
      </c>
      <c r="E931" t="s">
        <v>1024</v>
      </c>
      <c r="F931" s="11" t="str">
        <f>"dossierComplet['"&amp;meta_dossier_complet[[#This Row],[COD_VAR]]&amp;"'][code_insee]"</f>
        <v>dossierComplet['P08_SCOL30P'][code_insee]</v>
      </c>
    </row>
    <row r="932" spans="2:6" hidden="1">
      <c r="B932" t="s">
        <v>3742</v>
      </c>
      <c r="C932" t="s">
        <v>3743</v>
      </c>
      <c r="D932" t="s">
        <v>3744</v>
      </c>
      <c r="E932" t="s">
        <v>1024</v>
      </c>
      <c r="F932" s="11" t="str">
        <f>"dossierComplet['"&amp;meta_dossier_complet[[#This Row],[COD_VAR]]&amp;"'][code_insee]"</f>
        <v>dossierComplet['P08_H0205'][code_insee]</v>
      </c>
    </row>
    <row r="933" spans="2:6" hidden="1">
      <c r="B933" t="s">
        <v>3745</v>
      </c>
      <c r="C933" t="s">
        <v>3746</v>
      </c>
      <c r="D933" t="s">
        <v>3747</v>
      </c>
      <c r="E933" t="s">
        <v>1024</v>
      </c>
      <c r="F933" s="11" t="str">
        <f>"dossierComplet['"&amp;meta_dossier_complet[[#This Row],[COD_VAR]]&amp;"'][code_insee]"</f>
        <v>dossierComplet['P08_H0610'][code_insee]</v>
      </c>
    </row>
    <row r="934" spans="2:6" hidden="1">
      <c r="B934" t="s">
        <v>3748</v>
      </c>
      <c r="C934" t="s">
        <v>3749</v>
      </c>
      <c r="D934" t="s">
        <v>3750</v>
      </c>
      <c r="E934" t="s">
        <v>1024</v>
      </c>
      <c r="F934" s="11" t="str">
        <f>"dossierComplet['"&amp;meta_dossier_complet[[#This Row],[COD_VAR]]&amp;"'][code_insee]"</f>
        <v>dossierComplet['P08_H1114'][code_insee]</v>
      </c>
    </row>
    <row r="935" spans="2:6" hidden="1">
      <c r="B935" t="s">
        <v>3751</v>
      </c>
      <c r="C935" t="s">
        <v>3752</v>
      </c>
      <c r="D935" t="s">
        <v>3753</v>
      </c>
      <c r="E935" t="s">
        <v>1024</v>
      </c>
      <c r="F935" s="11" t="str">
        <f>"dossierComplet['"&amp;meta_dossier_complet[[#This Row],[COD_VAR]]&amp;"'][code_insee]"</f>
        <v>dossierComplet['P08_H1517'][code_insee]</v>
      </c>
    </row>
    <row r="936" spans="2:6" hidden="1">
      <c r="B936" t="s">
        <v>3754</v>
      </c>
      <c r="C936" t="s">
        <v>3755</v>
      </c>
      <c r="D936" t="s">
        <v>3756</v>
      </c>
      <c r="E936" t="s">
        <v>1024</v>
      </c>
      <c r="F936" s="11" t="str">
        <f>"dossierComplet['"&amp;meta_dossier_complet[[#This Row],[COD_VAR]]&amp;"'][code_insee]"</f>
        <v>dossierComplet['P08_H1824'][code_insee]</v>
      </c>
    </row>
    <row r="937" spans="2:6" hidden="1">
      <c r="B937" t="s">
        <v>3757</v>
      </c>
      <c r="C937" t="s">
        <v>3758</v>
      </c>
      <c r="D937" t="s">
        <v>3759</v>
      </c>
      <c r="E937" t="s">
        <v>1024</v>
      </c>
      <c r="F937" s="11" t="str">
        <f>"dossierComplet['"&amp;meta_dossier_complet[[#This Row],[COD_VAR]]&amp;"'][code_insee]"</f>
        <v>dossierComplet['P08_H2529'][code_insee]</v>
      </c>
    </row>
    <row r="938" spans="2:6" hidden="1">
      <c r="B938" t="s">
        <v>3760</v>
      </c>
      <c r="C938" t="s">
        <v>3761</v>
      </c>
      <c r="D938" t="s">
        <v>3762</v>
      </c>
      <c r="E938" t="s">
        <v>1024</v>
      </c>
      <c r="F938" s="11" t="str">
        <f>"dossierComplet['"&amp;meta_dossier_complet[[#This Row],[COD_VAR]]&amp;"'][code_insee]"</f>
        <v>dossierComplet['P08_H30P'][code_insee]</v>
      </c>
    </row>
    <row r="939" spans="2:6" hidden="1">
      <c r="B939" t="s">
        <v>3763</v>
      </c>
      <c r="C939" t="s">
        <v>3764</v>
      </c>
      <c r="D939" t="s">
        <v>3765</v>
      </c>
      <c r="E939" t="s">
        <v>1024</v>
      </c>
      <c r="F939" s="11" t="str">
        <f>"dossierComplet['"&amp;meta_dossier_complet[[#This Row],[COD_VAR]]&amp;"'][code_insee]"</f>
        <v>dossierComplet['P08_HSCOL0205'][code_insee]</v>
      </c>
    </row>
    <row r="940" spans="2:6" hidden="1">
      <c r="B940" t="s">
        <v>3766</v>
      </c>
      <c r="C940" t="s">
        <v>3767</v>
      </c>
      <c r="D940" t="s">
        <v>3768</v>
      </c>
      <c r="E940" t="s">
        <v>1024</v>
      </c>
      <c r="F940" s="11" t="str">
        <f>"dossierComplet['"&amp;meta_dossier_complet[[#This Row],[COD_VAR]]&amp;"'][code_insee]"</f>
        <v>dossierComplet['P08_HSCOL0610'][code_insee]</v>
      </c>
    </row>
    <row r="941" spans="2:6" hidden="1">
      <c r="B941" t="s">
        <v>3769</v>
      </c>
      <c r="C941" t="s">
        <v>3770</v>
      </c>
      <c r="D941" t="s">
        <v>3771</v>
      </c>
      <c r="E941" t="s">
        <v>1024</v>
      </c>
      <c r="F941" s="11" t="str">
        <f>"dossierComplet['"&amp;meta_dossier_complet[[#This Row],[COD_VAR]]&amp;"'][code_insee]"</f>
        <v>dossierComplet['P08_HSCOL1114'][code_insee]</v>
      </c>
    </row>
    <row r="942" spans="2:6" hidden="1">
      <c r="B942" t="s">
        <v>3772</v>
      </c>
      <c r="C942" t="s">
        <v>3773</v>
      </c>
      <c r="D942" t="s">
        <v>3774</v>
      </c>
      <c r="E942" t="s">
        <v>1024</v>
      </c>
      <c r="F942" s="11" t="str">
        <f>"dossierComplet['"&amp;meta_dossier_complet[[#This Row],[COD_VAR]]&amp;"'][code_insee]"</f>
        <v>dossierComplet['P08_HSCOL1517'][code_insee]</v>
      </c>
    </row>
    <row r="943" spans="2:6" hidden="1">
      <c r="B943" t="s">
        <v>3775</v>
      </c>
      <c r="C943" t="s">
        <v>3776</v>
      </c>
      <c r="D943" t="s">
        <v>3777</v>
      </c>
      <c r="E943" t="s">
        <v>1024</v>
      </c>
      <c r="F943" s="11" t="str">
        <f>"dossierComplet['"&amp;meta_dossier_complet[[#This Row],[COD_VAR]]&amp;"'][code_insee]"</f>
        <v>dossierComplet['P08_HSCOL1824'][code_insee]</v>
      </c>
    </row>
    <row r="944" spans="2:6" hidden="1">
      <c r="B944" t="s">
        <v>3778</v>
      </c>
      <c r="C944" t="s">
        <v>3779</v>
      </c>
      <c r="D944" t="s">
        <v>3780</v>
      </c>
      <c r="E944" t="s">
        <v>1024</v>
      </c>
      <c r="F944" s="11" t="str">
        <f>"dossierComplet['"&amp;meta_dossier_complet[[#This Row],[COD_VAR]]&amp;"'][code_insee]"</f>
        <v>dossierComplet['P08_HSCOL2529'][code_insee]</v>
      </c>
    </row>
    <row r="945" spans="2:6" hidden="1">
      <c r="B945" t="s">
        <v>3781</v>
      </c>
      <c r="C945" t="s">
        <v>3782</v>
      </c>
      <c r="D945" t="s">
        <v>3783</v>
      </c>
      <c r="E945" t="s">
        <v>1024</v>
      </c>
      <c r="F945" s="11" t="str">
        <f>"dossierComplet['"&amp;meta_dossier_complet[[#This Row],[COD_VAR]]&amp;"'][code_insee]"</f>
        <v>dossierComplet['P08_HSCOL30P'][code_insee]</v>
      </c>
    </row>
    <row r="946" spans="2:6" hidden="1">
      <c r="B946" t="s">
        <v>3784</v>
      </c>
      <c r="C946" t="s">
        <v>3785</v>
      </c>
      <c r="D946" t="s">
        <v>3786</v>
      </c>
      <c r="E946" t="s">
        <v>1024</v>
      </c>
      <c r="F946" s="11" t="str">
        <f>"dossierComplet['"&amp;meta_dossier_complet[[#This Row],[COD_VAR]]&amp;"'][code_insee]"</f>
        <v>dossierComplet['P08_F0205'][code_insee]</v>
      </c>
    </row>
    <row r="947" spans="2:6" hidden="1">
      <c r="B947" t="s">
        <v>3787</v>
      </c>
      <c r="C947" t="s">
        <v>3788</v>
      </c>
      <c r="D947" t="s">
        <v>3789</v>
      </c>
      <c r="E947" t="s">
        <v>1024</v>
      </c>
      <c r="F947" s="11" t="str">
        <f>"dossierComplet['"&amp;meta_dossier_complet[[#This Row],[COD_VAR]]&amp;"'][code_insee]"</f>
        <v>dossierComplet['P08_F0610'][code_insee]</v>
      </c>
    </row>
    <row r="948" spans="2:6" hidden="1">
      <c r="B948" t="s">
        <v>3790</v>
      </c>
      <c r="C948" t="s">
        <v>3791</v>
      </c>
      <c r="D948" t="s">
        <v>3792</v>
      </c>
      <c r="E948" t="s">
        <v>1024</v>
      </c>
      <c r="F948" s="11" t="str">
        <f>"dossierComplet['"&amp;meta_dossier_complet[[#This Row],[COD_VAR]]&amp;"'][code_insee]"</f>
        <v>dossierComplet['P08_F1114'][code_insee]</v>
      </c>
    </row>
    <row r="949" spans="2:6" hidden="1">
      <c r="B949" t="s">
        <v>3793</v>
      </c>
      <c r="C949" t="s">
        <v>3794</v>
      </c>
      <c r="D949" t="s">
        <v>3795</v>
      </c>
      <c r="E949" t="s">
        <v>1024</v>
      </c>
      <c r="F949" s="11" t="str">
        <f>"dossierComplet['"&amp;meta_dossier_complet[[#This Row],[COD_VAR]]&amp;"'][code_insee]"</f>
        <v>dossierComplet['P08_F1517'][code_insee]</v>
      </c>
    </row>
    <row r="950" spans="2:6" hidden="1">
      <c r="B950" t="s">
        <v>3796</v>
      </c>
      <c r="C950" t="s">
        <v>3797</v>
      </c>
      <c r="D950" t="s">
        <v>3798</v>
      </c>
      <c r="E950" t="s">
        <v>1024</v>
      </c>
      <c r="F950" s="11" t="str">
        <f>"dossierComplet['"&amp;meta_dossier_complet[[#This Row],[COD_VAR]]&amp;"'][code_insee]"</f>
        <v>dossierComplet['P08_F1824'][code_insee]</v>
      </c>
    </row>
    <row r="951" spans="2:6" hidden="1">
      <c r="B951" t="s">
        <v>3799</v>
      </c>
      <c r="C951" t="s">
        <v>3800</v>
      </c>
      <c r="D951" t="s">
        <v>3801</v>
      </c>
      <c r="E951" t="s">
        <v>1024</v>
      </c>
      <c r="F951" s="11" t="str">
        <f>"dossierComplet['"&amp;meta_dossier_complet[[#This Row],[COD_VAR]]&amp;"'][code_insee]"</f>
        <v>dossierComplet['P08_F2529'][code_insee]</v>
      </c>
    </row>
    <row r="952" spans="2:6" hidden="1">
      <c r="B952" t="s">
        <v>3802</v>
      </c>
      <c r="C952" t="s">
        <v>3803</v>
      </c>
      <c r="D952" t="s">
        <v>3804</v>
      </c>
      <c r="E952" t="s">
        <v>1024</v>
      </c>
      <c r="F952" s="11" t="str">
        <f>"dossierComplet['"&amp;meta_dossier_complet[[#This Row],[COD_VAR]]&amp;"'][code_insee]"</f>
        <v>dossierComplet['P08_F30P'][code_insee]</v>
      </c>
    </row>
    <row r="953" spans="2:6" hidden="1">
      <c r="B953" t="s">
        <v>3805</v>
      </c>
      <c r="C953" t="s">
        <v>3806</v>
      </c>
      <c r="D953" t="s">
        <v>3807</v>
      </c>
      <c r="E953" t="s">
        <v>1024</v>
      </c>
      <c r="F953" s="11" t="str">
        <f>"dossierComplet['"&amp;meta_dossier_complet[[#This Row],[COD_VAR]]&amp;"'][code_insee]"</f>
        <v>dossierComplet['P08_FSCOL0205'][code_insee]</v>
      </c>
    </row>
    <row r="954" spans="2:6" hidden="1">
      <c r="B954" t="s">
        <v>3808</v>
      </c>
      <c r="C954" t="s">
        <v>3809</v>
      </c>
      <c r="D954" t="s">
        <v>3810</v>
      </c>
      <c r="E954" t="s">
        <v>1024</v>
      </c>
      <c r="F954" s="11" t="str">
        <f>"dossierComplet['"&amp;meta_dossier_complet[[#This Row],[COD_VAR]]&amp;"'][code_insee]"</f>
        <v>dossierComplet['P08_FSCOL0610'][code_insee]</v>
      </c>
    </row>
    <row r="955" spans="2:6" hidden="1">
      <c r="B955" t="s">
        <v>3811</v>
      </c>
      <c r="C955" t="s">
        <v>3812</v>
      </c>
      <c r="D955" t="s">
        <v>3813</v>
      </c>
      <c r="E955" t="s">
        <v>1024</v>
      </c>
      <c r="F955" s="11" t="str">
        <f>"dossierComplet['"&amp;meta_dossier_complet[[#This Row],[COD_VAR]]&amp;"'][code_insee]"</f>
        <v>dossierComplet['P08_FSCOL1114'][code_insee]</v>
      </c>
    </row>
    <row r="956" spans="2:6" hidden="1">
      <c r="B956" t="s">
        <v>3814</v>
      </c>
      <c r="C956" t="s">
        <v>3815</v>
      </c>
      <c r="D956" t="s">
        <v>3816</v>
      </c>
      <c r="E956" t="s">
        <v>1024</v>
      </c>
      <c r="F956" s="11" t="str">
        <f>"dossierComplet['"&amp;meta_dossier_complet[[#This Row],[COD_VAR]]&amp;"'][code_insee]"</f>
        <v>dossierComplet['P08_FSCOL1517'][code_insee]</v>
      </c>
    </row>
    <row r="957" spans="2:6" hidden="1">
      <c r="B957" t="s">
        <v>3817</v>
      </c>
      <c r="C957" t="s">
        <v>3818</v>
      </c>
      <c r="D957" t="s">
        <v>3819</v>
      </c>
      <c r="E957" t="s">
        <v>1024</v>
      </c>
      <c r="F957" s="11" t="str">
        <f>"dossierComplet['"&amp;meta_dossier_complet[[#This Row],[COD_VAR]]&amp;"'][code_insee]"</f>
        <v>dossierComplet['P08_FSCOL1824'][code_insee]</v>
      </c>
    </row>
    <row r="958" spans="2:6" hidden="1">
      <c r="B958" t="s">
        <v>3820</v>
      </c>
      <c r="C958" t="s">
        <v>3821</v>
      </c>
      <c r="D958" t="s">
        <v>3822</v>
      </c>
      <c r="E958" t="s">
        <v>1024</v>
      </c>
      <c r="F958" s="11" t="str">
        <f>"dossierComplet['"&amp;meta_dossier_complet[[#This Row],[COD_VAR]]&amp;"'][code_insee]"</f>
        <v>dossierComplet['P08_FSCOL2529'][code_insee]</v>
      </c>
    </row>
    <row r="959" spans="2:6" hidden="1">
      <c r="B959" t="s">
        <v>3823</v>
      </c>
      <c r="C959" t="s">
        <v>3824</v>
      </c>
      <c r="D959" t="s">
        <v>3825</v>
      </c>
      <c r="E959" t="s">
        <v>1024</v>
      </c>
      <c r="F959" s="11" t="str">
        <f>"dossierComplet['"&amp;meta_dossier_complet[[#This Row],[COD_VAR]]&amp;"'][code_insee]"</f>
        <v>dossierComplet['P08_FSCOL30P'][code_insee]</v>
      </c>
    </row>
    <row r="960" spans="2:6" hidden="1">
      <c r="B960" t="s">
        <v>3826</v>
      </c>
      <c r="C960" t="s">
        <v>3827</v>
      </c>
      <c r="D960" t="s">
        <v>3828</v>
      </c>
      <c r="E960" t="s">
        <v>1024</v>
      </c>
      <c r="F960" s="11" t="str">
        <f>"dossierComplet['"&amp;meta_dossier_complet[[#This Row],[COD_VAR]]&amp;"'][code_insee]"</f>
        <v>dossierComplet['P08_NSCOL15P'][code_insee]</v>
      </c>
    </row>
    <row r="961" spans="2:6" hidden="1">
      <c r="B961" t="s">
        <v>3829</v>
      </c>
      <c r="C961" t="s">
        <v>3830</v>
      </c>
      <c r="D961" t="s">
        <v>3831</v>
      </c>
      <c r="E961" t="s">
        <v>1024</v>
      </c>
      <c r="F961" s="11" t="str">
        <f>"dossierComplet['"&amp;meta_dossier_complet[[#This Row],[COD_VAR]]&amp;"'][code_insee]"</f>
        <v>dossierComplet['P08_NSCOL15P_DIPL0'][code_insee]</v>
      </c>
    </row>
    <row r="962" spans="2:6" hidden="1">
      <c r="B962" t="s">
        <v>3832</v>
      </c>
      <c r="C962" t="s">
        <v>3833</v>
      </c>
      <c r="D962" t="s">
        <v>3834</v>
      </c>
      <c r="E962" t="s">
        <v>1024</v>
      </c>
      <c r="F962" s="11" t="str">
        <f>"dossierComplet['"&amp;meta_dossier_complet[[#This Row],[COD_VAR]]&amp;"'][code_insee]"</f>
        <v>dossierComplet['P08_NSCOL15P_CEP'][code_insee]</v>
      </c>
    </row>
    <row r="963" spans="2:6" hidden="1">
      <c r="B963" t="s">
        <v>3835</v>
      </c>
      <c r="C963" t="s">
        <v>3836</v>
      </c>
      <c r="D963" t="s">
        <v>3837</v>
      </c>
      <c r="E963" t="s">
        <v>1024</v>
      </c>
      <c r="F963" s="11" t="str">
        <f>"dossierComplet['"&amp;meta_dossier_complet[[#This Row],[COD_VAR]]&amp;"'][code_insee]"</f>
        <v>dossierComplet['P08_NSCOL15P_BEPC'][code_insee]</v>
      </c>
    </row>
    <row r="964" spans="2:6" hidden="1">
      <c r="B964" t="s">
        <v>3838</v>
      </c>
      <c r="C964" t="s">
        <v>3839</v>
      </c>
      <c r="D964" t="s">
        <v>3840</v>
      </c>
      <c r="E964" t="s">
        <v>1024</v>
      </c>
      <c r="F964" s="11" t="str">
        <f>"dossierComplet['"&amp;meta_dossier_complet[[#This Row],[COD_VAR]]&amp;"'][code_insee]"</f>
        <v>dossierComplet['P08_NSCOL15P_CAPBEP'][code_insee]</v>
      </c>
    </row>
    <row r="965" spans="2:6" hidden="1">
      <c r="B965" t="s">
        <v>3841</v>
      </c>
      <c r="C965" t="s">
        <v>3842</v>
      </c>
      <c r="D965" t="s">
        <v>3843</v>
      </c>
      <c r="E965" t="s">
        <v>1024</v>
      </c>
      <c r="F965" s="11" t="str">
        <f>"dossierComplet['"&amp;meta_dossier_complet[[#This Row],[COD_VAR]]&amp;"'][code_insee]"</f>
        <v>dossierComplet['P08_NSCOL15P_BAC'][code_insee]</v>
      </c>
    </row>
    <row r="966" spans="2:6" hidden="1">
      <c r="B966" t="s">
        <v>3844</v>
      </c>
      <c r="C966" t="s">
        <v>3845</v>
      </c>
      <c r="D966" t="s">
        <v>3846</v>
      </c>
      <c r="E966" t="s">
        <v>1024</v>
      </c>
      <c r="F966" s="11" t="str">
        <f>"dossierComplet['"&amp;meta_dossier_complet[[#This Row],[COD_VAR]]&amp;"'][code_insee]"</f>
        <v>dossierComplet['P08_NSCOL15P_BACP2'][code_insee]</v>
      </c>
    </row>
    <row r="967" spans="2:6" hidden="1">
      <c r="B967" t="s">
        <v>3847</v>
      </c>
      <c r="C967" t="s">
        <v>3848</v>
      </c>
      <c r="D967" t="s">
        <v>3849</v>
      </c>
      <c r="E967" t="s">
        <v>1024</v>
      </c>
      <c r="F967" s="11" t="str">
        <f>"dossierComplet['"&amp;meta_dossier_complet[[#This Row],[COD_VAR]]&amp;"'][code_insee]"</f>
        <v>dossierComplet['P08_NSCOL15P_SUP'][code_insee]</v>
      </c>
    </row>
    <row r="968" spans="2:6" hidden="1">
      <c r="B968" t="s">
        <v>3850</v>
      </c>
      <c r="C968" t="s">
        <v>3851</v>
      </c>
      <c r="D968" t="s">
        <v>3852</v>
      </c>
      <c r="E968" t="s">
        <v>1024</v>
      </c>
      <c r="F968" s="11" t="str">
        <f>"dossierComplet['"&amp;meta_dossier_complet[[#This Row],[COD_VAR]]&amp;"'][code_insee]"</f>
        <v>dossierComplet['P08_HNSCOL15P'][code_insee]</v>
      </c>
    </row>
    <row r="969" spans="2:6" hidden="1">
      <c r="B969" t="s">
        <v>3853</v>
      </c>
      <c r="C969" t="s">
        <v>3854</v>
      </c>
      <c r="D969" t="s">
        <v>3855</v>
      </c>
      <c r="E969" t="s">
        <v>1024</v>
      </c>
      <c r="F969" s="11" t="str">
        <f>"dossierComplet['"&amp;meta_dossier_complet[[#This Row],[COD_VAR]]&amp;"'][code_insee]"</f>
        <v>dossierComplet['P08_HNSCOL15P_DIPL0'][code_insee]</v>
      </c>
    </row>
    <row r="970" spans="2:6" hidden="1">
      <c r="B970" t="s">
        <v>3856</v>
      </c>
      <c r="C970" t="s">
        <v>3857</v>
      </c>
      <c r="D970" t="s">
        <v>3858</v>
      </c>
      <c r="E970" t="s">
        <v>1024</v>
      </c>
      <c r="F970" s="11" t="str">
        <f>"dossierComplet['"&amp;meta_dossier_complet[[#This Row],[COD_VAR]]&amp;"'][code_insee]"</f>
        <v>dossierComplet['P08_HNSCOL15P_CEP'][code_insee]</v>
      </c>
    </row>
    <row r="971" spans="2:6" hidden="1">
      <c r="B971" t="s">
        <v>3859</v>
      </c>
      <c r="C971" t="s">
        <v>3860</v>
      </c>
      <c r="D971" t="s">
        <v>3861</v>
      </c>
      <c r="E971" t="s">
        <v>1024</v>
      </c>
      <c r="F971" s="11" t="str">
        <f>"dossierComplet['"&amp;meta_dossier_complet[[#This Row],[COD_VAR]]&amp;"'][code_insee]"</f>
        <v>dossierComplet['P08_HNSCOL15P_BEPC'][code_insee]</v>
      </c>
    </row>
    <row r="972" spans="2:6" hidden="1">
      <c r="B972" t="s">
        <v>3862</v>
      </c>
      <c r="C972" t="s">
        <v>3863</v>
      </c>
      <c r="D972" t="s">
        <v>3864</v>
      </c>
      <c r="E972" t="s">
        <v>1024</v>
      </c>
      <c r="F972" s="11" t="str">
        <f>"dossierComplet['"&amp;meta_dossier_complet[[#This Row],[COD_VAR]]&amp;"'][code_insee]"</f>
        <v>dossierComplet['P08_HNSCOL15P_CAPBEP'][code_insee]</v>
      </c>
    </row>
    <row r="973" spans="2:6" hidden="1">
      <c r="B973" t="s">
        <v>3865</v>
      </c>
      <c r="C973" t="s">
        <v>3866</v>
      </c>
      <c r="D973" t="s">
        <v>3867</v>
      </c>
      <c r="E973" t="s">
        <v>1024</v>
      </c>
      <c r="F973" s="11" t="str">
        <f>"dossierComplet['"&amp;meta_dossier_complet[[#This Row],[COD_VAR]]&amp;"'][code_insee]"</f>
        <v>dossierComplet['P08_HNSCOL15P_BAC'][code_insee]</v>
      </c>
    </row>
    <row r="974" spans="2:6" hidden="1">
      <c r="B974" t="s">
        <v>3868</v>
      </c>
      <c r="C974" t="s">
        <v>3869</v>
      </c>
      <c r="D974" t="s">
        <v>3870</v>
      </c>
      <c r="E974" t="s">
        <v>1024</v>
      </c>
      <c r="F974" s="11" t="str">
        <f>"dossierComplet['"&amp;meta_dossier_complet[[#This Row],[COD_VAR]]&amp;"'][code_insee]"</f>
        <v>dossierComplet['P08_HNSCOL15P_BACP2'][code_insee]</v>
      </c>
    </row>
    <row r="975" spans="2:6" hidden="1">
      <c r="B975" t="s">
        <v>3871</v>
      </c>
      <c r="C975" t="s">
        <v>3872</v>
      </c>
      <c r="D975" t="s">
        <v>3873</v>
      </c>
      <c r="E975" t="s">
        <v>1024</v>
      </c>
      <c r="F975" s="11" t="str">
        <f>"dossierComplet['"&amp;meta_dossier_complet[[#This Row],[COD_VAR]]&amp;"'][code_insee]"</f>
        <v>dossierComplet['P08_HNSCOL15P_SUP'][code_insee]</v>
      </c>
    </row>
    <row r="976" spans="2:6" hidden="1">
      <c r="B976" t="s">
        <v>3874</v>
      </c>
      <c r="C976" t="s">
        <v>3875</v>
      </c>
      <c r="D976" t="s">
        <v>3876</v>
      </c>
      <c r="E976" t="s">
        <v>1024</v>
      </c>
      <c r="F976" s="11" t="str">
        <f>"dossierComplet['"&amp;meta_dossier_complet[[#This Row],[COD_VAR]]&amp;"'][code_insee]"</f>
        <v>dossierComplet['P08_FNSCOL15P'][code_insee]</v>
      </c>
    </row>
    <row r="977" spans="2:6" hidden="1">
      <c r="B977" t="s">
        <v>3877</v>
      </c>
      <c r="C977" t="s">
        <v>3878</v>
      </c>
      <c r="D977" t="s">
        <v>3879</v>
      </c>
      <c r="E977" t="s">
        <v>1024</v>
      </c>
      <c r="F977" s="11" t="str">
        <f>"dossierComplet['"&amp;meta_dossier_complet[[#This Row],[COD_VAR]]&amp;"'][code_insee]"</f>
        <v>dossierComplet['P08_FNSCOL15P_DIPL0'][code_insee]</v>
      </c>
    </row>
    <row r="978" spans="2:6" hidden="1">
      <c r="B978" t="s">
        <v>3880</v>
      </c>
      <c r="C978" t="s">
        <v>3881</v>
      </c>
      <c r="D978" t="s">
        <v>3882</v>
      </c>
      <c r="E978" t="s">
        <v>1024</v>
      </c>
      <c r="F978" s="11" t="str">
        <f>"dossierComplet['"&amp;meta_dossier_complet[[#This Row],[COD_VAR]]&amp;"'][code_insee]"</f>
        <v>dossierComplet['P08_FNSCOL15P_CEP'][code_insee]</v>
      </c>
    </row>
    <row r="979" spans="2:6" hidden="1">
      <c r="B979" t="s">
        <v>3883</v>
      </c>
      <c r="C979" t="s">
        <v>3884</v>
      </c>
      <c r="D979" t="s">
        <v>3885</v>
      </c>
      <c r="E979" t="s">
        <v>1024</v>
      </c>
      <c r="F979" s="11" t="str">
        <f>"dossierComplet['"&amp;meta_dossier_complet[[#This Row],[COD_VAR]]&amp;"'][code_insee]"</f>
        <v>dossierComplet['P08_FNSCOL15P_BEPC'][code_insee]</v>
      </c>
    </row>
    <row r="980" spans="2:6" hidden="1">
      <c r="B980" t="s">
        <v>3886</v>
      </c>
      <c r="C980" t="s">
        <v>3887</v>
      </c>
      <c r="D980" t="s">
        <v>3888</v>
      </c>
      <c r="E980" t="s">
        <v>1024</v>
      </c>
      <c r="F980" s="11" t="str">
        <f>"dossierComplet['"&amp;meta_dossier_complet[[#This Row],[COD_VAR]]&amp;"'][code_insee]"</f>
        <v>dossierComplet['P08_FNSCOL15P_CAPBEP'][code_insee]</v>
      </c>
    </row>
    <row r="981" spans="2:6" hidden="1">
      <c r="B981" t="s">
        <v>3889</v>
      </c>
      <c r="C981" t="s">
        <v>3890</v>
      </c>
      <c r="D981" t="s">
        <v>3891</v>
      </c>
      <c r="E981" t="s">
        <v>1024</v>
      </c>
      <c r="F981" s="11" t="str">
        <f>"dossierComplet['"&amp;meta_dossier_complet[[#This Row],[COD_VAR]]&amp;"'][code_insee]"</f>
        <v>dossierComplet['P08_FNSCOL15P_BAC'][code_insee]</v>
      </c>
    </row>
    <row r="982" spans="2:6" hidden="1">
      <c r="B982" t="s">
        <v>3892</v>
      </c>
      <c r="C982" t="s">
        <v>3893</v>
      </c>
      <c r="D982" t="s">
        <v>3894</v>
      </c>
      <c r="E982" t="s">
        <v>1024</v>
      </c>
      <c r="F982" s="11" t="str">
        <f>"dossierComplet['"&amp;meta_dossier_complet[[#This Row],[COD_VAR]]&amp;"'][code_insee]"</f>
        <v>dossierComplet['P08_FNSCOL15P_BACP2'][code_insee]</v>
      </c>
    </row>
    <row r="983" spans="2:6" hidden="1">
      <c r="B983" t="s">
        <v>3895</v>
      </c>
      <c r="C983" t="s">
        <v>3896</v>
      </c>
      <c r="D983" t="s">
        <v>3897</v>
      </c>
      <c r="E983" t="s">
        <v>1024</v>
      </c>
      <c r="F983" s="11" t="str">
        <f>"dossierComplet['"&amp;meta_dossier_complet[[#This Row],[COD_VAR]]&amp;"'][code_insee]"</f>
        <v>dossierComplet['P08_FNSCOL15P_SUP'][code_insee]</v>
      </c>
    </row>
    <row r="984" spans="2:6" hidden="1">
      <c r="B984" t="s">
        <v>3898</v>
      </c>
      <c r="C984" t="s">
        <v>3899</v>
      </c>
      <c r="D984" t="s">
        <v>3900</v>
      </c>
      <c r="E984" t="s">
        <v>1024</v>
      </c>
      <c r="F984" s="11" t="str">
        <f>"dossierComplet['"&amp;meta_dossier_complet[[#This Row],[COD_VAR]]&amp;"'][code_insee]"</f>
        <v>dossierComplet['P18_ACTOCC15P'][code_insee]</v>
      </c>
    </row>
    <row r="985" spans="2:6" hidden="1">
      <c r="B985" t="s">
        <v>3901</v>
      </c>
      <c r="C985" t="s">
        <v>3902</v>
      </c>
      <c r="D985" t="s">
        <v>3903</v>
      </c>
      <c r="E985" t="s">
        <v>1024</v>
      </c>
      <c r="F985" s="11" t="str">
        <f>"dossierComplet['"&amp;meta_dossier_complet[[#This Row],[COD_VAR]]&amp;"'][code_insee]"</f>
        <v>dossierComplet['P18_SAL15P'][code_insee]</v>
      </c>
    </row>
    <row r="986" spans="2:6" hidden="1">
      <c r="B986" t="s">
        <v>3904</v>
      </c>
      <c r="C986" t="s">
        <v>3905</v>
      </c>
      <c r="D986" t="s">
        <v>3906</v>
      </c>
      <c r="E986" t="s">
        <v>1024</v>
      </c>
      <c r="F986" s="11" t="str">
        <f>"dossierComplet['"&amp;meta_dossier_complet[[#This Row],[COD_VAR]]&amp;"'][code_insee]"</f>
        <v>dossierComplet['P18_NSAL15P'][code_insee]</v>
      </c>
    </row>
    <row r="987" spans="2:6" hidden="1">
      <c r="B987" t="s">
        <v>3907</v>
      </c>
      <c r="C987" t="s">
        <v>3908</v>
      </c>
      <c r="D987" t="s">
        <v>3909</v>
      </c>
      <c r="E987" t="s">
        <v>1024</v>
      </c>
      <c r="F987" s="11" t="str">
        <f>"dossierComplet['"&amp;meta_dossier_complet[[#This Row],[COD_VAR]]&amp;"'][code_insee]"</f>
        <v>dossierComplet['P18_ACTOCC15P_TP'][code_insee]</v>
      </c>
    </row>
    <row r="988" spans="2:6" hidden="1">
      <c r="B988" t="s">
        <v>3910</v>
      </c>
      <c r="C988" t="s">
        <v>3911</v>
      </c>
      <c r="D988" t="s">
        <v>3912</v>
      </c>
      <c r="E988" t="s">
        <v>1024</v>
      </c>
      <c r="F988" s="11" t="str">
        <f>"dossierComplet['"&amp;meta_dossier_complet[[#This Row],[COD_VAR]]&amp;"'][code_insee]"</f>
        <v>dossierComplet['P18_SAL15P_TP'][code_insee]</v>
      </c>
    </row>
    <row r="989" spans="2:6" hidden="1">
      <c r="B989" t="s">
        <v>3913</v>
      </c>
      <c r="C989" t="s">
        <v>3914</v>
      </c>
      <c r="D989" t="s">
        <v>3915</v>
      </c>
      <c r="E989" t="s">
        <v>1024</v>
      </c>
      <c r="F989" s="11" t="str">
        <f>"dossierComplet['"&amp;meta_dossier_complet[[#This Row],[COD_VAR]]&amp;"'][code_insee]"</f>
        <v>dossierComplet['P18_HSAL15P_TP'][code_insee]</v>
      </c>
    </row>
    <row r="990" spans="2:6" hidden="1">
      <c r="B990" t="s">
        <v>3916</v>
      </c>
      <c r="C990" t="s">
        <v>3917</v>
      </c>
      <c r="D990" t="s">
        <v>3918</v>
      </c>
      <c r="E990" t="s">
        <v>1024</v>
      </c>
      <c r="F990" s="11" t="str">
        <f>"dossierComplet['"&amp;meta_dossier_complet[[#This Row],[COD_VAR]]&amp;"'][code_insee]"</f>
        <v>dossierComplet['P18_FSAL15P_TP'][code_insee]</v>
      </c>
    </row>
    <row r="991" spans="2:6" hidden="1">
      <c r="B991" t="s">
        <v>3919</v>
      </c>
      <c r="C991" t="s">
        <v>3920</v>
      </c>
      <c r="D991" t="s">
        <v>3921</v>
      </c>
      <c r="E991" t="s">
        <v>1024</v>
      </c>
      <c r="F991" s="11" t="str">
        <f>"dossierComplet['"&amp;meta_dossier_complet[[#This Row],[COD_VAR]]&amp;"'][code_insee]"</f>
        <v>dossierComplet['P18_NSAL15P_TP'][code_insee]</v>
      </c>
    </row>
    <row r="992" spans="2:6" hidden="1">
      <c r="B992" t="s">
        <v>3922</v>
      </c>
      <c r="C992" t="s">
        <v>3923</v>
      </c>
      <c r="D992" t="s">
        <v>3924</v>
      </c>
      <c r="E992" t="s">
        <v>1024</v>
      </c>
      <c r="F992" s="11" t="str">
        <f>"dossierComplet['"&amp;meta_dossier_complet[[#This Row],[COD_VAR]]&amp;"'][code_insee]"</f>
        <v>dossierComplet['P18_HACTOCC15P'][code_insee]</v>
      </c>
    </row>
    <row r="993" spans="2:6" hidden="1">
      <c r="B993" t="s">
        <v>3925</v>
      </c>
      <c r="C993" t="s">
        <v>3926</v>
      </c>
      <c r="D993" t="s">
        <v>3927</v>
      </c>
      <c r="E993" t="s">
        <v>1024</v>
      </c>
      <c r="F993" s="11" t="str">
        <f>"dossierComplet['"&amp;meta_dossier_complet[[#This Row],[COD_VAR]]&amp;"'][code_insee]"</f>
        <v>dossierComplet['P18_HSAL15P'][code_insee]</v>
      </c>
    </row>
    <row r="994" spans="2:6" hidden="1">
      <c r="B994" t="s">
        <v>3928</v>
      </c>
      <c r="C994" t="s">
        <v>3929</v>
      </c>
      <c r="D994" t="s">
        <v>3930</v>
      </c>
      <c r="E994" t="s">
        <v>1024</v>
      </c>
      <c r="F994" s="11" t="str">
        <f>"dossierComplet['"&amp;meta_dossier_complet[[#This Row],[COD_VAR]]&amp;"'][code_insee]"</f>
        <v>dossierComplet['P18_HSAL15P_CDI'][code_insee]</v>
      </c>
    </row>
    <row r="995" spans="2:6" hidden="1">
      <c r="B995" t="s">
        <v>3931</v>
      </c>
      <c r="C995" t="s">
        <v>3932</v>
      </c>
      <c r="D995" t="s">
        <v>3933</v>
      </c>
      <c r="E995" t="s">
        <v>1024</v>
      </c>
      <c r="F995" s="11" t="str">
        <f>"dossierComplet['"&amp;meta_dossier_complet[[#This Row],[COD_VAR]]&amp;"'][code_insee]"</f>
        <v>dossierComplet['P18_HSAL15P_CDD'][code_insee]</v>
      </c>
    </row>
    <row r="996" spans="2:6" hidden="1">
      <c r="B996" t="s">
        <v>3934</v>
      </c>
      <c r="C996" t="s">
        <v>3935</v>
      </c>
      <c r="D996" t="s">
        <v>3936</v>
      </c>
      <c r="E996" t="s">
        <v>1024</v>
      </c>
      <c r="F996" s="11" t="str">
        <f>"dossierComplet['"&amp;meta_dossier_complet[[#This Row],[COD_VAR]]&amp;"'][code_insee]"</f>
        <v>dossierComplet['P18_HSAL15P_INTERIM'][code_insee]</v>
      </c>
    </row>
    <row r="997" spans="2:6" hidden="1">
      <c r="B997" t="s">
        <v>3937</v>
      </c>
      <c r="C997" t="s">
        <v>3938</v>
      </c>
      <c r="D997" t="s">
        <v>3939</v>
      </c>
      <c r="E997" t="s">
        <v>1024</v>
      </c>
      <c r="F997" s="11" t="str">
        <f>"dossierComplet['"&amp;meta_dossier_complet[[#This Row],[COD_VAR]]&amp;"'][code_insee]"</f>
        <v>dossierComplet['P18_HSAL15P_EMPAID'][code_insee]</v>
      </c>
    </row>
    <row r="998" spans="2:6" hidden="1">
      <c r="B998" t="s">
        <v>3940</v>
      </c>
      <c r="C998" t="s">
        <v>3941</v>
      </c>
      <c r="D998" t="s">
        <v>3942</v>
      </c>
      <c r="E998" t="s">
        <v>1024</v>
      </c>
      <c r="F998" s="11" t="str">
        <f>"dossierComplet['"&amp;meta_dossier_complet[[#This Row],[COD_VAR]]&amp;"'][code_insee]"</f>
        <v>dossierComplet['P18_HSAL15P_APPR'][code_insee]</v>
      </c>
    </row>
    <row r="999" spans="2:6" hidden="1">
      <c r="B999" t="s">
        <v>3943</v>
      </c>
      <c r="C999" t="s">
        <v>3944</v>
      </c>
      <c r="D999" t="s">
        <v>3945</v>
      </c>
      <c r="E999" t="s">
        <v>1024</v>
      </c>
      <c r="F999" s="11" t="str">
        <f>"dossierComplet['"&amp;meta_dossier_complet[[#This Row],[COD_VAR]]&amp;"'][code_insee]"</f>
        <v>dossierComplet['P18_HNSAL15P'][code_insee]</v>
      </c>
    </row>
    <row r="1000" spans="2:6" hidden="1">
      <c r="B1000" t="s">
        <v>3946</v>
      </c>
      <c r="C1000" t="s">
        <v>3947</v>
      </c>
      <c r="D1000" t="s">
        <v>3948</v>
      </c>
      <c r="E1000" t="s">
        <v>1024</v>
      </c>
      <c r="F1000" s="11" t="str">
        <f>"dossierComplet['"&amp;meta_dossier_complet[[#This Row],[COD_VAR]]&amp;"'][code_insee]"</f>
        <v>dossierComplet['P18_HNSAL15P_INDEP'][code_insee]</v>
      </c>
    </row>
    <row r="1001" spans="2:6" hidden="1">
      <c r="B1001" t="s">
        <v>3949</v>
      </c>
      <c r="C1001" t="s">
        <v>3950</v>
      </c>
      <c r="D1001" t="s">
        <v>3951</v>
      </c>
      <c r="E1001" t="s">
        <v>1024</v>
      </c>
      <c r="F1001" s="11" t="str">
        <f>"dossierComplet['"&amp;meta_dossier_complet[[#This Row],[COD_VAR]]&amp;"'][code_insee]"</f>
        <v>dossierComplet['P18_HNSAL15P_EMPLOY'][code_insee]</v>
      </c>
    </row>
    <row r="1002" spans="2:6" hidden="1">
      <c r="B1002" t="s">
        <v>3952</v>
      </c>
      <c r="C1002" t="s">
        <v>3953</v>
      </c>
      <c r="D1002" t="s">
        <v>3954</v>
      </c>
      <c r="E1002" t="s">
        <v>1024</v>
      </c>
      <c r="F1002" s="11" t="str">
        <f>"dossierComplet['"&amp;meta_dossier_complet[[#This Row],[COD_VAR]]&amp;"'][code_insee]"</f>
        <v>dossierComplet['P18_HNSAL15P_AIDFAM'][code_insee]</v>
      </c>
    </row>
    <row r="1003" spans="2:6" hidden="1">
      <c r="B1003" t="s">
        <v>3955</v>
      </c>
      <c r="C1003" t="s">
        <v>3956</v>
      </c>
      <c r="D1003" t="s">
        <v>3957</v>
      </c>
      <c r="E1003" t="s">
        <v>1024</v>
      </c>
      <c r="F1003" s="11" t="str">
        <f>"dossierComplet['"&amp;meta_dossier_complet[[#This Row],[COD_VAR]]&amp;"'][code_insee]"</f>
        <v>dossierComplet['P18_FACTOCC15P'][code_insee]</v>
      </c>
    </row>
    <row r="1004" spans="2:6" hidden="1">
      <c r="B1004" t="s">
        <v>3958</v>
      </c>
      <c r="C1004" t="s">
        <v>3959</v>
      </c>
      <c r="D1004" t="s">
        <v>3960</v>
      </c>
      <c r="E1004" t="s">
        <v>1024</v>
      </c>
      <c r="F1004" s="11" t="str">
        <f>"dossierComplet['"&amp;meta_dossier_complet[[#This Row],[COD_VAR]]&amp;"'][code_insee]"</f>
        <v>dossierComplet['P18_FSAL15P'][code_insee]</v>
      </c>
    </row>
    <row r="1005" spans="2:6" hidden="1">
      <c r="B1005" t="s">
        <v>3961</v>
      </c>
      <c r="C1005" t="s">
        <v>3962</v>
      </c>
      <c r="D1005" t="s">
        <v>3963</v>
      </c>
      <c r="E1005" t="s">
        <v>1024</v>
      </c>
      <c r="F1005" s="11" t="str">
        <f>"dossierComplet['"&amp;meta_dossier_complet[[#This Row],[COD_VAR]]&amp;"'][code_insee]"</f>
        <v>dossierComplet['P18_FSAL15P_CDI'][code_insee]</v>
      </c>
    </row>
    <row r="1006" spans="2:6" hidden="1">
      <c r="B1006" t="s">
        <v>3964</v>
      </c>
      <c r="C1006" t="s">
        <v>3965</v>
      </c>
      <c r="D1006" t="s">
        <v>3966</v>
      </c>
      <c r="E1006" t="s">
        <v>1024</v>
      </c>
      <c r="F1006" s="11" t="str">
        <f>"dossierComplet['"&amp;meta_dossier_complet[[#This Row],[COD_VAR]]&amp;"'][code_insee]"</f>
        <v>dossierComplet['P18_FSAL15P_CDD'][code_insee]</v>
      </c>
    </row>
    <row r="1007" spans="2:6" hidden="1">
      <c r="B1007" t="s">
        <v>3967</v>
      </c>
      <c r="C1007" t="s">
        <v>3968</v>
      </c>
      <c r="D1007" t="s">
        <v>3969</v>
      </c>
      <c r="E1007" t="s">
        <v>1024</v>
      </c>
      <c r="F1007" s="11" t="str">
        <f>"dossierComplet['"&amp;meta_dossier_complet[[#This Row],[COD_VAR]]&amp;"'][code_insee]"</f>
        <v>dossierComplet['P18_FSAL15P_INTERIM'][code_insee]</v>
      </c>
    </row>
    <row r="1008" spans="2:6" hidden="1">
      <c r="B1008" t="s">
        <v>3970</v>
      </c>
      <c r="C1008" t="s">
        <v>3971</v>
      </c>
      <c r="D1008" t="s">
        <v>3972</v>
      </c>
      <c r="E1008" t="s">
        <v>1024</v>
      </c>
      <c r="F1008" s="11" t="str">
        <f>"dossierComplet['"&amp;meta_dossier_complet[[#This Row],[COD_VAR]]&amp;"'][code_insee]"</f>
        <v>dossierComplet['P18_FSAL15P_EMPAID'][code_insee]</v>
      </c>
    </row>
    <row r="1009" spans="2:6" hidden="1">
      <c r="B1009" t="s">
        <v>3973</v>
      </c>
      <c r="C1009" t="s">
        <v>3974</v>
      </c>
      <c r="D1009" t="s">
        <v>3975</v>
      </c>
      <c r="E1009" t="s">
        <v>1024</v>
      </c>
      <c r="F1009" s="11" t="str">
        <f>"dossierComplet['"&amp;meta_dossier_complet[[#This Row],[COD_VAR]]&amp;"'][code_insee]"</f>
        <v>dossierComplet['P18_FSAL15P_APPR'][code_insee]</v>
      </c>
    </row>
    <row r="1010" spans="2:6" hidden="1">
      <c r="B1010" t="s">
        <v>3976</v>
      </c>
      <c r="C1010" t="s">
        <v>3977</v>
      </c>
      <c r="D1010" t="s">
        <v>3978</v>
      </c>
      <c r="E1010" t="s">
        <v>1024</v>
      </c>
      <c r="F1010" s="11" t="str">
        <f>"dossierComplet['"&amp;meta_dossier_complet[[#This Row],[COD_VAR]]&amp;"'][code_insee]"</f>
        <v>dossierComplet['P18_FNSAL15P'][code_insee]</v>
      </c>
    </row>
    <row r="1011" spans="2:6" hidden="1">
      <c r="B1011" t="s">
        <v>3979</v>
      </c>
      <c r="C1011" t="s">
        <v>3980</v>
      </c>
      <c r="D1011" t="s">
        <v>3981</v>
      </c>
      <c r="E1011" t="s">
        <v>1024</v>
      </c>
      <c r="F1011" s="11" t="str">
        <f>"dossierComplet['"&amp;meta_dossier_complet[[#This Row],[COD_VAR]]&amp;"'][code_insee]"</f>
        <v>dossierComplet['P18_FNSAL15P_INDEP'][code_insee]</v>
      </c>
    </row>
    <row r="1012" spans="2:6" hidden="1">
      <c r="B1012" t="s">
        <v>3982</v>
      </c>
      <c r="C1012" t="s">
        <v>3983</v>
      </c>
      <c r="D1012" t="s">
        <v>3984</v>
      </c>
      <c r="E1012" t="s">
        <v>1024</v>
      </c>
      <c r="F1012" s="11" t="str">
        <f>"dossierComplet['"&amp;meta_dossier_complet[[#This Row],[COD_VAR]]&amp;"'][code_insee]"</f>
        <v>dossierComplet['P18_FNSAL15P_EMPLOY'][code_insee]</v>
      </c>
    </row>
    <row r="1013" spans="2:6" hidden="1">
      <c r="B1013" t="s">
        <v>3985</v>
      </c>
      <c r="C1013" t="s">
        <v>3986</v>
      </c>
      <c r="D1013" t="s">
        <v>3987</v>
      </c>
      <c r="E1013" t="s">
        <v>1024</v>
      </c>
      <c r="F1013" s="11" t="str">
        <f>"dossierComplet['"&amp;meta_dossier_complet[[#This Row],[COD_VAR]]&amp;"'][code_insee]"</f>
        <v>dossierComplet['P18_FNSAL15P_AIDFAM'][code_insee]</v>
      </c>
    </row>
    <row r="1014" spans="2:6" hidden="1">
      <c r="B1014" t="s">
        <v>3988</v>
      </c>
      <c r="C1014" t="s">
        <v>3989</v>
      </c>
      <c r="D1014" t="s">
        <v>3990</v>
      </c>
      <c r="E1014" t="s">
        <v>1024</v>
      </c>
      <c r="F1014" s="11" t="str">
        <f>"dossierComplet['"&amp;meta_dossier_complet[[#This Row],[COD_VAR]]&amp;"'][code_insee]"</f>
        <v>dossierComplet['P18_HSAL1564'][code_insee]</v>
      </c>
    </row>
    <row r="1015" spans="2:6" hidden="1">
      <c r="B1015" t="s">
        <v>3991</v>
      </c>
      <c r="C1015" t="s">
        <v>3992</v>
      </c>
      <c r="D1015" t="s">
        <v>3993</v>
      </c>
      <c r="E1015" t="s">
        <v>1024</v>
      </c>
      <c r="F1015" s="11" t="str">
        <f>"dossierComplet['"&amp;meta_dossier_complet[[#This Row],[COD_VAR]]&amp;"'][code_insee]"</f>
        <v>dossierComplet['P18_HSAL1524'][code_insee]</v>
      </c>
    </row>
    <row r="1016" spans="2:6" hidden="1">
      <c r="B1016" t="s">
        <v>3994</v>
      </c>
      <c r="C1016" t="s">
        <v>3995</v>
      </c>
      <c r="D1016" t="s">
        <v>3996</v>
      </c>
      <c r="E1016" t="s">
        <v>1024</v>
      </c>
      <c r="F1016" s="11" t="str">
        <f>"dossierComplet['"&amp;meta_dossier_complet[[#This Row],[COD_VAR]]&amp;"'][code_insee]"</f>
        <v>dossierComplet['P18_HSAL2554'][code_insee]</v>
      </c>
    </row>
    <row r="1017" spans="2:6" hidden="1">
      <c r="B1017" t="s">
        <v>3997</v>
      </c>
      <c r="C1017" t="s">
        <v>3998</v>
      </c>
      <c r="D1017" t="s">
        <v>3999</v>
      </c>
      <c r="E1017" t="s">
        <v>1024</v>
      </c>
      <c r="F1017" s="11" t="str">
        <f>"dossierComplet['"&amp;meta_dossier_complet[[#This Row],[COD_VAR]]&amp;"'][code_insee]"</f>
        <v>dossierComplet['P18_HSAL5564'][code_insee]</v>
      </c>
    </row>
    <row r="1018" spans="2:6" hidden="1">
      <c r="B1018" t="s">
        <v>4000</v>
      </c>
      <c r="C1018" t="s">
        <v>4001</v>
      </c>
      <c r="D1018" t="s">
        <v>4002</v>
      </c>
      <c r="E1018" t="s">
        <v>1024</v>
      </c>
      <c r="F1018" s="11" t="str">
        <f>"dossierComplet['"&amp;meta_dossier_complet[[#This Row],[COD_VAR]]&amp;"'][code_insee]"</f>
        <v>dossierComplet['P18_HSAL1564_TP'][code_insee]</v>
      </c>
    </row>
    <row r="1019" spans="2:6" hidden="1">
      <c r="B1019" t="s">
        <v>4003</v>
      </c>
      <c r="C1019" t="s">
        <v>4004</v>
      </c>
      <c r="D1019" t="s">
        <v>4005</v>
      </c>
      <c r="E1019" t="s">
        <v>1024</v>
      </c>
      <c r="F1019" s="11" t="str">
        <f>"dossierComplet['"&amp;meta_dossier_complet[[#This Row],[COD_VAR]]&amp;"'][code_insee]"</f>
        <v>dossierComplet['P18_HSAL1524_TP'][code_insee]</v>
      </c>
    </row>
    <row r="1020" spans="2:6" hidden="1">
      <c r="B1020" t="s">
        <v>4006</v>
      </c>
      <c r="C1020" t="s">
        <v>4007</v>
      </c>
      <c r="D1020" t="s">
        <v>4008</v>
      </c>
      <c r="E1020" t="s">
        <v>1024</v>
      </c>
      <c r="F1020" s="11" t="str">
        <f>"dossierComplet['"&amp;meta_dossier_complet[[#This Row],[COD_VAR]]&amp;"'][code_insee]"</f>
        <v>dossierComplet['P18_HSAL2554_TP'][code_insee]</v>
      </c>
    </row>
    <row r="1021" spans="2:6" hidden="1">
      <c r="B1021" t="s">
        <v>4009</v>
      </c>
      <c r="C1021" t="s">
        <v>4010</v>
      </c>
      <c r="D1021" t="s">
        <v>4011</v>
      </c>
      <c r="E1021" t="s">
        <v>1024</v>
      </c>
      <c r="F1021" s="11" t="str">
        <f>"dossierComplet['"&amp;meta_dossier_complet[[#This Row],[COD_VAR]]&amp;"'][code_insee]"</f>
        <v>dossierComplet['P18_HSAL5564_TP'][code_insee]</v>
      </c>
    </row>
    <row r="1022" spans="2:6" hidden="1">
      <c r="B1022" t="s">
        <v>4012</v>
      </c>
      <c r="C1022" t="s">
        <v>4013</v>
      </c>
      <c r="D1022" t="s">
        <v>4014</v>
      </c>
      <c r="E1022" t="s">
        <v>1024</v>
      </c>
      <c r="F1022" s="11" t="str">
        <f>"dossierComplet['"&amp;meta_dossier_complet[[#This Row],[COD_VAR]]&amp;"'][code_insee]"</f>
        <v>dossierComplet['P18_FSAL1564'][code_insee]</v>
      </c>
    </row>
    <row r="1023" spans="2:6" hidden="1">
      <c r="B1023" t="s">
        <v>4015</v>
      </c>
      <c r="C1023" t="s">
        <v>4016</v>
      </c>
      <c r="D1023" t="s">
        <v>4017</v>
      </c>
      <c r="E1023" t="s">
        <v>1024</v>
      </c>
      <c r="F1023" s="11" t="str">
        <f>"dossierComplet['"&amp;meta_dossier_complet[[#This Row],[COD_VAR]]&amp;"'][code_insee]"</f>
        <v>dossierComplet['P18_FSAL1524'][code_insee]</v>
      </c>
    </row>
    <row r="1024" spans="2:6" hidden="1">
      <c r="B1024" t="s">
        <v>4018</v>
      </c>
      <c r="C1024" t="s">
        <v>4019</v>
      </c>
      <c r="D1024" t="s">
        <v>4020</v>
      </c>
      <c r="E1024" t="s">
        <v>1024</v>
      </c>
      <c r="F1024" s="11" t="str">
        <f>"dossierComplet['"&amp;meta_dossier_complet[[#This Row],[COD_VAR]]&amp;"'][code_insee]"</f>
        <v>dossierComplet['P18_FSAL2554'][code_insee]</v>
      </c>
    </row>
    <row r="1025" spans="2:6" hidden="1">
      <c r="B1025" t="s">
        <v>4021</v>
      </c>
      <c r="C1025" t="s">
        <v>4022</v>
      </c>
      <c r="D1025" t="s">
        <v>4023</v>
      </c>
      <c r="E1025" t="s">
        <v>1024</v>
      </c>
      <c r="F1025" s="11" t="str">
        <f>"dossierComplet['"&amp;meta_dossier_complet[[#This Row],[COD_VAR]]&amp;"'][code_insee]"</f>
        <v>dossierComplet['P18_FSAL5564'][code_insee]</v>
      </c>
    </row>
    <row r="1026" spans="2:6" hidden="1">
      <c r="B1026" t="s">
        <v>4024</v>
      </c>
      <c r="C1026" t="s">
        <v>4025</v>
      </c>
      <c r="D1026" t="s">
        <v>4026</v>
      </c>
      <c r="E1026" t="s">
        <v>1024</v>
      </c>
      <c r="F1026" s="11" t="str">
        <f>"dossierComplet['"&amp;meta_dossier_complet[[#This Row],[COD_VAR]]&amp;"'][code_insee]"</f>
        <v>dossierComplet['P18_FSAL1564_TP'][code_insee]</v>
      </c>
    </row>
    <row r="1027" spans="2:6" hidden="1">
      <c r="B1027" t="s">
        <v>4027</v>
      </c>
      <c r="C1027" t="s">
        <v>4028</v>
      </c>
      <c r="D1027" t="s">
        <v>4029</v>
      </c>
      <c r="E1027" t="s">
        <v>1024</v>
      </c>
      <c r="F1027" s="11" t="str">
        <f>"dossierComplet['"&amp;meta_dossier_complet[[#This Row],[COD_VAR]]&amp;"'][code_insee]"</f>
        <v>dossierComplet['P18_FSAL1524_TP'][code_insee]</v>
      </c>
    </row>
    <row r="1028" spans="2:6" hidden="1">
      <c r="B1028" t="s">
        <v>4030</v>
      </c>
      <c r="C1028" t="s">
        <v>4031</v>
      </c>
      <c r="D1028" t="s">
        <v>4032</v>
      </c>
      <c r="E1028" t="s">
        <v>1024</v>
      </c>
      <c r="F1028" s="11" t="str">
        <f>"dossierComplet['"&amp;meta_dossier_complet[[#This Row],[COD_VAR]]&amp;"'][code_insee]"</f>
        <v>dossierComplet['P18_FSAL2554_TP'][code_insee]</v>
      </c>
    </row>
    <row r="1029" spans="2:6" hidden="1">
      <c r="B1029" t="s">
        <v>4033</v>
      </c>
      <c r="C1029" t="s">
        <v>4034</v>
      </c>
      <c r="D1029" t="s">
        <v>4035</v>
      </c>
      <c r="E1029" t="s">
        <v>1024</v>
      </c>
      <c r="F1029" s="11" t="str">
        <f>"dossierComplet['"&amp;meta_dossier_complet[[#This Row],[COD_VAR]]&amp;"'][code_insee]"</f>
        <v>dossierComplet['P18_FSAL5564_TP'][code_insee]</v>
      </c>
    </row>
    <row r="1030" spans="2:6" hidden="1">
      <c r="B1030" t="s">
        <v>4036</v>
      </c>
      <c r="C1030" t="s">
        <v>4037</v>
      </c>
      <c r="D1030" t="s">
        <v>4038</v>
      </c>
      <c r="E1030" t="s">
        <v>1024</v>
      </c>
      <c r="F1030" s="11" t="str">
        <f>"dossierComplet['"&amp;meta_dossier_complet[[#This Row],[COD_VAR]]&amp;"'][code_insee]"</f>
        <v>dossierComplet['P18_ACTOCC15P_ILT1'][code_insee]</v>
      </c>
    </row>
    <row r="1031" spans="2:6" hidden="1">
      <c r="B1031" t="s">
        <v>4039</v>
      </c>
      <c r="C1031" t="s">
        <v>4040</v>
      </c>
      <c r="D1031" t="s">
        <v>4041</v>
      </c>
      <c r="E1031" t="s">
        <v>1024</v>
      </c>
      <c r="F1031" s="11" t="str">
        <f>"dossierComplet['"&amp;meta_dossier_complet[[#This Row],[COD_VAR]]&amp;"'][code_insee]"</f>
        <v>dossierComplet['P18_ACTOCC15P_ILT2P'][code_insee]</v>
      </c>
    </row>
    <row r="1032" spans="2:6" hidden="1">
      <c r="B1032" t="s">
        <v>4042</v>
      </c>
      <c r="C1032" t="s">
        <v>4043</v>
      </c>
      <c r="D1032" t="s">
        <v>4044</v>
      </c>
      <c r="E1032" t="s">
        <v>1024</v>
      </c>
      <c r="F1032" s="11" t="str">
        <f>"dossierComplet['"&amp;meta_dossier_complet[[#This Row],[COD_VAR]]&amp;"'][code_insee]"</f>
        <v>dossierComplet['P18_ACTOCC15P_ILT2'][code_insee]</v>
      </c>
    </row>
    <row r="1033" spans="2:6" hidden="1">
      <c r="B1033" t="s">
        <v>4045</v>
      </c>
      <c r="C1033" t="s">
        <v>4046</v>
      </c>
      <c r="D1033" t="s">
        <v>4047</v>
      </c>
      <c r="E1033" t="s">
        <v>1024</v>
      </c>
      <c r="F1033" s="11" t="str">
        <f>"dossierComplet['"&amp;meta_dossier_complet[[#This Row],[COD_VAR]]&amp;"'][code_insee]"</f>
        <v>dossierComplet['P18_ACTOCC15P_ILT3'][code_insee]</v>
      </c>
    </row>
    <row r="1034" spans="2:6" hidden="1">
      <c r="B1034" t="s">
        <v>4048</v>
      </c>
      <c r="C1034" t="s">
        <v>4049</v>
      </c>
      <c r="D1034" t="s">
        <v>4050</v>
      </c>
      <c r="E1034" t="s">
        <v>1024</v>
      </c>
      <c r="F1034" s="11" t="str">
        <f>"dossierComplet['"&amp;meta_dossier_complet[[#This Row],[COD_VAR]]&amp;"'][code_insee]"</f>
        <v>dossierComplet['P18_ACTOCC15P_ILT4'][code_insee]</v>
      </c>
    </row>
    <row r="1035" spans="2:6" hidden="1">
      <c r="B1035" t="s">
        <v>4051</v>
      </c>
      <c r="C1035" t="s">
        <v>4052</v>
      </c>
      <c r="D1035" t="s">
        <v>4053</v>
      </c>
      <c r="E1035" t="s">
        <v>1024</v>
      </c>
      <c r="F1035" s="11" t="str">
        <f>"dossierComplet['"&amp;meta_dossier_complet[[#This Row],[COD_VAR]]&amp;"'][code_insee]"</f>
        <v>dossierComplet['P18_ACTOCC15P_ILT5'][code_insee]</v>
      </c>
    </row>
    <row r="1036" spans="2:6" hidden="1">
      <c r="B1036" t="s">
        <v>4054</v>
      </c>
      <c r="C1036" t="s">
        <v>4055</v>
      </c>
      <c r="D1036" t="s">
        <v>4056</v>
      </c>
      <c r="E1036" t="s">
        <v>1024</v>
      </c>
      <c r="F1036" s="11" t="str">
        <f>"dossierComplet['"&amp;meta_dossier_complet[[#This Row],[COD_VAR]]&amp;"'][code_insee]"</f>
        <v>dossierComplet['P18_ACTOCC15P_PASTRANS'][code_insee]</v>
      </c>
    </row>
    <row r="1037" spans="2:6" hidden="1">
      <c r="B1037" t="s">
        <v>4057</v>
      </c>
      <c r="C1037" t="s">
        <v>4058</v>
      </c>
      <c r="D1037" t="s">
        <v>4059</v>
      </c>
      <c r="E1037" t="s">
        <v>1024</v>
      </c>
      <c r="F1037" s="11" t="str">
        <f>"dossierComplet['"&amp;meta_dossier_complet[[#This Row],[COD_VAR]]&amp;"'][code_insee]"</f>
        <v>dossierComplet['P18_ACTOCC15P_MARCHE'][code_insee]</v>
      </c>
    </row>
    <row r="1038" spans="2:6" hidden="1">
      <c r="B1038" t="s">
        <v>4060</v>
      </c>
      <c r="C1038" t="s">
        <v>4061</v>
      </c>
      <c r="D1038" t="s">
        <v>4062</v>
      </c>
      <c r="E1038" t="s">
        <v>1024</v>
      </c>
      <c r="F1038" s="11" t="str">
        <f>"dossierComplet['"&amp;meta_dossier_complet[[#This Row],[COD_VAR]]&amp;"'][code_insee]"</f>
        <v>dossierComplet['P18_ACTOCC15P_VELO'][code_insee]</v>
      </c>
    </row>
    <row r="1039" spans="2:6" hidden="1">
      <c r="B1039" t="s">
        <v>4063</v>
      </c>
      <c r="C1039" t="s">
        <v>4064</v>
      </c>
      <c r="D1039" t="s">
        <v>4065</v>
      </c>
      <c r="E1039" t="s">
        <v>1024</v>
      </c>
      <c r="F1039" s="11" t="str">
        <f>"dossierComplet['"&amp;meta_dossier_complet[[#This Row],[COD_VAR]]&amp;"'][code_insee]"</f>
        <v>dossierComplet['P18_ACTOCC15P_2ROUESMOT'][code_insee]</v>
      </c>
    </row>
    <row r="1040" spans="2:6" hidden="1">
      <c r="B1040" t="s">
        <v>4066</v>
      </c>
      <c r="C1040" t="s">
        <v>4067</v>
      </c>
      <c r="D1040" t="s">
        <v>4068</v>
      </c>
      <c r="E1040" t="s">
        <v>1024</v>
      </c>
      <c r="F1040" s="11" t="str">
        <f>"dossierComplet['"&amp;meta_dossier_complet[[#This Row],[COD_VAR]]&amp;"'][code_insee]"</f>
        <v>dossierComplet['P18_ACTOCC15P_VOITURE'][code_insee]</v>
      </c>
    </row>
    <row r="1041" spans="2:6" hidden="1">
      <c r="B1041" t="s">
        <v>4069</v>
      </c>
      <c r="C1041" t="s">
        <v>4070</v>
      </c>
      <c r="D1041" t="s">
        <v>4071</v>
      </c>
      <c r="E1041" t="s">
        <v>1024</v>
      </c>
      <c r="F1041" s="11" t="str">
        <f>"dossierComplet['"&amp;meta_dossier_complet[[#This Row],[COD_VAR]]&amp;"'][code_insee]"</f>
        <v>dossierComplet['P18_ACTOCC15P_COMMUN'][code_insee]</v>
      </c>
    </row>
    <row r="1042" spans="2:6" hidden="1">
      <c r="B1042" t="s">
        <v>4072</v>
      </c>
      <c r="C1042" t="s">
        <v>4073</v>
      </c>
      <c r="D1042" t="s">
        <v>4074</v>
      </c>
      <c r="E1042" t="s">
        <v>1024</v>
      </c>
      <c r="F1042" s="11" t="str">
        <f>"dossierComplet['"&amp;meta_dossier_complet[[#This Row],[COD_VAR]]&amp;"'][code_insee]"</f>
        <v>dossierComplet['P13_ACTOCC15P'][code_insee]</v>
      </c>
    </row>
    <row r="1043" spans="2:6" hidden="1">
      <c r="B1043" t="s">
        <v>4075</v>
      </c>
      <c r="C1043" t="s">
        <v>4076</v>
      </c>
      <c r="D1043" t="s">
        <v>4077</v>
      </c>
      <c r="E1043" t="s">
        <v>1024</v>
      </c>
      <c r="F1043" s="11" t="str">
        <f>"dossierComplet['"&amp;meta_dossier_complet[[#This Row],[COD_VAR]]&amp;"'][code_insee]"</f>
        <v>dossierComplet['P13_SAL15P'][code_insee]</v>
      </c>
    </row>
    <row r="1044" spans="2:6" hidden="1">
      <c r="B1044" t="s">
        <v>4078</v>
      </c>
      <c r="C1044" t="s">
        <v>4079</v>
      </c>
      <c r="D1044" t="s">
        <v>4080</v>
      </c>
      <c r="E1044" t="s">
        <v>1024</v>
      </c>
      <c r="F1044" s="11" t="str">
        <f>"dossierComplet['"&amp;meta_dossier_complet[[#This Row],[COD_VAR]]&amp;"'][code_insee]"</f>
        <v>dossierComplet['P13_NSAL15P'][code_insee]</v>
      </c>
    </row>
    <row r="1045" spans="2:6" hidden="1">
      <c r="B1045" t="s">
        <v>4081</v>
      </c>
      <c r="C1045" t="s">
        <v>4082</v>
      </c>
      <c r="D1045" t="s">
        <v>4083</v>
      </c>
      <c r="E1045" t="s">
        <v>1024</v>
      </c>
      <c r="F1045" s="11" t="str">
        <f>"dossierComplet['"&amp;meta_dossier_complet[[#This Row],[COD_VAR]]&amp;"'][code_insee]"</f>
        <v>dossierComplet['P13_ACTOCC15P_TP'][code_insee]</v>
      </c>
    </row>
    <row r="1046" spans="2:6" hidden="1">
      <c r="B1046" t="s">
        <v>4084</v>
      </c>
      <c r="C1046" t="s">
        <v>4085</v>
      </c>
      <c r="D1046" t="s">
        <v>4086</v>
      </c>
      <c r="E1046" t="s">
        <v>1024</v>
      </c>
      <c r="F1046" s="11" t="str">
        <f>"dossierComplet['"&amp;meta_dossier_complet[[#This Row],[COD_VAR]]&amp;"'][code_insee]"</f>
        <v>dossierComplet['P13_SAL15P_TP'][code_insee]</v>
      </c>
    </row>
    <row r="1047" spans="2:6" hidden="1">
      <c r="B1047" t="s">
        <v>4087</v>
      </c>
      <c r="C1047" t="s">
        <v>4088</v>
      </c>
      <c r="D1047" t="s">
        <v>4089</v>
      </c>
      <c r="E1047" t="s">
        <v>1024</v>
      </c>
      <c r="F1047" s="11" t="str">
        <f>"dossierComplet['"&amp;meta_dossier_complet[[#This Row],[COD_VAR]]&amp;"'][code_insee]"</f>
        <v>dossierComplet['P13_HSAL15P_TP'][code_insee]</v>
      </c>
    </row>
    <row r="1048" spans="2:6" hidden="1">
      <c r="B1048" t="s">
        <v>4090</v>
      </c>
      <c r="C1048" t="s">
        <v>4091</v>
      </c>
      <c r="D1048" t="s">
        <v>4092</v>
      </c>
      <c r="E1048" t="s">
        <v>1024</v>
      </c>
      <c r="F1048" s="11" t="str">
        <f>"dossierComplet['"&amp;meta_dossier_complet[[#This Row],[COD_VAR]]&amp;"'][code_insee]"</f>
        <v>dossierComplet['P13_FSAL15P_TP'][code_insee]</v>
      </c>
    </row>
    <row r="1049" spans="2:6" hidden="1">
      <c r="B1049" t="s">
        <v>4093</v>
      </c>
      <c r="C1049" t="s">
        <v>4094</v>
      </c>
      <c r="D1049" t="s">
        <v>4095</v>
      </c>
      <c r="E1049" t="s">
        <v>1024</v>
      </c>
      <c r="F1049" s="11" t="str">
        <f>"dossierComplet['"&amp;meta_dossier_complet[[#This Row],[COD_VAR]]&amp;"'][code_insee]"</f>
        <v>dossierComplet['P13_NSAL15P_TP'][code_insee]</v>
      </c>
    </row>
    <row r="1050" spans="2:6" hidden="1">
      <c r="B1050" t="s">
        <v>4096</v>
      </c>
      <c r="C1050" t="s">
        <v>4097</v>
      </c>
      <c r="D1050" t="s">
        <v>4098</v>
      </c>
      <c r="E1050" t="s">
        <v>1024</v>
      </c>
      <c r="F1050" s="11" t="str">
        <f>"dossierComplet['"&amp;meta_dossier_complet[[#This Row],[COD_VAR]]&amp;"'][code_insee]"</f>
        <v>dossierComplet['P13_HACTOCC15P'][code_insee]</v>
      </c>
    </row>
    <row r="1051" spans="2:6" hidden="1">
      <c r="B1051" t="s">
        <v>4099</v>
      </c>
      <c r="C1051" t="s">
        <v>4100</v>
      </c>
      <c r="D1051" t="s">
        <v>4101</v>
      </c>
      <c r="E1051" t="s">
        <v>1024</v>
      </c>
      <c r="F1051" s="11" t="str">
        <f>"dossierComplet['"&amp;meta_dossier_complet[[#This Row],[COD_VAR]]&amp;"'][code_insee]"</f>
        <v>dossierComplet['P13_HSAL15P'][code_insee]</v>
      </c>
    </row>
    <row r="1052" spans="2:6" hidden="1">
      <c r="B1052" t="s">
        <v>4102</v>
      </c>
      <c r="C1052" t="s">
        <v>4103</v>
      </c>
      <c r="D1052" t="s">
        <v>4104</v>
      </c>
      <c r="E1052" t="s">
        <v>1024</v>
      </c>
      <c r="F1052" s="11" t="str">
        <f>"dossierComplet['"&amp;meta_dossier_complet[[#This Row],[COD_VAR]]&amp;"'][code_insee]"</f>
        <v>dossierComplet['P13_HSAL15P_CDI'][code_insee]</v>
      </c>
    </row>
    <row r="1053" spans="2:6" hidden="1">
      <c r="B1053" t="s">
        <v>4105</v>
      </c>
      <c r="C1053" t="s">
        <v>4106</v>
      </c>
      <c r="D1053" t="s">
        <v>4107</v>
      </c>
      <c r="E1053" t="s">
        <v>1024</v>
      </c>
      <c r="F1053" s="11" t="str">
        <f>"dossierComplet['"&amp;meta_dossier_complet[[#This Row],[COD_VAR]]&amp;"'][code_insee]"</f>
        <v>dossierComplet['P13_HSAL15P_CDD'][code_insee]</v>
      </c>
    </row>
    <row r="1054" spans="2:6" hidden="1">
      <c r="B1054" t="s">
        <v>4108</v>
      </c>
      <c r="C1054" t="s">
        <v>4109</v>
      </c>
      <c r="D1054" t="s">
        <v>4110</v>
      </c>
      <c r="E1054" t="s">
        <v>1024</v>
      </c>
      <c r="F1054" s="11" t="str">
        <f>"dossierComplet['"&amp;meta_dossier_complet[[#This Row],[COD_VAR]]&amp;"'][code_insee]"</f>
        <v>dossierComplet['P13_HSAL15P_INTERIM'][code_insee]</v>
      </c>
    </row>
    <row r="1055" spans="2:6" hidden="1">
      <c r="B1055" t="s">
        <v>4111</v>
      </c>
      <c r="C1055" t="s">
        <v>4112</v>
      </c>
      <c r="D1055" t="s">
        <v>4113</v>
      </c>
      <c r="E1055" t="s">
        <v>1024</v>
      </c>
      <c r="F1055" s="11" t="str">
        <f>"dossierComplet['"&amp;meta_dossier_complet[[#This Row],[COD_VAR]]&amp;"'][code_insee]"</f>
        <v>dossierComplet['P13_HSAL15P_EMPAID'][code_insee]</v>
      </c>
    </row>
    <row r="1056" spans="2:6" hidden="1">
      <c r="B1056" t="s">
        <v>4114</v>
      </c>
      <c r="C1056" t="s">
        <v>4115</v>
      </c>
      <c r="D1056" t="s">
        <v>4116</v>
      </c>
      <c r="E1056" t="s">
        <v>1024</v>
      </c>
      <c r="F1056" s="11" t="str">
        <f>"dossierComplet['"&amp;meta_dossier_complet[[#This Row],[COD_VAR]]&amp;"'][code_insee]"</f>
        <v>dossierComplet['P13_HSAL15P_APPR'][code_insee]</v>
      </c>
    </row>
    <row r="1057" spans="2:6" hidden="1">
      <c r="B1057" t="s">
        <v>4117</v>
      </c>
      <c r="C1057" t="s">
        <v>4118</v>
      </c>
      <c r="D1057" t="s">
        <v>4119</v>
      </c>
      <c r="E1057" t="s">
        <v>1024</v>
      </c>
      <c r="F1057" s="11" t="str">
        <f>"dossierComplet['"&amp;meta_dossier_complet[[#This Row],[COD_VAR]]&amp;"'][code_insee]"</f>
        <v>dossierComplet['P13_HNSAL15P'][code_insee]</v>
      </c>
    </row>
    <row r="1058" spans="2:6" hidden="1">
      <c r="B1058" t="s">
        <v>4120</v>
      </c>
      <c r="C1058" t="s">
        <v>4121</v>
      </c>
      <c r="D1058" t="s">
        <v>4122</v>
      </c>
      <c r="E1058" t="s">
        <v>1024</v>
      </c>
      <c r="F1058" s="11" t="str">
        <f>"dossierComplet['"&amp;meta_dossier_complet[[#This Row],[COD_VAR]]&amp;"'][code_insee]"</f>
        <v>dossierComplet['P13_HNSAL15P_INDEP'][code_insee]</v>
      </c>
    </row>
    <row r="1059" spans="2:6" hidden="1">
      <c r="B1059" t="s">
        <v>4123</v>
      </c>
      <c r="C1059" t="s">
        <v>4124</v>
      </c>
      <c r="D1059" t="s">
        <v>4125</v>
      </c>
      <c r="E1059" t="s">
        <v>1024</v>
      </c>
      <c r="F1059" s="11" t="str">
        <f>"dossierComplet['"&amp;meta_dossier_complet[[#This Row],[COD_VAR]]&amp;"'][code_insee]"</f>
        <v>dossierComplet['P13_HNSAL15P_EMPLOY'][code_insee]</v>
      </c>
    </row>
    <row r="1060" spans="2:6" hidden="1">
      <c r="B1060" t="s">
        <v>4126</v>
      </c>
      <c r="C1060" t="s">
        <v>4127</v>
      </c>
      <c r="D1060" t="s">
        <v>4128</v>
      </c>
      <c r="E1060" t="s">
        <v>1024</v>
      </c>
      <c r="F1060" s="11" t="str">
        <f>"dossierComplet['"&amp;meta_dossier_complet[[#This Row],[COD_VAR]]&amp;"'][code_insee]"</f>
        <v>dossierComplet['P13_HNSAL15P_AIDFAM'][code_insee]</v>
      </c>
    </row>
    <row r="1061" spans="2:6" hidden="1">
      <c r="B1061" t="s">
        <v>4129</v>
      </c>
      <c r="C1061" t="s">
        <v>4130</v>
      </c>
      <c r="D1061" t="s">
        <v>4131</v>
      </c>
      <c r="E1061" t="s">
        <v>1024</v>
      </c>
      <c r="F1061" s="11" t="str">
        <f>"dossierComplet['"&amp;meta_dossier_complet[[#This Row],[COD_VAR]]&amp;"'][code_insee]"</f>
        <v>dossierComplet['P13_FACTOCC15P'][code_insee]</v>
      </c>
    </row>
    <row r="1062" spans="2:6" hidden="1">
      <c r="B1062" t="s">
        <v>4132</v>
      </c>
      <c r="C1062" t="s">
        <v>4133</v>
      </c>
      <c r="D1062" t="s">
        <v>4134</v>
      </c>
      <c r="E1062" t="s">
        <v>1024</v>
      </c>
      <c r="F1062" s="11" t="str">
        <f>"dossierComplet['"&amp;meta_dossier_complet[[#This Row],[COD_VAR]]&amp;"'][code_insee]"</f>
        <v>dossierComplet['P13_FSAL15P'][code_insee]</v>
      </c>
    </row>
    <row r="1063" spans="2:6" hidden="1">
      <c r="B1063" t="s">
        <v>4135</v>
      </c>
      <c r="C1063" t="s">
        <v>4136</v>
      </c>
      <c r="D1063" t="s">
        <v>4137</v>
      </c>
      <c r="E1063" t="s">
        <v>1024</v>
      </c>
      <c r="F1063" s="11" t="str">
        <f>"dossierComplet['"&amp;meta_dossier_complet[[#This Row],[COD_VAR]]&amp;"'][code_insee]"</f>
        <v>dossierComplet['P13_FSAL15P_CDI'][code_insee]</v>
      </c>
    </row>
    <row r="1064" spans="2:6" hidden="1">
      <c r="B1064" t="s">
        <v>4138</v>
      </c>
      <c r="C1064" t="s">
        <v>4139</v>
      </c>
      <c r="D1064" t="s">
        <v>4140</v>
      </c>
      <c r="E1064" t="s">
        <v>1024</v>
      </c>
      <c r="F1064" s="11" t="str">
        <f>"dossierComplet['"&amp;meta_dossier_complet[[#This Row],[COD_VAR]]&amp;"'][code_insee]"</f>
        <v>dossierComplet['P13_FSAL15P_CDD'][code_insee]</v>
      </c>
    </row>
    <row r="1065" spans="2:6" hidden="1">
      <c r="B1065" t="s">
        <v>4141</v>
      </c>
      <c r="C1065" t="s">
        <v>4142</v>
      </c>
      <c r="D1065" t="s">
        <v>4143</v>
      </c>
      <c r="E1065" t="s">
        <v>1024</v>
      </c>
      <c r="F1065" s="11" t="str">
        <f>"dossierComplet['"&amp;meta_dossier_complet[[#This Row],[COD_VAR]]&amp;"'][code_insee]"</f>
        <v>dossierComplet['P13_FSAL15P_INTERIM'][code_insee]</v>
      </c>
    </row>
    <row r="1066" spans="2:6" hidden="1">
      <c r="B1066" t="s">
        <v>4144</v>
      </c>
      <c r="C1066" t="s">
        <v>4145</v>
      </c>
      <c r="D1066" t="s">
        <v>4146</v>
      </c>
      <c r="E1066" t="s">
        <v>1024</v>
      </c>
      <c r="F1066" s="11" t="str">
        <f>"dossierComplet['"&amp;meta_dossier_complet[[#This Row],[COD_VAR]]&amp;"'][code_insee]"</f>
        <v>dossierComplet['P13_FSAL15P_EMPAID'][code_insee]</v>
      </c>
    </row>
    <row r="1067" spans="2:6" hidden="1">
      <c r="B1067" t="s">
        <v>4147</v>
      </c>
      <c r="C1067" t="s">
        <v>4148</v>
      </c>
      <c r="D1067" t="s">
        <v>4149</v>
      </c>
      <c r="E1067" t="s">
        <v>1024</v>
      </c>
      <c r="F1067" s="11" t="str">
        <f>"dossierComplet['"&amp;meta_dossier_complet[[#This Row],[COD_VAR]]&amp;"'][code_insee]"</f>
        <v>dossierComplet['P13_FSAL15P_APPR'][code_insee]</v>
      </c>
    </row>
    <row r="1068" spans="2:6" hidden="1">
      <c r="B1068" t="s">
        <v>4150</v>
      </c>
      <c r="C1068" t="s">
        <v>4151</v>
      </c>
      <c r="D1068" t="s">
        <v>4152</v>
      </c>
      <c r="E1068" t="s">
        <v>1024</v>
      </c>
      <c r="F1068" s="11" t="str">
        <f>"dossierComplet['"&amp;meta_dossier_complet[[#This Row],[COD_VAR]]&amp;"'][code_insee]"</f>
        <v>dossierComplet['P13_FNSAL15P'][code_insee]</v>
      </c>
    </row>
    <row r="1069" spans="2:6" hidden="1">
      <c r="B1069" t="s">
        <v>4153</v>
      </c>
      <c r="C1069" t="s">
        <v>4154</v>
      </c>
      <c r="D1069" t="s">
        <v>4155</v>
      </c>
      <c r="E1069" t="s">
        <v>1024</v>
      </c>
      <c r="F1069" s="11" t="str">
        <f>"dossierComplet['"&amp;meta_dossier_complet[[#This Row],[COD_VAR]]&amp;"'][code_insee]"</f>
        <v>dossierComplet['P13_FNSAL15P_INDEP'][code_insee]</v>
      </c>
    </row>
    <row r="1070" spans="2:6" hidden="1">
      <c r="B1070" t="s">
        <v>4156</v>
      </c>
      <c r="C1070" t="s">
        <v>4157</v>
      </c>
      <c r="D1070" t="s">
        <v>4158</v>
      </c>
      <c r="E1070" t="s">
        <v>1024</v>
      </c>
      <c r="F1070" s="11" t="str">
        <f>"dossierComplet['"&amp;meta_dossier_complet[[#This Row],[COD_VAR]]&amp;"'][code_insee]"</f>
        <v>dossierComplet['P13_FNSAL15P_EMPLOY'][code_insee]</v>
      </c>
    </row>
    <row r="1071" spans="2:6" hidden="1">
      <c r="B1071" t="s">
        <v>4159</v>
      </c>
      <c r="C1071" t="s">
        <v>4160</v>
      </c>
      <c r="D1071" t="s">
        <v>4161</v>
      </c>
      <c r="E1071" t="s">
        <v>1024</v>
      </c>
      <c r="F1071" s="11" t="str">
        <f>"dossierComplet['"&amp;meta_dossier_complet[[#This Row],[COD_VAR]]&amp;"'][code_insee]"</f>
        <v>dossierComplet['P13_FNSAL15P_AIDFAM'][code_insee]</v>
      </c>
    </row>
    <row r="1072" spans="2:6" hidden="1">
      <c r="B1072" t="s">
        <v>4162</v>
      </c>
      <c r="C1072" t="s">
        <v>4163</v>
      </c>
      <c r="D1072" t="s">
        <v>4164</v>
      </c>
      <c r="E1072" t="s">
        <v>1024</v>
      </c>
      <c r="F1072" s="11" t="str">
        <f>"dossierComplet['"&amp;meta_dossier_complet[[#This Row],[COD_VAR]]&amp;"'][code_insee]"</f>
        <v>dossierComplet['P13_HSAL1564'][code_insee]</v>
      </c>
    </row>
    <row r="1073" spans="2:6" hidden="1">
      <c r="B1073" t="s">
        <v>4165</v>
      </c>
      <c r="C1073" t="s">
        <v>4166</v>
      </c>
      <c r="D1073" t="s">
        <v>4167</v>
      </c>
      <c r="E1073" t="s">
        <v>1024</v>
      </c>
      <c r="F1073" s="11" t="str">
        <f>"dossierComplet['"&amp;meta_dossier_complet[[#This Row],[COD_VAR]]&amp;"'][code_insee]"</f>
        <v>dossierComplet['P13_HSAL1524'][code_insee]</v>
      </c>
    </row>
    <row r="1074" spans="2:6" hidden="1">
      <c r="B1074" t="s">
        <v>4168</v>
      </c>
      <c r="C1074" t="s">
        <v>4169</v>
      </c>
      <c r="D1074" t="s">
        <v>4170</v>
      </c>
      <c r="E1074" t="s">
        <v>1024</v>
      </c>
      <c r="F1074" s="11" t="str">
        <f>"dossierComplet['"&amp;meta_dossier_complet[[#This Row],[COD_VAR]]&amp;"'][code_insee]"</f>
        <v>dossierComplet['P13_HSAL2554'][code_insee]</v>
      </c>
    </row>
    <row r="1075" spans="2:6" hidden="1">
      <c r="B1075" t="s">
        <v>4171</v>
      </c>
      <c r="C1075" t="s">
        <v>4172</v>
      </c>
      <c r="D1075" t="s">
        <v>4173</v>
      </c>
      <c r="E1075" t="s">
        <v>1024</v>
      </c>
      <c r="F1075" s="11" t="str">
        <f>"dossierComplet['"&amp;meta_dossier_complet[[#This Row],[COD_VAR]]&amp;"'][code_insee]"</f>
        <v>dossierComplet['P13_HSAL5564'][code_insee]</v>
      </c>
    </row>
    <row r="1076" spans="2:6" hidden="1">
      <c r="B1076" t="s">
        <v>4174</v>
      </c>
      <c r="C1076" t="s">
        <v>4175</v>
      </c>
      <c r="D1076" t="s">
        <v>4176</v>
      </c>
      <c r="E1076" t="s">
        <v>1024</v>
      </c>
      <c r="F1076" s="11" t="str">
        <f>"dossierComplet['"&amp;meta_dossier_complet[[#This Row],[COD_VAR]]&amp;"'][code_insee]"</f>
        <v>dossierComplet['P13_HSAL1564_TP'][code_insee]</v>
      </c>
    </row>
    <row r="1077" spans="2:6" hidden="1">
      <c r="B1077" t="s">
        <v>4177</v>
      </c>
      <c r="C1077" t="s">
        <v>4178</v>
      </c>
      <c r="D1077" t="s">
        <v>4179</v>
      </c>
      <c r="E1077" t="s">
        <v>1024</v>
      </c>
      <c r="F1077" s="11" t="str">
        <f>"dossierComplet['"&amp;meta_dossier_complet[[#This Row],[COD_VAR]]&amp;"'][code_insee]"</f>
        <v>dossierComplet['P13_HSAL1524_TP'][code_insee]</v>
      </c>
    </row>
    <row r="1078" spans="2:6" hidden="1">
      <c r="B1078" t="s">
        <v>4180</v>
      </c>
      <c r="C1078" t="s">
        <v>4181</v>
      </c>
      <c r="D1078" t="s">
        <v>4182</v>
      </c>
      <c r="E1078" t="s">
        <v>1024</v>
      </c>
      <c r="F1078" s="11" t="str">
        <f>"dossierComplet['"&amp;meta_dossier_complet[[#This Row],[COD_VAR]]&amp;"'][code_insee]"</f>
        <v>dossierComplet['P13_HSAL2554_TP'][code_insee]</v>
      </c>
    </row>
    <row r="1079" spans="2:6" hidden="1">
      <c r="B1079" t="s">
        <v>4183</v>
      </c>
      <c r="C1079" t="s">
        <v>4184</v>
      </c>
      <c r="D1079" t="s">
        <v>4185</v>
      </c>
      <c r="E1079" t="s">
        <v>1024</v>
      </c>
      <c r="F1079" s="11" t="str">
        <f>"dossierComplet['"&amp;meta_dossier_complet[[#This Row],[COD_VAR]]&amp;"'][code_insee]"</f>
        <v>dossierComplet['P13_HSAL5564_TP'][code_insee]</v>
      </c>
    </row>
    <row r="1080" spans="2:6" hidden="1">
      <c r="B1080" t="s">
        <v>4186</v>
      </c>
      <c r="C1080" t="s">
        <v>4187</v>
      </c>
      <c r="D1080" t="s">
        <v>4188</v>
      </c>
      <c r="E1080" t="s">
        <v>1024</v>
      </c>
      <c r="F1080" s="11" t="str">
        <f>"dossierComplet['"&amp;meta_dossier_complet[[#This Row],[COD_VAR]]&amp;"'][code_insee]"</f>
        <v>dossierComplet['P13_FSAL1564'][code_insee]</v>
      </c>
    </row>
    <row r="1081" spans="2:6" hidden="1">
      <c r="B1081" t="s">
        <v>4189</v>
      </c>
      <c r="C1081" t="s">
        <v>4190</v>
      </c>
      <c r="D1081" t="s">
        <v>4191</v>
      </c>
      <c r="E1081" t="s">
        <v>1024</v>
      </c>
      <c r="F1081" s="11" t="str">
        <f>"dossierComplet['"&amp;meta_dossier_complet[[#This Row],[COD_VAR]]&amp;"'][code_insee]"</f>
        <v>dossierComplet['P13_FSAL1524'][code_insee]</v>
      </c>
    </row>
    <row r="1082" spans="2:6" hidden="1">
      <c r="B1082" t="s">
        <v>4192</v>
      </c>
      <c r="C1082" t="s">
        <v>4193</v>
      </c>
      <c r="D1082" t="s">
        <v>4194</v>
      </c>
      <c r="E1082" t="s">
        <v>1024</v>
      </c>
      <c r="F1082" s="11" t="str">
        <f>"dossierComplet['"&amp;meta_dossier_complet[[#This Row],[COD_VAR]]&amp;"'][code_insee]"</f>
        <v>dossierComplet['P13_FSAL2554'][code_insee]</v>
      </c>
    </row>
    <row r="1083" spans="2:6" hidden="1">
      <c r="B1083" t="s">
        <v>4195</v>
      </c>
      <c r="C1083" t="s">
        <v>4196</v>
      </c>
      <c r="D1083" t="s">
        <v>4197</v>
      </c>
      <c r="E1083" t="s">
        <v>1024</v>
      </c>
      <c r="F1083" s="11" t="str">
        <f>"dossierComplet['"&amp;meta_dossier_complet[[#This Row],[COD_VAR]]&amp;"'][code_insee]"</f>
        <v>dossierComplet['P13_FSAL5564'][code_insee]</v>
      </c>
    </row>
    <row r="1084" spans="2:6" hidden="1">
      <c r="B1084" t="s">
        <v>4198</v>
      </c>
      <c r="C1084" t="s">
        <v>4199</v>
      </c>
      <c r="D1084" t="s">
        <v>4200</v>
      </c>
      <c r="E1084" t="s">
        <v>1024</v>
      </c>
      <c r="F1084" s="11" t="str">
        <f>"dossierComplet['"&amp;meta_dossier_complet[[#This Row],[COD_VAR]]&amp;"'][code_insee]"</f>
        <v>dossierComplet['P13_FSAL1564_TP'][code_insee]</v>
      </c>
    </row>
    <row r="1085" spans="2:6" hidden="1">
      <c r="B1085" t="s">
        <v>4201</v>
      </c>
      <c r="C1085" t="s">
        <v>4202</v>
      </c>
      <c r="D1085" t="s">
        <v>4203</v>
      </c>
      <c r="E1085" t="s">
        <v>1024</v>
      </c>
      <c r="F1085" s="11" t="str">
        <f>"dossierComplet['"&amp;meta_dossier_complet[[#This Row],[COD_VAR]]&amp;"'][code_insee]"</f>
        <v>dossierComplet['P13_FSAL1524_TP'][code_insee]</v>
      </c>
    </row>
    <row r="1086" spans="2:6" hidden="1">
      <c r="B1086" t="s">
        <v>4204</v>
      </c>
      <c r="C1086" t="s">
        <v>4205</v>
      </c>
      <c r="D1086" t="s">
        <v>4206</v>
      </c>
      <c r="E1086" t="s">
        <v>1024</v>
      </c>
      <c r="F1086" s="11" t="str">
        <f>"dossierComplet['"&amp;meta_dossier_complet[[#This Row],[COD_VAR]]&amp;"'][code_insee]"</f>
        <v>dossierComplet['P13_FSAL2554_TP'][code_insee]</v>
      </c>
    </row>
    <row r="1087" spans="2:6" hidden="1">
      <c r="B1087" t="s">
        <v>4207</v>
      </c>
      <c r="C1087" t="s">
        <v>4208</v>
      </c>
      <c r="D1087" t="s">
        <v>4209</v>
      </c>
      <c r="E1087" t="s">
        <v>1024</v>
      </c>
      <c r="F1087" s="11" t="str">
        <f>"dossierComplet['"&amp;meta_dossier_complet[[#This Row],[COD_VAR]]&amp;"'][code_insee]"</f>
        <v>dossierComplet['P13_FSAL5564_TP'][code_insee]</v>
      </c>
    </row>
    <row r="1088" spans="2:6" hidden="1">
      <c r="B1088" t="s">
        <v>4210</v>
      </c>
      <c r="C1088" t="s">
        <v>4211</v>
      </c>
      <c r="D1088" t="s">
        <v>4212</v>
      </c>
      <c r="E1088" t="s">
        <v>1024</v>
      </c>
      <c r="F1088" s="11" t="str">
        <f>"dossierComplet['"&amp;meta_dossier_complet[[#This Row],[COD_VAR]]&amp;"'][code_insee]"</f>
        <v>dossierComplet['P13_ACTOCC15P_ILT1'][code_insee]</v>
      </c>
    </row>
    <row r="1089" spans="2:6" hidden="1">
      <c r="B1089" t="s">
        <v>4213</v>
      </c>
      <c r="C1089" t="s">
        <v>4214</v>
      </c>
      <c r="D1089" t="s">
        <v>4215</v>
      </c>
      <c r="E1089" t="s">
        <v>1024</v>
      </c>
      <c r="F1089" s="11" t="str">
        <f>"dossierComplet['"&amp;meta_dossier_complet[[#This Row],[COD_VAR]]&amp;"'][code_insee]"</f>
        <v>dossierComplet['P13_ACTOCC15P_ILT2P'][code_insee]</v>
      </c>
    </row>
    <row r="1090" spans="2:6" hidden="1">
      <c r="B1090" t="s">
        <v>4216</v>
      </c>
      <c r="C1090" t="s">
        <v>4217</v>
      </c>
      <c r="D1090" t="s">
        <v>4218</v>
      </c>
      <c r="E1090" t="s">
        <v>1024</v>
      </c>
      <c r="F1090" s="11" t="str">
        <f>"dossierComplet['"&amp;meta_dossier_complet[[#This Row],[COD_VAR]]&amp;"'][code_insee]"</f>
        <v>dossierComplet['P13_ACTOCC15P_ILT2'][code_insee]</v>
      </c>
    </row>
    <row r="1091" spans="2:6" hidden="1">
      <c r="B1091" t="s">
        <v>4219</v>
      </c>
      <c r="C1091" t="s">
        <v>4220</v>
      </c>
      <c r="D1091" t="s">
        <v>4221</v>
      </c>
      <c r="E1091" t="s">
        <v>1024</v>
      </c>
      <c r="F1091" s="11" t="str">
        <f>"dossierComplet['"&amp;meta_dossier_complet[[#This Row],[COD_VAR]]&amp;"'][code_insee]"</f>
        <v>dossierComplet['P13_ACTOCC15P_ILT3'][code_insee]</v>
      </c>
    </row>
    <row r="1092" spans="2:6" hidden="1">
      <c r="B1092" t="s">
        <v>4222</v>
      </c>
      <c r="C1092" t="s">
        <v>4223</v>
      </c>
      <c r="D1092" t="s">
        <v>4224</v>
      </c>
      <c r="E1092" t="s">
        <v>1024</v>
      </c>
      <c r="F1092" s="11" t="str">
        <f>"dossierComplet['"&amp;meta_dossier_complet[[#This Row],[COD_VAR]]&amp;"'][code_insee]"</f>
        <v>dossierComplet['P13_ACTOCC15P_ILT4'][code_insee]</v>
      </c>
    </row>
    <row r="1093" spans="2:6" hidden="1">
      <c r="B1093" t="s">
        <v>4225</v>
      </c>
      <c r="C1093" t="s">
        <v>4226</v>
      </c>
      <c r="D1093" t="s">
        <v>4227</v>
      </c>
      <c r="E1093" t="s">
        <v>1024</v>
      </c>
      <c r="F1093" s="11" t="str">
        <f>"dossierComplet['"&amp;meta_dossier_complet[[#This Row],[COD_VAR]]&amp;"'][code_insee]"</f>
        <v>dossierComplet['P13_ACTOCC15P_ILT5'][code_insee]</v>
      </c>
    </row>
    <row r="1094" spans="2:6" hidden="1">
      <c r="B1094" t="s">
        <v>4228</v>
      </c>
      <c r="C1094" t="s">
        <v>4229</v>
      </c>
      <c r="D1094" t="s">
        <v>4230</v>
      </c>
      <c r="E1094" t="s">
        <v>1024</v>
      </c>
      <c r="F1094" s="11" t="str">
        <f>"dossierComplet['"&amp;meta_dossier_complet[[#This Row],[COD_VAR]]&amp;"'][code_insee]"</f>
        <v>dossierComplet['P13_ACTOCC15P_PASTRANS'][code_insee]</v>
      </c>
    </row>
    <row r="1095" spans="2:6" hidden="1">
      <c r="B1095" t="s">
        <v>4231</v>
      </c>
      <c r="C1095" t="s">
        <v>4232</v>
      </c>
      <c r="D1095" t="s">
        <v>4233</v>
      </c>
      <c r="E1095" t="s">
        <v>1024</v>
      </c>
      <c r="F1095" s="11" t="str">
        <f>"dossierComplet['"&amp;meta_dossier_complet[[#This Row],[COD_VAR]]&amp;"'][code_insee]"</f>
        <v>dossierComplet['P13_ACTOCC15P_MARCHE'][code_insee]</v>
      </c>
    </row>
    <row r="1096" spans="2:6" hidden="1">
      <c r="B1096" t="s">
        <v>4234</v>
      </c>
      <c r="C1096" t="s">
        <v>4235</v>
      </c>
      <c r="D1096" t="s">
        <v>4236</v>
      </c>
      <c r="E1096" t="s">
        <v>1024</v>
      </c>
      <c r="F1096" s="11" t="str">
        <f>"dossierComplet['"&amp;meta_dossier_complet[[#This Row],[COD_VAR]]&amp;"'][code_insee]"</f>
        <v>dossierComplet['P13_ACTOCC15P_2ROUES'][code_insee]</v>
      </c>
    </row>
    <row r="1097" spans="2:6" hidden="1">
      <c r="B1097" t="s">
        <v>4237</v>
      </c>
      <c r="C1097" t="s">
        <v>4238</v>
      </c>
      <c r="D1097" t="s">
        <v>4239</v>
      </c>
      <c r="E1097" t="s">
        <v>1024</v>
      </c>
      <c r="F1097" s="11" t="str">
        <f>"dossierComplet['"&amp;meta_dossier_complet[[#This Row],[COD_VAR]]&amp;"'][code_insee]"</f>
        <v>dossierComplet['P13_ACTOCC15P_VOITURE'][code_insee]</v>
      </c>
    </row>
    <row r="1098" spans="2:6" hidden="1">
      <c r="B1098" t="s">
        <v>4240</v>
      </c>
      <c r="C1098" t="s">
        <v>4241</v>
      </c>
      <c r="D1098" t="s">
        <v>4242</v>
      </c>
      <c r="E1098" t="s">
        <v>1024</v>
      </c>
      <c r="F1098" s="11" t="str">
        <f>"dossierComplet['"&amp;meta_dossier_complet[[#This Row],[COD_VAR]]&amp;"'][code_insee]"</f>
        <v>dossierComplet['P13_ACTOCC15P_COMMUN'][code_insee]</v>
      </c>
    </row>
    <row r="1099" spans="2:6" hidden="1">
      <c r="B1099" t="s">
        <v>4243</v>
      </c>
      <c r="C1099" t="s">
        <v>4244</v>
      </c>
      <c r="D1099" t="s">
        <v>4245</v>
      </c>
      <c r="E1099" t="s">
        <v>1024</v>
      </c>
      <c r="F1099" s="11" t="str">
        <f>"dossierComplet['"&amp;meta_dossier_complet[[#This Row],[COD_VAR]]&amp;"'][code_insee]"</f>
        <v>dossierComplet['P08_ACTOCC15P'][code_insee]</v>
      </c>
    </row>
    <row r="1100" spans="2:6" hidden="1">
      <c r="B1100" t="s">
        <v>4246</v>
      </c>
      <c r="C1100" t="s">
        <v>4247</v>
      </c>
      <c r="D1100" t="s">
        <v>4248</v>
      </c>
      <c r="E1100" t="s">
        <v>1024</v>
      </c>
      <c r="F1100" s="11" t="str">
        <f>"dossierComplet['"&amp;meta_dossier_complet[[#This Row],[COD_VAR]]&amp;"'][code_insee]"</f>
        <v>dossierComplet['P08_SAL15P'][code_insee]</v>
      </c>
    </row>
    <row r="1101" spans="2:6" hidden="1">
      <c r="B1101" t="s">
        <v>4249</v>
      </c>
      <c r="C1101" t="s">
        <v>4250</v>
      </c>
      <c r="D1101" t="s">
        <v>4251</v>
      </c>
      <c r="E1101" t="s">
        <v>1024</v>
      </c>
      <c r="F1101" s="11" t="str">
        <f>"dossierComplet['"&amp;meta_dossier_complet[[#This Row],[COD_VAR]]&amp;"'][code_insee]"</f>
        <v>dossierComplet['P08_NSAL15P'][code_insee]</v>
      </c>
    </row>
    <row r="1102" spans="2:6" hidden="1">
      <c r="B1102" t="s">
        <v>4252</v>
      </c>
      <c r="C1102" t="s">
        <v>4253</v>
      </c>
      <c r="D1102" t="s">
        <v>4254</v>
      </c>
      <c r="E1102" t="s">
        <v>1024</v>
      </c>
      <c r="F1102" s="11" t="str">
        <f>"dossierComplet['"&amp;meta_dossier_complet[[#This Row],[COD_VAR]]&amp;"'][code_insee]"</f>
        <v>dossierComplet['P08_ACTOCC15P_TP'][code_insee]</v>
      </c>
    </row>
    <row r="1103" spans="2:6" hidden="1">
      <c r="B1103" t="s">
        <v>4255</v>
      </c>
      <c r="C1103" t="s">
        <v>4256</v>
      </c>
      <c r="D1103" t="s">
        <v>4257</v>
      </c>
      <c r="E1103" t="s">
        <v>1024</v>
      </c>
      <c r="F1103" s="11" t="str">
        <f>"dossierComplet['"&amp;meta_dossier_complet[[#This Row],[COD_VAR]]&amp;"'][code_insee]"</f>
        <v>dossierComplet['P08_SAL15P_TP'][code_insee]</v>
      </c>
    </row>
    <row r="1104" spans="2:6" hidden="1">
      <c r="B1104" t="s">
        <v>4258</v>
      </c>
      <c r="C1104" t="s">
        <v>4259</v>
      </c>
      <c r="D1104" t="s">
        <v>4260</v>
      </c>
      <c r="E1104" t="s">
        <v>1024</v>
      </c>
      <c r="F1104" s="11" t="str">
        <f>"dossierComplet['"&amp;meta_dossier_complet[[#This Row],[COD_VAR]]&amp;"'][code_insee]"</f>
        <v>dossierComplet['P08_HSAL15P_TP'][code_insee]</v>
      </c>
    </row>
    <row r="1105" spans="2:6" hidden="1">
      <c r="B1105" t="s">
        <v>4261</v>
      </c>
      <c r="C1105" t="s">
        <v>4262</v>
      </c>
      <c r="D1105" t="s">
        <v>4263</v>
      </c>
      <c r="E1105" t="s">
        <v>1024</v>
      </c>
      <c r="F1105" s="11" t="str">
        <f>"dossierComplet['"&amp;meta_dossier_complet[[#This Row],[COD_VAR]]&amp;"'][code_insee]"</f>
        <v>dossierComplet['P08_FSAL15P_TP'][code_insee]</v>
      </c>
    </row>
    <row r="1106" spans="2:6" hidden="1">
      <c r="B1106" t="s">
        <v>4264</v>
      </c>
      <c r="C1106" t="s">
        <v>4265</v>
      </c>
      <c r="D1106" t="s">
        <v>4266</v>
      </c>
      <c r="E1106" t="s">
        <v>1024</v>
      </c>
      <c r="F1106" s="11" t="str">
        <f>"dossierComplet['"&amp;meta_dossier_complet[[#This Row],[COD_VAR]]&amp;"'][code_insee]"</f>
        <v>dossierComplet['P08_NSAL15P_TP'][code_insee]</v>
      </c>
    </row>
    <row r="1107" spans="2:6" hidden="1">
      <c r="B1107" t="s">
        <v>4267</v>
      </c>
      <c r="C1107" t="s">
        <v>4268</v>
      </c>
      <c r="D1107" t="s">
        <v>4269</v>
      </c>
      <c r="E1107" t="s">
        <v>1024</v>
      </c>
      <c r="F1107" s="11" t="str">
        <f>"dossierComplet['"&amp;meta_dossier_complet[[#This Row],[COD_VAR]]&amp;"'][code_insee]"</f>
        <v>dossierComplet['P08_HACTOCC15P'][code_insee]</v>
      </c>
    </row>
    <row r="1108" spans="2:6" hidden="1">
      <c r="B1108" t="s">
        <v>4270</v>
      </c>
      <c r="C1108" t="s">
        <v>4271</v>
      </c>
      <c r="D1108" t="s">
        <v>4272</v>
      </c>
      <c r="E1108" t="s">
        <v>1024</v>
      </c>
      <c r="F1108" s="11" t="str">
        <f>"dossierComplet['"&amp;meta_dossier_complet[[#This Row],[COD_VAR]]&amp;"'][code_insee]"</f>
        <v>dossierComplet['P08_HSAL15P'][code_insee]</v>
      </c>
    </row>
    <row r="1109" spans="2:6" hidden="1">
      <c r="B1109" t="s">
        <v>4273</v>
      </c>
      <c r="C1109" t="s">
        <v>4274</v>
      </c>
      <c r="D1109" t="s">
        <v>4275</v>
      </c>
      <c r="E1109" t="s">
        <v>1024</v>
      </c>
      <c r="F1109" s="11" t="str">
        <f>"dossierComplet['"&amp;meta_dossier_complet[[#This Row],[COD_VAR]]&amp;"'][code_insee]"</f>
        <v>dossierComplet['P08_HSAL15P_CDI'][code_insee]</v>
      </c>
    </row>
    <row r="1110" spans="2:6" hidden="1">
      <c r="B1110" t="s">
        <v>4276</v>
      </c>
      <c r="C1110" t="s">
        <v>4277</v>
      </c>
      <c r="D1110" t="s">
        <v>4278</v>
      </c>
      <c r="E1110" t="s">
        <v>1024</v>
      </c>
      <c r="F1110" s="11" t="str">
        <f>"dossierComplet['"&amp;meta_dossier_complet[[#This Row],[COD_VAR]]&amp;"'][code_insee]"</f>
        <v>dossierComplet['P08_HSAL15P_CDD'][code_insee]</v>
      </c>
    </row>
    <row r="1111" spans="2:6" hidden="1">
      <c r="B1111" t="s">
        <v>4279</v>
      </c>
      <c r="C1111" t="s">
        <v>4280</v>
      </c>
      <c r="D1111" t="s">
        <v>4281</v>
      </c>
      <c r="E1111" t="s">
        <v>1024</v>
      </c>
      <c r="F1111" s="11" t="str">
        <f>"dossierComplet['"&amp;meta_dossier_complet[[#This Row],[COD_VAR]]&amp;"'][code_insee]"</f>
        <v>dossierComplet['P08_HSAL15P_INTERIM'][code_insee]</v>
      </c>
    </row>
    <row r="1112" spans="2:6" hidden="1">
      <c r="B1112" t="s">
        <v>4282</v>
      </c>
      <c r="C1112" t="s">
        <v>4283</v>
      </c>
      <c r="D1112" t="s">
        <v>4284</v>
      </c>
      <c r="E1112" t="s">
        <v>1024</v>
      </c>
      <c r="F1112" s="11" t="str">
        <f>"dossierComplet['"&amp;meta_dossier_complet[[#This Row],[COD_VAR]]&amp;"'][code_insee]"</f>
        <v>dossierComplet['P08_HSAL15P_EMPAID'][code_insee]</v>
      </c>
    </row>
    <row r="1113" spans="2:6" hidden="1">
      <c r="B1113" t="s">
        <v>4285</v>
      </c>
      <c r="C1113" t="s">
        <v>4286</v>
      </c>
      <c r="D1113" t="s">
        <v>4287</v>
      </c>
      <c r="E1113" t="s">
        <v>1024</v>
      </c>
      <c r="F1113" s="11" t="str">
        <f>"dossierComplet['"&amp;meta_dossier_complet[[#This Row],[COD_VAR]]&amp;"'][code_insee]"</f>
        <v>dossierComplet['P08_HSAL15P_APPR'][code_insee]</v>
      </c>
    </row>
    <row r="1114" spans="2:6" hidden="1">
      <c r="B1114" t="s">
        <v>4288</v>
      </c>
      <c r="C1114" t="s">
        <v>4289</v>
      </c>
      <c r="D1114" t="s">
        <v>4290</v>
      </c>
      <c r="E1114" t="s">
        <v>1024</v>
      </c>
      <c r="F1114" s="11" t="str">
        <f>"dossierComplet['"&amp;meta_dossier_complet[[#This Row],[COD_VAR]]&amp;"'][code_insee]"</f>
        <v>dossierComplet['P08_HNSAL15P'][code_insee]</v>
      </c>
    </row>
    <row r="1115" spans="2:6" hidden="1">
      <c r="B1115" t="s">
        <v>4291</v>
      </c>
      <c r="C1115" t="s">
        <v>4292</v>
      </c>
      <c r="D1115" t="s">
        <v>4293</v>
      </c>
      <c r="E1115" t="s">
        <v>1024</v>
      </c>
      <c r="F1115" s="11" t="str">
        <f>"dossierComplet['"&amp;meta_dossier_complet[[#This Row],[COD_VAR]]&amp;"'][code_insee]"</f>
        <v>dossierComplet['P08_HNSAL15P_INDEP'][code_insee]</v>
      </c>
    </row>
    <row r="1116" spans="2:6" hidden="1">
      <c r="B1116" t="s">
        <v>4294</v>
      </c>
      <c r="C1116" t="s">
        <v>4295</v>
      </c>
      <c r="D1116" t="s">
        <v>4296</v>
      </c>
      <c r="E1116" t="s">
        <v>1024</v>
      </c>
      <c r="F1116" s="11" t="str">
        <f>"dossierComplet['"&amp;meta_dossier_complet[[#This Row],[COD_VAR]]&amp;"'][code_insee]"</f>
        <v>dossierComplet['P08_HNSAL15P_EMPLOY'][code_insee]</v>
      </c>
    </row>
    <row r="1117" spans="2:6" hidden="1">
      <c r="B1117" t="s">
        <v>4297</v>
      </c>
      <c r="C1117" t="s">
        <v>4298</v>
      </c>
      <c r="D1117" t="s">
        <v>4299</v>
      </c>
      <c r="E1117" t="s">
        <v>1024</v>
      </c>
      <c r="F1117" s="11" t="str">
        <f>"dossierComplet['"&amp;meta_dossier_complet[[#This Row],[COD_VAR]]&amp;"'][code_insee]"</f>
        <v>dossierComplet['P08_HNSAL15P_AIDFAM'][code_insee]</v>
      </c>
    </row>
    <row r="1118" spans="2:6" hidden="1">
      <c r="B1118" t="s">
        <v>4300</v>
      </c>
      <c r="C1118" t="s">
        <v>4301</v>
      </c>
      <c r="D1118" t="s">
        <v>4302</v>
      </c>
      <c r="E1118" t="s">
        <v>1024</v>
      </c>
      <c r="F1118" s="11" t="str">
        <f>"dossierComplet['"&amp;meta_dossier_complet[[#This Row],[COD_VAR]]&amp;"'][code_insee]"</f>
        <v>dossierComplet['P08_FACTOCC15P'][code_insee]</v>
      </c>
    </row>
    <row r="1119" spans="2:6" hidden="1">
      <c r="B1119" t="s">
        <v>4303</v>
      </c>
      <c r="C1119" t="s">
        <v>4304</v>
      </c>
      <c r="D1119" t="s">
        <v>4305</v>
      </c>
      <c r="E1119" t="s">
        <v>1024</v>
      </c>
      <c r="F1119" s="11" t="str">
        <f>"dossierComplet['"&amp;meta_dossier_complet[[#This Row],[COD_VAR]]&amp;"'][code_insee]"</f>
        <v>dossierComplet['P08_FSAL15P'][code_insee]</v>
      </c>
    </row>
    <row r="1120" spans="2:6" hidden="1">
      <c r="B1120" t="s">
        <v>4306</v>
      </c>
      <c r="C1120" t="s">
        <v>4307</v>
      </c>
      <c r="D1120" t="s">
        <v>4308</v>
      </c>
      <c r="E1120" t="s">
        <v>1024</v>
      </c>
      <c r="F1120" s="11" t="str">
        <f>"dossierComplet['"&amp;meta_dossier_complet[[#This Row],[COD_VAR]]&amp;"'][code_insee]"</f>
        <v>dossierComplet['P08_FSAL15P_CDI'][code_insee]</v>
      </c>
    </row>
    <row r="1121" spans="2:6" hidden="1">
      <c r="B1121" t="s">
        <v>4309</v>
      </c>
      <c r="C1121" t="s">
        <v>4310</v>
      </c>
      <c r="D1121" t="s">
        <v>4311</v>
      </c>
      <c r="E1121" t="s">
        <v>1024</v>
      </c>
      <c r="F1121" s="11" t="str">
        <f>"dossierComplet['"&amp;meta_dossier_complet[[#This Row],[COD_VAR]]&amp;"'][code_insee]"</f>
        <v>dossierComplet['P08_FSAL15P_CDD'][code_insee]</v>
      </c>
    </row>
    <row r="1122" spans="2:6" hidden="1">
      <c r="B1122" t="s">
        <v>4312</v>
      </c>
      <c r="C1122" t="s">
        <v>4313</v>
      </c>
      <c r="D1122" t="s">
        <v>4314</v>
      </c>
      <c r="E1122" t="s">
        <v>1024</v>
      </c>
      <c r="F1122" s="11" t="str">
        <f>"dossierComplet['"&amp;meta_dossier_complet[[#This Row],[COD_VAR]]&amp;"'][code_insee]"</f>
        <v>dossierComplet['P08_FSAL15P_INTERIM'][code_insee]</v>
      </c>
    </row>
    <row r="1123" spans="2:6" hidden="1">
      <c r="B1123" t="s">
        <v>4315</v>
      </c>
      <c r="C1123" t="s">
        <v>4316</v>
      </c>
      <c r="D1123" t="s">
        <v>4317</v>
      </c>
      <c r="E1123" t="s">
        <v>1024</v>
      </c>
      <c r="F1123" s="11" t="str">
        <f>"dossierComplet['"&amp;meta_dossier_complet[[#This Row],[COD_VAR]]&amp;"'][code_insee]"</f>
        <v>dossierComplet['P08_FSAL15P_EMPAID'][code_insee]</v>
      </c>
    </row>
    <row r="1124" spans="2:6" hidden="1">
      <c r="B1124" t="s">
        <v>4318</v>
      </c>
      <c r="C1124" t="s">
        <v>4319</v>
      </c>
      <c r="D1124" t="s">
        <v>4320</v>
      </c>
      <c r="E1124" t="s">
        <v>1024</v>
      </c>
      <c r="F1124" s="11" t="str">
        <f>"dossierComplet['"&amp;meta_dossier_complet[[#This Row],[COD_VAR]]&amp;"'][code_insee]"</f>
        <v>dossierComplet['P08_FSAL15P_APPR'][code_insee]</v>
      </c>
    </row>
    <row r="1125" spans="2:6" hidden="1">
      <c r="B1125" t="s">
        <v>4321</v>
      </c>
      <c r="C1125" t="s">
        <v>4322</v>
      </c>
      <c r="D1125" t="s">
        <v>4323</v>
      </c>
      <c r="E1125" t="s">
        <v>1024</v>
      </c>
      <c r="F1125" s="11" t="str">
        <f>"dossierComplet['"&amp;meta_dossier_complet[[#This Row],[COD_VAR]]&amp;"'][code_insee]"</f>
        <v>dossierComplet['P08_FNSAL15P'][code_insee]</v>
      </c>
    </row>
    <row r="1126" spans="2:6" hidden="1">
      <c r="B1126" t="s">
        <v>4324</v>
      </c>
      <c r="C1126" t="s">
        <v>4325</v>
      </c>
      <c r="D1126" t="s">
        <v>4326</v>
      </c>
      <c r="E1126" t="s">
        <v>1024</v>
      </c>
      <c r="F1126" s="11" t="str">
        <f>"dossierComplet['"&amp;meta_dossier_complet[[#This Row],[COD_VAR]]&amp;"'][code_insee]"</f>
        <v>dossierComplet['P08_FNSAL15P_INDEP'][code_insee]</v>
      </c>
    </row>
    <row r="1127" spans="2:6" hidden="1">
      <c r="B1127" t="s">
        <v>4327</v>
      </c>
      <c r="C1127" t="s">
        <v>4328</v>
      </c>
      <c r="D1127" t="s">
        <v>4329</v>
      </c>
      <c r="E1127" t="s">
        <v>1024</v>
      </c>
      <c r="F1127" s="11" t="str">
        <f>"dossierComplet['"&amp;meta_dossier_complet[[#This Row],[COD_VAR]]&amp;"'][code_insee]"</f>
        <v>dossierComplet['P08_FNSAL15P_EMPLOY'][code_insee]</v>
      </c>
    </row>
    <row r="1128" spans="2:6" hidden="1">
      <c r="B1128" t="s">
        <v>4330</v>
      </c>
      <c r="C1128" t="s">
        <v>4331</v>
      </c>
      <c r="D1128" t="s">
        <v>4332</v>
      </c>
      <c r="E1128" t="s">
        <v>1024</v>
      </c>
      <c r="F1128" s="11" t="str">
        <f>"dossierComplet['"&amp;meta_dossier_complet[[#This Row],[COD_VAR]]&amp;"'][code_insee]"</f>
        <v>dossierComplet['P08_FNSAL15P_AIDFAM'][code_insee]</v>
      </c>
    </row>
    <row r="1129" spans="2:6" hidden="1">
      <c r="B1129" t="s">
        <v>4333</v>
      </c>
      <c r="C1129" t="s">
        <v>4334</v>
      </c>
      <c r="D1129" t="s">
        <v>4335</v>
      </c>
      <c r="E1129" t="s">
        <v>1024</v>
      </c>
      <c r="F1129" s="11" t="str">
        <f>"dossierComplet['"&amp;meta_dossier_complet[[#This Row],[COD_VAR]]&amp;"'][code_insee]"</f>
        <v>dossierComplet['P08_HSAL1564'][code_insee]</v>
      </c>
    </row>
    <row r="1130" spans="2:6" hidden="1">
      <c r="B1130" t="s">
        <v>4336</v>
      </c>
      <c r="C1130" t="s">
        <v>4337</v>
      </c>
      <c r="D1130" t="s">
        <v>4338</v>
      </c>
      <c r="E1130" t="s">
        <v>1024</v>
      </c>
      <c r="F1130" s="11" t="str">
        <f>"dossierComplet['"&amp;meta_dossier_complet[[#This Row],[COD_VAR]]&amp;"'][code_insee]"</f>
        <v>dossierComplet['P08_HSAL1524'][code_insee]</v>
      </c>
    </row>
    <row r="1131" spans="2:6" hidden="1">
      <c r="B1131" t="s">
        <v>4339</v>
      </c>
      <c r="C1131" t="s">
        <v>4340</v>
      </c>
      <c r="D1131" t="s">
        <v>4341</v>
      </c>
      <c r="E1131" t="s">
        <v>1024</v>
      </c>
      <c r="F1131" s="11" t="str">
        <f>"dossierComplet['"&amp;meta_dossier_complet[[#This Row],[COD_VAR]]&amp;"'][code_insee]"</f>
        <v>dossierComplet['P08_HSAL2554'][code_insee]</v>
      </c>
    </row>
    <row r="1132" spans="2:6" hidden="1">
      <c r="B1132" t="s">
        <v>4342</v>
      </c>
      <c r="C1132" t="s">
        <v>4343</v>
      </c>
      <c r="D1132" t="s">
        <v>4344</v>
      </c>
      <c r="E1132" t="s">
        <v>1024</v>
      </c>
      <c r="F1132" s="11" t="str">
        <f>"dossierComplet['"&amp;meta_dossier_complet[[#This Row],[COD_VAR]]&amp;"'][code_insee]"</f>
        <v>dossierComplet['P08_HSAL5564'][code_insee]</v>
      </c>
    </row>
    <row r="1133" spans="2:6" hidden="1">
      <c r="B1133" t="s">
        <v>4345</v>
      </c>
      <c r="C1133" t="s">
        <v>4346</v>
      </c>
      <c r="D1133" t="s">
        <v>4347</v>
      </c>
      <c r="E1133" t="s">
        <v>1024</v>
      </c>
      <c r="F1133" s="11" t="str">
        <f>"dossierComplet['"&amp;meta_dossier_complet[[#This Row],[COD_VAR]]&amp;"'][code_insee]"</f>
        <v>dossierComplet['P08_HSAL1564_TP'][code_insee]</v>
      </c>
    </row>
    <row r="1134" spans="2:6" hidden="1">
      <c r="B1134" t="s">
        <v>4348</v>
      </c>
      <c r="C1134" t="s">
        <v>4349</v>
      </c>
      <c r="D1134" t="s">
        <v>4350</v>
      </c>
      <c r="E1134" t="s">
        <v>1024</v>
      </c>
      <c r="F1134" s="11" t="str">
        <f>"dossierComplet['"&amp;meta_dossier_complet[[#This Row],[COD_VAR]]&amp;"'][code_insee]"</f>
        <v>dossierComplet['P08_HSAL1524_TP'][code_insee]</v>
      </c>
    </row>
    <row r="1135" spans="2:6" hidden="1">
      <c r="B1135" t="s">
        <v>4351</v>
      </c>
      <c r="C1135" t="s">
        <v>4352</v>
      </c>
      <c r="D1135" t="s">
        <v>4353</v>
      </c>
      <c r="E1135" t="s">
        <v>1024</v>
      </c>
      <c r="F1135" s="11" t="str">
        <f>"dossierComplet['"&amp;meta_dossier_complet[[#This Row],[COD_VAR]]&amp;"'][code_insee]"</f>
        <v>dossierComplet['P08_HSAL2554_TP'][code_insee]</v>
      </c>
    </row>
    <row r="1136" spans="2:6" hidden="1">
      <c r="B1136" t="s">
        <v>4354</v>
      </c>
      <c r="C1136" t="s">
        <v>4355</v>
      </c>
      <c r="D1136" t="s">
        <v>4356</v>
      </c>
      <c r="E1136" t="s">
        <v>1024</v>
      </c>
      <c r="F1136" s="11" t="str">
        <f>"dossierComplet['"&amp;meta_dossier_complet[[#This Row],[COD_VAR]]&amp;"'][code_insee]"</f>
        <v>dossierComplet['P08_HSAL5564_TP'][code_insee]</v>
      </c>
    </row>
    <row r="1137" spans="2:6" hidden="1">
      <c r="B1137" t="s">
        <v>4357</v>
      </c>
      <c r="C1137" t="s">
        <v>4358</v>
      </c>
      <c r="D1137" t="s">
        <v>4359</v>
      </c>
      <c r="E1137" t="s">
        <v>1024</v>
      </c>
      <c r="F1137" s="11" t="str">
        <f>"dossierComplet['"&amp;meta_dossier_complet[[#This Row],[COD_VAR]]&amp;"'][code_insee]"</f>
        <v>dossierComplet['P08_FSAL1564'][code_insee]</v>
      </c>
    </row>
    <row r="1138" spans="2:6" hidden="1">
      <c r="B1138" t="s">
        <v>4360</v>
      </c>
      <c r="C1138" t="s">
        <v>4361</v>
      </c>
      <c r="D1138" t="s">
        <v>4362</v>
      </c>
      <c r="E1138" t="s">
        <v>1024</v>
      </c>
      <c r="F1138" s="11" t="str">
        <f>"dossierComplet['"&amp;meta_dossier_complet[[#This Row],[COD_VAR]]&amp;"'][code_insee]"</f>
        <v>dossierComplet['P08_FSAL1524'][code_insee]</v>
      </c>
    </row>
    <row r="1139" spans="2:6" hidden="1">
      <c r="B1139" t="s">
        <v>4363</v>
      </c>
      <c r="C1139" t="s">
        <v>4364</v>
      </c>
      <c r="D1139" t="s">
        <v>4365</v>
      </c>
      <c r="E1139" t="s">
        <v>1024</v>
      </c>
      <c r="F1139" s="11" t="str">
        <f>"dossierComplet['"&amp;meta_dossier_complet[[#This Row],[COD_VAR]]&amp;"'][code_insee]"</f>
        <v>dossierComplet['P08_FSAL2554'][code_insee]</v>
      </c>
    </row>
    <row r="1140" spans="2:6" hidden="1">
      <c r="B1140" t="s">
        <v>4366</v>
      </c>
      <c r="C1140" t="s">
        <v>4367</v>
      </c>
      <c r="D1140" t="s">
        <v>4368</v>
      </c>
      <c r="E1140" t="s">
        <v>1024</v>
      </c>
      <c r="F1140" s="11" t="str">
        <f>"dossierComplet['"&amp;meta_dossier_complet[[#This Row],[COD_VAR]]&amp;"'][code_insee]"</f>
        <v>dossierComplet['P08_FSAL5564'][code_insee]</v>
      </c>
    </row>
    <row r="1141" spans="2:6" hidden="1">
      <c r="B1141" t="s">
        <v>4369</v>
      </c>
      <c r="C1141" t="s">
        <v>4370</v>
      </c>
      <c r="D1141" t="s">
        <v>4371</v>
      </c>
      <c r="E1141" t="s">
        <v>1024</v>
      </c>
      <c r="F1141" s="11" t="str">
        <f>"dossierComplet['"&amp;meta_dossier_complet[[#This Row],[COD_VAR]]&amp;"'][code_insee]"</f>
        <v>dossierComplet['P08_FSAL1564_TP'][code_insee]</v>
      </c>
    </row>
    <row r="1142" spans="2:6" hidden="1">
      <c r="B1142" t="s">
        <v>4372</v>
      </c>
      <c r="C1142" t="s">
        <v>4373</v>
      </c>
      <c r="D1142" t="s">
        <v>4374</v>
      </c>
      <c r="E1142" t="s">
        <v>1024</v>
      </c>
      <c r="F1142" s="11" t="str">
        <f>"dossierComplet['"&amp;meta_dossier_complet[[#This Row],[COD_VAR]]&amp;"'][code_insee]"</f>
        <v>dossierComplet['P08_FSAL1524_TP'][code_insee]</v>
      </c>
    </row>
    <row r="1143" spans="2:6" hidden="1">
      <c r="B1143" t="s">
        <v>4375</v>
      </c>
      <c r="C1143" t="s">
        <v>4376</v>
      </c>
      <c r="D1143" t="s">
        <v>4377</v>
      </c>
      <c r="E1143" t="s">
        <v>1024</v>
      </c>
      <c r="F1143" s="11" t="str">
        <f>"dossierComplet['"&amp;meta_dossier_complet[[#This Row],[COD_VAR]]&amp;"'][code_insee]"</f>
        <v>dossierComplet['P08_FSAL2554_TP'][code_insee]</v>
      </c>
    </row>
    <row r="1144" spans="2:6" hidden="1">
      <c r="B1144" t="s">
        <v>4378</v>
      </c>
      <c r="C1144" t="s">
        <v>4379</v>
      </c>
      <c r="D1144" t="s">
        <v>4380</v>
      </c>
      <c r="E1144" t="s">
        <v>1024</v>
      </c>
      <c r="F1144" s="11" t="str">
        <f>"dossierComplet['"&amp;meta_dossier_complet[[#This Row],[COD_VAR]]&amp;"'][code_insee]"</f>
        <v>dossierComplet['P08_FSAL5564_TP'][code_insee]</v>
      </c>
    </row>
    <row r="1145" spans="2:6" hidden="1">
      <c r="B1145" t="s">
        <v>4381</v>
      </c>
      <c r="C1145" t="s">
        <v>4382</v>
      </c>
      <c r="D1145" t="s">
        <v>4383</v>
      </c>
      <c r="E1145" t="s">
        <v>1024</v>
      </c>
      <c r="F1145" s="11" t="str">
        <f>"dossierComplet['"&amp;meta_dossier_complet[[#This Row],[COD_VAR]]&amp;"'][code_insee]"</f>
        <v>dossierComplet['P08_ACTOCC15P_ILT1'][code_insee]</v>
      </c>
    </row>
    <row r="1146" spans="2:6" hidden="1">
      <c r="B1146" t="s">
        <v>4384</v>
      </c>
      <c r="C1146" t="s">
        <v>4385</v>
      </c>
      <c r="D1146" t="s">
        <v>4386</v>
      </c>
      <c r="E1146" t="s">
        <v>1024</v>
      </c>
      <c r="F1146" s="11" t="str">
        <f>"dossierComplet['"&amp;meta_dossier_complet[[#This Row],[COD_VAR]]&amp;"'][code_insee]"</f>
        <v>dossierComplet['P08_ACTOCC15P_ILT2P'][code_insee]</v>
      </c>
    </row>
    <row r="1147" spans="2:6" hidden="1">
      <c r="B1147" t="s">
        <v>4387</v>
      </c>
      <c r="C1147" t="s">
        <v>4388</v>
      </c>
      <c r="D1147" t="s">
        <v>4389</v>
      </c>
      <c r="E1147" t="s">
        <v>1024</v>
      </c>
      <c r="F1147" s="11" t="str">
        <f>"dossierComplet['"&amp;meta_dossier_complet[[#This Row],[COD_VAR]]&amp;"'][code_insee]"</f>
        <v>dossierComplet['P08_ACTOCC15P_ILT2'][code_insee]</v>
      </c>
    </row>
    <row r="1148" spans="2:6" hidden="1">
      <c r="B1148" t="s">
        <v>4390</v>
      </c>
      <c r="C1148" t="s">
        <v>4391</v>
      </c>
      <c r="D1148" t="s">
        <v>4392</v>
      </c>
      <c r="E1148" t="s">
        <v>1024</v>
      </c>
      <c r="F1148" s="11" t="str">
        <f>"dossierComplet['"&amp;meta_dossier_complet[[#This Row],[COD_VAR]]&amp;"'][code_insee]"</f>
        <v>dossierComplet['P08_ACTOCC15P_ILT3'][code_insee]</v>
      </c>
    </row>
    <row r="1149" spans="2:6" hidden="1">
      <c r="B1149" t="s">
        <v>4393</v>
      </c>
      <c r="C1149" t="s">
        <v>4394</v>
      </c>
      <c r="D1149" t="s">
        <v>4395</v>
      </c>
      <c r="E1149" t="s">
        <v>1024</v>
      </c>
      <c r="F1149" s="11" t="str">
        <f>"dossierComplet['"&amp;meta_dossier_complet[[#This Row],[COD_VAR]]&amp;"'][code_insee]"</f>
        <v>dossierComplet['P08_ACTOCC15P_ILT4'][code_insee]</v>
      </c>
    </row>
    <row r="1150" spans="2:6" hidden="1">
      <c r="B1150" t="s">
        <v>4396</v>
      </c>
      <c r="C1150" t="s">
        <v>4397</v>
      </c>
      <c r="D1150" t="s">
        <v>4398</v>
      </c>
      <c r="E1150" t="s">
        <v>1024</v>
      </c>
      <c r="F1150" s="11" t="str">
        <f>"dossierComplet['"&amp;meta_dossier_complet[[#This Row],[COD_VAR]]&amp;"'][code_insee]"</f>
        <v>dossierComplet['P08_ACTOCC15P_ILT5'][code_insee]</v>
      </c>
    </row>
    <row r="1151" spans="2:6" hidden="1">
      <c r="B1151" t="s">
        <v>4399</v>
      </c>
      <c r="C1151" t="s">
        <v>4400</v>
      </c>
      <c r="D1151" t="s">
        <v>4401</v>
      </c>
      <c r="E1151" t="s">
        <v>1024</v>
      </c>
      <c r="F1151" s="11" t="str">
        <f>"dossierComplet['"&amp;meta_dossier_complet[[#This Row],[COD_VAR]]&amp;"'][code_insee]"</f>
        <v>dossierComplet['P18_POP1564'][code_insee]</v>
      </c>
    </row>
    <row r="1152" spans="2:6" hidden="1">
      <c r="B1152" t="s">
        <v>4402</v>
      </c>
      <c r="C1152" t="s">
        <v>4403</v>
      </c>
      <c r="D1152" t="s">
        <v>1255</v>
      </c>
      <c r="E1152" t="s">
        <v>1024</v>
      </c>
      <c r="F1152" s="11" t="str">
        <f>"dossierComplet['"&amp;meta_dossier_complet[[#This Row],[COD_VAR]]&amp;"'][code_insee]"</f>
        <v>dossierComplet['P18_POP1524'][code_insee]</v>
      </c>
    </row>
    <row r="1153" spans="2:6" hidden="1">
      <c r="B1153" t="s">
        <v>4404</v>
      </c>
      <c r="C1153" t="s">
        <v>4405</v>
      </c>
      <c r="D1153" t="s">
        <v>1282</v>
      </c>
      <c r="E1153" t="s">
        <v>1024</v>
      </c>
      <c r="F1153" s="11" t="str">
        <f>"dossierComplet['"&amp;meta_dossier_complet[[#This Row],[COD_VAR]]&amp;"'][code_insee]"</f>
        <v>dossierComplet['P18_POP2554'][code_insee]</v>
      </c>
    </row>
    <row r="1154" spans="2:6" hidden="1">
      <c r="B1154" t="s">
        <v>4406</v>
      </c>
      <c r="C1154" t="s">
        <v>4407</v>
      </c>
      <c r="D1154" t="s">
        <v>4408</v>
      </c>
      <c r="E1154" t="s">
        <v>1024</v>
      </c>
      <c r="F1154" s="11" t="str">
        <f>"dossierComplet['"&amp;meta_dossier_complet[[#This Row],[COD_VAR]]&amp;"'][code_insee]"</f>
        <v>dossierComplet['P18_H1564'][code_insee]</v>
      </c>
    </row>
    <row r="1155" spans="2:6" hidden="1">
      <c r="B1155" t="s">
        <v>4409</v>
      </c>
      <c r="C1155" t="s">
        <v>4410</v>
      </c>
      <c r="D1155" t="s">
        <v>4411</v>
      </c>
      <c r="E1155" t="s">
        <v>1024</v>
      </c>
      <c r="F1155" s="11" t="str">
        <f>"dossierComplet['"&amp;meta_dossier_complet[[#This Row],[COD_VAR]]&amp;"'][code_insee]"</f>
        <v>dossierComplet['P18_H1524'][code_insee]</v>
      </c>
    </row>
    <row r="1156" spans="2:6" hidden="1">
      <c r="B1156" t="s">
        <v>4412</v>
      </c>
      <c r="C1156" t="s">
        <v>4413</v>
      </c>
      <c r="D1156" t="s">
        <v>4414</v>
      </c>
      <c r="E1156" t="s">
        <v>1024</v>
      </c>
      <c r="F1156" s="11" t="str">
        <f>"dossierComplet['"&amp;meta_dossier_complet[[#This Row],[COD_VAR]]&amp;"'][code_insee]"</f>
        <v>dossierComplet['P18_H2554'][code_insee]</v>
      </c>
    </row>
    <row r="1157" spans="2:6" hidden="1">
      <c r="B1157" t="s">
        <v>4415</v>
      </c>
      <c r="C1157" t="s">
        <v>4416</v>
      </c>
      <c r="D1157" t="s">
        <v>4417</v>
      </c>
      <c r="E1157" t="s">
        <v>1024</v>
      </c>
      <c r="F1157" s="11" t="str">
        <f>"dossierComplet['"&amp;meta_dossier_complet[[#This Row],[COD_VAR]]&amp;"'][code_insee]"</f>
        <v>dossierComplet['P18_H5564'][code_insee]</v>
      </c>
    </row>
    <row r="1158" spans="2:6" hidden="1">
      <c r="B1158" t="s">
        <v>4418</v>
      </c>
      <c r="C1158" t="s">
        <v>4419</v>
      </c>
      <c r="D1158" t="s">
        <v>4420</v>
      </c>
      <c r="E1158" t="s">
        <v>1024</v>
      </c>
      <c r="F1158" s="11" t="str">
        <f>"dossierComplet['"&amp;meta_dossier_complet[[#This Row],[COD_VAR]]&amp;"'][code_insee]"</f>
        <v>dossierComplet['P18_F1564'][code_insee]</v>
      </c>
    </row>
    <row r="1159" spans="2:6" hidden="1">
      <c r="B1159" t="s">
        <v>4421</v>
      </c>
      <c r="C1159" t="s">
        <v>4422</v>
      </c>
      <c r="D1159" t="s">
        <v>4423</v>
      </c>
      <c r="E1159" t="s">
        <v>1024</v>
      </c>
      <c r="F1159" s="11" t="str">
        <f>"dossierComplet['"&amp;meta_dossier_complet[[#This Row],[COD_VAR]]&amp;"'][code_insee]"</f>
        <v>dossierComplet['P18_F1524'][code_insee]</v>
      </c>
    </row>
    <row r="1160" spans="2:6" hidden="1">
      <c r="B1160" t="s">
        <v>4424</v>
      </c>
      <c r="C1160" t="s">
        <v>4425</v>
      </c>
      <c r="D1160" t="s">
        <v>4426</v>
      </c>
      <c r="E1160" t="s">
        <v>1024</v>
      </c>
      <c r="F1160" s="11" t="str">
        <f>"dossierComplet['"&amp;meta_dossier_complet[[#This Row],[COD_VAR]]&amp;"'][code_insee]"</f>
        <v>dossierComplet['P18_F2554'][code_insee]</v>
      </c>
    </row>
    <row r="1161" spans="2:6" hidden="1">
      <c r="B1161" t="s">
        <v>4427</v>
      </c>
      <c r="C1161" t="s">
        <v>4428</v>
      </c>
      <c r="D1161" t="s">
        <v>4429</v>
      </c>
      <c r="E1161" t="s">
        <v>1024</v>
      </c>
      <c r="F1161" s="11" t="str">
        <f>"dossierComplet['"&amp;meta_dossier_complet[[#This Row],[COD_VAR]]&amp;"'][code_insee]"</f>
        <v>dossierComplet['P18_F5564'][code_insee]</v>
      </c>
    </row>
    <row r="1162" spans="2:6" hidden="1">
      <c r="B1162" t="s">
        <v>4430</v>
      </c>
      <c r="C1162" t="s">
        <v>4431</v>
      </c>
      <c r="D1162" t="s">
        <v>4432</v>
      </c>
      <c r="E1162" t="s">
        <v>1024</v>
      </c>
      <c r="F1162" s="11" t="str">
        <f>"dossierComplet['"&amp;meta_dossier_complet[[#This Row],[COD_VAR]]&amp;"'][code_insee]"</f>
        <v>dossierComplet['P18_ACT1564'][code_insee]</v>
      </c>
    </row>
    <row r="1163" spans="2:6" hidden="1">
      <c r="B1163" t="s">
        <v>4433</v>
      </c>
      <c r="C1163" t="s">
        <v>4434</v>
      </c>
      <c r="D1163" t="s">
        <v>4435</v>
      </c>
      <c r="E1163" t="s">
        <v>1024</v>
      </c>
      <c r="F1163" s="11" t="str">
        <f>"dossierComplet['"&amp;meta_dossier_complet[[#This Row],[COD_VAR]]&amp;"'][code_insee]"</f>
        <v>dossierComplet['P18_ACT1524'][code_insee]</v>
      </c>
    </row>
    <row r="1164" spans="2:6" hidden="1">
      <c r="B1164" t="s">
        <v>4436</v>
      </c>
      <c r="C1164" t="s">
        <v>4437</v>
      </c>
      <c r="D1164" t="s">
        <v>4438</v>
      </c>
      <c r="E1164" t="s">
        <v>1024</v>
      </c>
      <c r="F1164" s="11" t="str">
        <f>"dossierComplet['"&amp;meta_dossier_complet[[#This Row],[COD_VAR]]&amp;"'][code_insee]"</f>
        <v>dossierComplet['P18_ACT2554'][code_insee]</v>
      </c>
    </row>
    <row r="1165" spans="2:6" hidden="1">
      <c r="B1165" t="s">
        <v>4439</v>
      </c>
      <c r="C1165" t="s">
        <v>4440</v>
      </c>
      <c r="D1165" t="s">
        <v>4441</v>
      </c>
      <c r="E1165" t="s">
        <v>1024</v>
      </c>
      <c r="F1165" s="11" t="str">
        <f>"dossierComplet['"&amp;meta_dossier_complet[[#This Row],[COD_VAR]]&amp;"'][code_insee]"</f>
        <v>dossierComplet['P18_ACT5564'][code_insee]</v>
      </c>
    </row>
    <row r="1166" spans="2:6" hidden="1">
      <c r="B1166" t="s">
        <v>4442</v>
      </c>
      <c r="C1166" t="s">
        <v>4443</v>
      </c>
      <c r="D1166" t="s">
        <v>4444</v>
      </c>
      <c r="E1166" t="s">
        <v>1024</v>
      </c>
      <c r="F1166" s="11" t="str">
        <f>"dossierComplet['"&amp;meta_dossier_complet[[#This Row],[COD_VAR]]&amp;"'][code_insee]"</f>
        <v>dossierComplet['P18_HACT1564'][code_insee]</v>
      </c>
    </row>
    <row r="1167" spans="2:6" hidden="1">
      <c r="B1167" t="s">
        <v>4445</v>
      </c>
      <c r="C1167" t="s">
        <v>4446</v>
      </c>
      <c r="D1167" t="s">
        <v>4447</v>
      </c>
      <c r="E1167" t="s">
        <v>1024</v>
      </c>
      <c r="F1167" s="11" t="str">
        <f>"dossierComplet['"&amp;meta_dossier_complet[[#This Row],[COD_VAR]]&amp;"'][code_insee]"</f>
        <v>dossierComplet['P18_HACT1524'][code_insee]</v>
      </c>
    </row>
    <row r="1168" spans="2:6" hidden="1">
      <c r="B1168" t="s">
        <v>4448</v>
      </c>
      <c r="C1168" t="s">
        <v>4449</v>
      </c>
      <c r="D1168" t="s">
        <v>4450</v>
      </c>
      <c r="E1168" t="s">
        <v>1024</v>
      </c>
      <c r="F1168" s="11" t="str">
        <f>"dossierComplet['"&amp;meta_dossier_complet[[#This Row],[COD_VAR]]&amp;"'][code_insee]"</f>
        <v>dossierComplet['P18_HACT2554'][code_insee]</v>
      </c>
    </row>
    <row r="1169" spans="2:6" hidden="1">
      <c r="B1169" t="s">
        <v>4451</v>
      </c>
      <c r="C1169" t="s">
        <v>4452</v>
      </c>
      <c r="D1169" t="s">
        <v>4453</v>
      </c>
      <c r="E1169" t="s">
        <v>1024</v>
      </c>
      <c r="F1169" s="11" t="str">
        <f>"dossierComplet['"&amp;meta_dossier_complet[[#This Row],[COD_VAR]]&amp;"'][code_insee]"</f>
        <v>dossierComplet['P18_HACT5564'][code_insee]</v>
      </c>
    </row>
    <row r="1170" spans="2:6" hidden="1">
      <c r="B1170" t="s">
        <v>4454</v>
      </c>
      <c r="C1170" t="s">
        <v>4455</v>
      </c>
      <c r="D1170" t="s">
        <v>4456</v>
      </c>
      <c r="E1170" t="s">
        <v>1024</v>
      </c>
      <c r="F1170" s="11" t="str">
        <f>"dossierComplet['"&amp;meta_dossier_complet[[#This Row],[COD_VAR]]&amp;"'][code_insee]"</f>
        <v>dossierComplet['P18_FACT1564'][code_insee]</v>
      </c>
    </row>
    <row r="1171" spans="2:6" hidden="1">
      <c r="B1171" t="s">
        <v>4457</v>
      </c>
      <c r="C1171" t="s">
        <v>4458</v>
      </c>
      <c r="D1171" t="s">
        <v>4459</v>
      </c>
      <c r="E1171" t="s">
        <v>1024</v>
      </c>
      <c r="F1171" s="11" t="str">
        <f>"dossierComplet['"&amp;meta_dossier_complet[[#This Row],[COD_VAR]]&amp;"'][code_insee]"</f>
        <v>dossierComplet['P18_FACT1524'][code_insee]</v>
      </c>
    </row>
    <row r="1172" spans="2:6" hidden="1">
      <c r="B1172" t="s">
        <v>4460</v>
      </c>
      <c r="C1172" t="s">
        <v>4461</v>
      </c>
      <c r="D1172" t="s">
        <v>4462</v>
      </c>
      <c r="E1172" t="s">
        <v>1024</v>
      </c>
      <c r="F1172" s="11" t="str">
        <f>"dossierComplet['"&amp;meta_dossier_complet[[#This Row],[COD_VAR]]&amp;"'][code_insee]"</f>
        <v>dossierComplet['P18_FACT2554'][code_insee]</v>
      </c>
    </row>
    <row r="1173" spans="2:6" hidden="1">
      <c r="B1173" t="s">
        <v>4463</v>
      </c>
      <c r="C1173" t="s">
        <v>4464</v>
      </c>
      <c r="D1173" t="s">
        <v>4465</v>
      </c>
      <c r="E1173" t="s">
        <v>1024</v>
      </c>
      <c r="F1173" s="11" t="str">
        <f>"dossierComplet['"&amp;meta_dossier_complet[[#This Row],[COD_VAR]]&amp;"'][code_insee]"</f>
        <v>dossierComplet['P18_FACT5564'][code_insee]</v>
      </c>
    </row>
    <row r="1174" spans="2:6" hidden="1">
      <c r="B1174" t="s">
        <v>4466</v>
      </c>
      <c r="C1174" t="s">
        <v>4467</v>
      </c>
      <c r="D1174" t="s">
        <v>4468</v>
      </c>
      <c r="E1174" t="s">
        <v>1024</v>
      </c>
      <c r="F1174" s="11" t="str">
        <f>"dossierComplet['"&amp;meta_dossier_complet[[#This Row],[COD_VAR]]&amp;"'][code_insee]"</f>
        <v>dossierComplet['P18_ACTOCC1564'][code_insee]</v>
      </c>
    </row>
    <row r="1175" spans="2:6" hidden="1">
      <c r="B1175" t="s">
        <v>4469</v>
      </c>
      <c r="C1175" t="s">
        <v>4470</v>
      </c>
      <c r="D1175" t="s">
        <v>4471</v>
      </c>
      <c r="E1175" t="s">
        <v>1024</v>
      </c>
      <c r="F1175" s="11" t="str">
        <f>"dossierComplet['"&amp;meta_dossier_complet[[#This Row],[COD_VAR]]&amp;"'][code_insee]"</f>
        <v>dossierComplet['P18_ACTOCC1524'][code_insee]</v>
      </c>
    </row>
    <row r="1176" spans="2:6" hidden="1">
      <c r="B1176" t="s">
        <v>4472</v>
      </c>
      <c r="C1176" t="s">
        <v>4473</v>
      </c>
      <c r="D1176" t="s">
        <v>4474</v>
      </c>
      <c r="E1176" t="s">
        <v>1024</v>
      </c>
      <c r="F1176" s="11" t="str">
        <f>"dossierComplet['"&amp;meta_dossier_complet[[#This Row],[COD_VAR]]&amp;"'][code_insee]"</f>
        <v>dossierComplet['P18_ACTOCC2554'][code_insee]</v>
      </c>
    </row>
    <row r="1177" spans="2:6" hidden="1">
      <c r="B1177" t="s">
        <v>4475</v>
      </c>
      <c r="C1177" t="s">
        <v>4476</v>
      </c>
      <c r="D1177" t="s">
        <v>4477</v>
      </c>
      <c r="E1177" t="s">
        <v>1024</v>
      </c>
      <c r="F1177" s="11" t="str">
        <f>"dossierComplet['"&amp;meta_dossier_complet[[#This Row],[COD_VAR]]&amp;"'][code_insee]"</f>
        <v>dossierComplet['P18_ACTOCC5564'][code_insee]</v>
      </c>
    </row>
    <row r="1178" spans="2:6" hidden="1">
      <c r="B1178" t="s">
        <v>4478</v>
      </c>
      <c r="C1178" t="s">
        <v>4479</v>
      </c>
      <c r="D1178" t="s">
        <v>4480</v>
      </c>
      <c r="E1178" t="s">
        <v>1024</v>
      </c>
      <c r="F1178" s="11" t="str">
        <f>"dossierComplet['"&amp;meta_dossier_complet[[#This Row],[COD_VAR]]&amp;"'][code_insee]"</f>
        <v>dossierComplet['P18_HACTOCC1564'][code_insee]</v>
      </c>
    </row>
    <row r="1179" spans="2:6" hidden="1">
      <c r="B1179" t="s">
        <v>4481</v>
      </c>
      <c r="C1179" t="s">
        <v>4482</v>
      </c>
      <c r="D1179" t="s">
        <v>4483</v>
      </c>
      <c r="E1179" t="s">
        <v>1024</v>
      </c>
      <c r="F1179" s="11" t="str">
        <f>"dossierComplet['"&amp;meta_dossier_complet[[#This Row],[COD_VAR]]&amp;"'][code_insee]"</f>
        <v>dossierComplet['P18_HACTOCC1524'][code_insee]</v>
      </c>
    </row>
    <row r="1180" spans="2:6" hidden="1">
      <c r="B1180" t="s">
        <v>4484</v>
      </c>
      <c r="C1180" t="s">
        <v>4485</v>
      </c>
      <c r="D1180" t="s">
        <v>4486</v>
      </c>
      <c r="E1180" t="s">
        <v>1024</v>
      </c>
      <c r="F1180" s="11" t="str">
        <f>"dossierComplet['"&amp;meta_dossier_complet[[#This Row],[COD_VAR]]&amp;"'][code_insee]"</f>
        <v>dossierComplet['P18_HACTOCC2554'][code_insee]</v>
      </c>
    </row>
    <row r="1181" spans="2:6" hidden="1">
      <c r="B1181" t="s">
        <v>4487</v>
      </c>
      <c r="C1181" t="s">
        <v>4488</v>
      </c>
      <c r="D1181" t="s">
        <v>4489</v>
      </c>
      <c r="E1181" t="s">
        <v>1024</v>
      </c>
      <c r="F1181" s="11" t="str">
        <f>"dossierComplet['"&amp;meta_dossier_complet[[#This Row],[COD_VAR]]&amp;"'][code_insee]"</f>
        <v>dossierComplet['P18_HACTOCC5564'][code_insee]</v>
      </c>
    </row>
    <row r="1182" spans="2:6" hidden="1">
      <c r="B1182" t="s">
        <v>4490</v>
      </c>
      <c r="C1182" t="s">
        <v>4491</v>
      </c>
      <c r="D1182" t="s">
        <v>4492</v>
      </c>
      <c r="E1182" t="s">
        <v>1024</v>
      </c>
      <c r="F1182" s="11" t="str">
        <f>"dossierComplet['"&amp;meta_dossier_complet[[#This Row],[COD_VAR]]&amp;"'][code_insee]"</f>
        <v>dossierComplet['P18_FACTOCC1564'][code_insee]</v>
      </c>
    </row>
    <row r="1183" spans="2:6" hidden="1">
      <c r="B1183" t="s">
        <v>4493</v>
      </c>
      <c r="C1183" t="s">
        <v>4494</v>
      </c>
      <c r="D1183" t="s">
        <v>4495</v>
      </c>
      <c r="E1183" t="s">
        <v>1024</v>
      </c>
      <c r="F1183" s="11" t="str">
        <f>"dossierComplet['"&amp;meta_dossier_complet[[#This Row],[COD_VAR]]&amp;"'][code_insee]"</f>
        <v>dossierComplet['P18_FACTOCC1524'][code_insee]</v>
      </c>
    </row>
    <row r="1184" spans="2:6" hidden="1">
      <c r="B1184" t="s">
        <v>4496</v>
      </c>
      <c r="C1184" t="s">
        <v>4497</v>
      </c>
      <c r="D1184" t="s">
        <v>4498</v>
      </c>
      <c r="E1184" t="s">
        <v>1024</v>
      </c>
      <c r="F1184" s="11" t="str">
        <f>"dossierComplet['"&amp;meta_dossier_complet[[#This Row],[COD_VAR]]&amp;"'][code_insee]"</f>
        <v>dossierComplet['P18_FACTOCC2554'][code_insee]</v>
      </c>
    </row>
    <row r="1185" spans="2:6" hidden="1">
      <c r="B1185" t="s">
        <v>4499</v>
      </c>
      <c r="C1185" t="s">
        <v>4500</v>
      </c>
      <c r="D1185" t="s">
        <v>4501</v>
      </c>
      <c r="E1185" t="s">
        <v>1024</v>
      </c>
      <c r="F1185" s="11" t="str">
        <f>"dossierComplet['"&amp;meta_dossier_complet[[#This Row],[COD_VAR]]&amp;"'][code_insee]"</f>
        <v>dossierComplet['P18_FACTOCC5564'][code_insee]</v>
      </c>
    </row>
    <row r="1186" spans="2:6" hidden="1">
      <c r="B1186" t="s">
        <v>4502</v>
      </c>
      <c r="C1186" t="s">
        <v>4503</v>
      </c>
      <c r="D1186" t="s">
        <v>4504</v>
      </c>
      <c r="E1186" t="s">
        <v>1024</v>
      </c>
      <c r="F1186" s="11" t="str">
        <f>"dossierComplet['"&amp;meta_dossier_complet[[#This Row],[COD_VAR]]&amp;"'][code_insee]"</f>
        <v>dossierComplet['P18_CHOM1564'][code_insee]</v>
      </c>
    </row>
    <row r="1187" spans="2:6" hidden="1">
      <c r="B1187" t="s">
        <v>4505</v>
      </c>
      <c r="C1187" t="s">
        <v>4506</v>
      </c>
      <c r="D1187" t="s">
        <v>4507</v>
      </c>
      <c r="E1187" t="s">
        <v>1024</v>
      </c>
      <c r="F1187" s="11" t="str">
        <f>"dossierComplet['"&amp;meta_dossier_complet[[#This Row],[COD_VAR]]&amp;"'][code_insee]"</f>
        <v>dossierComplet['P18_HCHOM1564'][code_insee]</v>
      </c>
    </row>
    <row r="1188" spans="2:6" hidden="1">
      <c r="B1188" t="s">
        <v>4508</v>
      </c>
      <c r="C1188" t="s">
        <v>4509</v>
      </c>
      <c r="D1188" t="s">
        <v>4510</v>
      </c>
      <c r="E1188" t="s">
        <v>1024</v>
      </c>
      <c r="F1188" s="11" t="str">
        <f>"dossierComplet['"&amp;meta_dossier_complet[[#This Row],[COD_VAR]]&amp;"'][code_insee]"</f>
        <v>dossierComplet['P18_HCHOM1524'][code_insee]</v>
      </c>
    </row>
    <row r="1189" spans="2:6" hidden="1">
      <c r="B1189" t="s">
        <v>4511</v>
      </c>
      <c r="C1189" t="s">
        <v>4512</v>
      </c>
      <c r="D1189" t="s">
        <v>4513</v>
      </c>
      <c r="E1189" t="s">
        <v>1024</v>
      </c>
      <c r="F1189" s="11" t="str">
        <f>"dossierComplet['"&amp;meta_dossier_complet[[#This Row],[COD_VAR]]&amp;"'][code_insee]"</f>
        <v>dossierComplet['P18_HCHOM2554'][code_insee]</v>
      </c>
    </row>
    <row r="1190" spans="2:6" hidden="1">
      <c r="B1190" t="s">
        <v>4514</v>
      </c>
      <c r="C1190" t="s">
        <v>4515</v>
      </c>
      <c r="D1190" t="s">
        <v>4516</v>
      </c>
      <c r="E1190" t="s">
        <v>1024</v>
      </c>
      <c r="F1190" s="11" t="str">
        <f>"dossierComplet['"&amp;meta_dossier_complet[[#This Row],[COD_VAR]]&amp;"'][code_insee]"</f>
        <v>dossierComplet['P18_HCHOM5564'][code_insee]</v>
      </c>
    </row>
    <row r="1191" spans="2:6" hidden="1">
      <c r="B1191" t="s">
        <v>4517</v>
      </c>
      <c r="C1191" t="s">
        <v>4518</v>
      </c>
      <c r="D1191" t="s">
        <v>4519</v>
      </c>
      <c r="E1191" t="s">
        <v>1024</v>
      </c>
      <c r="F1191" s="11" t="str">
        <f>"dossierComplet['"&amp;meta_dossier_complet[[#This Row],[COD_VAR]]&amp;"'][code_insee]"</f>
        <v>dossierComplet['P18_FCHOM1564'][code_insee]</v>
      </c>
    </row>
    <row r="1192" spans="2:6" hidden="1">
      <c r="B1192" t="s">
        <v>4520</v>
      </c>
      <c r="C1192" t="s">
        <v>4521</v>
      </c>
      <c r="D1192" t="s">
        <v>4522</v>
      </c>
      <c r="E1192" t="s">
        <v>1024</v>
      </c>
      <c r="F1192" s="11" t="str">
        <f>"dossierComplet['"&amp;meta_dossier_complet[[#This Row],[COD_VAR]]&amp;"'][code_insee]"</f>
        <v>dossierComplet['P18_FCHOM1524'][code_insee]</v>
      </c>
    </row>
    <row r="1193" spans="2:6" hidden="1">
      <c r="B1193" t="s">
        <v>4523</v>
      </c>
      <c r="C1193" t="s">
        <v>4524</v>
      </c>
      <c r="D1193" t="s">
        <v>4525</v>
      </c>
      <c r="E1193" t="s">
        <v>1024</v>
      </c>
      <c r="F1193" s="11" t="str">
        <f>"dossierComplet['"&amp;meta_dossier_complet[[#This Row],[COD_VAR]]&amp;"'][code_insee]"</f>
        <v>dossierComplet['P18_FCHOM2554'][code_insee]</v>
      </c>
    </row>
    <row r="1194" spans="2:6" hidden="1">
      <c r="B1194" t="s">
        <v>4526</v>
      </c>
      <c r="C1194" t="s">
        <v>4527</v>
      </c>
      <c r="D1194" t="s">
        <v>4528</v>
      </c>
      <c r="E1194" t="s">
        <v>1024</v>
      </c>
      <c r="F1194" s="11" t="str">
        <f>"dossierComplet['"&amp;meta_dossier_complet[[#This Row],[COD_VAR]]&amp;"'][code_insee]"</f>
        <v>dossierComplet['P18_FCHOM5564'][code_insee]</v>
      </c>
    </row>
    <row r="1195" spans="2:6" hidden="1">
      <c r="B1195" t="s">
        <v>4529</v>
      </c>
      <c r="C1195" t="s">
        <v>4530</v>
      </c>
      <c r="D1195" t="s">
        <v>4531</v>
      </c>
      <c r="E1195" t="s">
        <v>1024</v>
      </c>
      <c r="F1195" s="11" t="str">
        <f>"dossierComplet['"&amp;meta_dossier_complet[[#This Row],[COD_VAR]]&amp;"'][code_insee]"</f>
        <v>dossierComplet['P18_INACT1564'][code_insee]</v>
      </c>
    </row>
    <row r="1196" spans="2:6" hidden="1">
      <c r="B1196" t="s">
        <v>4532</v>
      </c>
      <c r="C1196" t="s">
        <v>4533</v>
      </c>
      <c r="D1196" t="s">
        <v>4534</v>
      </c>
      <c r="E1196" t="s">
        <v>1024</v>
      </c>
      <c r="F1196" s="11" t="str">
        <f>"dossierComplet['"&amp;meta_dossier_complet[[#This Row],[COD_VAR]]&amp;"'][code_insee]"</f>
        <v>dossierComplet['P18_ETUD1564'][code_insee]</v>
      </c>
    </row>
    <row r="1197" spans="2:6" hidden="1">
      <c r="B1197" t="s">
        <v>4535</v>
      </c>
      <c r="C1197" t="s">
        <v>4536</v>
      </c>
      <c r="D1197" t="s">
        <v>4537</v>
      </c>
      <c r="E1197" t="s">
        <v>1024</v>
      </c>
      <c r="F1197" s="11" t="str">
        <f>"dossierComplet['"&amp;meta_dossier_complet[[#This Row],[COD_VAR]]&amp;"'][code_insee]"</f>
        <v>dossierComplet['P18_RETR1564'][code_insee]</v>
      </c>
    </row>
    <row r="1198" spans="2:6" hidden="1">
      <c r="B1198" t="s">
        <v>4538</v>
      </c>
      <c r="C1198" t="s">
        <v>4539</v>
      </c>
      <c r="D1198" t="s">
        <v>4540</v>
      </c>
      <c r="E1198" t="s">
        <v>1024</v>
      </c>
      <c r="F1198" s="11" t="str">
        <f>"dossierComplet['"&amp;meta_dossier_complet[[#This Row],[COD_VAR]]&amp;"'][code_insee]"</f>
        <v>dossierComplet['P18_AINACT1564'][code_insee]</v>
      </c>
    </row>
    <row r="1199" spans="2:6" hidden="1">
      <c r="B1199" t="s">
        <v>4541</v>
      </c>
      <c r="C1199" t="s">
        <v>4542</v>
      </c>
      <c r="D1199" t="s">
        <v>4432</v>
      </c>
      <c r="E1199" t="s">
        <v>1024</v>
      </c>
      <c r="F1199" s="11" t="str">
        <f>"dossierComplet['"&amp;meta_dossier_complet[[#This Row],[COD_VAR]]&amp;"'][code_insee]"</f>
        <v>dossierComplet['C18_ACT1564'][code_insee]</v>
      </c>
    </row>
    <row r="1200" spans="2:6" hidden="1">
      <c r="B1200" t="s">
        <v>4543</v>
      </c>
      <c r="C1200" t="s">
        <v>4544</v>
      </c>
      <c r="D1200" t="s">
        <v>4545</v>
      </c>
      <c r="E1200" t="s">
        <v>1024</v>
      </c>
      <c r="F1200" s="11" t="str">
        <f>"dossierComplet['"&amp;meta_dossier_complet[[#This Row],[COD_VAR]]&amp;"'][code_insee]"</f>
        <v>dossierComplet['C18_ACT1564_CS1'][code_insee]</v>
      </c>
    </row>
    <row r="1201" spans="2:6" hidden="1">
      <c r="B1201" t="s">
        <v>4546</v>
      </c>
      <c r="C1201" t="s">
        <v>4547</v>
      </c>
      <c r="D1201" t="s">
        <v>4548</v>
      </c>
      <c r="E1201" t="s">
        <v>1024</v>
      </c>
      <c r="F1201" s="11" t="str">
        <f>"dossierComplet['"&amp;meta_dossier_complet[[#This Row],[COD_VAR]]&amp;"'][code_insee]"</f>
        <v>dossierComplet['C18_ACT1564_CS2'][code_insee]</v>
      </c>
    </row>
    <row r="1202" spans="2:6" hidden="1">
      <c r="B1202" t="s">
        <v>4549</v>
      </c>
      <c r="C1202" t="s">
        <v>4550</v>
      </c>
      <c r="D1202" t="s">
        <v>4551</v>
      </c>
      <c r="E1202" t="s">
        <v>1024</v>
      </c>
      <c r="F1202" s="11" t="str">
        <f>"dossierComplet['"&amp;meta_dossier_complet[[#This Row],[COD_VAR]]&amp;"'][code_insee]"</f>
        <v>dossierComplet['C18_ACT1564_CS3'][code_insee]</v>
      </c>
    </row>
    <row r="1203" spans="2:6" hidden="1">
      <c r="B1203" t="s">
        <v>4552</v>
      </c>
      <c r="C1203" t="s">
        <v>4553</v>
      </c>
      <c r="D1203" t="s">
        <v>4554</v>
      </c>
      <c r="E1203" t="s">
        <v>1024</v>
      </c>
      <c r="F1203" s="11" t="str">
        <f>"dossierComplet['"&amp;meta_dossier_complet[[#This Row],[COD_VAR]]&amp;"'][code_insee]"</f>
        <v>dossierComplet['C18_ACT1564_CS4'][code_insee]</v>
      </c>
    </row>
    <row r="1204" spans="2:6" hidden="1">
      <c r="B1204" t="s">
        <v>4555</v>
      </c>
      <c r="C1204" t="s">
        <v>4556</v>
      </c>
      <c r="D1204" t="s">
        <v>4557</v>
      </c>
      <c r="E1204" t="s">
        <v>1024</v>
      </c>
      <c r="F1204" s="11" t="str">
        <f>"dossierComplet['"&amp;meta_dossier_complet[[#This Row],[COD_VAR]]&amp;"'][code_insee]"</f>
        <v>dossierComplet['C18_ACT1564_CS5'][code_insee]</v>
      </c>
    </row>
    <row r="1205" spans="2:6" hidden="1">
      <c r="B1205" t="s">
        <v>4558</v>
      </c>
      <c r="C1205" t="s">
        <v>4559</v>
      </c>
      <c r="D1205" t="s">
        <v>4560</v>
      </c>
      <c r="E1205" t="s">
        <v>1024</v>
      </c>
      <c r="F1205" s="11" t="str">
        <f>"dossierComplet['"&amp;meta_dossier_complet[[#This Row],[COD_VAR]]&amp;"'][code_insee]"</f>
        <v>dossierComplet['C18_ACT1564_CS6'][code_insee]</v>
      </c>
    </row>
    <row r="1206" spans="2:6" hidden="1">
      <c r="B1206" t="s">
        <v>4561</v>
      </c>
      <c r="C1206" t="s">
        <v>4562</v>
      </c>
      <c r="D1206" t="s">
        <v>4468</v>
      </c>
      <c r="E1206" t="s">
        <v>1024</v>
      </c>
      <c r="F1206" s="11" t="str">
        <f>"dossierComplet['"&amp;meta_dossier_complet[[#This Row],[COD_VAR]]&amp;"'][code_insee]"</f>
        <v>dossierComplet['C18_ACTOCC1564'][code_insee]</v>
      </c>
    </row>
    <row r="1207" spans="2:6" hidden="1">
      <c r="B1207" t="s">
        <v>4563</v>
      </c>
      <c r="C1207" t="s">
        <v>4564</v>
      </c>
      <c r="D1207" t="s">
        <v>4565</v>
      </c>
      <c r="E1207" t="s">
        <v>1024</v>
      </c>
      <c r="F1207" s="11" t="str">
        <f>"dossierComplet['"&amp;meta_dossier_complet[[#This Row],[COD_VAR]]&amp;"'][code_insee]"</f>
        <v>dossierComplet['C18_ACTOCC1564_CS1'][code_insee]</v>
      </c>
    </row>
    <row r="1208" spans="2:6" hidden="1">
      <c r="B1208" t="s">
        <v>4566</v>
      </c>
      <c r="C1208" t="s">
        <v>4567</v>
      </c>
      <c r="D1208" t="s">
        <v>4568</v>
      </c>
      <c r="E1208" t="s">
        <v>1024</v>
      </c>
      <c r="F1208" s="11" t="str">
        <f>"dossierComplet['"&amp;meta_dossier_complet[[#This Row],[COD_VAR]]&amp;"'][code_insee]"</f>
        <v>dossierComplet['C18_ACTOCC1564_CS2'][code_insee]</v>
      </c>
    </row>
    <row r="1209" spans="2:6" hidden="1">
      <c r="B1209" t="s">
        <v>4569</v>
      </c>
      <c r="C1209" t="s">
        <v>4570</v>
      </c>
      <c r="D1209" t="s">
        <v>4571</v>
      </c>
      <c r="E1209" t="s">
        <v>1024</v>
      </c>
      <c r="F1209" s="11" t="str">
        <f>"dossierComplet['"&amp;meta_dossier_complet[[#This Row],[COD_VAR]]&amp;"'][code_insee]"</f>
        <v>dossierComplet['C18_ACTOCC1564_CS3'][code_insee]</v>
      </c>
    </row>
    <row r="1210" spans="2:6" hidden="1">
      <c r="B1210" t="s">
        <v>4572</v>
      </c>
      <c r="C1210" t="s">
        <v>4573</v>
      </c>
      <c r="D1210" t="s">
        <v>4574</v>
      </c>
      <c r="E1210" t="s">
        <v>1024</v>
      </c>
      <c r="F1210" s="11" t="str">
        <f>"dossierComplet['"&amp;meta_dossier_complet[[#This Row],[COD_VAR]]&amp;"'][code_insee]"</f>
        <v>dossierComplet['C18_ACTOCC1564_CS4'][code_insee]</v>
      </c>
    </row>
    <row r="1211" spans="2:6" hidden="1">
      <c r="B1211" t="s">
        <v>4575</v>
      </c>
      <c r="C1211" t="s">
        <v>4576</v>
      </c>
      <c r="D1211" t="s">
        <v>4577</v>
      </c>
      <c r="E1211" t="s">
        <v>1024</v>
      </c>
      <c r="F1211" s="11" t="str">
        <f>"dossierComplet['"&amp;meta_dossier_complet[[#This Row],[COD_VAR]]&amp;"'][code_insee]"</f>
        <v>dossierComplet['C18_ACTOCC1564_CS5'][code_insee]</v>
      </c>
    </row>
    <row r="1212" spans="2:6" hidden="1">
      <c r="B1212" t="s">
        <v>4578</v>
      </c>
      <c r="C1212" t="s">
        <v>4579</v>
      </c>
      <c r="D1212" t="s">
        <v>4580</v>
      </c>
      <c r="E1212" t="s">
        <v>1024</v>
      </c>
      <c r="F1212" s="11" t="str">
        <f>"dossierComplet['"&amp;meta_dossier_complet[[#This Row],[COD_VAR]]&amp;"'][code_insee]"</f>
        <v>dossierComplet['C18_ACTOCC1564_CS6'][code_insee]</v>
      </c>
    </row>
    <row r="1213" spans="2:6" hidden="1">
      <c r="B1213" t="s">
        <v>4581</v>
      </c>
      <c r="C1213" t="s">
        <v>4582</v>
      </c>
      <c r="D1213" t="s">
        <v>4583</v>
      </c>
      <c r="E1213" t="s">
        <v>1024</v>
      </c>
      <c r="F1213" s="11" t="str">
        <f>"dossierComplet['"&amp;meta_dossier_complet[[#This Row],[COD_VAR]]&amp;"'][code_insee]"</f>
        <v>dossierComplet['P18_EMPLT'][code_insee]</v>
      </c>
    </row>
    <row r="1214" spans="2:6" hidden="1">
      <c r="B1214" t="s">
        <v>4584</v>
      </c>
      <c r="C1214" t="s">
        <v>4585</v>
      </c>
      <c r="D1214" t="s">
        <v>4586</v>
      </c>
      <c r="E1214" t="s">
        <v>1024</v>
      </c>
      <c r="F1214" s="11" t="str">
        <f>"dossierComplet['"&amp;meta_dossier_complet[[#This Row],[COD_VAR]]&amp;"'][code_insee]"</f>
        <v>dossierComplet['P18_ACTOCC'][code_insee]</v>
      </c>
    </row>
    <row r="1215" spans="2:6" hidden="1">
      <c r="B1215" t="s">
        <v>4587</v>
      </c>
      <c r="C1215" t="s">
        <v>4588</v>
      </c>
      <c r="D1215" t="s">
        <v>4589</v>
      </c>
      <c r="E1215" t="s">
        <v>1024</v>
      </c>
      <c r="F1215" s="11" t="str">
        <f>"dossierComplet['"&amp;meta_dossier_complet[[#This Row],[COD_VAR]]&amp;"'][code_insee]"</f>
        <v>dossierComplet['P18_ACT15P'][code_insee]</v>
      </c>
    </row>
    <row r="1216" spans="2:6" hidden="1">
      <c r="B1216" t="s">
        <v>4590</v>
      </c>
      <c r="C1216" t="s">
        <v>4591</v>
      </c>
      <c r="D1216" t="s">
        <v>4592</v>
      </c>
      <c r="E1216" t="s">
        <v>1024</v>
      </c>
      <c r="F1216" s="11" t="str">
        <f>"dossierComplet['"&amp;meta_dossier_complet[[#This Row],[COD_VAR]]&amp;"'][code_insee]"</f>
        <v>dossierComplet['P18_EMPLT_SAL'][code_insee]</v>
      </c>
    </row>
    <row r="1217" spans="2:6" hidden="1">
      <c r="B1217" t="s">
        <v>4593</v>
      </c>
      <c r="C1217" t="s">
        <v>4594</v>
      </c>
      <c r="D1217" t="s">
        <v>4595</v>
      </c>
      <c r="E1217" t="s">
        <v>1024</v>
      </c>
      <c r="F1217" s="11" t="str">
        <f>"dossierComplet['"&amp;meta_dossier_complet[[#This Row],[COD_VAR]]&amp;"'][code_insee]"</f>
        <v>dossierComplet['P18_EMPLT_FSAL'][code_insee]</v>
      </c>
    </row>
    <row r="1218" spans="2:6" hidden="1">
      <c r="B1218" t="s">
        <v>4596</v>
      </c>
      <c r="C1218" t="s">
        <v>4597</v>
      </c>
      <c r="D1218" t="s">
        <v>4598</v>
      </c>
      <c r="E1218" t="s">
        <v>1024</v>
      </c>
      <c r="F1218" s="11" t="str">
        <f>"dossierComplet['"&amp;meta_dossier_complet[[#This Row],[COD_VAR]]&amp;"'][code_insee]"</f>
        <v>dossierComplet['P18_EMPLT_SALTP'][code_insee]</v>
      </c>
    </row>
    <row r="1219" spans="2:6" hidden="1">
      <c r="B1219" t="s">
        <v>4599</v>
      </c>
      <c r="C1219" t="s">
        <v>4600</v>
      </c>
      <c r="D1219" t="s">
        <v>4601</v>
      </c>
      <c r="E1219" t="s">
        <v>1024</v>
      </c>
      <c r="F1219" s="11" t="str">
        <f>"dossierComplet['"&amp;meta_dossier_complet[[#This Row],[COD_VAR]]&amp;"'][code_insee]"</f>
        <v>dossierComplet['P18_EMPLT_NSAL'][code_insee]</v>
      </c>
    </row>
    <row r="1220" spans="2:6" hidden="1">
      <c r="B1220" t="s">
        <v>4602</v>
      </c>
      <c r="C1220" t="s">
        <v>4603</v>
      </c>
      <c r="D1220" t="s">
        <v>4604</v>
      </c>
      <c r="E1220" t="s">
        <v>1024</v>
      </c>
      <c r="F1220" s="11" t="str">
        <f>"dossierComplet['"&amp;meta_dossier_complet[[#This Row],[COD_VAR]]&amp;"'][code_insee]"</f>
        <v>dossierComplet['P18_EMPLT_FNSAL'][code_insee]</v>
      </c>
    </row>
    <row r="1221" spans="2:6" hidden="1">
      <c r="B1221" t="s">
        <v>4605</v>
      </c>
      <c r="C1221" t="s">
        <v>4606</v>
      </c>
      <c r="D1221" t="s">
        <v>4607</v>
      </c>
      <c r="E1221" t="s">
        <v>1024</v>
      </c>
      <c r="F1221" s="11" t="str">
        <f>"dossierComplet['"&amp;meta_dossier_complet[[#This Row],[COD_VAR]]&amp;"'][code_insee]"</f>
        <v>dossierComplet['P18_EMPLT_NSALTP'][code_insee]</v>
      </c>
    </row>
    <row r="1222" spans="2:6" hidden="1">
      <c r="B1222" t="s">
        <v>4608</v>
      </c>
      <c r="C1222" t="s">
        <v>4609</v>
      </c>
      <c r="D1222" t="s">
        <v>4583</v>
      </c>
      <c r="E1222" t="s">
        <v>1024</v>
      </c>
      <c r="F1222" s="11" t="str">
        <f>"dossierComplet['"&amp;meta_dossier_complet[[#This Row],[COD_VAR]]&amp;"'][code_insee]"</f>
        <v>dossierComplet['C18_EMPLT'][code_insee]</v>
      </c>
    </row>
    <row r="1223" spans="2:6" hidden="1">
      <c r="B1223" t="s">
        <v>4610</v>
      </c>
      <c r="C1223" t="s">
        <v>4611</v>
      </c>
      <c r="D1223" t="s">
        <v>4612</v>
      </c>
      <c r="E1223" t="s">
        <v>1024</v>
      </c>
      <c r="F1223" s="11" t="str">
        <f>"dossierComplet['"&amp;meta_dossier_complet[[#This Row],[COD_VAR]]&amp;"'][code_insee]"</f>
        <v>dossierComplet['C18_EMPLT_CS1'][code_insee]</v>
      </c>
    </row>
    <row r="1224" spans="2:6" hidden="1">
      <c r="B1224" t="s">
        <v>4613</v>
      </c>
      <c r="C1224" t="s">
        <v>4614</v>
      </c>
      <c r="D1224" t="s">
        <v>4615</v>
      </c>
      <c r="E1224" t="s">
        <v>1024</v>
      </c>
      <c r="F1224" s="11" t="str">
        <f>"dossierComplet['"&amp;meta_dossier_complet[[#This Row],[COD_VAR]]&amp;"'][code_insee]"</f>
        <v>dossierComplet['C18_EMPLT_CS2'][code_insee]</v>
      </c>
    </row>
    <row r="1225" spans="2:6" hidden="1">
      <c r="B1225" t="s">
        <v>4616</v>
      </c>
      <c r="C1225" t="s">
        <v>4617</v>
      </c>
      <c r="D1225" t="s">
        <v>4618</v>
      </c>
      <c r="E1225" t="s">
        <v>1024</v>
      </c>
      <c r="F1225" s="11" t="str">
        <f>"dossierComplet['"&amp;meta_dossier_complet[[#This Row],[COD_VAR]]&amp;"'][code_insee]"</f>
        <v>dossierComplet['C18_EMPLT_CS3'][code_insee]</v>
      </c>
    </row>
    <row r="1226" spans="2:6" hidden="1">
      <c r="B1226" t="s">
        <v>4619</v>
      </c>
      <c r="C1226" t="s">
        <v>4620</v>
      </c>
      <c r="D1226" t="s">
        <v>4621</v>
      </c>
      <c r="E1226" t="s">
        <v>1024</v>
      </c>
      <c r="F1226" s="11" t="str">
        <f>"dossierComplet['"&amp;meta_dossier_complet[[#This Row],[COD_VAR]]&amp;"'][code_insee]"</f>
        <v>dossierComplet['C18_EMPLT_CS4'][code_insee]</v>
      </c>
    </row>
    <row r="1227" spans="2:6" hidden="1">
      <c r="B1227" t="s">
        <v>4622</v>
      </c>
      <c r="C1227" t="s">
        <v>4623</v>
      </c>
      <c r="D1227" t="s">
        <v>4624</v>
      </c>
      <c r="E1227" t="s">
        <v>1024</v>
      </c>
      <c r="F1227" s="11" t="str">
        <f>"dossierComplet['"&amp;meta_dossier_complet[[#This Row],[COD_VAR]]&amp;"'][code_insee]"</f>
        <v>dossierComplet['C18_EMPLT_CS5'][code_insee]</v>
      </c>
    </row>
    <row r="1228" spans="2:6" hidden="1">
      <c r="B1228" t="s">
        <v>4625</v>
      </c>
      <c r="C1228" t="s">
        <v>4626</v>
      </c>
      <c r="D1228" t="s">
        <v>4627</v>
      </c>
      <c r="E1228" t="s">
        <v>1024</v>
      </c>
      <c r="F1228" s="11" t="str">
        <f>"dossierComplet['"&amp;meta_dossier_complet[[#This Row],[COD_VAR]]&amp;"'][code_insee]"</f>
        <v>dossierComplet['C18_EMPLT_CS6'][code_insee]</v>
      </c>
    </row>
    <row r="1229" spans="2:6" hidden="1">
      <c r="B1229" t="s">
        <v>4628</v>
      </c>
      <c r="C1229" t="s">
        <v>4629</v>
      </c>
      <c r="D1229" t="s">
        <v>4630</v>
      </c>
      <c r="E1229" t="s">
        <v>1024</v>
      </c>
      <c r="F1229" s="11" t="str">
        <f>"dossierComplet['"&amp;meta_dossier_complet[[#This Row],[COD_VAR]]&amp;"'][code_insee]"</f>
        <v>dossierComplet['C18_EMPLT_AGRI'][code_insee]</v>
      </c>
    </row>
    <row r="1230" spans="2:6" hidden="1">
      <c r="B1230" t="s">
        <v>4631</v>
      </c>
      <c r="C1230" t="s">
        <v>4632</v>
      </c>
      <c r="D1230" t="s">
        <v>4633</v>
      </c>
      <c r="E1230" t="s">
        <v>1024</v>
      </c>
      <c r="F1230" s="11" t="str">
        <f>"dossierComplet['"&amp;meta_dossier_complet[[#This Row],[COD_VAR]]&amp;"'][code_insee]"</f>
        <v>dossierComplet['C18_EMPLT_INDUS'][code_insee]</v>
      </c>
    </row>
    <row r="1231" spans="2:6" hidden="1">
      <c r="B1231" t="s">
        <v>4634</v>
      </c>
      <c r="C1231" t="s">
        <v>4635</v>
      </c>
      <c r="D1231" t="s">
        <v>4636</v>
      </c>
      <c r="E1231" t="s">
        <v>1024</v>
      </c>
      <c r="F1231" s="11" t="str">
        <f>"dossierComplet['"&amp;meta_dossier_complet[[#This Row],[COD_VAR]]&amp;"'][code_insee]"</f>
        <v>dossierComplet['C18_EMPLT_CONST'][code_insee]</v>
      </c>
    </row>
    <row r="1232" spans="2:6" hidden="1">
      <c r="B1232" t="s">
        <v>4637</v>
      </c>
      <c r="C1232" t="s">
        <v>4638</v>
      </c>
      <c r="D1232" t="s">
        <v>4639</v>
      </c>
      <c r="E1232" t="s">
        <v>1024</v>
      </c>
      <c r="F1232" s="11" t="str">
        <f>"dossierComplet['"&amp;meta_dossier_complet[[#This Row],[COD_VAR]]&amp;"'][code_insee]"</f>
        <v>dossierComplet['C18_EMPLT_CTS'][code_insee]</v>
      </c>
    </row>
    <row r="1233" spans="2:6" hidden="1">
      <c r="B1233" t="s">
        <v>4640</v>
      </c>
      <c r="C1233" t="s">
        <v>4641</v>
      </c>
      <c r="D1233" t="s">
        <v>4642</v>
      </c>
      <c r="E1233" t="s">
        <v>1024</v>
      </c>
      <c r="F1233" s="11" t="str">
        <f>"dossierComplet['"&amp;meta_dossier_complet[[#This Row],[COD_VAR]]&amp;"'][code_insee]"</f>
        <v>dossierComplet['C18_EMPLT_APESAS'][code_insee]</v>
      </c>
    </row>
    <row r="1234" spans="2:6" hidden="1">
      <c r="B1234" t="s">
        <v>4643</v>
      </c>
      <c r="C1234" t="s">
        <v>4644</v>
      </c>
      <c r="D1234" t="s">
        <v>4645</v>
      </c>
      <c r="E1234" t="s">
        <v>1024</v>
      </c>
      <c r="F1234" s="11" t="str">
        <f>"dossierComplet['"&amp;meta_dossier_complet[[#This Row],[COD_VAR]]&amp;"'][code_insee]"</f>
        <v>dossierComplet['C18_EMPLT_F'][code_insee]</v>
      </c>
    </row>
    <row r="1235" spans="2:6" hidden="1">
      <c r="B1235" t="s">
        <v>4646</v>
      </c>
      <c r="C1235" t="s">
        <v>4647</v>
      </c>
      <c r="D1235" t="s">
        <v>4648</v>
      </c>
      <c r="E1235" t="s">
        <v>1024</v>
      </c>
      <c r="F1235" s="11" t="str">
        <f>"dossierComplet['"&amp;meta_dossier_complet[[#This Row],[COD_VAR]]&amp;"'][code_insee]"</f>
        <v>dossierComplet['C18_AGRILT_F'][code_insee]</v>
      </c>
    </row>
    <row r="1236" spans="2:6" hidden="1">
      <c r="B1236" t="s">
        <v>4649</v>
      </c>
      <c r="C1236" t="s">
        <v>4650</v>
      </c>
      <c r="D1236" t="s">
        <v>4651</v>
      </c>
      <c r="E1236" t="s">
        <v>1024</v>
      </c>
      <c r="F1236" s="11" t="str">
        <f>"dossierComplet['"&amp;meta_dossier_complet[[#This Row],[COD_VAR]]&amp;"'][code_insee]"</f>
        <v>dossierComplet['C18_INDUSLT_F'][code_insee]</v>
      </c>
    </row>
    <row r="1237" spans="2:6" hidden="1">
      <c r="B1237" t="s">
        <v>4652</v>
      </c>
      <c r="C1237" t="s">
        <v>4653</v>
      </c>
      <c r="D1237" t="s">
        <v>4654</v>
      </c>
      <c r="E1237" t="s">
        <v>1024</v>
      </c>
      <c r="F1237" s="11" t="str">
        <f>"dossierComplet['"&amp;meta_dossier_complet[[#This Row],[COD_VAR]]&amp;"'][code_insee]"</f>
        <v>dossierComplet['C18_CONSTLT_F'][code_insee]</v>
      </c>
    </row>
    <row r="1238" spans="2:6" hidden="1">
      <c r="B1238" t="s">
        <v>4655</v>
      </c>
      <c r="C1238" t="s">
        <v>4656</v>
      </c>
      <c r="D1238" t="s">
        <v>4657</v>
      </c>
      <c r="E1238" t="s">
        <v>1024</v>
      </c>
      <c r="F1238" s="11" t="str">
        <f>"dossierComplet['"&amp;meta_dossier_complet[[#This Row],[COD_VAR]]&amp;"'][code_insee]"</f>
        <v>dossierComplet['C18_CTSLT_F'][code_insee]</v>
      </c>
    </row>
    <row r="1239" spans="2:6" hidden="1">
      <c r="B1239" t="s">
        <v>4658</v>
      </c>
      <c r="C1239" t="s">
        <v>4659</v>
      </c>
      <c r="D1239" t="s">
        <v>4660</v>
      </c>
      <c r="E1239" t="s">
        <v>1024</v>
      </c>
      <c r="F1239" s="11" t="str">
        <f>"dossierComplet['"&amp;meta_dossier_complet[[#This Row],[COD_VAR]]&amp;"'][code_insee]"</f>
        <v>dossierComplet['C18_APESASLT_F'][code_insee]</v>
      </c>
    </row>
    <row r="1240" spans="2:6" hidden="1">
      <c r="B1240" t="s">
        <v>4661</v>
      </c>
      <c r="C1240" t="s">
        <v>4662</v>
      </c>
      <c r="D1240" t="s">
        <v>4592</v>
      </c>
      <c r="E1240" t="s">
        <v>1024</v>
      </c>
      <c r="F1240" s="11" t="str">
        <f>"dossierComplet['"&amp;meta_dossier_complet[[#This Row],[COD_VAR]]&amp;"'][code_insee]"</f>
        <v>dossierComplet['C18_EMPLT_SAL'][code_insee]</v>
      </c>
    </row>
    <row r="1241" spans="2:6" hidden="1">
      <c r="B1241" t="s">
        <v>4663</v>
      </c>
      <c r="C1241" t="s">
        <v>4664</v>
      </c>
      <c r="D1241" t="s">
        <v>4665</v>
      </c>
      <c r="E1241" t="s">
        <v>1024</v>
      </c>
      <c r="F1241" s="11" t="str">
        <f>"dossierComplet['"&amp;meta_dossier_complet[[#This Row],[COD_VAR]]&amp;"'][code_insee]"</f>
        <v>dossierComplet['C18_AGRILT_SAL'][code_insee]</v>
      </c>
    </row>
    <row r="1242" spans="2:6" hidden="1">
      <c r="B1242" t="s">
        <v>4666</v>
      </c>
      <c r="C1242" t="s">
        <v>4667</v>
      </c>
      <c r="D1242" t="s">
        <v>4668</v>
      </c>
      <c r="E1242" t="s">
        <v>1024</v>
      </c>
      <c r="F1242" s="11" t="str">
        <f>"dossierComplet['"&amp;meta_dossier_complet[[#This Row],[COD_VAR]]&amp;"'][code_insee]"</f>
        <v>dossierComplet['C18_INDUSLT_SAL'][code_insee]</v>
      </c>
    </row>
    <row r="1243" spans="2:6" hidden="1">
      <c r="B1243" t="s">
        <v>4669</v>
      </c>
      <c r="C1243" t="s">
        <v>4670</v>
      </c>
      <c r="D1243" t="s">
        <v>4671</v>
      </c>
      <c r="E1243" t="s">
        <v>1024</v>
      </c>
      <c r="F1243" s="11" t="str">
        <f>"dossierComplet['"&amp;meta_dossier_complet[[#This Row],[COD_VAR]]&amp;"'][code_insee]"</f>
        <v>dossierComplet['C18_CONSTLT_SAL'][code_insee]</v>
      </c>
    </row>
    <row r="1244" spans="2:6" hidden="1">
      <c r="B1244" t="s">
        <v>4672</v>
      </c>
      <c r="C1244" t="s">
        <v>4673</v>
      </c>
      <c r="D1244" t="s">
        <v>4674</v>
      </c>
      <c r="E1244" t="s">
        <v>1024</v>
      </c>
      <c r="F1244" s="11" t="str">
        <f>"dossierComplet['"&amp;meta_dossier_complet[[#This Row],[COD_VAR]]&amp;"'][code_insee]"</f>
        <v>dossierComplet['C18_CTSLT_SAL'][code_insee]</v>
      </c>
    </row>
    <row r="1245" spans="2:6" hidden="1">
      <c r="B1245" t="s">
        <v>4675</v>
      </c>
      <c r="C1245" t="s">
        <v>4676</v>
      </c>
      <c r="D1245" t="s">
        <v>4677</v>
      </c>
      <c r="E1245" t="s">
        <v>1024</v>
      </c>
      <c r="F1245" s="11" t="str">
        <f>"dossierComplet['"&amp;meta_dossier_complet[[#This Row],[COD_VAR]]&amp;"'][code_insee]"</f>
        <v>dossierComplet['C18_APESASLT_SAL'][code_insee]</v>
      </c>
    </row>
    <row r="1246" spans="2:6" hidden="1">
      <c r="B1246" t="s">
        <v>4678</v>
      </c>
      <c r="C1246" t="s">
        <v>4679</v>
      </c>
      <c r="D1246" t="s">
        <v>4680</v>
      </c>
      <c r="E1246" t="s">
        <v>1024</v>
      </c>
      <c r="F1246" s="11" t="str">
        <f>"dossierComplet['"&amp;meta_dossier_complet[[#This Row],[COD_VAR]]&amp;"'][code_insee]"</f>
        <v>dossierComplet['C18_AGRILT_FSAL'][code_insee]</v>
      </c>
    </row>
    <row r="1247" spans="2:6" hidden="1">
      <c r="B1247" t="s">
        <v>4681</v>
      </c>
      <c r="C1247" t="s">
        <v>4682</v>
      </c>
      <c r="D1247" t="s">
        <v>4683</v>
      </c>
      <c r="E1247" t="s">
        <v>1024</v>
      </c>
      <c r="F1247" s="11" t="str">
        <f>"dossierComplet['"&amp;meta_dossier_complet[[#This Row],[COD_VAR]]&amp;"'][code_insee]"</f>
        <v>dossierComplet['C18_INDUSLT_FSAL'][code_insee]</v>
      </c>
    </row>
    <row r="1248" spans="2:6" hidden="1">
      <c r="B1248" t="s">
        <v>4684</v>
      </c>
      <c r="C1248" t="s">
        <v>4685</v>
      </c>
      <c r="D1248" t="s">
        <v>4686</v>
      </c>
      <c r="E1248" t="s">
        <v>1024</v>
      </c>
      <c r="F1248" s="11" t="str">
        <f>"dossierComplet['"&amp;meta_dossier_complet[[#This Row],[COD_VAR]]&amp;"'][code_insee]"</f>
        <v>dossierComplet['C18_CONSTLT_FSAL'][code_insee]</v>
      </c>
    </row>
    <row r="1249" spans="2:6" hidden="1">
      <c r="B1249" t="s">
        <v>4687</v>
      </c>
      <c r="C1249" t="s">
        <v>4688</v>
      </c>
      <c r="D1249" t="s">
        <v>4689</v>
      </c>
      <c r="E1249" t="s">
        <v>1024</v>
      </c>
      <c r="F1249" s="11" t="str">
        <f>"dossierComplet['"&amp;meta_dossier_complet[[#This Row],[COD_VAR]]&amp;"'][code_insee]"</f>
        <v>dossierComplet['C18_CTSLT_FSAL'][code_insee]</v>
      </c>
    </row>
    <row r="1250" spans="2:6" hidden="1">
      <c r="B1250" t="s">
        <v>4690</v>
      </c>
      <c r="C1250" t="s">
        <v>4691</v>
      </c>
      <c r="D1250" t="s">
        <v>4692</v>
      </c>
      <c r="E1250" t="s">
        <v>1024</v>
      </c>
      <c r="F1250" s="11" t="str">
        <f>"dossierComplet['"&amp;meta_dossier_complet[[#This Row],[COD_VAR]]&amp;"'][code_insee]"</f>
        <v>dossierComplet['C18_APESASLT_FSAL'][code_insee]</v>
      </c>
    </row>
    <row r="1251" spans="2:6" hidden="1">
      <c r="B1251" t="s">
        <v>4693</v>
      </c>
      <c r="C1251" t="s">
        <v>4694</v>
      </c>
      <c r="D1251" t="s">
        <v>4695</v>
      </c>
      <c r="E1251" t="s">
        <v>1024</v>
      </c>
      <c r="F1251" s="11" t="str">
        <f>"dossierComplet['"&amp;meta_dossier_complet[[#This Row],[COD_VAR]]&amp;"'][code_insee]"</f>
        <v>dossierComplet['C18_AGRILT_NSAL'][code_insee]</v>
      </c>
    </row>
    <row r="1252" spans="2:6" hidden="1">
      <c r="B1252" t="s">
        <v>4696</v>
      </c>
      <c r="C1252" t="s">
        <v>4697</v>
      </c>
      <c r="D1252" t="s">
        <v>4698</v>
      </c>
      <c r="E1252" t="s">
        <v>1024</v>
      </c>
      <c r="F1252" s="11" t="str">
        <f>"dossierComplet['"&amp;meta_dossier_complet[[#This Row],[COD_VAR]]&amp;"'][code_insee]"</f>
        <v>dossierComplet['C18_INDUSLT_NSAL'][code_insee]</v>
      </c>
    </row>
    <row r="1253" spans="2:6" hidden="1">
      <c r="B1253" t="s">
        <v>4699</v>
      </c>
      <c r="C1253" t="s">
        <v>4700</v>
      </c>
      <c r="D1253" t="s">
        <v>4701</v>
      </c>
      <c r="E1253" t="s">
        <v>1024</v>
      </c>
      <c r="F1253" s="11" t="str">
        <f>"dossierComplet['"&amp;meta_dossier_complet[[#This Row],[COD_VAR]]&amp;"'][code_insee]"</f>
        <v>dossierComplet['C18_CONSTLT_NSAL'][code_insee]</v>
      </c>
    </row>
    <row r="1254" spans="2:6" hidden="1">
      <c r="B1254" t="s">
        <v>4702</v>
      </c>
      <c r="C1254" t="s">
        <v>4703</v>
      </c>
      <c r="D1254" t="s">
        <v>4704</v>
      </c>
      <c r="E1254" t="s">
        <v>1024</v>
      </c>
      <c r="F1254" s="11" t="str">
        <f>"dossierComplet['"&amp;meta_dossier_complet[[#This Row],[COD_VAR]]&amp;"'][code_insee]"</f>
        <v>dossierComplet['C18_CTSLT_NSAL'][code_insee]</v>
      </c>
    </row>
    <row r="1255" spans="2:6" hidden="1">
      <c r="B1255" t="s">
        <v>4705</v>
      </c>
      <c r="C1255" t="s">
        <v>4706</v>
      </c>
      <c r="D1255" t="s">
        <v>4707</v>
      </c>
      <c r="E1255" t="s">
        <v>1024</v>
      </c>
      <c r="F1255" s="11" t="str">
        <f>"dossierComplet['"&amp;meta_dossier_complet[[#This Row],[COD_VAR]]&amp;"'][code_insee]"</f>
        <v>dossierComplet['C18_APESASLT_NSAL'][code_insee]</v>
      </c>
    </row>
    <row r="1256" spans="2:6" hidden="1">
      <c r="B1256" t="s">
        <v>4708</v>
      </c>
      <c r="C1256" t="s">
        <v>4709</v>
      </c>
      <c r="D1256" t="s">
        <v>4710</v>
      </c>
      <c r="E1256" t="s">
        <v>1024</v>
      </c>
      <c r="F1256" s="11" t="str">
        <f>"dossierComplet['"&amp;meta_dossier_complet[[#This Row],[COD_VAR]]&amp;"'][code_insee]"</f>
        <v>dossierComplet['C18_AGRILT_FNSAL'][code_insee]</v>
      </c>
    </row>
    <row r="1257" spans="2:6" hidden="1">
      <c r="B1257" t="s">
        <v>4711</v>
      </c>
      <c r="C1257" t="s">
        <v>4712</v>
      </c>
      <c r="D1257" t="s">
        <v>4713</v>
      </c>
      <c r="E1257" t="s">
        <v>1024</v>
      </c>
      <c r="F1257" s="11" t="str">
        <f>"dossierComplet['"&amp;meta_dossier_complet[[#This Row],[COD_VAR]]&amp;"'][code_insee]"</f>
        <v>dossierComplet['C18_INDUSLT_FNSAL'][code_insee]</v>
      </c>
    </row>
    <row r="1258" spans="2:6" hidden="1">
      <c r="B1258" t="s">
        <v>4714</v>
      </c>
      <c r="C1258" t="s">
        <v>4715</v>
      </c>
      <c r="D1258" t="s">
        <v>4716</v>
      </c>
      <c r="E1258" t="s">
        <v>1024</v>
      </c>
      <c r="F1258" s="11" t="str">
        <f>"dossierComplet['"&amp;meta_dossier_complet[[#This Row],[COD_VAR]]&amp;"'][code_insee]"</f>
        <v>dossierComplet['C18_CONSTLT_FNSAL'][code_insee]</v>
      </c>
    </row>
    <row r="1259" spans="2:6" hidden="1">
      <c r="B1259" t="s">
        <v>4717</v>
      </c>
      <c r="C1259" t="s">
        <v>4718</v>
      </c>
      <c r="D1259" t="s">
        <v>4719</v>
      </c>
      <c r="E1259" t="s">
        <v>1024</v>
      </c>
      <c r="F1259" s="11" t="str">
        <f>"dossierComplet['"&amp;meta_dossier_complet[[#This Row],[COD_VAR]]&amp;"'][code_insee]"</f>
        <v>dossierComplet['C18_CTSLT_FNSAL'][code_insee]</v>
      </c>
    </row>
    <row r="1260" spans="2:6" hidden="1">
      <c r="B1260" t="s">
        <v>4720</v>
      </c>
      <c r="C1260" t="s">
        <v>4721</v>
      </c>
      <c r="D1260" t="s">
        <v>4722</v>
      </c>
      <c r="E1260" t="s">
        <v>1024</v>
      </c>
      <c r="F1260" s="11" t="str">
        <f>"dossierComplet['"&amp;meta_dossier_complet[[#This Row],[COD_VAR]]&amp;"'][code_insee]"</f>
        <v>dossierComplet['C18_APESASLT_FNSAL'][code_insee]</v>
      </c>
    </row>
    <row r="1261" spans="2:6" hidden="1">
      <c r="B1261" t="s">
        <v>4723</v>
      </c>
      <c r="C1261" t="s">
        <v>4724</v>
      </c>
      <c r="D1261" t="s">
        <v>4725</v>
      </c>
      <c r="E1261" t="s">
        <v>1024</v>
      </c>
      <c r="F1261" s="11" t="str">
        <f>"dossierComplet['"&amp;meta_dossier_complet[[#This Row],[COD_VAR]]&amp;"'][code_insee]"</f>
        <v>dossierComplet['P13_POP1564'][code_insee]</v>
      </c>
    </row>
    <row r="1262" spans="2:6" hidden="1">
      <c r="B1262" t="s">
        <v>4726</v>
      </c>
      <c r="C1262" t="s">
        <v>4727</v>
      </c>
      <c r="D1262" t="s">
        <v>1565</v>
      </c>
      <c r="E1262" t="s">
        <v>1024</v>
      </c>
      <c r="F1262" s="11" t="str">
        <f>"dossierComplet['"&amp;meta_dossier_complet[[#This Row],[COD_VAR]]&amp;"'][code_insee]"</f>
        <v>dossierComplet['P13_POP1524'][code_insee]</v>
      </c>
    </row>
    <row r="1263" spans="2:6" hidden="1">
      <c r="B1263" t="s">
        <v>4728</v>
      </c>
      <c r="C1263" t="s">
        <v>4729</v>
      </c>
      <c r="D1263" t="s">
        <v>1592</v>
      </c>
      <c r="E1263" t="s">
        <v>1024</v>
      </c>
      <c r="F1263" s="11" t="str">
        <f>"dossierComplet['"&amp;meta_dossier_complet[[#This Row],[COD_VAR]]&amp;"'][code_insee]"</f>
        <v>dossierComplet['P13_POP2554'][code_insee]</v>
      </c>
    </row>
    <row r="1264" spans="2:6" hidden="1">
      <c r="B1264" t="s">
        <v>4730</v>
      </c>
      <c r="C1264" t="s">
        <v>4731</v>
      </c>
      <c r="D1264" t="s">
        <v>4732</v>
      </c>
      <c r="E1264" t="s">
        <v>1024</v>
      </c>
      <c r="F1264" s="11" t="str">
        <f>"dossierComplet['"&amp;meta_dossier_complet[[#This Row],[COD_VAR]]&amp;"'][code_insee]"</f>
        <v>dossierComplet['P13_H1564'][code_insee]</v>
      </c>
    </row>
    <row r="1265" spans="2:6" hidden="1">
      <c r="B1265" t="s">
        <v>4733</v>
      </c>
      <c r="C1265" t="s">
        <v>4734</v>
      </c>
      <c r="D1265" t="s">
        <v>4735</v>
      </c>
      <c r="E1265" t="s">
        <v>1024</v>
      </c>
      <c r="F1265" s="11" t="str">
        <f>"dossierComplet['"&amp;meta_dossier_complet[[#This Row],[COD_VAR]]&amp;"'][code_insee]"</f>
        <v>dossierComplet['P13_H1524'][code_insee]</v>
      </c>
    </row>
    <row r="1266" spans="2:6" hidden="1">
      <c r="B1266" t="s">
        <v>4736</v>
      </c>
      <c r="C1266" t="s">
        <v>4737</v>
      </c>
      <c r="D1266" t="s">
        <v>4738</v>
      </c>
      <c r="E1266" t="s">
        <v>1024</v>
      </c>
      <c r="F1266" s="11" t="str">
        <f>"dossierComplet['"&amp;meta_dossier_complet[[#This Row],[COD_VAR]]&amp;"'][code_insee]"</f>
        <v>dossierComplet['P13_H2554'][code_insee]</v>
      </c>
    </row>
    <row r="1267" spans="2:6" hidden="1">
      <c r="B1267" t="s">
        <v>4739</v>
      </c>
      <c r="C1267" t="s">
        <v>4740</v>
      </c>
      <c r="D1267" t="s">
        <v>4741</v>
      </c>
      <c r="E1267" t="s">
        <v>1024</v>
      </c>
      <c r="F1267" s="11" t="str">
        <f>"dossierComplet['"&amp;meta_dossier_complet[[#This Row],[COD_VAR]]&amp;"'][code_insee]"</f>
        <v>dossierComplet['P13_H5564'][code_insee]</v>
      </c>
    </row>
    <row r="1268" spans="2:6" hidden="1">
      <c r="B1268" t="s">
        <v>4742</v>
      </c>
      <c r="C1268" t="s">
        <v>4743</v>
      </c>
      <c r="D1268" t="s">
        <v>4744</v>
      </c>
      <c r="E1268" t="s">
        <v>1024</v>
      </c>
      <c r="F1268" s="11" t="str">
        <f>"dossierComplet['"&amp;meta_dossier_complet[[#This Row],[COD_VAR]]&amp;"'][code_insee]"</f>
        <v>dossierComplet['P13_F1564'][code_insee]</v>
      </c>
    </row>
    <row r="1269" spans="2:6" hidden="1">
      <c r="B1269" t="s">
        <v>4745</v>
      </c>
      <c r="C1269" t="s">
        <v>4746</v>
      </c>
      <c r="D1269" t="s">
        <v>4747</v>
      </c>
      <c r="E1269" t="s">
        <v>1024</v>
      </c>
      <c r="F1269" s="11" t="str">
        <f>"dossierComplet['"&amp;meta_dossier_complet[[#This Row],[COD_VAR]]&amp;"'][code_insee]"</f>
        <v>dossierComplet['P13_F1524'][code_insee]</v>
      </c>
    </row>
    <row r="1270" spans="2:6" hidden="1">
      <c r="B1270" t="s">
        <v>4748</v>
      </c>
      <c r="C1270" t="s">
        <v>4749</v>
      </c>
      <c r="D1270" t="s">
        <v>4750</v>
      </c>
      <c r="E1270" t="s">
        <v>1024</v>
      </c>
      <c r="F1270" s="11" t="str">
        <f>"dossierComplet['"&amp;meta_dossier_complet[[#This Row],[COD_VAR]]&amp;"'][code_insee]"</f>
        <v>dossierComplet['P13_F2554'][code_insee]</v>
      </c>
    </row>
    <row r="1271" spans="2:6" hidden="1">
      <c r="B1271" t="s">
        <v>4751</v>
      </c>
      <c r="C1271" t="s">
        <v>4752</v>
      </c>
      <c r="D1271" t="s">
        <v>4753</v>
      </c>
      <c r="E1271" t="s">
        <v>1024</v>
      </c>
      <c r="F1271" s="11" t="str">
        <f>"dossierComplet['"&amp;meta_dossier_complet[[#This Row],[COD_VAR]]&amp;"'][code_insee]"</f>
        <v>dossierComplet['P13_F5564'][code_insee]</v>
      </c>
    </row>
    <row r="1272" spans="2:6" hidden="1">
      <c r="B1272" t="s">
        <v>4754</v>
      </c>
      <c r="C1272" t="s">
        <v>4755</v>
      </c>
      <c r="D1272" t="s">
        <v>4756</v>
      </c>
      <c r="E1272" t="s">
        <v>1024</v>
      </c>
      <c r="F1272" s="11" t="str">
        <f>"dossierComplet['"&amp;meta_dossier_complet[[#This Row],[COD_VAR]]&amp;"'][code_insee]"</f>
        <v>dossierComplet['P13_ACT1564'][code_insee]</v>
      </c>
    </row>
    <row r="1273" spans="2:6" hidden="1">
      <c r="B1273" t="s">
        <v>4757</v>
      </c>
      <c r="C1273" t="s">
        <v>4758</v>
      </c>
      <c r="D1273" t="s">
        <v>4759</v>
      </c>
      <c r="E1273" t="s">
        <v>1024</v>
      </c>
      <c r="F1273" s="11" t="str">
        <f>"dossierComplet['"&amp;meta_dossier_complet[[#This Row],[COD_VAR]]&amp;"'][code_insee]"</f>
        <v>dossierComplet['P13_ACT1524'][code_insee]</v>
      </c>
    </row>
    <row r="1274" spans="2:6" hidden="1">
      <c r="B1274" t="s">
        <v>4760</v>
      </c>
      <c r="C1274" t="s">
        <v>4761</v>
      </c>
      <c r="D1274" t="s">
        <v>4762</v>
      </c>
      <c r="E1274" t="s">
        <v>1024</v>
      </c>
      <c r="F1274" s="11" t="str">
        <f>"dossierComplet['"&amp;meta_dossier_complet[[#This Row],[COD_VAR]]&amp;"'][code_insee]"</f>
        <v>dossierComplet['P13_ACT2554'][code_insee]</v>
      </c>
    </row>
    <row r="1275" spans="2:6" hidden="1">
      <c r="B1275" t="s">
        <v>4763</v>
      </c>
      <c r="C1275" t="s">
        <v>4764</v>
      </c>
      <c r="D1275" t="s">
        <v>4765</v>
      </c>
      <c r="E1275" t="s">
        <v>1024</v>
      </c>
      <c r="F1275" s="11" t="str">
        <f>"dossierComplet['"&amp;meta_dossier_complet[[#This Row],[COD_VAR]]&amp;"'][code_insee]"</f>
        <v>dossierComplet['P13_ACT5564'][code_insee]</v>
      </c>
    </row>
    <row r="1276" spans="2:6" hidden="1">
      <c r="B1276" t="s">
        <v>4766</v>
      </c>
      <c r="C1276" t="s">
        <v>4767</v>
      </c>
      <c r="D1276" t="s">
        <v>4768</v>
      </c>
      <c r="E1276" t="s">
        <v>1024</v>
      </c>
      <c r="F1276" s="11" t="str">
        <f>"dossierComplet['"&amp;meta_dossier_complet[[#This Row],[COD_VAR]]&amp;"'][code_insee]"</f>
        <v>dossierComplet['P13_HACT1564'][code_insee]</v>
      </c>
    </row>
    <row r="1277" spans="2:6" hidden="1">
      <c r="B1277" t="s">
        <v>4769</v>
      </c>
      <c r="C1277" t="s">
        <v>4770</v>
      </c>
      <c r="D1277" t="s">
        <v>4771</v>
      </c>
      <c r="E1277" t="s">
        <v>1024</v>
      </c>
      <c r="F1277" s="11" t="str">
        <f>"dossierComplet['"&amp;meta_dossier_complet[[#This Row],[COD_VAR]]&amp;"'][code_insee]"</f>
        <v>dossierComplet['P13_HACT1524'][code_insee]</v>
      </c>
    </row>
    <row r="1278" spans="2:6" hidden="1">
      <c r="B1278" t="s">
        <v>4772</v>
      </c>
      <c r="C1278" t="s">
        <v>4773</v>
      </c>
      <c r="D1278" t="s">
        <v>4774</v>
      </c>
      <c r="E1278" t="s">
        <v>1024</v>
      </c>
      <c r="F1278" s="11" t="str">
        <f>"dossierComplet['"&amp;meta_dossier_complet[[#This Row],[COD_VAR]]&amp;"'][code_insee]"</f>
        <v>dossierComplet['P13_HACT2554'][code_insee]</v>
      </c>
    </row>
    <row r="1279" spans="2:6" hidden="1">
      <c r="B1279" t="s">
        <v>4775</v>
      </c>
      <c r="C1279" t="s">
        <v>4776</v>
      </c>
      <c r="D1279" t="s">
        <v>4777</v>
      </c>
      <c r="E1279" t="s">
        <v>1024</v>
      </c>
      <c r="F1279" s="11" t="str">
        <f>"dossierComplet['"&amp;meta_dossier_complet[[#This Row],[COD_VAR]]&amp;"'][code_insee]"</f>
        <v>dossierComplet['P13_HACT5564'][code_insee]</v>
      </c>
    </row>
    <row r="1280" spans="2:6" hidden="1">
      <c r="B1280" t="s">
        <v>4778</v>
      </c>
      <c r="C1280" t="s">
        <v>4779</v>
      </c>
      <c r="D1280" t="s">
        <v>4780</v>
      </c>
      <c r="E1280" t="s">
        <v>1024</v>
      </c>
      <c r="F1280" s="11" t="str">
        <f>"dossierComplet['"&amp;meta_dossier_complet[[#This Row],[COD_VAR]]&amp;"'][code_insee]"</f>
        <v>dossierComplet['P13_FACT1564'][code_insee]</v>
      </c>
    </row>
    <row r="1281" spans="2:6" hidden="1">
      <c r="B1281" t="s">
        <v>4781</v>
      </c>
      <c r="C1281" t="s">
        <v>4782</v>
      </c>
      <c r="D1281" t="s">
        <v>4783</v>
      </c>
      <c r="E1281" t="s">
        <v>1024</v>
      </c>
      <c r="F1281" s="11" t="str">
        <f>"dossierComplet['"&amp;meta_dossier_complet[[#This Row],[COD_VAR]]&amp;"'][code_insee]"</f>
        <v>dossierComplet['P13_FACT1524'][code_insee]</v>
      </c>
    </row>
    <row r="1282" spans="2:6" hidden="1">
      <c r="B1282" t="s">
        <v>4784</v>
      </c>
      <c r="C1282" t="s">
        <v>4785</v>
      </c>
      <c r="D1282" t="s">
        <v>4786</v>
      </c>
      <c r="E1282" t="s">
        <v>1024</v>
      </c>
      <c r="F1282" s="11" t="str">
        <f>"dossierComplet['"&amp;meta_dossier_complet[[#This Row],[COD_VAR]]&amp;"'][code_insee]"</f>
        <v>dossierComplet['P13_FACT2554'][code_insee]</v>
      </c>
    </row>
    <row r="1283" spans="2:6" hidden="1">
      <c r="B1283" t="s">
        <v>4787</v>
      </c>
      <c r="C1283" t="s">
        <v>4788</v>
      </c>
      <c r="D1283" t="s">
        <v>4789</v>
      </c>
      <c r="E1283" t="s">
        <v>1024</v>
      </c>
      <c r="F1283" s="11" t="str">
        <f>"dossierComplet['"&amp;meta_dossier_complet[[#This Row],[COD_VAR]]&amp;"'][code_insee]"</f>
        <v>dossierComplet['P13_FACT5564'][code_insee]</v>
      </c>
    </row>
    <row r="1284" spans="2:6" hidden="1">
      <c r="B1284" t="s">
        <v>4790</v>
      </c>
      <c r="C1284" t="s">
        <v>4791</v>
      </c>
      <c r="D1284" t="s">
        <v>4792</v>
      </c>
      <c r="E1284" t="s">
        <v>1024</v>
      </c>
      <c r="F1284" s="11" t="str">
        <f>"dossierComplet['"&amp;meta_dossier_complet[[#This Row],[COD_VAR]]&amp;"'][code_insee]"</f>
        <v>dossierComplet['P13_ACTOCC1564'][code_insee]</v>
      </c>
    </row>
    <row r="1285" spans="2:6" hidden="1">
      <c r="B1285" t="s">
        <v>4793</v>
      </c>
      <c r="C1285" t="s">
        <v>4794</v>
      </c>
      <c r="D1285" t="s">
        <v>4795</v>
      </c>
      <c r="E1285" t="s">
        <v>1024</v>
      </c>
      <c r="F1285" s="11" t="str">
        <f>"dossierComplet['"&amp;meta_dossier_complet[[#This Row],[COD_VAR]]&amp;"'][code_insee]"</f>
        <v>dossierComplet['P13_ACTOCC1524'][code_insee]</v>
      </c>
    </row>
    <row r="1286" spans="2:6" hidden="1">
      <c r="B1286" t="s">
        <v>4796</v>
      </c>
      <c r="C1286" t="s">
        <v>4797</v>
      </c>
      <c r="D1286" t="s">
        <v>4798</v>
      </c>
      <c r="E1286" t="s">
        <v>1024</v>
      </c>
      <c r="F1286" s="11" t="str">
        <f>"dossierComplet['"&amp;meta_dossier_complet[[#This Row],[COD_VAR]]&amp;"'][code_insee]"</f>
        <v>dossierComplet['P13_ACTOCC2554'][code_insee]</v>
      </c>
    </row>
    <row r="1287" spans="2:6" hidden="1">
      <c r="B1287" t="s">
        <v>4799</v>
      </c>
      <c r="C1287" t="s">
        <v>4800</v>
      </c>
      <c r="D1287" t="s">
        <v>4801</v>
      </c>
      <c r="E1287" t="s">
        <v>1024</v>
      </c>
      <c r="F1287" s="11" t="str">
        <f>"dossierComplet['"&amp;meta_dossier_complet[[#This Row],[COD_VAR]]&amp;"'][code_insee]"</f>
        <v>dossierComplet['P13_ACTOCC5564'][code_insee]</v>
      </c>
    </row>
    <row r="1288" spans="2:6" hidden="1">
      <c r="B1288" t="s">
        <v>4802</v>
      </c>
      <c r="C1288" t="s">
        <v>4803</v>
      </c>
      <c r="D1288" t="s">
        <v>4804</v>
      </c>
      <c r="E1288" t="s">
        <v>1024</v>
      </c>
      <c r="F1288" s="11" t="str">
        <f>"dossierComplet['"&amp;meta_dossier_complet[[#This Row],[COD_VAR]]&amp;"'][code_insee]"</f>
        <v>dossierComplet['P13_HACTOCC1564'][code_insee]</v>
      </c>
    </row>
    <row r="1289" spans="2:6" hidden="1">
      <c r="B1289" t="s">
        <v>4805</v>
      </c>
      <c r="C1289" t="s">
        <v>4806</v>
      </c>
      <c r="D1289" t="s">
        <v>4807</v>
      </c>
      <c r="E1289" t="s">
        <v>1024</v>
      </c>
      <c r="F1289" s="11" t="str">
        <f>"dossierComplet['"&amp;meta_dossier_complet[[#This Row],[COD_VAR]]&amp;"'][code_insee]"</f>
        <v>dossierComplet['P13_HACTOCC1524'][code_insee]</v>
      </c>
    </row>
    <row r="1290" spans="2:6" hidden="1">
      <c r="B1290" t="s">
        <v>4808</v>
      </c>
      <c r="C1290" t="s">
        <v>4809</v>
      </c>
      <c r="D1290" t="s">
        <v>4810</v>
      </c>
      <c r="E1290" t="s">
        <v>1024</v>
      </c>
      <c r="F1290" s="11" t="str">
        <f>"dossierComplet['"&amp;meta_dossier_complet[[#This Row],[COD_VAR]]&amp;"'][code_insee]"</f>
        <v>dossierComplet['P13_HACTOCC2554'][code_insee]</v>
      </c>
    </row>
    <row r="1291" spans="2:6" hidden="1">
      <c r="B1291" t="s">
        <v>4811</v>
      </c>
      <c r="C1291" t="s">
        <v>4812</v>
      </c>
      <c r="D1291" t="s">
        <v>4813</v>
      </c>
      <c r="E1291" t="s">
        <v>1024</v>
      </c>
      <c r="F1291" s="11" t="str">
        <f>"dossierComplet['"&amp;meta_dossier_complet[[#This Row],[COD_VAR]]&amp;"'][code_insee]"</f>
        <v>dossierComplet['P13_HACTOCC5564'][code_insee]</v>
      </c>
    </row>
    <row r="1292" spans="2:6" hidden="1">
      <c r="B1292" t="s">
        <v>4814</v>
      </c>
      <c r="C1292" t="s">
        <v>4815</v>
      </c>
      <c r="D1292" t="s">
        <v>4816</v>
      </c>
      <c r="E1292" t="s">
        <v>1024</v>
      </c>
      <c r="F1292" s="11" t="str">
        <f>"dossierComplet['"&amp;meta_dossier_complet[[#This Row],[COD_VAR]]&amp;"'][code_insee]"</f>
        <v>dossierComplet['P13_FACTOCC1564'][code_insee]</v>
      </c>
    </row>
    <row r="1293" spans="2:6" hidden="1">
      <c r="B1293" t="s">
        <v>4817</v>
      </c>
      <c r="C1293" t="s">
        <v>4818</v>
      </c>
      <c r="D1293" t="s">
        <v>4819</v>
      </c>
      <c r="E1293" t="s">
        <v>1024</v>
      </c>
      <c r="F1293" s="11" t="str">
        <f>"dossierComplet['"&amp;meta_dossier_complet[[#This Row],[COD_VAR]]&amp;"'][code_insee]"</f>
        <v>dossierComplet['P13_FACTOCC1524'][code_insee]</v>
      </c>
    </row>
    <row r="1294" spans="2:6" hidden="1">
      <c r="B1294" t="s">
        <v>4820</v>
      </c>
      <c r="C1294" t="s">
        <v>4821</v>
      </c>
      <c r="D1294" t="s">
        <v>4822</v>
      </c>
      <c r="E1294" t="s">
        <v>1024</v>
      </c>
      <c r="F1294" s="11" t="str">
        <f>"dossierComplet['"&amp;meta_dossier_complet[[#This Row],[COD_VAR]]&amp;"'][code_insee]"</f>
        <v>dossierComplet['P13_FACTOCC2554'][code_insee]</v>
      </c>
    </row>
    <row r="1295" spans="2:6" hidden="1">
      <c r="B1295" t="s">
        <v>4823</v>
      </c>
      <c r="C1295" t="s">
        <v>4824</v>
      </c>
      <c r="D1295" t="s">
        <v>4825</v>
      </c>
      <c r="E1295" t="s">
        <v>1024</v>
      </c>
      <c r="F1295" s="11" t="str">
        <f>"dossierComplet['"&amp;meta_dossier_complet[[#This Row],[COD_VAR]]&amp;"'][code_insee]"</f>
        <v>dossierComplet['P13_FACTOCC5564'][code_insee]</v>
      </c>
    </row>
    <row r="1296" spans="2:6" hidden="1">
      <c r="B1296" t="s">
        <v>4826</v>
      </c>
      <c r="C1296" t="s">
        <v>4827</v>
      </c>
      <c r="D1296" t="s">
        <v>4828</v>
      </c>
      <c r="E1296" t="s">
        <v>1024</v>
      </c>
      <c r="F1296" s="11" t="str">
        <f>"dossierComplet['"&amp;meta_dossier_complet[[#This Row],[COD_VAR]]&amp;"'][code_insee]"</f>
        <v>dossierComplet['P13_CHOM1564'][code_insee]</v>
      </c>
    </row>
    <row r="1297" spans="2:6" hidden="1">
      <c r="B1297" t="s">
        <v>4829</v>
      </c>
      <c r="C1297" t="s">
        <v>4830</v>
      </c>
      <c r="D1297" t="s">
        <v>4831</v>
      </c>
      <c r="E1297" t="s">
        <v>1024</v>
      </c>
      <c r="F1297" s="11" t="str">
        <f>"dossierComplet['"&amp;meta_dossier_complet[[#This Row],[COD_VAR]]&amp;"'][code_insee]"</f>
        <v>dossierComplet['P13_HCHOM1564'][code_insee]</v>
      </c>
    </row>
    <row r="1298" spans="2:6" hidden="1">
      <c r="B1298" t="s">
        <v>4832</v>
      </c>
      <c r="C1298" t="s">
        <v>4833</v>
      </c>
      <c r="D1298" t="s">
        <v>4834</v>
      </c>
      <c r="E1298" t="s">
        <v>1024</v>
      </c>
      <c r="F1298" s="11" t="str">
        <f>"dossierComplet['"&amp;meta_dossier_complet[[#This Row],[COD_VAR]]&amp;"'][code_insee]"</f>
        <v>dossierComplet['P13_HCHOM1524'][code_insee]</v>
      </c>
    </row>
    <row r="1299" spans="2:6" hidden="1">
      <c r="B1299" t="s">
        <v>4835</v>
      </c>
      <c r="C1299" t="s">
        <v>4836</v>
      </c>
      <c r="D1299" t="s">
        <v>4837</v>
      </c>
      <c r="E1299" t="s">
        <v>1024</v>
      </c>
      <c r="F1299" s="11" t="str">
        <f>"dossierComplet['"&amp;meta_dossier_complet[[#This Row],[COD_VAR]]&amp;"'][code_insee]"</f>
        <v>dossierComplet['P13_HCHOM2554'][code_insee]</v>
      </c>
    </row>
    <row r="1300" spans="2:6" hidden="1">
      <c r="B1300" t="s">
        <v>4838</v>
      </c>
      <c r="C1300" t="s">
        <v>4839</v>
      </c>
      <c r="D1300" t="s">
        <v>4840</v>
      </c>
      <c r="E1300" t="s">
        <v>1024</v>
      </c>
      <c r="F1300" s="11" t="str">
        <f>"dossierComplet['"&amp;meta_dossier_complet[[#This Row],[COD_VAR]]&amp;"'][code_insee]"</f>
        <v>dossierComplet['P13_HCHOM5564'][code_insee]</v>
      </c>
    </row>
    <row r="1301" spans="2:6" hidden="1">
      <c r="B1301" t="s">
        <v>4841</v>
      </c>
      <c r="C1301" t="s">
        <v>4842</v>
      </c>
      <c r="D1301" t="s">
        <v>4843</v>
      </c>
      <c r="E1301" t="s">
        <v>1024</v>
      </c>
      <c r="F1301" s="11" t="str">
        <f>"dossierComplet['"&amp;meta_dossier_complet[[#This Row],[COD_VAR]]&amp;"'][code_insee]"</f>
        <v>dossierComplet['P13_FCHOM1564'][code_insee]</v>
      </c>
    </row>
    <row r="1302" spans="2:6" hidden="1">
      <c r="B1302" t="s">
        <v>4844</v>
      </c>
      <c r="C1302" t="s">
        <v>4845</v>
      </c>
      <c r="D1302" t="s">
        <v>4846</v>
      </c>
      <c r="E1302" t="s">
        <v>1024</v>
      </c>
      <c r="F1302" s="11" t="str">
        <f>"dossierComplet['"&amp;meta_dossier_complet[[#This Row],[COD_VAR]]&amp;"'][code_insee]"</f>
        <v>dossierComplet['P13_FCHOM1524'][code_insee]</v>
      </c>
    </row>
    <row r="1303" spans="2:6" hidden="1">
      <c r="B1303" t="s">
        <v>4847</v>
      </c>
      <c r="C1303" t="s">
        <v>4848</v>
      </c>
      <c r="D1303" t="s">
        <v>4849</v>
      </c>
      <c r="E1303" t="s">
        <v>1024</v>
      </c>
      <c r="F1303" s="11" t="str">
        <f>"dossierComplet['"&amp;meta_dossier_complet[[#This Row],[COD_VAR]]&amp;"'][code_insee]"</f>
        <v>dossierComplet['P13_FCHOM2554'][code_insee]</v>
      </c>
    </row>
    <row r="1304" spans="2:6" hidden="1">
      <c r="B1304" t="s">
        <v>4850</v>
      </c>
      <c r="C1304" t="s">
        <v>4851</v>
      </c>
      <c r="D1304" t="s">
        <v>4852</v>
      </c>
      <c r="E1304" t="s">
        <v>1024</v>
      </c>
      <c r="F1304" s="11" t="str">
        <f>"dossierComplet['"&amp;meta_dossier_complet[[#This Row],[COD_VAR]]&amp;"'][code_insee]"</f>
        <v>dossierComplet['P13_FCHOM5564'][code_insee]</v>
      </c>
    </row>
    <row r="1305" spans="2:6" hidden="1">
      <c r="B1305" t="s">
        <v>4853</v>
      </c>
      <c r="C1305" t="s">
        <v>4854</v>
      </c>
      <c r="D1305" t="s">
        <v>4855</v>
      </c>
      <c r="E1305" t="s">
        <v>1024</v>
      </c>
      <c r="F1305" s="11" t="str">
        <f>"dossierComplet['"&amp;meta_dossier_complet[[#This Row],[COD_VAR]]&amp;"'][code_insee]"</f>
        <v>dossierComplet['P13_INACT1564'][code_insee]</v>
      </c>
    </row>
    <row r="1306" spans="2:6" hidden="1">
      <c r="B1306" t="s">
        <v>4856</v>
      </c>
      <c r="C1306" t="s">
        <v>4857</v>
      </c>
      <c r="D1306" t="s">
        <v>4858</v>
      </c>
      <c r="E1306" t="s">
        <v>1024</v>
      </c>
      <c r="F1306" s="11" t="str">
        <f>"dossierComplet['"&amp;meta_dossier_complet[[#This Row],[COD_VAR]]&amp;"'][code_insee]"</f>
        <v>dossierComplet['P13_ETUD1564'][code_insee]</v>
      </c>
    </row>
    <row r="1307" spans="2:6" hidden="1">
      <c r="B1307" t="s">
        <v>4859</v>
      </c>
      <c r="C1307" t="s">
        <v>4860</v>
      </c>
      <c r="D1307" t="s">
        <v>4861</v>
      </c>
      <c r="E1307" t="s">
        <v>1024</v>
      </c>
      <c r="F1307" s="11" t="str">
        <f>"dossierComplet['"&amp;meta_dossier_complet[[#This Row],[COD_VAR]]&amp;"'][code_insee]"</f>
        <v>dossierComplet['P13_RETR1564'][code_insee]</v>
      </c>
    </row>
    <row r="1308" spans="2:6" hidden="1">
      <c r="B1308" t="s">
        <v>4862</v>
      </c>
      <c r="C1308" t="s">
        <v>4863</v>
      </c>
      <c r="D1308" t="s">
        <v>4864</v>
      </c>
      <c r="E1308" t="s">
        <v>1024</v>
      </c>
      <c r="F1308" s="11" t="str">
        <f>"dossierComplet['"&amp;meta_dossier_complet[[#This Row],[COD_VAR]]&amp;"'][code_insee]"</f>
        <v>dossierComplet['P13_AINACT1564'][code_insee]</v>
      </c>
    </row>
    <row r="1309" spans="2:6" hidden="1">
      <c r="B1309" t="s">
        <v>4865</v>
      </c>
      <c r="C1309" t="s">
        <v>4866</v>
      </c>
      <c r="D1309" t="s">
        <v>4756</v>
      </c>
      <c r="E1309" t="s">
        <v>1024</v>
      </c>
      <c r="F1309" s="11" t="str">
        <f>"dossierComplet['"&amp;meta_dossier_complet[[#This Row],[COD_VAR]]&amp;"'][code_insee]"</f>
        <v>dossierComplet['C13_ACT1564'][code_insee]</v>
      </c>
    </row>
    <row r="1310" spans="2:6" hidden="1">
      <c r="B1310" t="s">
        <v>4867</v>
      </c>
      <c r="C1310" t="s">
        <v>4868</v>
      </c>
      <c r="D1310" t="s">
        <v>4869</v>
      </c>
      <c r="E1310" t="s">
        <v>1024</v>
      </c>
      <c r="F1310" s="11" t="str">
        <f>"dossierComplet['"&amp;meta_dossier_complet[[#This Row],[COD_VAR]]&amp;"'][code_insee]"</f>
        <v>dossierComplet['C13_ACT1564_CS1'][code_insee]</v>
      </c>
    </row>
    <row r="1311" spans="2:6" hidden="1">
      <c r="B1311" t="s">
        <v>4870</v>
      </c>
      <c r="C1311" t="s">
        <v>4871</v>
      </c>
      <c r="D1311" t="s">
        <v>4872</v>
      </c>
      <c r="E1311" t="s">
        <v>1024</v>
      </c>
      <c r="F1311" s="11" t="str">
        <f>"dossierComplet['"&amp;meta_dossier_complet[[#This Row],[COD_VAR]]&amp;"'][code_insee]"</f>
        <v>dossierComplet['C13_ACT1564_CS2'][code_insee]</v>
      </c>
    </row>
    <row r="1312" spans="2:6" hidden="1">
      <c r="B1312" t="s">
        <v>4873</v>
      </c>
      <c r="C1312" t="s">
        <v>4874</v>
      </c>
      <c r="D1312" t="s">
        <v>4875</v>
      </c>
      <c r="E1312" t="s">
        <v>1024</v>
      </c>
      <c r="F1312" s="11" t="str">
        <f>"dossierComplet['"&amp;meta_dossier_complet[[#This Row],[COD_VAR]]&amp;"'][code_insee]"</f>
        <v>dossierComplet['C13_ACT1564_CS3'][code_insee]</v>
      </c>
    </row>
    <row r="1313" spans="2:6" hidden="1">
      <c r="B1313" t="s">
        <v>4876</v>
      </c>
      <c r="C1313" t="s">
        <v>4877</v>
      </c>
      <c r="D1313" t="s">
        <v>4878</v>
      </c>
      <c r="E1313" t="s">
        <v>1024</v>
      </c>
      <c r="F1313" s="11" t="str">
        <f>"dossierComplet['"&amp;meta_dossier_complet[[#This Row],[COD_VAR]]&amp;"'][code_insee]"</f>
        <v>dossierComplet['C13_ACT1564_CS4'][code_insee]</v>
      </c>
    </row>
    <row r="1314" spans="2:6" hidden="1">
      <c r="B1314" t="s">
        <v>4879</v>
      </c>
      <c r="C1314" t="s">
        <v>4880</v>
      </c>
      <c r="D1314" t="s">
        <v>4881</v>
      </c>
      <c r="E1314" t="s">
        <v>1024</v>
      </c>
      <c r="F1314" s="11" t="str">
        <f>"dossierComplet['"&amp;meta_dossier_complet[[#This Row],[COD_VAR]]&amp;"'][code_insee]"</f>
        <v>dossierComplet['C13_ACT1564_CS5'][code_insee]</v>
      </c>
    </row>
    <row r="1315" spans="2:6" hidden="1">
      <c r="B1315" t="s">
        <v>4882</v>
      </c>
      <c r="C1315" t="s">
        <v>4883</v>
      </c>
      <c r="D1315" t="s">
        <v>4884</v>
      </c>
      <c r="E1315" t="s">
        <v>1024</v>
      </c>
      <c r="F1315" s="11" t="str">
        <f>"dossierComplet['"&amp;meta_dossier_complet[[#This Row],[COD_VAR]]&amp;"'][code_insee]"</f>
        <v>dossierComplet['C13_ACT1564_CS6'][code_insee]</v>
      </c>
    </row>
    <row r="1316" spans="2:6" hidden="1">
      <c r="B1316" t="s">
        <v>4885</v>
      </c>
      <c r="C1316" t="s">
        <v>4886</v>
      </c>
      <c r="D1316" t="s">
        <v>4792</v>
      </c>
      <c r="E1316" t="s">
        <v>1024</v>
      </c>
      <c r="F1316" s="11" t="str">
        <f>"dossierComplet['"&amp;meta_dossier_complet[[#This Row],[COD_VAR]]&amp;"'][code_insee]"</f>
        <v>dossierComplet['C13_ACTOCC1564'][code_insee]</v>
      </c>
    </row>
    <row r="1317" spans="2:6" hidden="1">
      <c r="B1317" t="s">
        <v>4887</v>
      </c>
      <c r="C1317" t="s">
        <v>4888</v>
      </c>
      <c r="D1317" t="s">
        <v>4889</v>
      </c>
      <c r="E1317" t="s">
        <v>1024</v>
      </c>
      <c r="F1317" s="11" t="str">
        <f>"dossierComplet['"&amp;meta_dossier_complet[[#This Row],[COD_VAR]]&amp;"'][code_insee]"</f>
        <v>dossierComplet['C13_ACTOCC1564_CS1'][code_insee]</v>
      </c>
    </row>
    <row r="1318" spans="2:6" hidden="1">
      <c r="B1318" t="s">
        <v>4890</v>
      </c>
      <c r="C1318" t="s">
        <v>4891</v>
      </c>
      <c r="D1318" t="s">
        <v>4892</v>
      </c>
      <c r="E1318" t="s">
        <v>1024</v>
      </c>
      <c r="F1318" s="11" t="str">
        <f>"dossierComplet['"&amp;meta_dossier_complet[[#This Row],[COD_VAR]]&amp;"'][code_insee]"</f>
        <v>dossierComplet['C13_ACTOCC1564_CS2'][code_insee]</v>
      </c>
    </row>
    <row r="1319" spans="2:6" hidden="1">
      <c r="B1319" t="s">
        <v>4893</v>
      </c>
      <c r="C1319" t="s">
        <v>4894</v>
      </c>
      <c r="D1319" t="s">
        <v>4895</v>
      </c>
      <c r="E1319" t="s">
        <v>1024</v>
      </c>
      <c r="F1319" s="11" t="str">
        <f>"dossierComplet['"&amp;meta_dossier_complet[[#This Row],[COD_VAR]]&amp;"'][code_insee]"</f>
        <v>dossierComplet['C13_ACTOCC1564_CS3'][code_insee]</v>
      </c>
    </row>
    <row r="1320" spans="2:6" hidden="1">
      <c r="B1320" t="s">
        <v>4896</v>
      </c>
      <c r="C1320" t="s">
        <v>4897</v>
      </c>
      <c r="D1320" t="s">
        <v>4898</v>
      </c>
      <c r="E1320" t="s">
        <v>1024</v>
      </c>
      <c r="F1320" s="11" t="str">
        <f>"dossierComplet['"&amp;meta_dossier_complet[[#This Row],[COD_VAR]]&amp;"'][code_insee]"</f>
        <v>dossierComplet['C13_ACTOCC1564_CS4'][code_insee]</v>
      </c>
    </row>
    <row r="1321" spans="2:6" hidden="1">
      <c r="B1321" t="s">
        <v>4899</v>
      </c>
      <c r="C1321" t="s">
        <v>4900</v>
      </c>
      <c r="D1321" t="s">
        <v>4901</v>
      </c>
      <c r="E1321" t="s">
        <v>1024</v>
      </c>
      <c r="F1321" s="11" t="str">
        <f>"dossierComplet['"&amp;meta_dossier_complet[[#This Row],[COD_VAR]]&amp;"'][code_insee]"</f>
        <v>dossierComplet['C13_ACTOCC1564_CS5'][code_insee]</v>
      </c>
    </row>
    <row r="1322" spans="2:6" hidden="1">
      <c r="B1322" t="s">
        <v>4902</v>
      </c>
      <c r="C1322" t="s">
        <v>4903</v>
      </c>
      <c r="D1322" t="s">
        <v>4904</v>
      </c>
      <c r="E1322" t="s">
        <v>1024</v>
      </c>
      <c r="F1322" s="11" t="str">
        <f>"dossierComplet['"&amp;meta_dossier_complet[[#This Row],[COD_VAR]]&amp;"'][code_insee]"</f>
        <v>dossierComplet['C13_ACTOCC1564_CS6'][code_insee]</v>
      </c>
    </row>
    <row r="1323" spans="2:6" hidden="1">
      <c r="B1323" t="s">
        <v>4905</v>
      </c>
      <c r="C1323" t="s">
        <v>4906</v>
      </c>
      <c r="D1323" t="s">
        <v>4907</v>
      </c>
      <c r="E1323" t="s">
        <v>1024</v>
      </c>
      <c r="F1323" s="11" t="str">
        <f>"dossierComplet['"&amp;meta_dossier_complet[[#This Row],[COD_VAR]]&amp;"'][code_insee]"</f>
        <v>dossierComplet['P13_EMPLT'][code_insee]</v>
      </c>
    </row>
    <row r="1324" spans="2:6" hidden="1">
      <c r="B1324" t="s">
        <v>4908</v>
      </c>
      <c r="C1324" t="s">
        <v>4909</v>
      </c>
      <c r="D1324" t="s">
        <v>4910</v>
      </c>
      <c r="E1324" t="s">
        <v>1024</v>
      </c>
      <c r="F1324" s="11" t="str">
        <f>"dossierComplet['"&amp;meta_dossier_complet[[#This Row],[COD_VAR]]&amp;"'][code_insee]"</f>
        <v>dossierComplet['P13_ACTOCC'][code_insee]</v>
      </c>
    </row>
    <row r="1325" spans="2:6" hidden="1">
      <c r="B1325" t="s">
        <v>4911</v>
      </c>
      <c r="C1325" t="s">
        <v>4912</v>
      </c>
      <c r="D1325" t="s">
        <v>4913</v>
      </c>
      <c r="E1325" t="s">
        <v>1024</v>
      </c>
      <c r="F1325" s="11" t="str">
        <f>"dossierComplet['"&amp;meta_dossier_complet[[#This Row],[COD_VAR]]&amp;"'][code_insee]"</f>
        <v>dossierComplet['P13_ACT15P'][code_insee]</v>
      </c>
    </row>
    <row r="1326" spans="2:6" hidden="1">
      <c r="B1326" t="s">
        <v>4914</v>
      </c>
      <c r="C1326" t="s">
        <v>4915</v>
      </c>
      <c r="D1326" t="s">
        <v>4916</v>
      </c>
      <c r="E1326" t="s">
        <v>1024</v>
      </c>
      <c r="F1326" s="11" t="str">
        <f>"dossierComplet['"&amp;meta_dossier_complet[[#This Row],[COD_VAR]]&amp;"'][code_insee]"</f>
        <v>dossierComplet['P13_EMPLT_SAL'][code_insee]</v>
      </c>
    </row>
    <row r="1327" spans="2:6" hidden="1">
      <c r="B1327" t="s">
        <v>4917</v>
      </c>
      <c r="C1327" t="s">
        <v>4918</v>
      </c>
      <c r="D1327" t="s">
        <v>4919</v>
      </c>
      <c r="E1327" t="s">
        <v>1024</v>
      </c>
      <c r="F1327" s="11" t="str">
        <f>"dossierComplet['"&amp;meta_dossier_complet[[#This Row],[COD_VAR]]&amp;"'][code_insee]"</f>
        <v>dossierComplet['P13_EMPLT_FSAL'][code_insee]</v>
      </c>
    </row>
    <row r="1328" spans="2:6" hidden="1">
      <c r="B1328" t="s">
        <v>4920</v>
      </c>
      <c r="C1328" t="s">
        <v>4921</v>
      </c>
      <c r="D1328" t="s">
        <v>4922</v>
      </c>
      <c r="E1328" t="s">
        <v>1024</v>
      </c>
      <c r="F1328" s="11" t="str">
        <f>"dossierComplet['"&amp;meta_dossier_complet[[#This Row],[COD_VAR]]&amp;"'][code_insee]"</f>
        <v>dossierComplet['P13_EMPLT_SALTP'][code_insee]</v>
      </c>
    </row>
    <row r="1329" spans="2:6" hidden="1">
      <c r="B1329" t="s">
        <v>4923</v>
      </c>
      <c r="C1329" t="s">
        <v>4924</v>
      </c>
      <c r="D1329" t="s">
        <v>4925</v>
      </c>
      <c r="E1329" t="s">
        <v>1024</v>
      </c>
      <c r="F1329" s="11" t="str">
        <f>"dossierComplet['"&amp;meta_dossier_complet[[#This Row],[COD_VAR]]&amp;"'][code_insee]"</f>
        <v>dossierComplet['P13_EMPLT_NSAL'][code_insee]</v>
      </c>
    </row>
    <row r="1330" spans="2:6" hidden="1">
      <c r="B1330" t="s">
        <v>4926</v>
      </c>
      <c r="C1330" t="s">
        <v>4927</v>
      </c>
      <c r="D1330" t="s">
        <v>4928</v>
      </c>
      <c r="E1330" t="s">
        <v>1024</v>
      </c>
      <c r="F1330" s="11" t="str">
        <f>"dossierComplet['"&amp;meta_dossier_complet[[#This Row],[COD_VAR]]&amp;"'][code_insee]"</f>
        <v>dossierComplet['P13_EMPLT_FNSAL'][code_insee]</v>
      </c>
    </row>
    <row r="1331" spans="2:6" hidden="1">
      <c r="B1331" t="s">
        <v>4929</v>
      </c>
      <c r="C1331" t="s">
        <v>4930</v>
      </c>
      <c r="D1331" t="s">
        <v>4931</v>
      </c>
      <c r="E1331" t="s">
        <v>1024</v>
      </c>
      <c r="F1331" s="11" t="str">
        <f>"dossierComplet['"&amp;meta_dossier_complet[[#This Row],[COD_VAR]]&amp;"'][code_insee]"</f>
        <v>dossierComplet['P13_EMPLT_NSALTP'][code_insee]</v>
      </c>
    </row>
    <row r="1332" spans="2:6" hidden="1">
      <c r="B1332" t="s">
        <v>4932</v>
      </c>
      <c r="C1332" t="s">
        <v>4933</v>
      </c>
      <c r="D1332" t="s">
        <v>4907</v>
      </c>
      <c r="E1332" t="s">
        <v>1024</v>
      </c>
      <c r="F1332" s="11" t="str">
        <f>"dossierComplet['"&amp;meta_dossier_complet[[#This Row],[COD_VAR]]&amp;"'][code_insee]"</f>
        <v>dossierComplet['C13_EMPLT'][code_insee]</v>
      </c>
    </row>
    <row r="1333" spans="2:6" hidden="1">
      <c r="B1333" t="s">
        <v>4934</v>
      </c>
      <c r="C1333" t="s">
        <v>4935</v>
      </c>
      <c r="D1333" t="s">
        <v>4936</v>
      </c>
      <c r="E1333" t="s">
        <v>1024</v>
      </c>
      <c r="F1333" s="11" t="str">
        <f>"dossierComplet['"&amp;meta_dossier_complet[[#This Row],[COD_VAR]]&amp;"'][code_insee]"</f>
        <v>dossierComplet['C13_EMPLT_CS1'][code_insee]</v>
      </c>
    </row>
    <row r="1334" spans="2:6" hidden="1">
      <c r="B1334" t="s">
        <v>4937</v>
      </c>
      <c r="C1334" t="s">
        <v>4938</v>
      </c>
      <c r="D1334" t="s">
        <v>4939</v>
      </c>
      <c r="E1334" t="s">
        <v>1024</v>
      </c>
      <c r="F1334" s="11" t="str">
        <f>"dossierComplet['"&amp;meta_dossier_complet[[#This Row],[COD_VAR]]&amp;"'][code_insee]"</f>
        <v>dossierComplet['C13_EMPLT_CS2'][code_insee]</v>
      </c>
    </row>
    <row r="1335" spans="2:6" hidden="1">
      <c r="B1335" t="s">
        <v>4940</v>
      </c>
      <c r="C1335" t="s">
        <v>4941</v>
      </c>
      <c r="D1335" t="s">
        <v>4942</v>
      </c>
      <c r="E1335" t="s">
        <v>1024</v>
      </c>
      <c r="F1335" s="11" t="str">
        <f>"dossierComplet['"&amp;meta_dossier_complet[[#This Row],[COD_VAR]]&amp;"'][code_insee]"</f>
        <v>dossierComplet['C13_EMPLT_CS3'][code_insee]</v>
      </c>
    </row>
    <row r="1336" spans="2:6" hidden="1">
      <c r="B1336" t="s">
        <v>4943</v>
      </c>
      <c r="C1336" t="s">
        <v>4944</v>
      </c>
      <c r="D1336" t="s">
        <v>4945</v>
      </c>
      <c r="E1336" t="s">
        <v>1024</v>
      </c>
      <c r="F1336" s="11" t="str">
        <f>"dossierComplet['"&amp;meta_dossier_complet[[#This Row],[COD_VAR]]&amp;"'][code_insee]"</f>
        <v>dossierComplet['C13_EMPLT_CS4'][code_insee]</v>
      </c>
    </row>
    <row r="1337" spans="2:6" hidden="1">
      <c r="B1337" t="s">
        <v>4946</v>
      </c>
      <c r="C1337" t="s">
        <v>4947</v>
      </c>
      <c r="D1337" t="s">
        <v>4948</v>
      </c>
      <c r="E1337" t="s">
        <v>1024</v>
      </c>
      <c r="F1337" s="11" t="str">
        <f>"dossierComplet['"&amp;meta_dossier_complet[[#This Row],[COD_VAR]]&amp;"'][code_insee]"</f>
        <v>dossierComplet['C13_EMPLT_CS5'][code_insee]</v>
      </c>
    </row>
    <row r="1338" spans="2:6" hidden="1">
      <c r="B1338" t="s">
        <v>4949</v>
      </c>
      <c r="C1338" t="s">
        <v>4950</v>
      </c>
      <c r="D1338" t="s">
        <v>4951</v>
      </c>
      <c r="E1338" t="s">
        <v>1024</v>
      </c>
      <c r="F1338" s="11" t="str">
        <f>"dossierComplet['"&amp;meta_dossier_complet[[#This Row],[COD_VAR]]&amp;"'][code_insee]"</f>
        <v>dossierComplet['C13_EMPLT_CS6'][code_insee]</v>
      </c>
    </row>
    <row r="1339" spans="2:6" hidden="1">
      <c r="B1339" t="s">
        <v>4952</v>
      </c>
      <c r="C1339" t="s">
        <v>4953</v>
      </c>
      <c r="D1339" t="s">
        <v>4954</v>
      </c>
      <c r="E1339" t="s">
        <v>1024</v>
      </c>
      <c r="F1339" s="11" t="str">
        <f>"dossierComplet['"&amp;meta_dossier_complet[[#This Row],[COD_VAR]]&amp;"'][code_insee]"</f>
        <v>dossierComplet['C13_EMPLT_AGRI'][code_insee]</v>
      </c>
    </row>
    <row r="1340" spans="2:6" hidden="1">
      <c r="B1340" t="s">
        <v>4955</v>
      </c>
      <c r="C1340" t="s">
        <v>4956</v>
      </c>
      <c r="D1340" t="s">
        <v>4957</v>
      </c>
      <c r="E1340" t="s">
        <v>1024</v>
      </c>
      <c r="F1340" s="11" t="str">
        <f>"dossierComplet['"&amp;meta_dossier_complet[[#This Row],[COD_VAR]]&amp;"'][code_insee]"</f>
        <v>dossierComplet['C13_EMPLT_INDUS'][code_insee]</v>
      </c>
    </row>
    <row r="1341" spans="2:6" hidden="1">
      <c r="B1341" t="s">
        <v>4958</v>
      </c>
      <c r="C1341" t="s">
        <v>4959</v>
      </c>
      <c r="D1341" t="s">
        <v>4960</v>
      </c>
      <c r="E1341" t="s">
        <v>1024</v>
      </c>
      <c r="F1341" s="11" t="str">
        <f>"dossierComplet['"&amp;meta_dossier_complet[[#This Row],[COD_VAR]]&amp;"'][code_insee]"</f>
        <v>dossierComplet['C13_EMPLT_CONST'][code_insee]</v>
      </c>
    </row>
    <row r="1342" spans="2:6" hidden="1">
      <c r="B1342" t="s">
        <v>4961</v>
      </c>
      <c r="C1342" t="s">
        <v>4962</v>
      </c>
      <c r="D1342" t="s">
        <v>4963</v>
      </c>
      <c r="E1342" t="s">
        <v>1024</v>
      </c>
      <c r="F1342" s="11" t="str">
        <f>"dossierComplet['"&amp;meta_dossier_complet[[#This Row],[COD_VAR]]&amp;"'][code_insee]"</f>
        <v>dossierComplet['C13_EMPLT_CTS'][code_insee]</v>
      </c>
    </row>
    <row r="1343" spans="2:6" hidden="1">
      <c r="B1343" t="s">
        <v>4964</v>
      </c>
      <c r="C1343" t="s">
        <v>4965</v>
      </c>
      <c r="D1343" t="s">
        <v>4966</v>
      </c>
      <c r="E1343" t="s">
        <v>1024</v>
      </c>
      <c r="F1343" s="11" t="str">
        <f>"dossierComplet['"&amp;meta_dossier_complet[[#This Row],[COD_VAR]]&amp;"'][code_insee]"</f>
        <v>dossierComplet['C13_EMPLT_APESAS'][code_insee]</v>
      </c>
    </row>
    <row r="1344" spans="2:6" hidden="1">
      <c r="B1344" t="s">
        <v>4967</v>
      </c>
      <c r="C1344" t="s">
        <v>4968</v>
      </c>
      <c r="D1344" t="s">
        <v>4969</v>
      </c>
      <c r="E1344" t="s">
        <v>1024</v>
      </c>
      <c r="F1344" s="11" t="str">
        <f>"dossierComplet['"&amp;meta_dossier_complet[[#This Row],[COD_VAR]]&amp;"'][code_insee]"</f>
        <v>dossierComplet['C13_EMPLT_F'][code_insee]</v>
      </c>
    </row>
    <row r="1345" spans="2:6" hidden="1">
      <c r="B1345" t="s">
        <v>4970</v>
      </c>
      <c r="C1345" t="s">
        <v>4971</v>
      </c>
      <c r="D1345" t="s">
        <v>4972</v>
      </c>
      <c r="E1345" t="s">
        <v>1024</v>
      </c>
      <c r="F1345" s="11" t="str">
        <f>"dossierComplet['"&amp;meta_dossier_complet[[#This Row],[COD_VAR]]&amp;"'][code_insee]"</f>
        <v>dossierComplet['C13_AGRILT_F'][code_insee]</v>
      </c>
    </row>
    <row r="1346" spans="2:6" hidden="1">
      <c r="B1346" t="s">
        <v>4973</v>
      </c>
      <c r="C1346" t="s">
        <v>4974</v>
      </c>
      <c r="D1346" t="s">
        <v>4975</v>
      </c>
      <c r="E1346" t="s">
        <v>1024</v>
      </c>
      <c r="F1346" s="11" t="str">
        <f>"dossierComplet['"&amp;meta_dossier_complet[[#This Row],[COD_VAR]]&amp;"'][code_insee]"</f>
        <v>dossierComplet['C13_INDUSLT_F'][code_insee]</v>
      </c>
    </row>
    <row r="1347" spans="2:6" hidden="1">
      <c r="B1347" t="s">
        <v>4976</v>
      </c>
      <c r="C1347" t="s">
        <v>4977</v>
      </c>
      <c r="D1347" t="s">
        <v>4978</v>
      </c>
      <c r="E1347" t="s">
        <v>1024</v>
      </c>
      <c r="F1347" s="11" t="str">
        <f>"dossierComplet['"&amp;meta_dossier_complet[[#This Row],[COD_VAR]]&amp;"'][code_insee]"</f>
        <v>dossierComplet['C13_CONSTLT_F'][code_insee]</v>
      </c>
    </row>
    <row r="1348" spans="2:6" hidden="1">
      <c r="B1348" t="s">
        <v>4979</v>
      </c>
      <c r="C1348" t="s">
        <v>4980</v>
      </c>
      <c r="D1348" t="s">
        <v>4981</v>
      </c>
      <c r="E1348" t="s">
        <v>1024</v>
      </c>
      <c r="F1348" s="11" t="str">
        <f>"dossierComplet['"&amp;meta_dossier_complet[[#This Row],[COD_VAR]]&amp;"'][code_insee]"</f>
        <v>dossierComplet['C13_CTSLT_F'][code_insee]</v>
      </c>
    </row>
    <row r="1349" spans="2:6" hidden="1">
      <c r="B1349" t="s">
        <v>4982</v>
      </c>
      <c r="C1349" t="s">
        <v>4983</v>
      </c>
      <c r="D1349" t="s">
        <v>4984</v>
      </c>
      <c r="E1349" t="s">
        <v>1024</v>
      </c>
      <c r="F1349" s="11" t="str">
        <f>"dossierComplet['"&amp;meta_dossier_complet[[#This Row],[COD_VAR]]&amp;"'][code_insee]"</f>
        <v>dossierComplet['C13_APESASLT_F'][code_insee]</v>
      </c>
    </row>
    <row r="1350" spans="2:6" hidden="1">
      <c r="B1350" t="s">
        <v>4985</v>
      </c>
      <c r="C1350" t="s">
        <v>4986</v>
      </c>
      <c r="D1350" t="s">
        <v>4916</v>
      </c>
      <c r="E1350" t="s">
        <v>1024</v>
      </c>
      <c r="F1350" s="11" t="str">
        <f>"dossierComplet['"&amp;meta_dossier_complet[[#This Row],[COD_VAR]]&amp;"'][code_insee]"</f>
        <v>dossierComplet['C13_EMPLT_SAL'][code_insee]</v>
      </c>
    </row>
    <row r="1351" spans="2:6" hidden="1">
      <c r="B1351" t="s">
        <v>4987</v>
      </c>
      <c r="C1351" t="s">
        <v>4988</v>
      </c>
      <c r="D1351" t="s">
        <v>4989</v>
      </c>
      <c r="E1351" t="s">
        <v>1024</v>
      </c>
      <c r="F1351" s="11" t="str">
        <f>"dossierComplet['"&amp;meta_dossier_complet[[#This Row],[COD_VAR]]&amp;"'][code_insee]"</f>
        <v>dossierComplet['C13_AGRILT_SAL'][code_insee]</v>
      </c>
    </row>
    <row r="1352" spans="2:6" hidden="1">
      <c r="B1352" t="s">
        <v>4990</v>
      </c>
      <c r="C1352" t="s">
        <v>4991</v>
      </c>
      <c r="D1352" t="s">
        <v>4992</v>
      </c>
      <c r="E1352" t="s">
        <v>1024</v>
      </c>
      <c r="F1352" s="11" t="str">
        <f>"dossierComplet['"&amp;meta_dossier_complet[[#This Row],[COD_VAR]]&amp;"'][code_insee]"</f>
        <v>dossierComplet['C13_INDUSLT_SAL'][code_insee]</v>
      </c>
    </row>
    <row r="1353" spans="2:6" hidden="1">
      <c r="B1353" t="s">
        <v>4993</v>
      </c>
      <c r="C1353" t="s">
        <v>4994</v>
      </c>
      <c r="D1353" t="s">
        <v>4995</v>
      </c>
      <c r="E1353" t="s">
        <v>1024</v>
      </c>
      <c r="F1353" s="11" t="str">
        <f>"dossierComplet['"&amp;meta_dossier_complet[[#This Row],[COD_VAR]]&amp;"'][code_insee]"</f>
        <v>dossierComplet['C13_CONSTLT_SAL'][code_insee]</v>
      </c>
    </row>
    <row r="1354" spans="2:6" hidden="1">
      <c r="B1354" t="s">
        <v>4996</v>
      </c>
      <c r="C1354" t="s">
        <v>4997</v>
      </c>
      <c r="D1354" t="s">
        <v>4998</v>
      </c>
      <c r="E1354" t="s">
        <v>1024</v>
      </c>
      <c r="F1354" s="11" t="str">
        <f>"dossierComplet['"&amp;meta_dossier_complet[[#This Row],[COD_VAR]]&amp;"'][code_insee]"</f>
        <v>dossierComplet['C13_CTSLT_SAL'][code_insee]</v>
      </c>
    </row>
    <row r="1355" spans="2:6" hidden="1">
      <c r="B1355" t="s">
        <v>4999</v>
      </c>
      <c r="C1355" t="s">
        <v>5000</v>
      </c>
      <c r="D1355" t="s">
        <v>5001</v>
      </c>
      <c r="E1355" t="s">
        <v>1024</v>
      </c>
      <c r="F1355" s="11" t="str">
        <f>"dossierComplet['"&amp;meta_dossier_complet[[#This Row],[COD_VAR]]&amp;"'][code_insee]"</f>
        <v>dossierComplet['C13_APESASLT_SAL'][code_insee]</v>
      </c>
    </row>
    <row r="1356" spans="2:6" hidden="1">
      <c r="B1356" t="s">
        <v>5002</v>
      </c>
      <c r="C1356" t="s">
        <v>5003</v>
      </c>
      <c r="D1356" t="s">
        <v>5004</v>
      </c>
      <c r="E1356" t="s">
        <v>1024</v>
      </c>
      <c r="F1356" s="11" t="str">
        <f>"dossierComplet['"&amp;meta_dossier_complet[[#This Row],[COD_VAR]]&amp;"'][code_insee]"</f>
        <v>dossierComplet['C13_AGRILT_FSAL'][code_insee]</v>
      </c>
    </row>
    <row r="1357" spans="2:6" hidden="1">
      <c r="B1357" t="s">
        <v>5005</v>
      </c>
      <c r="C1357" t="s">
        <v>5006</v>
      </c>
      <c r="D1357" t="s">
        <v>5007</v>
      </c>
      <c r="E1357" t="s">
        <v>1024</v>
      </c>
      <c r="F1357" s="11" t="str">
        <f>"dossierComplet['"&amp;meta_dossier_complet[[#This Row],[COD_VAR]]&amp;"'][code_insee]"</f>
        <v>dossierComplet['C13_INDUSLT_FSAL'][code_insee]</v>
      </c>
    </row>
    <row r="1358" spans="2:6" hidden="1">
      <c r="B1358" t="s">
        <v>5008</v>
      </c>
      <c r="C1358" t="s">
        <v>5009</v>
      </c>
      <c r="D1358" t="s">
        <v>5010</v>
      </c>
      <c r="E1358" t="s">
        <v>1024</v>
      </c>
      <c r="F1358" s="11" t="str">
        <f>"dossierComplet['"&amp;meta_dossier_complet[[#This Row],[COD_VAR]]&amp;"'][code_insee]"</f>
        <v>dossierComplet['C13_CONSTLT_FSAL'][code_insee]</v>
      </c>
    </row>
    <row r="1359" spans="2:6" hidden="1">
      <c r="B1359" t="s">
        <v>5011</v>
      </c>
      <c r="C1359" t="s">
        <v>5012</v>
      </c>
      <c r="D1359" t="s">
        <v>5013</v>
      </c>
      <c r="E1359" t="s">
        <v>1024</v>
      </c>
      <c r="F1359" s="11" t="str">
        <f>"dossierComplet['"&amp;meta_dossier_complet[[#This Row],[COD_VAR]]&amp;"'][code_insee]"</f>
        <v>dossierComplet['C13_CTSLT_FSAL'][code_insee]</v>
      </c>
    </row>
    <row r="1360" spans="2:6" hidden="1">
      <c r="B1360" t="s">
        <v>5014</v>
      </c>
      <c r="C1360" t="s">
        <v>5015</v>
      </c>
      <c r="D1360" t="s">
        <v>5016</v>
      </c>
      <c r="E1360" t="s">
        <v>1024</v>
      </c>
      <c r="F1360" s="11" t="str">
        <f>"dossierComplet['"&amp;meta_dossier_complet[[#This Row],[COD_VAR]]&amp;"'][code_insee]"</f>
        <v>dossierComplet['C13_APESASLT_FSAL'][code_insee]</v>
      </c>
    </row>
    <row r="1361" spans="2:6" hidden="1">
      <c r="B1361" t="s">
        <v>5017</v>
      </c>
      <c r="C1361" t="s">
        <v>5018</v>
      </c>
      <c r="D1361" t="s">
        <v>5019</v>
      </c>
      <c r="E1361" t="s">
        <v>1024</v>
      </c>
      <c r="F1361" s="11" t="str">
        <f>"dossierComplet['"&amp;meta_dossier_complet[[#This Row],[COD_VAR]]&amp;"'][code_insee]"</f>
        <v>dossierComplet['C13_AGRILT_NSAL'][code_insee]</v>
      </c>
    </row>
    <row r="1362" spans="2:6" hidden="1">
      <c r="B1362" t="s">
        <v>5020</v>
      </c>
      <c r="C1362" t="s">
        <v>5021</v>
      </c>
      <c r="D1362" t="s">
        <v>5022</v>
      </c>
      <c r="E1362" t="s">
        <v>1024</v>
      </c>
      <c r="F1362" s="11" t="str">
        <f>"dossierComplet['"&amp;meta_dossier_complet[[#This Row],[COD_VAR]]&amp;"'][code_insee]"</f>
        <v>dossierComplet['C13_INDUSLT_NSAL'][code_insee]</v>
      </c>
    </row>
    <row r="1363" spans="2:6" hidden="1">
      <c r="B1363" t="s">
        <v>5023</v>
      </c>
      <c r="C1363" t="s">
        <v>5024</v>
      </c>
      <c r="D1363" t="s">
        <v>5025</v>
      </c>
      <c r="E1363" t="s">
        <v>1024</v>
      </c>
      <c r="F1363" s="11" t="str">
        <f>"dossierComplet['"&amp;meta_dossier_complet[[#This Row],[COD_VAR]]&amp;"'][code_insee]"</f>
        <v>dossierComplet['C13_CONSTLT_NSAL'][code_insee]</v>
      </c>
    </row>
    <row r="1364" spans="2:6" hidden="1">
      <c r="B1364" t="s">
        <v>5026</v>
      </c>
      <c r="C1364" t="s">
        <v>5027</v>
      </c>
      <c r="D1364" t="s">
        <v>5028</v>
      </c>
      <c r="E1364" t="s">
        <v>1024</v>
      </c>
      <c r="F1364" s="11" t="str">
        <f>"dossierComplet['"&amp;meta_dossier_complet[[#This Row],[COD_VAR]]&amp;"'][code_insee]"</f>
        <v>dossierComplet['C13_CTSLT_NSAL'][code_insee]</v>
      </c>
    </row>
    <row r="1365" spans="2:6" hidden="1">
      <c r="B1365" t="s">
        <v>5029</v>
      </c>
      <c r="C1365" t="s">
        <v>5030</v>
      </c>
      <c r="D1365" t="s">
        <v>5031</v>
      </c>
      <c r="E1365" t="s">
        <v>1024</v>
      </c>
      <c r="F1365" s="11" t="str">
        <f>"dossierComplet['"&amp;meta_dossier_complet[[#This Row],[COD_VAR]]&amp;"'][code_insee]"</f>
        <v>dossierComplet['C13_APESASLT_NSAL'][code_insee]</v>
      </c>
    </row>
    <row r="1366" spans="2:6" hidden="1">
      <c r="B1366" t="s">
        <v>5032</v>
      </c>
      <c r="C1366" t="s">
        <v>5033</v>
      </c>
      <c r="D1366" t="s">
        <v>5034</v>
      </c>
      <c r="E1366" t="s">
        <v>1024</v>
      </c>
      <c r="F1366" s="11" t="str">
        <f>"dossierComplet['"&amp;meta_dossier_complet[[#This Row],[COD_VAR]]&amp;"'][code_insee]"</f>
        <v>dossierComplet['C13_AGRILT_FNSAL'][code_insee]</v>
      </c>
    </row>
    <row r="1367" spans="2:6" hidden="1">
      <c r="B1367" t="s">
        <v>5035</v>
      </c>
      <c r="C1367" t="s">
        <v>5036</v>
      </c>
      <c r="D1367" t="s">
        <v>5037</v>
      </c>
      <c r="E1367" t="s">
        <v>1024</v>
      </c>
      <c r="F1367" s="11" t="str">
        <f>"dossierComplet['"&amp;meta_dossier_complet[[#This Row],[COD_VAR]]&amp;"'][code_insee]"</f>
        <v>dossierComplet['C13_INDUSLT_FNSAL'][code_insee]</v>
      </c>
    </row>
    <row r="1368" spans="2:6" hidden="1">
      <c r="B1368" t="s">
        <v>5038</v>
      </c>
      <c r="C1368" t="s">
        <v>5039</v>
      </c>
      <c r="D1368" t="s">
        <v>5040</v>
      </c>
      <c r="E1368" t="s">
        <v>1024</v>
      </c>
      <c r="F1368" s="11" t="str">
        <f>"dossierComplet['"&amp;meta_dossier_complet[[#This Row],[COD_VAR]]&amp;"'][code_insee]"</f>
        <v>dossierComplet['C13_CONSTLT_FNSAL'][code_insee]</v>
      </c>
    </row>
    <row r="1369" spans="2:6" hidden="1">
      <c r="B1369" t="s">
        <v>5041</v>
      </c>
      <c r="C1369" t="s">
        <v>5042</v>
      </c>
      <c r="D1369" t="s">
        <v>5043</v>
      </c>
      <c r="E1369" t="s">
        <v>1024</v>
      </c>
      <c r="F1369" s="11" t="str">
        <f>"dossierComplet['"&amp;meta_dossier_complet[[#This Row],[COD_VAR]]&amp;"'][code_insee]"</f>
        <v>dossierComplet['C13_CTSLT_FNSAL'][code_insee]</v>
      </c>
    </row>
    <row r="1370" spans="2:6" hidden="1">
      <c r="B1370" t="s">
        <v>5044</v>
      </c>
      <c r="C1370" t="s">
        <v>5045</v>
      </c>
      <c r="D1370" t="s">
        <v>5046</v>
      </c>
      <c r="E1370" t="s">
        <v>1024</v>
      </c>
      <c r="F1370" s="11" t="str">
        <f>"dossierComplet['"&amp;meta_dossier_complet[[#This Row],[COD_VAR]]&amp;"'][code_insee]"</f>
        <v>dossierComplet['C13_APESASLT_FNSAL'][code_insee]</v>
      </c>
    </row>
    <row r="1371" spans="2:6" hidden="1">
      <c r="B1371" t="s">
        <v>5047</v>
      </c>
      <c r="C1371" t="s">
        <v>5048</v>
      </c>
      <c r="D1371" t="s">
        <v>5049</v>
      </c>
      <c r="E1371" t="s">
        <v>1024</v>
      </c>
      <c r="F1371" s="11" t="str">
        <f>"dossierComplet['"&amp;meta_dossier_complet[[#This Row],[COD_VAR]]&amp;"'][code_insee]"</f>
        <v>dossierComplet['P08_POP1564'][code_insee]</v>
      </c>
    </row>
    <row r="1372" spans="2:6" hidden="1">
      <c r="B1372" t="s">
        <v>5050</v>
      </c>
      <c r="C1372" t="s">
        <v>5051</v>
      </c>
      <c r="D1372" t="s">
        <v>5052</v>
      </c>
      <c r="E1372" t="s">
        <v>1024</v>
      </c>
      <c r="F1372" s="11" t="str">
        <f>"dossierComplet['"&amp;meta_dossier_complet[[#This Row],[COD_VAR]]&amp;"'][code_insee]"</f>
        <v>dossierComplet['P08_H1564'][code_insee]</v>
      </c>
    </row>
    <row r="1373" spans="2:6" hidden="1">
      <c r="B1373" t="s">
        <v>5053</v>
      </c>
      <c r="C1373" t="s">
        <v>5054</v>
      </c>
      <c r="D1373" t="s">
        <v>5055</v>
      </c>
      <c r="E1373" t="s">
        <v>1024</v>
      </c>
      <c r="F1373" s="11" t="str">
        <f>"dossierComplet['"&amp;meta_dossier_complet[[#This Row],[COD_VAR]]&amp;"'][code_insee]"</f>
        <v>dossierComplet['P08_H1524'][code_insee]</v>
      </c>
    </row>
    <row r="1374" spans="2:6" hidden="1">
      <c r="B1374" t="s">
        <v>5056</v>
      </c>
      <c r="C1374" t="s">
        <v>5057</v>
      </c>
      <c r="D1374" t="s">
        <v>5058</v>
      </c>
      <c r="E1374" t="s">
        <v>1024</v>
      </c>
      <c r="F1374" s="11" t="str">
        <f>"dossierComplet['"&amp;meta_dossier_complet[[#This Row],[COD_VAR]]&amp;"'][code_insee]"</f>
        <v>dossierComplet['P08_H2554'][code_insee]</v>
      </c>
    </row>
    <row r="1375" spans="2:6" hidden="1">
      <c r="B1375" t="s">
        <v>5059</v>
      </c>
      <c r="C1375" t="s">
        <v>5060</v>
      </c>
      <c r="D1375" t="s">
        <v>5061</v>
      </c>
      <c r="E1375" t="s">
        <v>1024</v>
      </c>
      <c r="F1375" s="11" t="str">
        <f>"dossierComplet['"&amp;meta_dossier_complet[[#This Row],[COD_VAR]]&amp;"'][code_insee]"</f>
        <v>dossierComplet['P08_H5564'][code_insee]</v>
      </c>
    </row>
    <row r="1376" spans="2:6" hidden="1">
      <c r="B1376" t="s">
        <v>5062</v>
      </c>
      <c r="C1376" t="s">
        <v>5063</v>
      </c>
      <c r="D1376" t="s">
        <v>5064</v>
      </c>
      <c r="E1376" t="s">
        <v>1024</v>
      </c>
      <c r="F1376" s="11" t="str">
        <f>"dossierComplet['"&amp;meta_dossier_complet[[#This Row],[COD_VAR]]&amp;"'][code_insee]"</f>
        <v>dossierComplet['P08_F1564'][code_insee]</v>
      </c>
    </row>
    <row r="1377" spans="2:6" hidden="1">
      <c r="B1377" t="s">
        <v>5065</v>
      </c>
      <c r="C1377" t="s">
        <v>5066</v>
      </c>
      <c r="D1377" t="s">
        <v>5067</v>
      </c>
      <c r="E1377" t="s">
        <v>1024</v>
      </c>
      <c r="F1377" s="11" t="str">
        <f>"dossierComplet['"&amp;meta_dossier_complet[[#This Row],[COD_VAR]]&amp;"'][code_insee]"</f>
        <v>dossierComplet['P08_F1524'][code_insee]</v>
      </c>
    </row>
    <row r="1378" spans="2:6" hidden="1">
      <c r="B1378" t="s">
        <v>5068</v>
      </c>
      <c r="C1378" t="s">
        <v>5069</v>
      </c>
      <c r="D1378" t="s">
        <v>5070</v>
      </c>
      <c r="E1378" t="s">
        <v>1024</v>
      </c>
      <c r="F1378" s="11" t="str">
        <f>"dossierComplet['"&amp;meta_dossier_complet[[#This Row],[COD_VAR]]&amp;"'][code_insee]"</f>
        <v>dossierComplet['P08_F2554'][code_insee]</v>
      </c>
    </row>
    <row r="1379" spans="2:6" hidden="1">
      <c r="B1379" t="s">
        <v>5071</v>
      </c>
      <c r="C1379" t="s">
        <v>5072</v>
      </c>
      <c r="D1379" t="s">
        <v>5073</v>
      </c>
      <c r="E1379" t="s">
        <v>1024</v>
      </c>
      <c r="F1379" s="11" t="str">
        <f>"dossierComplet['"&amp;meta_dossier_complet[[#This Row],[COD_VAR]]&amp;"'][code_insee]"</f>
        <v>dossierComplet['P08_F5564'][code_insee]</v>
      </c>
    </row>
    <row r="1380" spans="2:6" hidden="1">
      <c r="B1380" t="s">
        <v>5074</v>
      </c>
      <c r="C1380" t="s">
        <v>5075</v>
      </c>
      <c r="D1380" t="s">
        <v>5076</v>
      </c>
      <c r="E1380" t="s">
        <v>1024</v>
      </c>
      <c r="F1380" s="11" t="str">
        <f>"dossierComplet['"&amp;meta_dossier_complet[[#This Row],[COD_VAR]]&amp;"'][code_insee]"</f>
        <v>dossierComplet['P08_ACT1564'][code_insee]</v>
      </c>
    </row>
    <row r="1381" spans="2:6" hidden="1">
      <c r="B1381" t="s">
        <v>5077</v>
      </c>
      <c r="C1381" t="s">
        <v>5078</v>
      </c>
      <c r="D1381" t="s">
        <v>5079</v>
      </c>
      <c r="E1381" t="s">
        <v>1024</v>
      </c>
      <c r="F1381" s="11" t="str">
        <f>"dossierComplet['"&amp;meta_dossier_complet[[#This Row],[COD_VAR]]&amp;"'][code_insee]"</f>
        <v>dossierComplet['P08_ACT1524'][code_insee]</v>
      </c>
    </row>
    <row r="1382" spans="2:6" hidden="1">
      <c r="B1382" t="s">
        <v>5080</v>
      </c>
      <c r="C1382" t="s">
        <v>5081</v>
      </c>
      <c r="D1382" t="s">
        <v>5082</v>
      </c>
      <c r="E1382" t="s">
        <v>1024</v>
      </c>
      <c r="F1382" s="11" t="str">
        <f>"dossierComplet['"&amp;meta_dossier_complet[[#This Row],[COD_VAR]]&amp;"'][code_insee]"</f>
        <v>dossierComplet['P08_ACT2554'][code_insee]</v>
      </c>
    </row>
    <row r="1383" spans="2:6" hidden="1">
      <c r="B1383" t="s">
        <v>5083</v>
      </c>
      <c r="C1383" t="s">
        <v>5084</v>
      </c>
      <c r="D1383" t="s">
        <v>5085</v>
      </c>
      <c r="E1383" t="s">
        <v>1024</v>
      </c>
      <c r="F1383" s="11" t="str">
        <f>"dossierComplet['"&amp;meta_dossier_complet[[#This Row],[COD_VAR]]&amp;"'][code_insee]"</f>
        <v>dossierComplet['P08_ACT5564'][code_insee]</v>
      </c>
    </row>
    <row r="1384" spans="2:6" hidden="1">
      <c r="B1384" t="s">
        <v>5086</v>
      </c>
      <c r="C1384" t="s">
        <v>5087</v>
      </c>
      <c r="D1384" t="s">
        <v>5088</v>
      </c>
      <c r="E1384" t="s">
        <v>1024</v>
      </c>
      <c r="F1384" s="11" t="str">
        <f>"dossierComplet['"&amp;meta_dossier_complet[[#This Row],[COD_VAR]]&amp;"'][code_insee]"</f>
        <v>dossierComplet['P08_HACT1564'][code_insee]</v>
      </c>
    </row>
    <row r="1385" spans="2:6" hidden="1">
      <c r="B1385" t="s">
        <v>5089</v>
      </c>
      <c r="C1385" t="s">
        <v>5090</v>
      </c>
      <c r="D1385" t="s">
        <v>5091</v>
      </c>
      <c r="E1385" t="s">
        <v>1024</v>
      </c>
      <c r="F1385" s="11" t="str">
        <f>"dossierComplet['"&amp;meta_dossier_complet[[#This Row],[COD_VAR]]&amp;"'][code_insee]"</f>
        <v>dossierComplet['P08_HACT1524'][code_insee]</v>
      </c>
    </row>
    <row r="1386" spans="2:6" hidden="1">
      <c r="B1386" t="s">
        <v>5092</v>
      </c>
      <c r="C1386" t="s">
        <v>5093</v>
      </c>
      <c r="D1386" t="s">
        <v>5094</v>
      </c>
      <c r="E1386" t="s">
        <v>1024</v>
      </c>
      <c r="F1386" s="11" t="str">
        <f>"dossierComplet['"&amp;meta_dossier_complet[[#This Row],[COD_VAR]]&amp;"'][code_insee]"</f>
        <v>dossierComplet['P08_HACT2554'][code_insee]</v>
      </c>
    </row>
    <row r="1387" spans="2:6" hidden="1">
      <c r="B1387" t="s">
        <v>5095</v>
      </c>
      <c r="C1387" t="s">
        <v>5096</v>
      </c>
      <c r="D1387" t="s">
        <v>5097</v>
      </c>
      <c r="E1387" t="s">
        <v>1024</v>
      </c>
      <c r="F1387" s="11" t="str">
        <f>"dossierComplet['"&amp;meta_dossier_complet[[#This Row],[COD_VAR]]&amp;"'][code_insee]"</f>
        <v>dossierComplet['P08_HACT5564'][code_insee]</v>
      </c>
    </row>
    <row r="1388" spans="2:6" hidden="1">
      <c r="B1388" t="s">
        <v>5098</v>
      </c>
      <c r="C1388" t="s">
        <v>5099</v>
      </c>
      <c r="D1388" t="s">
        <v>5100</v>
      </c>
      <c r="E1388" t="s">
        <v>1024</v>
      </c>
      <c r="F1388" s="11" t="str">
        <f>"dossierComplet['"&amp;meta_dossier_complet[[#This Row],[COD_VAR]]&amp;"'][code_insee]"</f>
        <v>dossierComplet['P08_FACT1564'][code_insee]</v>
      </c>
    </row>
    <row r="1389" spans="2:6" hidden="1">
      <c r="B1389" t="s">
        <v>5101</v>
      </c>
      <c r="C1389" t="s">
        <v>5102</v>
      </c>
      <c r="D1389" t="s">
        <v>5103</v>
      </c>
      <c r="E1389" t="s">
        <v>1024</v>
      </c>
      <c r="F1389" s="11" t="str">
        <f>"dossierComplet['"&amp;meta_dossier_complet[[#This Row],[COD_VAR]]&amp;"'][code_insee]"</f>
        <v>dossierComplet['P08_FACT1524'][code_insee]</v>
      </c>
    </row>
    <row r="1390" spans="2:6" hidden="1">
      <c r="B1390" t="s">
        <v>5104</v>
      </c>
      <c r="C1390" t="s">
        <v>5105</v>
      </c>
      <c r="D1390" t="s">
        <v>5106</v>
      </c>
      <c r="E1390" t="s">
        <v>1024</v>
      </c>
      <c r="F1390" s="11" t="str">
        <f>"dossierComplet['"&amp;meta_dossier_complet[[#This Row],[COD_VAR]]&amp;"'][code_insee]"</f>
        <v>dossierComplet['P08_FACT2554'][code_insee]</v>
      </c>
    </row>
    <row r="1391" spans="2:6" hidden="1">
      <c r="B1391" t="s">
        <v>5107</v>
      </c>
      <c r="C1391" t="s">
        <v>5108</v>
      </c>
      <c r="D1391" t="s">
        <v>5109</v>
      </c>
      <c r="E1391" t="s">
        <v>1024</v>
      </c>
      <c r="F1391" s="11" t="str">
        <f>"dossierComplet['"&amp;meta_dossier_complet[[#This Row],[COD_VAR]]&amp;"'][code_insee]"</f>
        <v>dossierComplet['P08_FACT5564'][code_insee]</v>
      </c>
    </row>
    <row r="1392" spans="2:6" hidden="1">
      <c r="B1392" t="s">
        <v>5110</v>
      </c>
      <c r="C1392" t="s">
        <v>5111</v>
      </c>
      <c r="D1392" t="s">
        <v>5112</v>
      </c>
      <c r="E1392" t="s">
        <v>1024</v>
      </c>
      <c r="F1392" s="11" t="str">
        <f>"dossierComplet['"&amp;meta_dossier_complet[[#This Row],[COD_VAR]]&amp;"'][code_insee]"</f>
        <v>dossierComplet['P08_ACTOCC1564'][code_insee]</v>
      </c>
    </row>
    <row r="1393" spans="2:6" hidden="1">
      <c r="B1393" t="s">
        <v>5113</v>
      </c>
      <c r="C1393" t="s">
        <v>5114</v>
      </c>
      <c r="D1393" t="s">
        <v>5115</v>
      </c>
      <c r="E1393" t="s">
        <v>1024</v>
      </c>
      <c r="F1393" s="11" t="str">
        <f>"dossierComplet['"&amp;meta_dossier_complet[[#This Row],[COD_VAR]]&amp;"'][code_insee]"</f>
        <v>dossierComplet['P08_ACTOCC1524'][code_insee]</v>
      </c>
    </row>
    <row r="1394" spans="2:6" hidden="1">
      <c r="B1394" t="s">
        <v>5116</v>
      </c>
      <c r="C1394" t="s">
        <v>5117</v>
      </c>
      <c r="D1394" t="s">
        <v>5118</v>
      </c>
      <c r="E1394" t="s">
        <v>1024</v>
      </c>
      <c r="F1394" s="11" t="str">
        <f>"dossierComplet['"&amp;meta_dossier_complet[[#This Row],[COD_VAR]]&amp;"'][code_insee]"</f>
        <v>dossierComplet['P08_ACTOCC2554'][code_insee]</v>
      </c>
    </row>
    <row r="1395" spans="2:6" hidden="1">
      <c r="B1395" t="s">
        <v>5119</v>
      </c>
      <c r="C1395" t="s">
        <v>5120</v>
      </c>
      <c r="D1395" t="s">
        <v>5121</v>
      </c>
      <c r="E1395" t="s">
        <v>1024</v>
      </c>
      <c r="F1395" s="11" t="str">
        <f>"dossierComplet['"&amp;meta_dossier_complet[[#This Row],[COD_VAR]]&amp;"'][code_insee]"</f>
        <v>dossierComplet['P08_ACTOCC5564'][code_insee]</v>
      </c>
    </row>
    <row r="1396" spans="2:6" hidden="1">
      <c r="B1396" t="s">
        <v>5122</v>
      </c>
      <c r="C1396" t="s">
        <v>5123</v>
      </c>
      <c r="D1396" t="s">
        <v>5124</v>
      </c>
      <c r="E1396" t="s">
        <v>1024</v>
      </c>
      <c r="F1396" s="11" t="str">
        <f>"dossierComplet['"&amp;meta_dossier_complet[[#This Row],[COD_VAR]]&amp;"'][code_insee]"</f>
        <v>dossierComplet['P08_HACTOCC1564'][code_insee]</v>
      </c>
    </row>
    <row r="1397" spans="2:6" hidden="1">
      <c r="B1397" t="s">
        <v>5125</v>
      </c>
      <c r="C1397" t="s">
        <v>5126</v>
      </c>
      <c r="D1397" t="s">
        <v>5127</v>
      </c>
      <c r="E1397" t="s">
        <v>1024</v>
      </c>
      <c r="F1397" s="11" t="str">
        <f>"dossierComplet['"&amp;meta_dossier_complet[[#This Row],[COD_VAR]]&amp;"'][code_insee]"</f>
        <v>dossierComplet['P08_HACTOCC1524'][code_insee]</v>
      </c>
    </row>
    <row r="1398" spans="2:6" hidden="1">
      <c r="B1398" t="s">
        <v>5128</v>
      </c>
      <c r="C1398" t="s">
        <v>5129</v>
      </c>
      <c r="D1398" t="s">
        <v>5130</v>
      </c>
      <c r="E1398" t="s">
        <v>1024</v>
      </c>
      <c r="F1398" s="11" t="str">
        <f>"dossierComplet['"&amp;meta_dossier_complet[[#This Row],[COD_VAR]]&amp;"'][code_insee]"</f>
        <v>dossierComplet['P08_HACTOCC2554'][code_insee]</v>
      </c>
    </row>
    <row r="1399" spans="2:6" hidden="1">
      <c r="B1399" t="s">
        <v>5131</v>
      </c>
      <c r="C1399" t="s">
        <v>5132</v>
      </c>
      <c r="D1399" t="s">
        <v>5133</v>
      </c>
      <c r="E1399" t="s">
        <v>1024</v>
      </c>
      <c r="F1399" s="11" t="str">
        <f>"dossierComplet['"&amp;meta_dossier_complet[[#This Row],[COD_VAR]]&amp;"'][code_insee]"</f>
        <v>dossierComplet['P08_HACTOCC5564'][code_insee]</v>
      </c>
    </row>
    <row r="1400" spans="2:6" hidden="1">
      <c r="B1400" t="s">
        <v>5134</v>
      </c>
      <c r="C1400" t="s">
        <v>5135</v>
      </c>
      <c r="D1400" t="s">
        <v>5136</v>
      </c>
      <c r="E1400" t="s">
        <v>1024</v>
      </c>
      <c r="F1400" s="11" t="str">
        <f>"dossierComplet['"&amp;meta_dossier_complet[[#This Row],[COD_VAR]]&amp;"'][code_insee]"</f>
        <v>dossierComplet['P08_FACTOCC1564'][code_insee]</v>
      </c>
    </row>
    <row r="1401" spans="2:6" hidden="1">
      <c r="B1401" t="s">
        <v>5137</v>
      </c>
      <c r="C1401" t="s">
        <v>5138</v>
      </c>
      <c r="D1401" t="s">
        <v>5139</v>
      </c>
      <c r="E1401" t="s">
        <v>1024</v>
      </c>
      <c r="F1401" s="11" t="str">
        <f>"dossierComplet['"&amp;meta_dossier_complet[[#This Row],[COD_VAR]]&amp;"'][code_insee]"</f>
        <v>dossierComplet['P08_FACTOCC1524'][code_insee]</v>
      </c>
    </row>
    <row r="1402" spans="2:6" hidden="1">
      <c r="B1402" t="s">
        <v>5140</v>
      </c>
      <c r="C1402" t="s">
        <v>5141</v>
      </c>
      <c r="D1402" t="s">
        <v>5142</v>
      </c>
      <c r="E1402" t="s">
        <v>1024</v>
      </c>
      <c r="F1402" s="11" t="str">
        <f>"dossierComplet['"&amp;meta_dossier_complet[[#This Row],[COD_VAR]]&amp;"'][code_insee]"</f>
        <v>dossierComplet['P08_FACTOCC2554'][code_insee]</v>
      </c>
    </row>
    <row r="1403" spans="2:6" hidden="1">
      <c r="B1403" t="s">
        <v>5143</v>
      </c>
      <c r="C1403" t="s">
        <v>5144</v>
      </c>
      <c r="D1403" t="s">
        <v>5145</v>
      </c>
      <c r="E1403" t="s">
        <v>1024</v>
      </c>
      <c r="F1403" s="11" t="str">
        <f>"dossierComplet['"&amp;meta_dossier_complet[[#This Row],[COD_VAR]]&amp;"'][code_insee]"</f>
        <v>dossierComplet['P08_FACTOCC5564'][code_insee]</v>
      </c>
    </row>
    <row r="1404" spans="2:6" hidden="1">
      <c r="B1404" t="s">
        <v>5146</v>
      </c>
      <c r="C1404" t="s">
        <v>5147</v>
      </c>
      <c r="D1404" t="s">
        <v>5148</v>
      </c>
      <c r="E1404" t="s">
        <v>1024</v>
      </c>
      <c r="F1404" s="11" t="str">
        <f>"dossierComplet['"&amp;meta_dossier_complet[[#This Row],[COD_VAR]]&amp;"'][code_insee]"</f>
        <v>dossierComplet['P08_CHOM1564'][code_insee]</v>
      </c>
    </row>
    <row r="1405" spans="2:6" hidden="1">
      <c r="B1405" t="s">
        <v>5149</v>
      </c>
      <c r="C1405" t="s">
        <v>5150</v>
      </c>
      <c r="D1405" t="s">
        <v>5151</v>
      </c>
      <c r="E1405" t="s">
        <v>1024</v>
      </c>
      <c r="F1405" s="11" t="str">
        <f>"dossierComplet['"&amp;meta_dossier_complet[[#This Row],[COD_VAR]]&amp;"'][code_insee]"</f>
        <v>dossierComplet['P08_HCHOM1564'][code_insee]</v>
      </c>
    </row>
    <row r="1406" spans="2:6" hidden="1">
      <c r="B1406" t="s">
        <v>5152</v>
      </c>
      <c r="C1406" t="s">
        <v>5153</v>
      </c>
      <c r="D1406" t="s">
        <v>5154</v>
      </c>
      <c r="E1406" t="s">
        <v>1024</v>
      </c>
      <c r="F1406" s="11" t="str">
        <f>"dossierComplet['"&amp;meta_dossier_complet[[#This Row],[COD_VAR]]&amp;"'][code_insee]"</f>
        <v>dossierComplet['P08_HCHOM1524'][code_insee]</v>
      </c>
    </row>
    <row r="1407" spans="2:6" hidden="1">
      <c r="B1407" t="s">
        <v>5155</v>
      </c>
      <c r="C1407" t="s">
        <v>5156</v>
      </c>
      <c r="D1407" t="s">
        <v>5157</v>
      </c>
      <c r="E1407" t="s">
        <v>1024</v>
      </c>
      <c r="F1407" s="11" t="str">
        <f>"dossierComplet['"&amp;meta_dossier_complet[[#This Row],[COD_VAR]]&amp;"'][code_insee]"</f>
        <v>dossierComplet['P08_HCHOM2554'][code_insee]</v>
      </c>
    </row>
    <row r="1408" spans="2:6" hidden="1">
      <c r="B1408" t="s">
        <v>5158</v>
      </c>
      <c r="C1408" t="s">
        <v>5159</v>
      </c>
      <c r="D1408" t="s">
        <v>5160</v>
      </c>
      <c r="E1408" t="s">
        <v>1024</v>
      </c>
      <c r="F1408" s="11" t="str">
        <f>"dossierComplet['"&amp;meta_dossier_complet[[#This Row],[COD_VAR]]&amp;"'][code_insee]"</f>
        <v>dossierComplet['P08_HCHOM5564'][code_insee]</v>
      </c>
    </row>
    <row r="1409" spans="2:6" hidden="1">
      <c r="B1409" t="s">
        <v>5161</v>
      </c>
      <c r="C1409" t="s">
        <v>5162</v>
      </c>
      <c r="D1409" t="s">
        <v>5163</v>
      </c>
      <c r="E1409" t="s">
        <v>1024</v>
      </c>
      <c r="F1409" s="11" t="str">
        <f>"dossierComplet['"&amp;meta_dossier_complet[[#This Row],[COD_VAR]]&amp;"'][code_insee]"</f>
        <v>dossierComplet['P08_FCHOM1564'][code_insee]</v>
      </c>
    </row>
    <row r="1410" spans="2:6" hidden="1">
      <c r="B1410" t="s">
        <v>5164</v>
      </c>
      <c r="C1410" t="s">
        <v>5165</v>
      </c>
      <c r="D1410" t="s">
        <v>5166</v>
      </c>
      <c r="E1410" t="s">
        <v>1024</v>
      </c>
      <c r="F1410" s="11" t="str">
        <f>"dossierComplet['"&amp;meta_dossier_complet[[#This Row],[COD_VAR]]&amp;"'][code_insee]"</f>
        <v>dossierComplet['P08_FCHOM1524'][code_insee]</v>
      </c>
    </row>
    <row r="1411" spans="2:6" hidden="1">
      <c r="B1411" t="s">
        <v>5167</v>
      </c>
      <c r="C1411" t="s">
        <v>5168</v>
      </c>
      <c r="D1411" t="s">
        <v>5169</v>
      </c>
      <c r="E1411" t="s">
        <v>1024</v>
      </c>
      <c r="F1411" s="11" t="str">
        <f>"dossierComplet['"&amp;meta_dossier_complet[[#This Row],[COD_VAR]]&amp;"'][code_insee]"</f>
        <v>dossierComplet['P08_FCHOM2554'][code_insee]</v>
      </c>
    </row>
    <row r="1412" spans="2:6" hidden="1">
      <c r="B1412" t="s">
        <v>5170</v>
      </c>
      <c r="C1412" t="s">
        <v>5171</v>
      </c>
      <c r="D1412" t="s">
        <v>5172</v>
      </c>
      <c r="E1412" t="s">
        <v>1024</v>
      </c>
      <c r="F1412" s="11" t="str">
        <f>"dossierComplet['"&amp;meta_dossier_complet[[#This Row],[COD_VAR]]&amp;"'][code_insee]"</f>
        <v>dossierComplet['P08_FCHOM5564'][code_insee]</v>
      </c>
    </row>
    <row r="1413" spans="2:6" hidden="1">
      <c r="B1413" t="s">
        <v>5173</v>
      </c>
      <c r="C1413" t="s">
        <v>5174</v>
      </c>
      <c r="D1413" t="s">
        <v>5175</v>
      </c>
      <c r="E1413" t="s">
        <v>1024</v>
      </c>
      <c r="F1413" s="11" t="str">
        <f>"dossierComplet['"&amp;meta_dossier_complet[[#This Row],[COD_VAR]]&amp;"'][code_insee]"</f>
        <v>dossierComplet['P08_INACT1564'][code_insee]</v>
      </c>
    </row>
    <row r="1414" spans="2:6" hidden="1">
      <c r="B1414" t="s">
        <v>5176</v>
      </c>
      <c r="C1414" t="s">
        <v>5177</v>
      </c>
      <c r="D1414" t="s">
        <v>5178</v>
      </c>
      <c r="E1414" t="s">
        <v>1024</v>
      </c>
      <c r="F1414" s="11" t="str">
        <f>"dossierComplet['"&amp;meta_dossier_complet[[#This Row],[COD_VAR]]&amp;"'][code_insee]"</f>
        <v>dossierComplet['P08_ETUD1564'][code_insee]</v>
      </c>
    </row>
    <row r="1415" spans="2:6" hidden="1">
      <c r="B1415" t="s">
        <v>5179</v>
      </c>
      <c r="C1415" t="s">
        <v>5180</v>
      </c>
      <c r="D1415" t="s">
        <v>5181</v>
      </c>
      <c r="E1415" t="s">
        <v>1024</v>
      </c>
      <c r="F1415" s="11" t="str">
        <f>"dossierComplet['"&amp;meta_dossier_complet[[#This Row],[COD_VAR]]&amp;"'][code_insee]"</f>
        <v>dossierComplet['P08_RETR1564'][code_insee]</v>
      </c>
    </row>
    <row r="1416" spans="2:6" hidden="1">
      <c r="B1416" t="s">
        <v>5182</v>
      </c>
      <c r="C1416" t="s">
        <v>5183</v>
      </c>
      <c r="D1416" t="s">
        <v>5184</v>
      </c>
      <c r="E1416" t="s">
        <v>1024</v>
      </c>
      <c r="F1416" s="11" t="str">
        <f>"dossierComplet['"&amp;meta_dossier_complet[[#This Row],[COD_VAR]]&amp;"'][code_insee]"</f>
        <v>dossierComplet['P08_AINACT1564'][code_insee]</v>
      </c>
    </row>
    <row r="1417" spans="2:6" hidden="1">
      <c r="B1417" t="s">
        <v>5185</v>
      </c>
      <c r="C1417" t="s">
        <v>5186</v>
      </c>
      <c r="D1417" t="s">
        <v>5076</v>
      </c>
      <c r="E1417" t="s">
        <v>1024</v>
      </c>
      <c r="F1417" s="11" t="str">
        <f>"dossierComplet['"&amp;meta_dossier_complet[[#This Row],[COD_VAR]]&amp;"'][code_insee]"</f>
        <v>dossierComplet['C08_ACT1564'][code_insee]</v>
      </c>
    </row>
    <row r="1418" spans="2:6" hidden="1">
      <c r="B1418" t="s">
        <v>5187</v>
      </c>
      <c r="C1418" t="s">
        <v>5188</v>
      </c>
      <c r="D1418" t="s">
        <v>5189</v>
      </c>
      <c r="E1418" t="s">
        <v>1024</v>
      </c>
      <c r="F1418" s="11" t="str">
        <f>"dossierComplet['"&amp;meta_dossier_complet[[#This Row],[COD_VAR]]&amp;"'][code_insee]"</f>
        <v>dossierComplet['C08_ACT1564_CS1'][code_insee]</v>
      </c>
    </row>
    <row r="1419" spans="2:6" hidden="1">
      <c r="B1419" t="s">
        <v>5190</v>
      </c>
      <c r="C1419" t="s">
        <v>5191</v>
      </c>
      <c r="D1419" t="s">
        <v>5192</v>
      </c>
      <c r="E1419" t="s">
        <v>1024</v>
      </c>
      <c r="F1419" s="11" t="str">
        <f>"dossierComplet['"&amp;meta_dossier_complet[[#This Row],[COD_VAR]]&amp;"'][code_insee]"</f>
        <v>dossierComplet['C08_ACT1564_CS2'][code_insee]</v>
      </c>
    </row>
    <row r="1420" spans="2:6" hidden="1">
      <c r="B1420" t="s">
        <v>5193</v>
      </c>
      <c r="C1420" t="s">
        <v>5194</v>
      </c>
      <c r="D1420" t="s">
        <v>5195</v>
      </c>
      <c r="E1420" t="s">
        <v>1024</v>
      </c>
      <c r="F1420" s="11" t="str">
        <f>"dossierComplet['"&amp;meta_dossier_complet[[#This Row],[COD_VAR]]&amp;"'][code_insee]"</f>
        <v>dossierComplet['C08_ACT1564_CS3'][code_insee]</v>
      </c>
    </row>
    <row r="1421" spans="2:6" hidden="1">
      <c r="B1421" t="s">
        <v>5196</v>
      </c>
      <c r="C1421" t="s">
        <v>5197</v>
      </c>
      <c r="D1421" t="s">
        <v>5198</v>
      </c>
      <c r="E1421" t="s">
        <v>1024</v>
      </c>
      <c r="F1421" s="11" t="str">
        <f>"dossierComplet['"&amp;meta_dossier_complet[[#This Row],[COD_VAR]]&amp;"'][code_insee]"</f>
        <v>dossierComplet['C08_ACT1564_CS4'][code_insee]</v>
      </c>
    </row>
    <row r="1422" spans="2:6" hidden="1">
      <c r="B1422" t="s">
        <v>5199</v>
      </c>
      <c r="C1422" t="s">
        <v>5200</v>
      </c>
      <c r="D1422" t="s">
        <v>5201</v>
      </c>
      <c r="E1422" t="s">
        <v>1024</v>
      </c>
      <c r="F1422" s="11" t="str">
        <f>"dossierComplet['"&amp;meta_dossier_complet[[#This Row],[COD_VAR]]&amp;"'][code_insee]"</f>
        <v>dossierComplet['C08_ACT1564_CS5'][code_insee]</v>
      </c>
    </row>
    <row r="1423" spans="2:6" hidden="1">
      <c r="B1423" t="s">
        <v>5202</v>
      </c>
      <c r="C1423" t="s">
        <v>5203</v>
      </c>
      <c r="D1423" t="s">
        <v>5204</v>
      </c>
      <c r="E1423" t="s">
        <v>1024</v>
      </c>
      <c r="F1423" s="11" t="str">
        <f>"dossierComplet['"&amp;meta_dossier_complet[[#This Row],[COD_VAR]]&amp;"'][code_insee]"</f>
        <v>dossierComplet['C08_ACT1564_CS6'][code_insee]</v>
      </c>
    </row>
    <row r="1424" spans="2:6" hidden="1">
      <c r="B1424" t="s">
        <v>5205</v>
      </c>
      <c r="C1424" t="s">
        <v>5206</v>
      </c>
      <c r="D1424" t="s">
        <v>5112</v>
      </c>
      <c r="E1424" t="s">
        <v>1024</v>
      </c>
      <c r="F1424" s="11" t="str">
        <f>"dossierComplet['"&amp;meta_dossier_complet[[#This Row],[COD_VAR]]&amp;"'][code_insee]"</f>
        <v>dossierComplet['C08_ACTOCC1564'][code_insee]</v>
      </c>
    </row>
    <row r="1425" spans="2:6" hidden="1">
      <c r="B1425" t="s">
        <v>5207</v>
      </c>
      <c r="C1425" t="s">
        <v>5208</v>
      </c>
      <c r="D1425" t="s">
        <v>5209</v>
      </c>
      <c r="E1425" t="s">
        <v>1024</v>
      </c>
      <c r="F1425" s="11" t="str">
        <f>"dossierComplet['"&amp;meta_dossier_complet[[#This Row],[COD_VAR]]&amp;"'][code_insee]"</f>
        <v>dossierComplet['C08_ACTOCC1564_CS1'][code_insee]</v>
      </c>
    </row>
    <row r="1426" spans="2:6" hidden="1">
      <c r="B1426" t="s">
        <v>5210</v>
      </c>
      <c r="C1426" t="s">
        <v>5211</v>
      </c>
      <c r="D1426" t="s">
        <v>5212</v>
      </c>
      <c r="E1426" t="s">
        <v>1024</v>
      </c>
      <c r="F1426" s="11" t="str">
        <f>"dossierComplet['"&amp;meta_dossier_complet[[#This Row],[COD_VAR]]&amp;"'][code_insee]"</f>
        <v>dossierComplet['C08_ACTOCC1564_CS2'][code_insee]</v>
      </c>
    </row>
    <row r="1427" spans="2:6" hidden="1">
      <c r="B1427" t="s">
        <v>5213</v>
      </c>
      <c r="C1427" t="s">
        <v>5214</v>
      </c>
      <c r="D1427" t="s">
        <v>5215</v>
      </c>
      <c r="E1427" t="s">
        <v>1024</v>
      </c>
      <c r="F1427" s="11" t="str">
        <f>"dossierComplet['"&amp;meta_dossier_complet[[#This Row],[COD_VAR]]&amp;"'][code_insee]"</f>
        <v>dossierComplet['C08_ACTOCC1564_CS3'][code_insee]</v>
      </c>
    </row>
    <row r="1428" spans="2:6" hidden="1">
      <c r="B1428" t="s">
        <v>5216</v>
      </c>
      <c r="C1428" t="s">
        <v>5217</v>
      </c>
      <c r="D1428" t="s">
        <v>5218</v>
      </c>
      <c r="E1428" t="s">
        <v>1024</v>
      </c>
      <c r="F1428" s="11" t="str">
        <f>"dossierComplet['"&amp;meta_dossier_complet[[#This Row],[COD_VAR]]&amp;"'][code_insee]"</f>
        <v>dossierComplet['C08_ACTOCC1564_CS4'][code_insee]</v>
      </c>
    </row>
    <row r="1429" spans="2:6" hidden="1">
      <c r="B1429" t="s">
        <v>5219</v>
      </c>
      <c r="C1429" t="s">
        <v>5220</v>
      </c>
      <c r="D1429" t="s">
        <v>5221</v>
      </c>
      <c r="E1429" t="s">
        <v>1024</v>
      </c>
      <c r="F1429" s="11" t="str">
        <f>"dossierComplet['"&amp;meta_dossier_complet[[#This Row],[COD_VAR]]&amp;"'][code_insee]"</f>
        <v>dossierComplet['C08_ACTOCC1564_CS5'][code_insee]</v>
      </c>
    </row>
    <row r="1430" spans="2:6" hidden="1">
      <c r="B1430" t="s">
        <v>5222</v>
      </c>
      <c r="C1430" t="s">
        <v>5223</v>
      </c>
      <c r="D1430" t="s">
        <v>5224</v>
      </c>
      <c r="E1430" t="s">
        <v>1024</v>
      </c>
      <c r="F1430" s="11" t="str">
        <f>"dossierComplet['"&amp;meta_dossier_complet[[#This Row],[COD_VAR]]&amp;"'][code_insee]"</f>
        <v>dossierComplet['C08_ACTOCC1564_CS6'][code_insee]</v>
      </c>
    </row>
    <row r="1431" spans="2:6" hidden="1">
      <c r="B1431" t="s">
        <v>5225</v>
      </c>
      <c r="C1431" t="s">
        <v>5226</v>
      </c>
      <c r="D1431" t="s">
        <v>5227</v>
      </c>
      <c r="E1431" t="s">
        <v>1024</v>
      </c>
      <c r="F1431" s="11" t="str">
        <f>"dossierComplet['"&amp;meta_dossier_complet[[#This Row],[COD_VAR]]&amp;"'][code_insee]"</f>
        <v>dossierComplet['P08_EMPLT'][code_insee]</v>
      </c>
    </row>
    <row r="1432" spans="2:6" hidden="1">
      <c r="B1432" t="s">
        <v>5228</v>
      </c>
      <c r="C1432" t="s">
        <v>5229</v>
      </c>
      <c r="D1432" t="s">
        <v>5230</v>
      </c>
      <c r="E1432" t="s">
        <v>1024</v>
      </c>
      <c r="F1432" s="11" t="str">
        <f>"dossierComplet['"&amp;meta_dossier_complet[[#This Row],[COD_VAR]]&amp;"'][code_insee]"</f>
        <v>dossierComplet['P08_ACTOCC'][code_insee]</v>
      </c>
    </row>
    <row r="1433" spans="2:6" hidden="1">
      <c r="B1433" t="s">
        <v>5231</v>
      </c>
      <c r="C1433" t="s">
        <v>5232</v>
      </c>
      <c r="D1433" t="s">
        <v>5233</v>
      </c>
      <c r="E1433" t="s">
        <v>1024</v>
      </c>
      <c r="F1433" s="11" t="str">
        <f>"dossierComplet['"&amp;meta_dossier_complet[[#This Row],[COD_VAR]]&amp;"'][code_insee]"</f>
        <v>dossierComplet['P08_ACT15P'][code_insee]</v>
      </c>
    </row>
    <row r="1434" spans="2:6" hidden="1">
      <c r="B1434" t="s">
        <v>5234</v>
      </c>
      <c r="C1434" t="s">
        <v>5235</v>
      </c>
      <c r="D1434" t="s">
        <v>5236</v>
      </c>
      <c r="E1434" t="s">
        <v>1024</v>
      </c>
      <c r="F1434" s="11" t="str">
        <f>"dossierComplet['"&amp;meta_dossier_complet[[#This Row],[COD_VAR]]&amp;"'][code_insee]"</f>
        <v>dossierComplet['P08_EMPLT_SAL'][code_insee]</v>
      </c>
    </row>
    <row r="1435" spans="2:6" hidden="1">
      <c r="B1435" t="s">
        <v>5237</v>
      </c>
      <c r="C1435" t="s">
        <v>5238</v>
      </c>
      <c r="D1435" t="s">
        <v>5239</v>
      </c>
      <c r="E1435" t="s">
        <v>1024</v>
      </c>
      <c r="F1435" s="11" t="str">
        <f>"dossierComplet['"&amp;meta_dossier_complet[[#This Row],[COD_VAR]]&amp;"'][code_insee]"</f>
        <v>dossierComplet['P08_EMPLT_FSAL'][code_insee]</v>
      </c>
    </row>
    <row r="1436" spans="2:6" hidden="1">
      <c r="B1436" t="s">
        <v>5240</v>
      </c>
      <c r="C1436" t="s">
        <v>5241</v>
      </c>
      <c r="D1436" t="s">
        <v>5242</v>
      </c>
      <c r="E1436" t="s">
        <v>1024</v>
      </c>
      <c r="F1436" s="11" t="str">
        <f>"dossierComplet['"&amp;meta_dossier_complet[[#This Row],[COD_VAR]]&amp;"'][code_insee]"</f>
        <v>dossierComplet['P08_EMPLT_SALTP'][code_insee]</v>
      </c>
    </row>
    <row r="1437" spans="2:6" hidden="1">
      <c r="B1437" t="s">
        <v>5243</v>
      </c>
      <c r="C1437" t="s">
        <v>5244</v>
      </c>
      <c r="D1437" t="s">
        <v>5245</v>
      </c>
      <c r="E1437" t="s">
        <v>1024</v>
      </c>
      <c r="F1437" s="11" t="str">
        <f>"dossierComplet['"&amp;meta_dossier_complet[[#This Row],[COD_VAR]]&amp;"'][code_insee]"</f>
        <v>dossierComplet['P08_EMPLT_NSAL'][code_insee]</v>
      </c>
    </row>
    <row r="1438" spans="2:6" hidden="1">
      <c r="B1438" t="s">
        <v>5246</v>
      </c>
      <c r="C1438" t="s">
        <v>5247</v>
      </c>
      <c r="D1438" t="s">
        <v>5248</v>
      </c>
      <c r="E1438" t="s">
        <v>1024</v>
      </c>
      <c r="F1438" s="11" t="str">
        <f>"dossierComplet['"&amp;meta_dossier_complet[[#This Row],[COD_VAR]]&amp;"'][code_insee]"</f>
        <v>dossierComplet['P08_EMPLT_FNSAL'][code_insee]</v>
      </c>
    </row>
    <row r="1439" spans="2:6" hidden="1">
      <c r="B1439" t="s">
        <v>5249</v>
      </c>
      <c r="C1439" t="s">
        <v>5250</v>
      </c>
      <c r="D1439" t="s">
        <v>5251</v>
      </c>
      <c r="E1439" t="s">
        <v>1024</v>
      </c>
      <c r="F1439" s="11" t="str">
        <f>"dossierComplet['"&amp;meta_dossier_complet[[#This Row],[COD_VAR]]&amp;"'][code_insee]"</f>
        <v>dossierComplet['P08_EMPLT_NSALTP'][code_insee]</v>
      </c>
    </row>
    <row r="1440" spans="2:6" hidden="1">
      <c r="B1440" t="s">
        <v>5252</v>
      </c>
      <c r="C1440" t="s">
        <v>5253</v>
      </c>
      <c r="D1440" t="s">
        <v>5227</v>
      </c>
      <c r="E1440" t="s">
        <v>1024</v>
      </c>
      <c r="F1440" s="11" t="str">
        <f>"dossierComplet['"&amp;meta_dossier_complet[[#This Row],[COD_VAR]]&amp;"'][code_insee]"</f>
        <v>dossierComplet['C08_EMPLT'][code_insee]</v>
      </c>
    </row>
    <row r="1441" spans="2:6" hidden="1">
      <c r="B1441" t="s">
        <v>5254</v>
      </c>
      <c r="C1441" t="s">
        <v>5255</v>
      </c>
      <c r="D1441" t="s">
        <v>5256</v>
      </c>
      <c r="E1441" t="s">
        <v>1024</v>
      </c>
      <c r="F1441" s="11" t="str">
        <f>"dossierComplet['"&amp;meta_dossier_complet[[#This Row],[COD_VAR]]&amp;"'][code_insee]"</f>
        <v>dossierComplet['C08_EMPLT_CS1'][code_insee]</v>
      </c>
    </row>
    <row r="1442" spans="2:6" hidden="1">
      <c r="B1442" t="s">
        <v>5257</v>
      </c>
      <c r="C1442" t="s">
        <v>5258</v>
      </c>
      <c r="D1442" t="s">
        <v>5259</v>
      </c>
      <c r="E1442" t="s">
        <v>1024</v>
      </c>
      <c r="F1442" s="11" t="str">
        <f>"dossierComplet['"&amp;meta_dossier_complet[[#This Row],[COD_VAR]]&amp;"'][code_insee]"</f>
        <v>dossierComplet['C08_EMPLT_CS2'][code_insee]</v>
      </c>
    </row>
    <row r="1443" spans="2:6" hidden="1">
      <c r="B1443" t="s">
        <v>5260</v>
      </c>
      <c r="C1443" t="s">
        <v>5261</v>
      </c>
      <c r="D1443" t="s">
        <v>5262</v>
      </c>
      <c r="E1443" t="s">
        <v>1024</v>
      </c>
      <c r="F1443" s="11" t="str">
        <f>"dossierComplet['"&amp;meta_dossier_complet[[#This Row],[COD_VAR]]&amp;"'][code_insee]"</f>
        <v>dossierComplet['C08_EMPLT_CS3'][code_insee]</v>
      </c>
    </row>
    <row r="1444" spans="2:6" hidden="1">
      <c r="B1444" t="s">
        <v>5263</v>
      </c>
      <c r="C1444" t="s">
        <v>5264</v>
      </c>
      <c r="D1444" t="s">
        <v>5265</v>
      </c>
      <c r="E1444" t="s">
        <v>1024</v>
      </c>
      <c r="F1444" s="11" t="str">
        <f>"dossierComplet['"&amp;meta_dossier_complet[[#This Row],[COD_VAR]]&amp;"'][code_insee]"</f>
        <v>dossierComplet['C08_EMPLT_CS4'][code_insee]</v>
      </c>
    </row>
    <row r="1445" spans="2:6" hidden="1">
      <c r="B1445" t="s">
        <v>5266</v>
      </c>
      <c r="C1445" t="s">
        <v>5267</v>
      </c>
      <c r="D1445" t="s">
        <v>5268</v>
      </c>
      <c r="E1445" t="s">
        <v>1024</v>
      </c>
      <c r="F1445" s="11" t="str">
        <f>"dossierComplet['"&amp;meta_dossier_complet[[#This Row],[COD_VAR]]&amp;"'][code_insee]"</f>
        <v>dossierComplet['C08_EMPLT_CS5'][code_insee]</v>
      </c>
    </row>
    <row r="1446" spans="2:6" hidden="1">
      <c r="B1446" t="s">
        <v>5269</v>
      </c>
      <c r="C1446" t="s">
        <v>5270</v>
      </c>
      <c r="D1446" t="s">
        <v>5271</v>
      </c>
      <c r="E1446" t="s">
        <v>1024</v>
      </c>
      <c r="F1446" s="11" t="str">
        <f>"dossierComplet['"&amp;meta_dossier_complet[[#This Row],[COD_VAR]]&amp;"'][code_insee]"</f>
        <v>dossierComplet['C08_EMPLT_CS6'][code_insee]</v>
      </c>
    </row>
    <row r="1447" spans="2:6" hidden="1">
      <c r="B1447" t="s">
        <v>5272</v>
      </c>
      <c r="C1447" t="s">
        <v>5273</v>
      </c>
      <c r="D1447" t="s">
        <v>5274</v>
      </c>
      <c r="E1447" t="s">
        <v>1024</v>
      </c>
      <c r="F1447" s="11" t="str">
        <f>"dossierComplet['"&amp;meta_dossier_complet[[#This Row],[COD_VAR]]&amp;"'][code_insee]"</f>
        <v>dossierComplet['C08_EMPLT_AGRI'][code_insee]</v>
      </c>
    </row>
    <row r="1448" spans="2:6" hidden="1">
      <c r="B1448" t="s">
        <v>5275</v>
      </c>
      <c r="C1448" t="s">
        <v>5276</v>
      </c>
      <c r="D1448" t="s">
        <v>5277</v>
      </c>
      <c r="E1448" t="s">
        <v>1024</v>
      </c>
      <c r="F1448" s="11" t="str">
        <f>"dossierComplet['"&amp;meta_dossier_complet[[#This Row],[COD_VAR]]&amp;"'][code_insee]"</f>
        <v>dossierComplet['C08_EMPLT_INDUS'][code_insee]</v>
      </c>
    </row>
    <row r="1449" spans="2:6" hidden="1">
      <c r="B1449" t="s">
        <v>5278</v>
      </c>
      <c r="C1449" t="s">
        <v>5279</v>
      </c>
      <c r="D1449" t="s">
        <v>5280</v>
      </c>
      <c r="E1449" t="s">
        <v>1024</v>
      </c>
      <c r="F1449" s="11" t="str">
        <f>"dossierComplet['"&amp;meta_dossier_complet[[#This Row],[COD_VAR]]&amp;"'][code_insee]"</f>
        <v>dossierComplet['C08_EMPLT_CONST'][code_insee]</v>
      </c>
    </row>
    <row r="1450" spans="2:6" hidden="1">
      <c r="B1450" t="s">
        <v>5281</v>
      </c>
      <c r="C1450" t="s">
        <v>5282</v>
      </c>
      <c r="D1450" t="s">
        <v>5283</v>
      </c>
      <c r="E1450" t="s">
        <v>1024</v>
      </c>
      <c r="F1450" s="11" t="str">
        <f>"dossierComplet['"&amp;meta_dossier_complet[[#This Row],[COD_VAR]]&amp;"'][code_insee]"</f>
        <v>dossierComplet['C08_EMPLT_CTS'][code_insee]</v>
      </c>
    </row>
    <row r="1451" spans="2:6" hidden="1">
      <c r="B1451" t="s">
        <v>5284</v>
      </c>
      <c r="C1451" t="s">
        <v>5285</v>
      </c>
      <c r="D1451" t="s">
        <v>5286</v>
      </c>
      <c r="E1451" t="s">
        <v>1024</v>
      </c>
      <c r="F1451" s="11" t="str">
        <f>"dossierComplet['"&amp;meta_dossier_complet[[#This Row],[COD_VAR]]&amp;"'][code_insee]"</f>
        <v>dossierComplet['C08_EMPLT_APESAS'][code_insee]</v>
      </c>
    </row>
    <row r="1452" spans="2:6" hidden="1">
      <c r="B1452" t="s">
        <v>5287</v>
      </c>
      <c r="C1452" t="s">
        <v>5288</v>
      </c>
      <c r="D1452" t="s">
        <v>5289</v>
      </c>
      <c r="E1452" t="s">
        <v>1024</v>
      </c>
      <c r="F1452" s="11" t="str">
        <f>"dossierComplet['"&amp;meta_dossier_complet[[#This Row],[COD_VAR]]&amp;"'][code_insee]"</f>
        <v>dossierComplet['C08_EMPLT_F'][code_insee]</v>
      </c>
    </row>
    <row r="1453" spans="2:6" hidden="1">
      <c r="B1453" t="s">
        <v>5290</v>
      </c>
      <c r="C1453" t="s">
        <v>5291</v>
      </c>
      <c r="D1453" t="s">
        <v>5292</v>
      </c>
      <c r="E1453" t="s">
        <v>1024</v>
      </c>
      <c r="F1453" s="11" t="str">
        <f>"dossierComplet['"&amp;meta_dossier_complet[[#This Row],[COD_VAR]]&amp;"'][code_insee]"</f>
        <v>dossierComplet['C08_AGRILT_F'][code_insee]</v>
      </c>
    </row>
    <row r="1454" spans="2:6" hidden="1">
      <c r="B1454" t="s">
        <v>5293</v>
      </c>
      <c r="C1454" t="s">
        <v>5294</v>
      </c>
      <c r="D1454" t="s">
        <v>5295</v>
      </c>
      <c r="E1454" t="s">
        <v>1024</v>
      </c>
      <c r="F1454" s="11" t="str">
        <f>"dossierComplet['"&amp;meta_dossier_complet[[#This Row],[COD_VAR]]&amp;"'][code_insee]"</f>
        <v>dossierComplet['C08_INDUSLT_F'][code_insee]</v>
      </c>
    </row>
    <row r="1455" spans="2:6" hidden="1">
      <c r="B1455" t="s">
        <v>5296</v>
      </c>
      <c r="C1455" t="s">
        <v>5297</v>
      </c>
      <c r="D1455" t="s">
        <v>5298</v>
      </c>
      <c r="E1455" t="s">
        <v>1024</v>
      </c>
      <c r="F1455" s="11" t="str">
        <f>"dossierComplet['"&amp;meta_dossier_complet[[#This Row],[COD_VAR]]&amp;"'][code_insee]"</f>
        <v>dossierComplet['C08_CONSTLT_F'][code_insee]</v>
      </c>
    </row>
    <row r="1456" spans="2:6" hidden="1">
      <c r="B1456" t="s">
        <v>5299</v>
      </c>
      <c r="C1456" t="s">
        <v>5300</v>
      </c>
      <c r="D1456" t="s">
        <v>5301</v>
      </c>
      <c r="E1456" t="s">
        <v>1024</v>
      </c>
      <c r="F1456" s="11" t="str">
        <f>"dossierComplet['"&amp;meta_dossier_complet[[#This Row],[COD_VAR]]&amp;"'][code_insee]"</f>
        <v>dossierComplet['C08_CTSLT_F'][code_insee]</v>
      </c>
    </row>
    <row r="1457" spans="2:6" hidden="1">
      <c r="B1457" t="s">
        <v>5302</v>
      </c>
      <c r="C1457" t="s">
        <v>5303</v>
      </c>
      <c r="D1457" t="s">
        <v>5304</v>
      </c>
      <c r="E1457" t="s">
        <v>1024</v>
      </c>
      <c r="F1457" s="11" t="str">
        <f>"dossierComplet['"&amp;meta_dossier_complet[[#This Row],[COD_VAR]]&amp;"'][code_insee]"</f>
        <v>dossierComplet['C08_APESASLT_F'][code_insee]</v>
      </c>
    </row>
    <row r="1458" spans="2:6" hidden="1">
      <c r="B1458" t="s">
        <v>5305</v>
      </c>
      <c r="C1458" t="s">
        <v>5306</v>
      </c>
      <c r="D1458" t="s">
        <v>5236</v>
      </c>
      <c r="E1458" t="s">
        <v>1024</v>
      </c>
      <c r="F1458" s="11" t="str">
        <f>"dossierComplet['"&amp;meta_dossier_complet[[#This Row],[COD_VAR]]&amp;"'][code_insee]"</f>
        <v>dossierComplet['C08_EMPLT_SAL'][code_insee]</v>
      </c>
    </row>
    <row r="1459" spans="2:6" hidden="1">
      <c r="B1459" t="s">
        <v>5307</v>
      </c>
      <c r="C1459" t="s">
        <v>5308</v>
      </c>
      <c r="D1459" t="s">
        <v>5309</v>
      </c>
      <c r="E1459" t="s">
        <v>1024</v>
      </c>
      <c r="F1459" s="11" t="str">
        <f>"dossierComplet['"&amp;meta_dossier_complet[[#This Row],[COD_VAR]]&amp;"'][code_insee]"</f>
        <v>dossierComplet['C08_AGRILT_SAL'][code_insee]</v>
      </c>
    </row>
    <row r="1460" spans="2:6" hidden="1">
      <c r="B1460" t="s">
        <v>5310</v>
      </c>
      <c r="C1460" t="s">
        <v>5311</v>
      </c>
      <c r="D1460" t="s">
        <v>5312</v>
      </c>
      <c r="E1460" t="s">
        <v>1024</v>
      </c>
      <c r="F1460" s="11" t="str">
        <f>"dossierComplet['"&amp;meta_dossier_complet[[#This Row],[COD_VAR]]&amp;"'][code_insee]"</f>
        <v>dossierComplet['C08_INDUSLT_SAL'][code_insee]</v>
      </c>
    </row>
    <row r="1461" spans="2:6" hidden="1">
      <c r="B1461" t="s">
        <v>5313</v>
      </c>
      <c r="C1461" t="s">
        <v>5314</v>
      </c>
      <c r="D1461" t="s">
        <v>5315</v>
      </c>
      <c r="E1461" t="s">
        <v>1024</v>
      </c>
      <c r="F1461" s="11" t="str">
        <f>"dossierComplet['"&amp;meta_dossier_complet[[#This Row],[COD_VAR]]&amp;"'][code_insee]"</f>
        <v>dossierComplet['C08_CONSTLT_SAL'][code_insee]</v>
      </c>
    </row>
    <row r="1462" spans="2:6" hidden="1">
      <c r="B1462" t="s">
        <v>5316</v>
      </c>
      <c r="C1462" t="s">
        <v>5317</v>
      </c>
      <c r="D1462" t="s">
        <v>5318</v>
      </c>
      <c r="E1462" t="s">
        <v>1024</v>
      </c>
      <c r="F1462" s="11" t="str">
        <f>"dossierComplet['"&amp;meta_dossier_complet[[#This Row],[COD_VAR]]&amp;"'][code_insee]"</f>
        <v>dossierComplet['C08_CTSLT_SAL'][code_insee]</v>
      </c>
    </row>
    <row r="1463" spans="2:6" hidden="1">
      <c r="B1463" t="s">
        <v>5319</v>
      </c>
      <c r="C1463" t="s">
        <v>5320</v>
      </c>
      <c r="D1463" t="s">
        <v>5321</v>
      </c>
      <c r="E1463" t="s">
        <v>1024</v>
      </c>
      <c r="F1463" s="11" t="str">
        <f>"dossierComplet['"&amp;meta_dossier_complet[[#This Row],[COD_VAR]]&amp;"'][code_insee]"</f>
        <v>dossierComplet['C08_APESASLT_SAL'][code_insee]</v>
      </c>
    </row>
    <row r="1464" spans="2:6" hidden="1">
      <c r="B1464" t="s">
        <v>5322</v>
      </c>
      <c r="C1464" t="s">
        <v>5323</v>
      </c>
      <c r="D1464" t="s">
        <v>5324</v>
      </c>
      <c r="E1464" t="s">
        <v>1024</v>
      </c>
      <c r="F1464" s="11" t="str">
        <f>"dossierComplet['"&amp;meta_dossier_complet[[#This Row],[COD_VAR]]&amp;"'][code_insee]"</f>
        <v>dossierComplet['C08_AGRILT_FSAL'][code_insee]</v>
      </c>
    </row>
    <row r="1465" spans="2:6" hidden="1">
      <c r="B1465" t="s">
        <v>5325</v>
      </c>
      <c r="C1465" t="s">
        <v>5326</v>
      </c>
      <c r="D1465" t="s">
        <v>5327</v>
      </c>
      <c r="E1465" t="s">
        <v>1024</v>
      </c>
      <c r="F1465" s="11" t="str">
        <f>"dossierComplet['"&amp;meta_dossier_complet[[#This Row],[COD_VAR]]&amp;"'][code_insee]"</f>
        <v>dossierComplet['C08_INDUSLT_FSAL'][code_insee]</v>
      </c>
    </row>
    <row r="1466" spans="2:6" hidden="1">
      <c r="B1466" t="s">
        <v>5328</v>
      </c>
      <c r="C1466" t="s">
        <v>5329</v>
      </c>
      <c r="D1466" t="s">
        <v>5330</v>
      </c>
      <c r="E1466" t="s">
        <v>1024</v>
      </c>
      <c r="F1466" s="11" t="str">
        <f>"dossierComplet['"&amp;meta_dossier_complet[[#This Row],[COD_VAR]]&amp;"'][code_insee]"</f>
        <v>dossierComplet['C08_CONSTLT_FSAL'][code_insee]</v>
      </c>
    </row>
    <row r="1467" spans="2:6" hidden="1">
      <c r="B1467" t="s">
        <v>5331</v>
      </c>
      <c r="C1467" t="s">
        <v>5332</v>
      </c>
      <c r="D1467" t="s">
        <v>5333</v>
      </c>
      <c r="E1467" t="s">
        <v>1024</v>
      </c>
      <c r="F1467" s="11" t="str">
        <f>"dossierComplet['"&amp;meta_dossier_complet[[#This Row],[COD_VAR]]&amp;"'][code_insee]"</f>
        <v>dossierComplet['C08_CTSLT_FSAL'][code_insee]</v>
      </c>
    </row>
    <row r="1468" spans="2:6" hidden="1">
      <c r="B1468" t="s">
        <v>5334</v>
      </c>
      <c r="C1468" t="s">
        <v>5335</v>
      </c>
      <c r="D1468" t="s">
        <v>5336</v>
      </c>
      <c r="E1468" t="s">
        <v>1024</v>
      </c>
      <c r="F1468" s="11" t="str">
        <f>"dossierComplet['"&amp;meta_dossier_complet[[#This Row],[COD_VAR]]&amp;"'][code_insee]"</f>
        <v>dossierComplet['C08_APESASLT_FSAL'][code_insee]</v>
      </c>
    </row>
    <row r="1469" spans="2:6" hidden="1">
      <c r="B1469" t="s">
        <v>5337</v>
      </c>
      <c r="C1469" t="s">
        <v>5338</v>
      </c>
      <c r="D1469" t="s">
        <v>5339</v>
      </c>
      <c r="E1469" t="s">
        <v>1024</v>
      </c>
      <c r="F1469" s="11" t="str">
        <f>"dossierComplet['"&amp;meta_dossier_complet[[#This Row],[COD_VAR]]&amp;"'][code_insee]"</f>
        <v>dossierComplet['C08_AGRILT_NSAL'][code_insee]</v>
      </c>
    </row>
    <row r="1470" spans="2:6" hidden="1">
      <c r="B1470" t="s">
        <v>5340</v>
      </c>
      <c r="C1470" t="s">
        <v>5341</v>
      </c>
      <c r="D1470" t="s">
        <v>5342</v>
      </c>
      <c r="E1470" t="s">
        <v>1024</v>
      </c>
      <c r="F1470" s="11" t="str">
        <f>"dossierComplet['"&amp;meta_dossier_complet[[#This Row],[COD_VAR]]&amp;"'][code_insee]"</f>
        <v>dossierComplet['C08_INDUSLT_NSAL'][code_insee]</v>
      </c>
    </row>
    <row r="1471" spans="2:6" hidden="1">
      <c r="B1471" t="s">
        <v>5343</v>
      </c>
      <c r="C1471" t="s">
        <v>5344</v>
      </c>
      <c r="D1471" t="s">
        <v>5345</v>
      </c>
      <c r="E1471" t="s">
        <v>1024</v>
      </c>
      <c r="F1471" s="11" t="str">
        <f>"dossierComplet['"&amp;meta_dossier_complet[[#This Row],[COD_VAR]]&amp;"'][code_insee]"</f>
        <v>dossierComplet['C08_CONSTLT_NSAL'][code_insee]</v>
      </c>
    </row>
    <row r="1472" spans="2:6" hidden="1">
      <c r="B1472" t="s">
        <v>5346</v>
      </c>
      <c r="C1472" t="s">
        <v>5347</v>
      </c>
      <c r="D1472" t="s">
        <v>5348</v>
      </c>
      <c r="E1472" t="s">
        <v>1024</v>
      </c>
      <c r="F1472" s="11" t="str">
        <f>"dossierComplet['"&amp;meta_dossier_complet[[#This Row],[COD_VAR]]&amp;"'][code_insee]"</f>
        <v>dossierComplet['C08_CTSLT_NSAL'][code_insee]</v>
      </c>
    </row>
    <row r="1473" spans="1:6" hidden="1">
      <c r="B1473" t="s">
        <v>5349</v>
      </c>
      <c r="C1473" t="s">
        <v>5350</v>
      </c>
      <c r="D1473" t="s">
        <v>5351</v>
      </c>
      <c r="E1473" t="s">
        <v>1024</v>
      </c>
      <c r="F1473" s="11" t="str">
        <f>"dossierComplet['"&amp;meta_dossier_complet[[#This Row],[COD_VAR]]&amp;"'][code_insee]"</f>
        <v>dossierComplet['C08_APESASLT_NSAL'][code_insee]</v>
      </c>
    </row>
    <row r="1474" spans="1:6" hidden="1">
      <c r="B1474" t="s">
        <v>5352</v>
      </c>
      <c r="C1474" t="s">
        <v>5353</v>
      </c>
      <c r="D1474" t="s">
        <v>5354</v>
      </c>
      <c r="E1474" t="s">
        <v>1024</v>
      </c>
      <c r="F1474" s="11" t="str">
        <f>"dossierComplet['"&amp;meta_dossier_complet[[#This Row],[COD_VAR]]&amp;"'][code_insee]"</f>
        <v>dossierComplet['C08_AGRILT_FNSAL'][code_insee]</v>
      </c>
    </row>
    <row r="1475" spans="1:6" hidden="1">
      <c r="B1475" t="s">
        <v>5355</v>
      </c>
      <c r="C1475" t="s">
        <v>5356</v>
      </c>
      <c r="D1475" t="s">
        <v>5357</v>
      </c>
      <c r="E1475" t="s">
        <v>1024</v>
      </c>
      <c r="F1475" s="11" t="str">
        <f>"dossierComplet['"&amp;meta_dossier_complet[[#This Row],[COD_VAR]]&amp;"'][code_insee]"</f>
        <v>dossierComplet['C08_INDUSLT_FNSAL'][code_insee]</v>
      </c>
    </row>
    <row r="1476" spans="1:6" hidden="1">
      <c r="B1476" t="s">
        <v>5358</v>
      </c>
      <c r="C1476" t="s">
        <v>5359</v>
      </c>
      <c r="D1476" t="s">
        <v>5360</v>
      </c>
      <c r="E1476" t="s">
        <v>1024</v>
      </c>
      <c r="F1476" s="11" t="str">
        <f>"dossierComplet['"&amp;meta_dossier_complet[[#This Row],[COD_VAR]]&amp;"'][code_insee]"</f>
        <v>dossierComplet['C08_CONSTLT_FNSAL'][code_insee]</v>
      </c>
    </row>
    <row r="1477" spans="1:6" hidden="1">
      <c r="B1477" t="s">
        <v>5361</v>
      </c>
      <c r="C1477" t="s">
        <v>5362</v>
      </c>
      <c r="D1477" t="s">
        <v>5363</v>
      </c>
      <c r="E1477" t="s">
        <v>1024</v>
      </c>
      <c r="F1477" s="11" t="str">
        <f>"dossierComplet['"&amp;meta_dossier_complet[[#This Row],[COD_VAR]]&amp;"'][code_insee]"</f>
        <v>dossierComplet['C08_CTSLT_FNSAL'][code_insee]</v>
      </c>
    </row>
    <row r="1478" spans="1:6" hidden="1">
      <c r="B1478" t="s">
        <v>5364</v>
      </c>
      <c r="C1478" t="s">
        <v>5365</v>
      </c>
      <c r="D1478" t="s">
        <v>5366</v>
      </c>
      <c r="E1478" t="s">
        <v>1024</v>
      </c>
      <c r="F1478" s="11" t="str">
        <f>"dossierComplet['"&amp;meta_dossier_complet[[#This Row],[COD_VAR]]&amp;"'][code_insee]"</f>
        <v>dossierComplet['C08_APESASLT_FNSAL'][code_insee]</v>
      </c>
    </row>
    <row r="1479" spans="1:6" hidden="1">
      <c r="B1479" t="s">
        <v>5367</v>
      </c>
      <c r="C1479" t="s">
        <v>5368</v>
      </c>
      <c r="D1479" t="s">
        <v>5369</v>
      </c>
      <c r="E1479" t="s">
        <v>1024</v>
      </c>
      <c r="F1479" s="11" t="str">
        <f>"dossierComplet['"&amp;meta_dossier_complet[[#This Row],[COD_VAR]]&amp;"'][code_insee]"</f>
        <v>dossierComplet['D99_POP'][code_insee]</v>
      </c>
    </row>
    <row r="1480" spans="1:6" hidden="1">
      <c r="B1480" t="s">
        <v>5370</v>
      </c>
      <c r="C1480" t="s">
        <v>5371</v>
      </c>
      <c r="D1480" t="s">
        <v>5372</v>
      </c>
      <c r="E1480" t="s">
        <v>1024</v>
      </c>
      <c r="F1480" s="11" t="str">
        <f>"dossierComplet['"&amp;meta_dossier_complet[[#This Row],[COD_VAR]]&amp;"'][code_insee]"</f>
        <v>dossierComplet['D90_POP'][code_insee]</v>
      </c>
    </row>
    <row r="1481" spans="1:6" hidden="1">
      <c r="B1481" t="s">
        <v>5373</v>
      </c>
      <c r="C1481" t="s">
        <v>5374</v>
      </c>
      <c r="D1481" t="s">
        <v>5372</v>
      </c>
      <c r="E1481" t="s">
        <v>1024</v>
      </c>
      <c r="F1481" s="11" t="str">
        <f>"dossierComplet['"&amp;meta_dossier_complet[[#This Row],[COD_VAR]]&amp;"'][code_insee]"</f>
        <v>dossierComplet['D82_POP'][code_insee]</v>
      </c>
    </row>
    <row r="1482" spans="1:6" hidden="1">
      <c r="B1482" t="s">
        <v>5375</v>
      </c>
      <c r="C1482" t="s">
        <v>5376</v>
      </c>
      <c r="D1482" t="s">
        <v>5372</v>
      </c>
      <c r="E1482" t="s">
        <v>1024</v>
      </c>
      <c r="F1482" s="11" t="str">
        <f>"dossierComplet['"&amp;meta_dossier_complet[[#This Row],[COD_VAR]]&amp;"'][code_insee]"</f>
        <v>dossierComplet['D75_POP'][code_insee]</v>
      </c>
    </row>
    <row r="1483" spans="1:6" hidden="1">
      <c r="B1483" t="s">
        <v>5377</v>
      </c>
      <c r="C1483" t="s">
        <v>5378</v>
      </c>
      <c r="D1483" t="s">
        <v>5372</v>
      </c>
      <c r="E1483" t="s">
        <v>1024</v>
      </c>
      <c r="F1483" s="11" t="str">
        <f>"dossierComplet['"&amp;meta_dossier_complet[[#This Row],[COD_VAR]]&amp;"'][code_insee]"</f>
        <v>dossierComplet['D68_POP'][code_insee]</v>
      </c>
    </row>
    <row r="1484" spans="1:6" hidden="1">
      <c r="B1484" t="s">
        <v>5379</v>
      </c>
      <c r="C1484" t="s">
        <v>5380</v>
      </c>
      <c r="D1484" t="s">
        <v>5380</v>
      </c>
      <c r="E1484" t="s">
        <v>1024</v>
      </c>
      <c r="F1484" s="11" t="str">
        <f>"dossierComplet['"&amp;meta_dossier_complet[[#This Row],[COD_VAR]]&amp;"'][code_insee]"</f>
        <v>dossierComplet['SUPERF'][code_insee]</v>
      </c>
    </row>
    <row r="1485" spans="1:6">
      <c r="A1485" s="9" t="s">
        <v>6551</v>
      </c>
      <c r="B1485" t="s">
        <v>730</v>
      </c>
      <c r="C1485" t="s">
        <v>5381</v>
      </c>
      <c r="D1485" t="s">
        <v>731</v>
      </c>
      <c r="E1485" t="s">
        <v>1024</v>
      </c>
      <c r="F1485" s="11" t="str">
        <f>"dossierComplet['"&amp;meta_dossier_complet[[#This Row],[COD_VAR]]&amp;"'][code_insee]"</f>
        <v>dossierComplet['NAIS1318'][code_insee]</v>
      </c>
    </row>
    <row r="1486" spans="1:6">
      <c r="A1486" s="9" t="s">
        <v>6551</v>
      </c>
      <c r="B1486" t="s">
        <v>728</v>
      </c>
      <c r="C1486" t="s">
        <v>5382</v>
      </c>
      <c r="D1486" t="s">
        <v>729</v>
      </c>
      <c r="E1486" t="s">
        <v>1024</v>
      </c>
      <c r="F1486" s="11" t="str">
        <f>"dossierComplet['"&amp;meta_dossier_complet[[#This Row],[COD_VAR]]&amp;"'][code_insee]"</f>
        <v>dossierComplet['NAIS0813'][code_insee]</v>
      </c>
    </row>
    <row r="1487" spans="1:6" hidden="1">
      <c r="B1487" t="s">
        <v>5383</v>
      </c>
      <c r="C1487" t="s">
        <v>5384</v>
      </c>
      <c r="D1487" t="s">
        <v>5385</v>
      </c>
      <c r="E1487" t="s">
        <v>1024</v>
      </c>
      <c r="F1487" s="11" t="str">
        <f>"dossierComplet['"&amp;meta_dossier_complet[[#This Row],[COD_VAR]]&amp;"'][code_insee]"</f>
        <v>dossierComplet['NAIS9908'][code_insee]</v>
      </c>
    </row>
    <row r="1488" spans="1:6" hidden="1">
      <c r="B1488" t="s">
        <v>5386</v>
      </c>
      <c r="C1488" t="s">
        <v>5387</v>
      </c>
      <c r="D1488" t="s">
        <v>5388</v>
      </c>
      <c r="E1488" t="s">
        <v>1024</v>
      </c>
      <c r="F1488" s="11" t="str">
        <f>"dossierComplet['"&amp;meta_dossier_complet[[#This Row],[COD_VAR]]&amp;"'][code_insee]"</f>
        <v>dossierComplet['NAIS9099'][code_insee]</v>
      </c>
    </row>
    <row r="1489" spans="1:6" hidden="1">
      <c r="B1489" t="s">
        <v>5389</v>
      </c>
      <c r="C1489" t="s">
        <v>5390</v>
      </c>
      <c r="D1489" t="s">
        <v>5391</v>
      </c>
      <c r="E1489" t="s">
        <v>1024</v>
      </c>
      <c r="F1489" s="11" t="str">
        <f>"dossierComplet['"&amp;meta_dossier_complet[[#This Row],[COD_VAR]]&amp;"'][code_insee]"</f>
        <v>dossierComplet['NAIS8290'][code_insee]</v>
      </c>
    </row>
    <row r="1490" spans="1:6" hidden="1">
      <c r="B1490" t="s">
        <v>5392</v>
      </c>
      <c r="C1490" t="s">
        <v>5393</v>
      </c>
      <c r="D1490" t="s">
        <v>5394</v>
      </c>
      <c r="E1490" t="s">
        <v>1024</v>
      </c>
      <c r="F1490" s="11" t="str">
        <f>"dossierComplet['"&amp;meta_dossier_complet[[#This Row],[COD_VAR]]&amp;"'][code_insee]"</f>
        <v>dossierComplet['NAIS7582'][code_insee]</v>
      </c>
    </row>
    <row r="1491" spans="1:6" hidden="1">
      <c r="B1491" t="s">
        <v>5395</v>
      </c>
      <c r="C1491" t="s">
        <v>5396</v>
      </c>
      <c r="D1491" t="s">
        <v>5397</v>
      </c>
      <c r="E1491" t="s">
        <v>1024</v>
      </c>
      <c r="F1491" s="11" t="str">
        <f>"dossierComplet['"&amp;meta_dossier_complet[[#This Row],[COD_VAR]]&amp;"'][code_insee]"</f>
        <v>dossierComplet['NAIS6875'][code_insee]</v>
      </c>
    </row>
    <row r="1492" spans="1:6">
      <c r="A1492" s="9" t="s">
        <v>6551</v>
      </c>
      <c r="B1492" t="s">
        <v>734</v>
      </c>
      <c r="C1492" t="s">
        <v>5398</v>
      </c>
      <c r="D1492" t="s">
        <v>735</v>
      </c>
      <c r="E1492" t="s">
        <v>1024</v>
      </c>
      <c r="F1492" s="11" t="str">
        <f>"dossierComplet['"&amp;meta_dossier_complet[[#This Row],[COD_VAR]]&amp;"'][code_insee]"</f>
        <v>dossierComplet['DECE1318'][code_insee]</v>
      </c>
    </row>
    <row r="1493" spans="1:6">
      <c r="A1493" s="9" t="s">
        <v>6551</v>
      </c>
      <c r="B1493" t="s">
        <v>732</v>
      </c>
      <c r="C1493" t="s">
        <v>5399</v>
      </c>
      <c r="D1493" t="s">
        <v>733</v>
      </c>
      <c r="E1493" t="s">
        <v>1024</v>
      </c>
      <c r="F1493" s="11" t="str">
        <f>"dossierComplet['"&amp;meta_dossier_complet[[#This Row],[COD_VAR]]&amp;"'][code_insee]"</f>
        <v>dossierComplet['DECE0813'][code_insee]</v>
      </c>
    </row>
    <row r="1494" spans="1:6" hidden="1">
      <c r="B1494" t="s">
        <v>5400</v>
      </c>
      <c r="C1494" t="s">
        <v>5401</v>
      </c>
      <c r="D1494" t="s">
        <v>5402</v>
      </c>
      <c r="E1494" t="s">
        <v>1024</v>
      </c>
      <c r="F1494" s="11" t="str">
        <f>"dossierComplet['"&amp;meta_dossier_complet[[#This Row],[COD_VAR]]&amp;"'][code_insee]"</f>
        <v>dossierComplet['DECE9908'][code_insee]</v>
      </c>
    </row>
    <row r="1495" spans="1:6" hidden="1">
      <c r="B1495" t="s">
        <v>5403</v>
      </c>
      <c r="C1495" t="s">
        <v>5404</v>
      </c>
      <c r="D1495" t="s">
        <v>5405</v>
      </c>
      <c r="E1495" t="s">
        <v>1024</v>
      </c>
      <c r="F1495" s="11" t="str">
        <f>"dossierComplet['"&amp;meta_dossier_complet[[#This Row],[COD_VAR]]&amp;"'][code_insee]"</f>
        <v>dossierComplet['DECE9099'][code_insee]</v>
      </c>
    </row>
    <row r="1496" spans="1:6" hidden="1">
      <c r="B1496" t="s">
        <v>5406</v>
      </c>
      <c r="C1496" t="s">
        <v>5407</v>
      </c>
      <c r="D1496" t="s">
        <v>5408</v>
      </c>
      <c r="E1496" t="s">
        <v>1024</v>
      </c>
      <c r="F1496" s="11" t="str">
        <f>"dossierComplet['"&amp;meta_dossier_complet[[#This Row],[COD_VAR]]&amp;"'][code_insee]"</f>
        <v>dossierComplet['DECE8290'][code_insee]</v>
      </c>
    </row>
    <row r="1497" spans="1:6" hidden="1">
      <c r="B1497" t="s">
        <v>5409</v>
      </c>
      <c r="C1497" t="s">
        <v>5410</v>
      </c>
      <c r="D1497" t="s">
        <v>5411</v>
      </c>
      <c r="E1497" t="s">
        <v>1024</v>
      </c>
      <c r="F1497" s="11" t="str">
        <f>"dossierComplet['"&amp;meta_dossier_complet[[#This Row],[COD_VAR]]&amp;"'][code_insee]"</f>
        <v>dossierComplet['DECE7582'][code_insee]</v>
      </c>
    </row>
    <row r="1498" spans="1:6" hidden="1">
      <c r="B1498" t="s">
        <v>5412</v>
      </c>
      <c r="C1498" t="s">
        <v>5413</v>
      </c>
      <c r="D1498" t="s">
        <v>5414</v>
      </c>
      <c r="E1498" t="s">
        <v>1024</v>
      </c>
      <c r="F1498" s="11" t="str">
        <f>"dossierComplet['"&amp;meta_dossier_complet[[#This Row],[COD_VAR]]&amp;"'][code_insee]"</f>
        <v>dossierComplet['DECE6875'][code_insee]</v>
      </c>
    </row>
    <row r="1499" spans="1:6" hidden="1">
      <c r="B1499" t="s">
        <v>5415</v>
      </c>
      <c r="C1499" t="s">
        <v>5416</v>
      </c>
      <c r="D1499" t="s">
        <v>5417</v>
      </c>
      <c r="E1499" t="s">
        <v>1024</v>
      </c>
      <c r="F1499" s="11" t="str">
        <f>"dossierComplet['"&amp;meta_dossier_complet[[#This Row],[COD_VAR]]&amp;"'][code_insee]"</f>
        <v>dossierComplet['D99_LOG'][code_insee]</v>
      </c>
    </row>
    <row r="1500" spans="1:6" hidden="1">
      <c r="B1500" t="s">
        <v>5418</v>
      </c>
      <c r="C1500" t="s">
        <v>5419</v>
      </c>
      <c r="D1500" t="s">
        <v>5417</v>
      </c>
      <c r="E1500" t="s">
        <v>1024</v>
      </c>
      <c r="F1500" s="11" t="str">
        <f>"dossierComplet['"&amp;meta_dossier_complet[[#This Row],[COD_VAR]]&amp;"'][code_insee]"</f>
        <v>dossierComplet['D90_LOG'][code_insee]</v>
      </c>
    </row>
    <row r="1501" spans="1:6" hidden="1">
      <c r="B1501" t="s">
        <v>5420</v>
      </c>
      <c r="C1501" t="s">
        <v>5421</v>
      </c>
      <c r="D1501" t="s">
        <v>5417</v>
      </c>
      <c r="E1501" t="s">
        <v>1024</v>
      </c>
      <c r="F1501" s="11" t="str">
        <f>"dossierComplet['"&amp;meta_dossier_complet[[#This Row],[COD_VAR]]&amp;"'][code_insee]"</f>
        <v>dossierComplet['D82_LOG'][code_insee]</v>
      </c>
    </row>
    <row r="1502" spans="1:6" hidden="1">
      <c r="B1502" t="s">
        <v>5422</v>
      </c>
      <c r="C1502" t="s">
        <v>5423</v>
      </c>
      <c r="D1502" t="s">
        <v>5417</v>
      </c>
      <c r="E1502" t="s">
        <v>1024</v>
      </c>
      <c r="F1502" s="11" t="str">
        <f>"dossierComplet['"&amp;meta_dossier_complet[[#This Row],[COD_VAR]]&amp;"'][code_insee]"</f>
        <v>dossierComplet['D75_LOG'][code_insee]</v>
      </c>
    </row>
    <row r="1503" spans="1:6" hidden="1">
      <c r="B1503" t="s">
        <v>5424</v>
      </c>
      <c r="C1503" t="s">
        <v>5425</v>
      </c>
      <c r="D1503" t="s">
        <v>5417</v>
      </c>
      <c r="E1503" t="s">
        <v>1024</v>
      </c>
      <c r="F1503" s="11" t="str">
        <f>"dossierComplet['"&amp;meta_dossier_complet[[#This Row],[COD_VAR]]&amp;"'][code_insee]"</f>
        <v>dossierComplet['D68_LOG'][code_insee]</v>
      </c>
    </row>
    <row r="1504" spans="1:6" hidden="1">
      <c r="B1504" t="s">
        <v>5426</v>
      </c>
      <c r="C1504" t="s">
        <v>5427</v>
      </c>
      <c r="D1504" t="s">
        <v>5428</v>
      </c>
      <c r="E1504" t="s">
        <v>1024</v>
      </c>
      <c r="F1504" s="11" t="str">
        <f>"dossierComplet['"&amp;meta_dossier_complet[[#This Row],[COD_VAR]]&amp;"'][code_insee]"</f>
        <v>dossierComplet['D99_RP'][code_insee]</v>
      </c>
    </row>
    <row r="1505" spans="2:6" hidden="1">
      <c r="B1505" t="s">
        <v>5429</v>
      </c>
      <c r="C1505" t="s">
        <v>5430</v>
      </c>
      <c r="D1505" t="s">
        <v>5428</v>
      </c>
      <c r="E1505" t="s">
        <v>1024</v>
      </c>
      <c r="F1505" s="11" t="str">
        <f>"dossierComplet['"&amp;meta_dossier_complet[[#This Row],[COD_VAR]]&amp;"'][code_insee]"</f>
        <v>dossierComplet['D90_RP'][code_insee]</v>
      </c>
    </row>
    <row r="1506" spans="2:6" hidden="1">
      <c r="B1506" t="s">
        <v>5431</v>
      </c>
      <c r="C1506" t="s">
        <v>5432</v>
      </c>
      <c r="D1506" t="s">
        <v>5428</v>
      </c>
      <c r="E1506" t="s">
        <v>1024</v>
      </c>
      <c r="F1506" s="11" t="str">
        <f>"dossierComplet['"&amp;meta_dossier_complet[[#This Row],[COD_VAR]]&amp;"'][code_insee]"</f>
        <v>dossierComplet['D82_RP'][code_insee]</v>
      </c>
    </row>
    <row r="1507" spans="2:6" hidden="1">
      <c r="B1507" t="s">
        <v>5433</v>
      </c>
      <c r="C1507" t="s">
        <v>5434</v>
      </c>
      <c r="D1507" t="s">
        <v>5428</v>
      </c>
      <c r="E1507" t="s">
        <v>1024</v>
      </c>
      <c r="F1507" s="11" t="str">
        <f>"dossierComplet['"&amp;meta_dossier_complet[[#This Row],[COD_VAR]]&amp;"'][code_insee]"</f>
        <v>dossierComplet['D75_RP'][code_insee]</v>
      </c>
    </row>
    <row r="1508" spans="2:6" hidden="1">
      <c r="B1508" t="s">
        <v>5435</v>
      </c>
      <c r="C1508" t="s">
        <v>5436</v>
      </c>
      <c r="D1508" t="s">
        <v>5428</v>
      </c>
      <c r="E1508" t="s">
        <v>1024</v>
      </c>
      <c r="F1508" s="11" t="str">
        <f>"dossierComplet['"&amp;meta_dossier_complet[[#This Row],[COD_VAR]]&amp;"'][code_insee]"</f>
        <v>dossierComplet['D68_RP'][code_insee]</v>
      </c>
    </row>
    <row r="1509" spans="2:6" hidden="1">
      <c r="B1509" t="s">
        <v>5437</v>
      </c>
      <c r="C1509" t="s">
        <v>5438</v>
      </c>
      <c r="D1509" t="s">
        <v>5439</v>
      </c>
      <c r="E1509" t="s">
        <v>1024</v>
      </c>
      <c r="F1509" s="11" t="str">
        <f>"dossierComplet['"&amp;meta_dossier_complet[[#This Row],[COD_VAR]]&amp;"'][code_insee]"</f>
        <v>dossierComplet['D99_RSECOCC'][code_insee]</v>
      </c>
    </row>
    <row r="1510" spans="2:6" hidden="1">
      <c r="B1510" t="s">
        <v>5440</v>
      </c>
      <c r="C1510" t="s">
        <v>5441</v>
      </c>
      <c r="D1510" t="s">
        <v>5439</v>
      </c>
      <c r="E1510" t="s">
        <v>1024</v>
      </c>
      <c r="F1510" s="11" t="str">
        <f>"dossierComplet['"&amp;meta_dossier_complet[[#This Row],[COD_VAR]]&amp;"'][code_insee]"</f>
        <v>dossierComplet['D90_RSECOCC'][code_insee]</v>
      </c>
    </row>
    <row r="1511" spans="2:6" hidden="1">
      <c r="B1511" t="s">
        <v>5442</v>
      </c>
      <c r="C1511" t="s">
        <v>5443</v>
      </c>
      <c r="D1511" t="s">
        <v>5439</v>
      </c>
      <c r="E1511" t="s">
        <v>1024</v>
      </c>
      <c r="F1511" s="11" t="str">
        <f>"dossierComplet['"&amp;meta_dossier_complet[[#This Row],[COD_VAR]]&amp;"'][code_insee]"</f>
        <v>dossierComplet['D82_RSECOCC'][code_insee]</v>
      </c>
    </row>
    <row r="1512" spans="2:6" hidden="1">
      <c r="B1512" t="s">
        <v>5444</v>
      </c>
      <c r="C1512" t="s">
        <v>5445</v>
      </c>
      <c r="D1512" t="s">
        <v>5439</v>
      </c>
      <c r="E1512" t="s">
        <v>1024</v>
      </c>
      <c r="F1512" s="11" t="str">
        <f>"dossierComplet['"&amp;meta_dossier_complet[[#This Row],[COD_VAR]]&amp;"'][code_insee]"</f>
        <v>dossierComplet['D75_RSECOCC'][code_insee]</v>
      </c>
    </row>
    <row r="1513" spans="2:6" hidden="1">
      <c r="B1513" t="s">
        <v>5446</v>
      </c>
      <c r="C1513" t="s">
        <v>5447</v>
      </c>
      <c r="D1513" t="s">
        <v>5439</v>
      </c>
      <c r="E1513" t="s">
        <v>1024</v>
      </c>
      <c r="F1513" s="11" t="str">
        <f>"dossierComplet['"&amp;meta_dossier_complet[[#This Row],[COD_VAR]]&amp;"'][code_insee]"</f>
        <v>dossierComplet['D68_RSECOCC'][code_insee]</v>
      </c>
    </row>
    <row r="1514" spans="2:6" hidden="1">
      <c r="B1514" t="s">
        <v>5448</v>
      </c>
      <c r="C1514" t="s">
        <v>5449</v>
      </c>
      <c r="D1514" t="s">
        <v>5450</v>
      </c>
      <c r="E1514" t="s">
        <v>1024</v>
      </c>
      <c r="F1514" s="11" t="str">
        <f>"dossierComplet['"&amp;meta_dossier_complet[[#This Row],[COD_VAR]]&amp;"'][code_insee]"</f>
        <v>dossierComplet['D99_LOGVAC'][code_insee]</v>
      </c>
    </row>
    <row r="1515" spans="2:6" hidden="1">
      <c r="B1515" t="s">
        <v>5451</v>
      </c>
      <c r="C1515" t="s">
        <v>5452</v>
      </c>
      <c r="D1515" t="s">
        <v>5450</v>
      </c>
      <c r="E1515" t="s">
        <v>1024</v>
      </c>
      <c r="F1515" s="11" t="str">
        <f>"dossierComplet['"&amp;meta_dossier_complet[[#This Row],[COD_VAR]]&amp;"'][code_insee]"</f>
        <v>dossierComplet['D90_LOGVAC'][code_insee]</v>
      </c>
    </row>
    <row r="1516" spans="2:6" hidden="1">
      <c r="B1516" t="s">
        <v>5453</v>
      </c>
      <c r="C1516" t="s">
        <v>5454</v>
      </c>
      <c r="D1516" t="s">
        <v>5450</v>
      </c>
      <c r="E1516" t="s">
        <v>1024</v>
      </c>
      <c r="F1516" s="11" t="str">
        <f>"dossierComplet['"&amp;meta_dossier_complet[[#This Row],[COD_VAR]]&amp;"'][code_insee]"</f>
        <v>dossierComplet['D82_LOGVAC'][code_insee]</v>
      </c>
    </row>
    <row r="1517" spans="2:6" hidden="1">
      <c r="B1517" t="s">
        <v>5455</v>
      </c>
      <c r="C1517" t="s">
        <v>5456</v>
      </c>
      <c r="D1517" t="s">
        <v>5450</v>
      </c>
      <c r="E1517" t="s">
        <v>1024</v>
      </c>
      <c r="F1517" s="11" t="str">
        <f>"dossierComplet['"&amp;meta_dossier_complet[[#This Row],[COD_VAR]]&amp;"'][code_insee]"</f>
        <v>dossierComplet['D75_LOGVAC'][code_insee]</v>
      </c>
    </row>
    <row r="1518" spans="2:6" hidden="1">
      <c r="B1518" t="s">
        <v>5457</v>
      </c>
      <c r="C1518" t="s">
        <v>5458</v>
      </c>
      <c r="D1518" t="s">
        <v>5450</v>
      </c>
      <c r="E1518" t="s">
        <v>1024</v>
      </c>
      <c r="F1518" s="11" t="str">
        <f>"dossierComplet['"&amp;meta_dossier_complet[[#This Row],[COD_VAR]]&amp;"'][code_insee]"</f>
        <v>dossierComplet['D68_LOGVAC'][code_insee]</v>
      </c>
    </row>
    <row r="1519" spans="2:6" hidden="1">
      <c r="B1519" t="s">
        <v>5459</v>
      </c>
      <c r="C1519" t="s">
        <v>5460</v>
      </c>
      <c r="D1519" t="s">
        <v>5461</v>
      </c>
      <c r="E1519" t="s">
        <v>1024</v>
      </c>
      <c r="F1519" s="11" t="str">
        <f>"dossierComplet['"&amp;meta_dossier_complet[[#This Row],[COD_VAR]]&amp;"'][code_insee]"</f>
        <v>dossierComplet['D99_PMEN'][code_insee]</v>
      </c>
    </row>
    <row r="1520" spans="2:6" hidden="1">
      <c r="B1520" t="s">
        <v>5462</v>
      </c>
      <c r="C1520" t="s">
        <v>5463</v>
      </c>
      <c r="D1520" t="s">
        <v>5464</v>
      </c>
      <c r="E1520" t="s">
        <v>1024</v>
      </c>
      <c r="F1520" s="11" t="str">
        <f>"dossierComplet['"&amp;meta_dossier_complet[[#This Row],[COD_VAR]]&amp;"'][code_insee]"</f>
        <v>dossierComplet['D90_NPER_RP'][code_insee]</v>
      </c>
    </row>
    <row r="1521" spans="2:6" hidden="1">
      <c r="B1521" t="s">
        <v>5465</v>
      </c>
      <c r="C1521" t="s">
        <v>5466</v>
      </c>
      <c r="D1521" t="s">
        <v>5464</v>
      </c>
      <c r="E1521" t="s">
        <v>1024</v>
      </c>
      <c r="F1521" s="11" t="str">
        <f>"dossierComplet['"&amp;meta_dossier_complet[[#This Row],[COD_VAR]]&amp;"'][code_insee]"</f>
        <v>dossierComplet['D82_NPER_RP'][code_insee]</v>
      </c>
    </row>
    <row r="1522" spans="2:6" hidden="1">
      <c r="B1522" t="s">
        <v>5467</v>
      </c>
      <c r="C1522" t="s">
        <v>5468</v>
      </c>
      <c r="D1522" t="s">
        <v>5464</v>
      </c>
      <c r="E1522" t="s">
        <v>1024</v>
      </c>
      <c r="F1522" s="11" t="str">
        <f>"dossierComplet['"&amp;meta_dossier_complet[[#This Row],[COD_VAR]]&amp;"'][code_insee]"</f>
        <v>dossierComplet['D75_NPER_RP'][code_insee]</v>
      </c>
    </row>
    <row r="1523" spans="2:6" hidden="1">
      <c r="B1523" t="s">
        <v>5469</v>
      </c>
      <c r="C1523" t="s">
        <v>5470</v>
      </c>
      <c r="D1523" t="s">
        <v>5464</v>
      </c>
      <c r="E1523" t="s">
        <v>1024</v>
      </c>
      <c r="F1523" s="11" t="str">
        <f>"dossierComplet['"&amp;meta_dossier_complet[[#This Row],[COD_VAR]]&amp;"'][code_insee]"</f>
        <v>dossierComplet['D68_NPER_RP'][code_insee]</v>
      </c>
    </row>
    <row r="1524" spans="2:6" hidden="1">
      <c r="B1524" t="s">
        <v>5471</v>
      </c>
      <c r="C1524" t="s">
        <v>5472</v>
      </c>
      <c r="D1524" t="s">
        <v>5473</v>
      </c>
      <c r="E1524" t="s">
        <v>1024</v>
      </c>
      <c r="F1524" s="11" t="str">
        <f>"dossierComplet['"&amp;meta_dossier_complet[[#This Row],[COD_VAR]]&amp;"'][code_insee]"</f>
        <v>dossierComplet['NAISD14'][code_insee]</v>
      </c>
    </row>
    <row r="1525" spans="2:6" hidden="1">
      <c r="B1525" t="s">
        <v>5474</v>
      </c>
      <c r="C1525" t="s">
        <v>5475</v>
      </c>
      <c r="D1525" t="s">
        <v>5476</v>
      </c>
      <c r="E1525" t="s">
        <v>1024</v>
      </c>
      <c r="F1525" s="11" t="str">
        <f>"dossierComplet['"&amp;meta_dossier_complet[[#This Row],[COD_VAR]]&amp;"'][code_insee]"</f>
        <v>dossierComplet['NAISD15'][code_insee]</v>
      </c>
    </row>
    <row r="1526" spans="2:6" hidden="1">
      <c r="B1526" t="s">
        <v>5477</v>
      </c>
      <c r="C1526" t="s">
        <v>5478</v>
      </c>
      <c r="D1526" t="s">
        <v>5479</v>
      </c>
      <c r="E1526" t="s">
        <v>1024</v>
      </c>
      <c r="F1526" s="11" t="str">
        <f>"dossierComplet['"&amp;meta_dossier_complet[[#This Row],[COD_VAR]]&amp;"'][code_insee]"</f>
        <v>dossierComplet['NAISD16'][code_insee]</v>
      </c>
    </row>
    <row r="1527" spans="2:6" hidden="1">
      <c r="B1527" t="s">
        <v>5480</v>
      </c>
      <c r="C1527" t="s">
        <v>5481</v>
      </c>
      <c r="D1527" t="s">
        <v>5482</v>
      </c>
      <c r="E1527" t="s">
        <v>1024</v>
      </c>
      <c r="F1527" s="11" t="str">
        <f>"dossierComplet['"&amp;meta_dossier_complet[[#This Row],[COD_VAR]]&amp;"'][code_insee]"</f>
        <v>dossierComplet['NAISD17'][code_insee]</v>
      </c>
    </row>
    <row r="1528" spans="2:6" hidden="1">
      <c r="B1528" t="s">
        <v>5483</v>
      </c>
      <c r="C1528" t="s">
        <v>5484</v>
      </c>
      <c r="D1528" t="s">
        <v>5485</v>
      </c>
      <c r="E1528" t="s">
        <v>1024</v>
      </c>
      <c r="F1528" s="11" t="str">
        <f>"dossierComplet['"&amp;meta_dossier_complet[[#This Row],[COD_VAR]]&amp;"'][code_insee]"</f>
        <v>dossierComplet['NAISD18'][code_insee]</v>
      </c>
    </row>
    <row r="1529" spans="2:6" hidden="1">
      <c r="B1529" t="s">
        <v>5486</v>
      </c>
      <c r="C1529" t="s">
        <v>5487</v>
      </c>
      <c r="D1529" t="s">
        <v>5488</v>
      </c>
      <c r="E1529" t="s">
        <v>1024</v>
      </c>
      <c r="F1529" s="11" t="str">
        <f>"dossierComplet['"&amp;meta_dossier_complet[[#This Row],[COD_VAR]]&amp;"'][code_insee]"</f>
        <v>dossierComplet['NAISD19'][code_insee]</v>
      </c>
    </row>
    <row r="1530" spans="2:6" hidden="1">
      <c r="B1530" t="s">
        <v>5489</v>
      </c>
      <c r="C1530" t="s">
        <v>5490</v>
      </c>
      <c r="D1530" t="s">
        <v>5491</v>
      </c>
      <c r="E1530" t="s">
        <v>1024</v>
      </c>
      <c r="F1530" s="11" t="str">
        <f>"dossierComplet['"&amp;meta_dossier_complet[[#This Row],[COD_VAR]]&amp;"'][code_insee]"</f>
        <v>dossierComplet['NAISD20'][code_insee]</v>
      </c>
    </row>
    <row r="1531" spans="2:6" hidden="1">
      <c r="B1531" t="s">
        <v>5492</v>
      </c>
      <c r="C1531" t="s">
        <v>5493</v>
      </c>
      <c r="D1531" t="s">
        <v>5494</v>
      </c>
      <c r="E1531" t="s">
        <v>1024</v>
      </c>
      <c r="F1531" s="11" t="str">
        <f>"dossierComplet['"&amp;meta_dossier_complet[[#This Row],[COD_VAR]]&amp;"'][code_insee]"</f>
        <v>dossierComplet['DECESD14'][code_insee]</v>
      </c>
    </row>
    <row r="1532" spans="2:6" hidden="1">
      <c r="B1532" t="s">
        <v>5495</v>
      </c>
      <c r="C1532" t="s">
        <v>5496</v>
      </c>
      <c r="D1532" t="s">
        <v>5497</v>
      </c>
      <c r="E1532" t="s">
        <v>1024</v>
      </c>
      <c r="F1532" s="11" t="str">
        <f>"dossierComplet['"&amp;meta_dossier_complet[[#This Row],[COD_VAR]]&amp;"'][code_insee]"</f>
        <v>dossierComplet['DECESD15'][code_insee]</v>
      </c>
    </row>
    <row r="1533" spans="2:6" hidden="1">
      <c r="B1533" t="s">
        <v>5498</v>
      </c>
      <c r="C1533" t="s">
        <v>5499</v>
      </c>
      <c r="D1533" t="s">
        <v>5500</v>
      </c>
      <c r="E1533" t="s">
        <v>1024</v>
      </c>
      <c r="F1533" s="11" t="str">
        <f>"dossierComplet['"&amp;meta_dossier_complet[[#This Row],[COD_VAR]]&amp;"'][code_insee]"</f>
        <v>dossierComplet['DECESD16'][code_insee]</v>
      </c>
    </row>
    <row r="1534" spans="2:6" hidden="1">
      <c r="B1534" t="s">
        <v>5501</v>
      </c>
      <c r="C1534" t="s">
        <v>5502</v>
      </c>
      <c r="D1534" t="s">
        <v>5503</v>
      </c>
      <c r="E1534" t="s">
        <v>1024</v>
      </c>
      <c r="F1534" s="11" t="str">
        <f>"dossierComplet['"&amp;meta_dossier_complet[[#This Row],[COD_VAR]]&amp;"'][code_insee]"</f>
        <v>dossierComplet['DECESD17'][code_insee]</v>
      </c>
    </row>
    <row r="1535" spans="2:6" hidden="1">
      <c r="B1535" t="s">
        <v>5504</v>
      </c>
      <c r="C1535" t="s">
        <v>5505</v>
      </c>
      <c r="D1535" t="s">
        <v>5506</v>
      </c>
      <c r="E1535" t="s">
        <v>1024</v>
      </c>
      <c r="F1535" s="11" t="str">
        <f>"dossierComplet['"&amp;meta_dossier_complet[[#This Row],[COD_VAR]]&amp;"'][code_insee]"</f>
        <v>dossierComplet['DECESD18'][code_insee]</v>
      </c>
    </row>
    <row r="1536" spans="2:6" hidden="1">
      <c r="B1536" t="s">
        <v>5507</v>
      </c>
      <c r="C1536" t="s">
        <v>5508</v>
      </c>
      <c r="D1536" t="s">
        <v>5509</v>
      </c>
      <c r="E1536" t="s">
        <v>1024</v>
      </c>
      <c r="F1536" s="11" t="str">
        <f>"dossierComplet['"&amp;meta_dossier_complet[[#This Row],[COD_VAR]]&amp;"'][code_insee]"</f>
        <v>dossierComplet['DECESD19'][code_insee]</v>
      </c>
    </row>
    <row r="1537" spans="2:6" hidden="1">
      <c r="B1537" t="s">
        <v>5510</v>
      </c>
      <c r="C1537" t="s">
        <v>5511</v>
      </c>
      <c r="D1537" t="s">
        <v>5512</v>
      </c>
      <c r="E1537" t="s">
        <v>1024</v>
      </c>
      <c r="F1537" s="11" t="str">
        <f>"dossierComplet['"&amp;meta_dossier_complet[[#This Row],[COD_VAR]]&amp;"'][code_insee]"</f>
        <v>dossierComplet['DECESD20'][code_insee]</v>
      </c>
    </row>
    <row r="1538" spans="2:6" hidden="1">
      <c r="B1538" t="s">
        <v>5513</v>
      </c>
      <c r="C1538" t="s">
        <v>5514</v>
      </c>
      <c r="D1538" t="s">
        <v>5514</v>
      </c>
      <c r="E1538" t="s">
        <v>1024</v>
      </c>
      <c r="F1538" s="11" t="str">
        <f>"dossierComplet['"&amp;meta_dossier_complet[[#This Row],[COD_VAR]]&amp;"'][code_insee]"</f>
        <v>dossierComplet['NBMENFISC18'][code_insee]</v>
      </c>
    </row>
    <row r="1539" spans="2:6" hidden="1">
      <c r="B1539" t="s">
        <v>5515</v>
      </c>
      <c r="C1539" t="s">
        <v>5516</v>
      </c>
      <c r="D1539" t="s">
        <v>5516</v>
      </c>
      <c r="E1539" t="s">
        <v>1024</v>
      </c>
      <c r="F1539" s="11" t="str">
        <f>"dossierComplet['"&amp;meta_dossier_complet[[#This Row],[COD_VAR]]&amp;"'][code_insee]"</f>
        <v>dossierComplet['NBPERSMENFISC18'][code_insee]</v>
      </c>
    </row>
    <row r="1540" spans="2:6" hidden="1">
      <c r="B1540" t="s">
        <v>5517</v>
      </c>
      <c r="C1540" t="s">
        <v>5518</v>
      </c>
      <c r="D1540" t="s">
        <v>5519</v>
      </c>
      <c r="E1540" t="s">
        <v>1024</v>
      </c>
      <c r="F1540" s="11" t="str">
        <f>"dossierComplet['"&amp;meta_dossier_complet[[#This Row],[COD_VAR]]&amp;"'][code_insee]"</f>
        <v>dossierComplet['MED18'][code_insee]</v>
      </c>
    </row>
    <row r="1541" spans="2:6" hidden="1">
      <c r="B1541" t="s">
        <v>5520</v>
      </c>
      <c r="C1541" t="s">
        <v>5521</v>
      </c>
      <c r="D1541" t="s">
        <v>5521</v>
      </c>
      <c r="E1541" t="s">
        <v>1024</v>
      </c>
      <c r="F1541" s="11" t="str">
        <f>"dossierComplet['"&amp;meta_dossier_complet[[#This Row],[COD_VAR]]&amp;"'][code_insee]"</f>
        <v>dossierComplet['PIMP18'][code_insee]</v>
      </c>
    </row>
    <row r="1542" spans="2:6" hidden="1">
      <c r="B1542" t="s">
        <v>5522</v>
      </c>
      <c r="C1542" t="s">
        <v>5523</v>
      </c>
      <c r="D1542" t="s">
        <v>5523</v>
      </c>
      <c r="E1542" t="s">
        <v>1024</v>
      </c>
      <c r="F1542" s="11" t="str">
        <f>"dossierComplet['"&amp;meta_dossier_complet[[#This Row],[COD_VAR]]&amp;"'][code_insee]"</f>
        <v>dossierComplet['TP6018'][code_insee]</v>
      </c>
    </row>
    <row r="1543" spans="2:6" hidden="1">
      <c r="B1543" t="s">
        <v>5524</v>
      </c>
      <c r="C1543" t="s">
        <v>5525</v>
      </c>
      <c r="D1543" t="s">
        <v>5526</v>
      </c>
      <c r="E1543" t="s">
        <v>1024</v>
      </c>
      <c r="F1543" s="11" t="str">
        <f>"dossierComplet['"&amp;meta_dossier_complet[[#This Row],[COD_VAR]]&amp;"'][code_insee]"</f>
        <v>dossierComplet['TP60AGE118'][code_insee]</v>
      </c>
    </row>
    <row r="1544" spans="2:6" hidden="1">
      <c r="B1544" t="s">
        <v>5527</v>
      </c>
      <c r="C1544" t="s">
        <v>5528</v>
      </c>
      <c r="D1544" t="s">
        <v>5529</v>
      </c>
      <c r="E1544" t="s">
        <v>1024</v>
      </c>
      <c r="F1544" s="11" t="str">
        <f>"dossierComplet['"&amp;meta_dossier_complet[[#This Row],[COD_VAR]]&amp;"'][code_insee]"</f>
        <v>dossierComplet['TP60AGE218'][code_insee]</v>
      </c>
    </row>
    <row r="1545" spans="2:6" hidden="1">
      <c r="B1545" t="s">
        <v>5530</v>
      </c>
      <c r="C1545" t="s">
        <v>5531</v>
      </c>
      <c r="D1545" t="s">
        <v>5532</v>
      </c>
      <c r="E1545" t="s">
        <v>1024</v>
      </c>
      <c r="F1545" s="11" t="str">
        <f>"dossierComplet['"&amp;meta_dossier_complet[[#This Row],[COD_VAR]]&amp;"'][code_insee]"</f>
        <v>dossierComplet['TP60AGE318'][code_insee]</v>
      </c>
    </row>
    <row r="1546" spans="2:6" hidden="1">
      <c r="B1546" t="s">
        <v>5533</v>
      </c>
      <c r="C1546" t="s">
        <v>5534</v>
      </c>
      <c r="D1546" t="s">
        <v>5535</v>
      </c>
      <c r="E1546" t="s">
        <v>1024</v>
      </c>
      <c r="F1546" s="11" t="str">
        <f>"dossierComplet['"&amp;meta_dossier_complet[[#This Row],[COD_VAR]]&amp;"'][code_insee]"</f>
        <v>dossierComplet['TP60AGE418'][code_insee]</v>
      </c>
    </row>
    <row r="1547" spans="2:6" hidden="1">
      <c r="B1547" t="s">
        <v>5536</v>
      </c>
      <c r="C1547" t="s">
        <v>5537</v>
      </c>
      <c r="D1547" t="s">
        <v>5538</v>
      </c>
      <c r="E1547" t="s">
        <v>1024</v>
      </c>
      <c r="F1547" s="11" t="str">
        <f>"dossierComplet['"&amp;meta_dossier_complet[[#This Row],[COD_VAR]]&amp;"'][code_insee]"</f>
        <v>dossierComplet['TP60AGE518'][code_insee]</v>
      </c>
    </row>
    <row r="1548" spans="2:6" hidden="1">
      <c r="B1548" t="s">
        <v>5539</v>
      </c>
      <c r="C1548" t="s">
        <v>5540</v>
      </c>
      <c r="D1548" t="s">
        <v>5541</v>
      </c>
      <c r="E1548" t="s">
        <v>1024</v>
      </c>
      <c r="F1548" s="11" t="str">
        <f>"dossierComplet['"&amp;meta_dossier_complet[[#This Row],[COD_VAR]]&amp;"'][code_insee]"</f>
        <v>dossierComplet['TP60AGE618'][code_insee]</v>
      </c>
    </row>
    <row r="1549" spans="2:6" hidden="1">
      <c r="B1549" t="s">
        <v>5542</v>
      </c>
      <c r="C1549" t="s">
        <v>5543</v>
      </c>
      <c r="D1549" t="s">
        <v>5544</v>
      </c>
      <c r="E1549" t="s">
        <v>1024</v>
      </c>
      <c r="F1549" s="11" t="str">
        <f>"dossierComplet['"&amp;meta_dossier_complet[[#This Row],[COD_VAR]]&amp;"'][code_insee]"</f>
        <v>dossierComplet['TP60TOL118'][code_insee]</v>
      </c>
    </row>
    <row r="1550" spans="2:6" hidden="1">
      <c r="B1550" t="s">
        <v>5545</v>
      </c>
      <c r="C1550" t="s">
        <v>5546</v>
      </c>
      <c r="D1550" t="s">
        <v>5547</v>
      </c>
      <c r="E1550" t="s">
        <v>1024</v>
      </c>
      <c r="F1550" s="11" t="str">
        <f>"dossierComplet['"&amp;meta_dossier_complet[[#This Row],[COD_VAR]]&amp;"'][code_insee]"</f>
        <v>dossierComplet['TP60TOL218'][code_insee]</v>
      </c>
    </row>
    <row r="1551" spans="2:6" hidden="1">
      <c r="B1551" t="s">
        <v>5548</v>
      </c>
      <c r="C1551" t="s">
        <v>5549</v>
      </c>
      <c r="D1551" t="s">
        <v>5549</v>
      </c>
      <c r="E1551" t="s">
        <v>1024</v>
      </c>
      <c r="F1551" s="11" t="str">
        <f>"dossierComplet['"&amp;meta_dossier_complet[[#This Row],[COD_VAR]]&amp;"'][code_insee]"</f>
        <v>dossierComplet['PACT18'][code_insee]</v>
      </c>
    </row>
    <row r="1552" spans="2:6" hidden="1">
      <c r="B1552" t="s">
        <v>5550</v>
      </c>
      <c r="C1552" t="s">
        <v>5551</v>
      </c>
      <c r="D1552" t="s">
        <v>5551</v>
      </c>
      <c r="E1552" t="s">
        <v>1024</v>
      </c>
      <c r="F1552" s="11" t="str">
        <f>"dossierComplet['"&amp;meta_dossier_complet[[#This Row],[COD_VAR]]&amp;"'][code_insee]"</f>
        <v>dossierComplet['PTSA18'][code_insee]</v>
      </c>
    </row>
    <row r="1553" spans="2:6" hidden="1">
      <c r="B1553" t="s">
        <v>5552</v>
      </c>
      <c r="C1553" t="s">
        <v>5553</v>
      </c>
      <c r="D1553" t="s">
        <v>5553</v>
      </c>
      <c r="E1553" t="s">
        <v>1024</v>
      </c>
      <c r="F1553" s="11" t="str">
        <f>"dossierComplet['"&amp;meta_dossier_complet[[#This Row],[COD_VAR]]&amp;"'][code_insee]"</f>
        <v>dossierComplet['PCHO18'][code_insee]</v>
      </c>
    </row>
    <row r="1554" spans="2:6" hidden="1">
      <c r="B1554" t="s">
        <v>5554</v>
      </c>
      <c r="C1554" t="s">
        <v>5555</v>
      </c>
      <c r="D1554" t="s">
        <v>5555</v>
      </c>
      <c r="E1554" t="s">
        <v>1024</v>
      </c>
      <c r="F1554" s="11" t="str">
        <f>"dossierComplet['"&amp;meta_dossier_complet[[#This Row],[COD_VAR]]&amp;"'][code_insee]"</f>
        <v>dossierComplet['PBEN18'][code_insee]</v>
      </c>
    </row>
    <row r="1555" spans="2:6" hidden="1">
      <c r="B1555" t="s">
        <v>5556</v>
      </c>
      <c r="C1555" t="s">
        <v>5557</v>
      </c>
      <c r="D1555" t="s">
        <v>5557</v>
      </c>
      <c r="E1555" t="s">
        <v>1024</v>
      </c>
      <c r="F1555" s="11" t="str">
        <f>"dossierComplet['"&amp;meta_dossier_complet[[#This Row],[COD_VAR]]&amp;"'][code_insee]"</f>
        <v>dossierComplet['PPEN18'][code_insee]</v>
      </c>
    </row>
    <row r="1556" spans="2:6" hidden="1">
      <c r="B1556" t="s">
        <v>5558</v>
      </c>
      <c r="C1556" t="s">
        <v>5559</v>
      </c>
      <c r="D1556" t="s">
        <v>5560</v>
      </c>
      <c r="E1556" t="s">
        <v>1024</v>
      </c>
      <c r="F1556" s="11" t="str">
        <f>"dossierComplet['"&amp;meta_dossier_complet[[#This Row],[COD_VAR]]&amp;"'][code_insee]"</f>
        <v>dossierComplet['PPAT18'][code_insee]</v>
      </c>
    </row>
    <row r="1557" spans="2:6" hidden="1">
      <c r="B1557" t="s">
        <v>5561</v>
      </c>
      <c r="C1557" t="s">
        <v>5562</v>
      </c>
      <c r="D1557" t="s">
        <v>5562</v>
      </c>
      <c r="E1557" t="s">
        <v>1024</v>
      </c>
      <c r="F1557" s="11" t="str">
        <f>"dossierComplet['"&amp;meta_dossier_complet[[#This Row],[COD_VAR]]&amp;"'][code_insee]"</f>
        <v>dossierComplet['PPSOC18'][code_insee]</v>
      </c>
    </row>
    <row r="1558" spans="2:6" hidden="1">
      <c r="B1558" t="s">
        <v>5563</v>
      </c>
      <c r="C1558" t="s">
        <v>5564</v>
      </c>
      <c r="D1558" t="s">
        <v>5564</v>
      </c>
      <c r="E1558" t="s">
        <v>1024</v>
      </c>
      <c r="F1558" s="11" t="str">
        <f>"dossierComplet['"&amp;meta_dossier_complet[[#This Row],[COD_VAR]]&amp;"'][code_insee]"</f>
        <v>dossierComplet['PPFAM18'][code_insee]</v>
      </c>
    </row>
    <row r="1559" spans="2:6" hidden="1">
      <c r="B1559" t="s">
        <v>5565</v>
      </c>
      <c r="C1559" t="s">
        <v>5566</v>
      </c>
      <c r="D1559" t="s">
        <v>5566</v>
      </c>
      <c r="E1559" t="s">
        <v>1024</v>
      </c>
      <c r="F1559" s="11" t="str">
        <f>"dossierComplet['"&amp;meta_dossier_complet[[#This Row],[COD_VAR]]&amp;"'][code_insee]"</f>
        <v>dossierComplet['PPMINI18'][code_insee]</v>
      </c>
    </row>
    <row r="1560" spans="2:6" hidden="1">
      <c r="B1560" t="s">
        <v>5567</v>
      </c>
      <c r="C1560" t="s">
        <v>5568</v>
      </c>
      <c r="D1560" t="s">
        <v>5568</v>
      </c>
      <c r="E1560" t="s">
        <v>1024</v>
      </c>
      <c r="F1560" s="11" t="str">
        <f>"dossierComplet['"&amp;meta_dossier_complet[[#This Row],[COD_VAR]]&amp;"'][code_insee]"</f>
        <v>dossierComplet['PPLOGT18'][code_insee]</v>
      </c>
    </row>
    <row r="1561" spans="2:6" hidden="1">
      <c r="B1561" t="s">
        <v>5569</v>
      </c>
      <c r="C1561" t="s">
        <v>5570</v>
      </c>
      <c r="D1561" t="s">
        <v>5570</v>
      </c>
      <c r="E1561" t="s">
        <v>1024</v>
      </c>
      <c r="F1561" s="11" t="str">
        <f>"dossierComplet['"&amp;meta_dossier_complet[[#This Row],[COD_VAR]]&amp;"'][code_insee]"</f>
        <v>dossierComplet['PIMPOT18'][code_insee]</v>
      </c>
    </row>
    <row r="1562" spans="2:6" hidden="1">
      <c r="B1562" t="s">
        <v>5571</v>
      </c>
      <c r="C1562" t="s">
        <v>5572</v>
      </c>
      <c r="D1562" t="s">
        <v>5572</v>
      </c>
      <c r="E1562" t="s">
        <v>1024</v>
      </c>
      <c r="F1562" s="11" t="str">
        <f>"dossierComplet['"&amp;meta_dossier_complet[[#This Row],[COD_VAR]]&amp;"'][code_insee]"</f>
        <v>dossierComplet['D118'][code_insee]</v>
      </c>
    </row>
    <row r="1563" spans="2:6" hidden="1">
      <c r="B1563" t="s">
        <v>5573</v>
      </c>
      <c r="C1563" t="s">
        <v>5574</v>
      </c>
      <c r="D1563" t="s">
        <v>5574</v>
      </c>
      <c r="E1563" t="s">
        <v>1024</v>
      </c>
      <c r="F1563" s="11" t="str">
        <f>"dossierComplet['"&amp;meta_dossier_complet[[#This Row],[COD_VAR]]&amp;"'][code_insee]"</f>
        <v>dossierComplet['D918'][code_insee]</v>
      </c>
    </row>
    <row r="1564" spans="2:6" hidden="1">
      <c r="B1564" t="s">
        <v>5575</v>
      </c>
      <c r="C1564" t="s">
        <v>5576</v>
      </c>
      <c r="D1564" t="s">
        <v>5576</v>
      </c>
      <c r="E1564" t="s">
        <v>1024</v>
      </c>
      <c r="F1564" s="11" t="str">
        <f>"dossierComplet['"&amp;meta_dossier_complet[[#This Row],[COD_VAR]]&amp;"'][code_insee]"</f>
        <v>dossierComplet['RD18'][code_insee]</v>
      </c>
    </row>
    <row r="1565" spans="2:6" hidden="1">
      <c r="B1565" t="s">
        <v>5577</v>
      </c>
      <c r="C1565" t="s">
        <v>5578</v>
      </c>
      <c r="D1565" t="s">
        <v>5578</v>
      </c>
      <c r="E1565" t="s">
        <v>1024</v>
      </c>
      <c r="F1565" s="11" t="str">
        <f>"dossierComplet['"&amp;meta_dossier_complet[[#This Row],[COD_VAR]]&amp;"'][code_insee]"</f>
        <v>dossierComplet['SNHM19'][code_insee]</v>
      </c>
    </row>
    <row r="1566" spans="2:6" hidden="1">
      <c r="B1566" t="s">
        <v>5579</v>
      </c>
      <c r="C1566" t="s">
        <v>5580</v>
      </c>
      <c r="D1566" t="s">
        <v>5581</v>
      </c>
      <c r="E1566" t="s">
        <v>1024</v>
      </c>
      <c r="F1566" s="11" t="str">
        <f>"dossierComplet['"&amp;meta_dossier_complet[[#This Row],[COD_VAR]]&amp;"'][code_insee]"</f>
        <v>dossierComplet['SNHMC19'][code_insee]</v>
      </c>
    </row>
    <row r="1567" spans="2:6" hidden="1">
      <c r="B1567" t="s">
        <v>5582</v>
      </c>
      <c r="C1567" t="s">
        <v>5583</v>
      </c>
      <c r="D1567" t="s">
        <v>5584</v>
      </c>
      <c r="E1567" t="s">
        <v>1024</v>
      </c>
      <c r="F1567" s="11" t="str">
        <f>"dossierComplet['"&amp;meta_dossier_complet[[#This Row],[COD_VAR]]&amp;"'][code_insee]"</f>
        <v>dossierComplet['SNHMP19'][code_insee]</v>
      </c>
    </row>
    <row r="1568" spans="2:6" hidden="1">
      <c r="B1568" t="s">
        <v>5585</v>
      </c>
      <c r="C1568" t="s">
        <v>5586</v>
      </c>
      <c r="D1568" t="s">
        <v>5587</v>
      </c>
      <c r="E1568" t="s">
        <v>1024</v>
      </c>
      <c r="F1568" s="11" t="str">
        <f>"dossierComplet['"&amp;meta_dossier_complet[[#This Row],[COD_VAR]]&amp;"'][code_insee]"</f>
        <v>dossierComplet['SNHME19'][code_insee]</v>
      </c>
    </row>
    <row r="1569" spans="2:6" hidden="1">
      <c r="B1569" t="s">
        <v>5588</v>
      </c>
      <c r="C1569" t="s">
        <v>5589</v>
      </c>
      <c r="D1569" t="s">
        <v>5590</v>
      </c>
      <c r="E1569" t="s">
        <v>1024</v>
      </c>
      <c r="F1569" s="11" t="str">
        <f>"dossierComplet['"&amp;meta_dossier_complet[[#This Row],[COD_VAR]]&amp;"'][code_insee]"</f>
        <v>dossierComplet['SNHMO19'][code_insee]</v>
      </c>
    </row>
    <row r="1570" spans="2:6" hidden="1">
      <c r="B1570" t="s">
        <v>5591</v>
      </c>
      <c r="C1570" t="s">
        <v>5592</v>
      </c>
      <c r="D1570" t="s">
        <v>5593</v>
      </c>
      <c r="E1570" t="s">
        <v>1024</v>
      </c>
      <c r="F1570" s="11" t="str">
        <f>"dossierComplet['"&amp;meta_dossier_complet[[#This Row],[COD_VAR]]&amp;"'][code_insee]"</f>
        <v>dossierComplet['SNHMF19'][code_insee]</v>
      </c>
    </row>
    <row r="1571" spans="2:6" hidden="1">
      <c r="B1571" t="s">
        <v>5594</v>
      </c>
      <c r="C1571" t="s">
        <v>5595</v>
      </c>
      <c r="D1571" t="s">
        <v>5596</v>
      </c>
      <c r="E1571" t="s">
        <v>1024</v>
      </c>
      <c r="F1571" s="11" t="str">
        <f>"dossierComplet['"&amp;meta_dossier_complet[[#This Row],[COD_VAR]]&amp;"'][code_insee]"</f>
        <v>dossierComplet['SNHMFC19'][code_insee]</v>
      </c>
    </row>
    <row r="1572" spans="2:6" hidden="1">
      <c r="B1572" t="s">
        <v>5597</v>
      </c>
      <c r="C1572" t="s">
        <v>5598</v>
      </c>
      <c r="D1572" t="s">
        <v>5599</v>
      </c>
      <c r="E1572" t="s">
        <v>1024</v>
      </c>
      <c r="F1572" s="11" t="str">
        <f>"dossierComplet['"&amp;meta_dossier_complet[[#This Row],[COD_VAR]]&amp;"'][code_insee]"</f>
        <v>dossierComplet['SNHMFP19'][code_insee]</v>
      </c>
    </row>
    <row r="1573" spans="2:6" hidden="1">
      <c r="B1573" t="s">
        <v>5600</v>
      </c>
      <c r="C1573" t="s">
        <v>5601</v>
      </c>
      <c r="D1573" t="s">
        <v>5602</v>
      </c>
      <c r="E1573" t="s">
        <v>1024</v>
      </c>
      <c r="F1573" s="11" t="str">
        <f>"dossierComplet['"&amp;meta_dossier_complet[[#This Row],[COD_VAR]]&amp;"'][code_insee]"</f>
        <v>dossierComplet['SNHMFE19'][code_insee]</v>
      </c>
    </row>
    <row r="1574" spans="2:6" hidden="1">
      <c r="B1574" t="s">
        <v>5603</v>
      </c>
      <c r="C1574" t="s">
        <v>5604</v>
      </c>
      <c r="D1574" t="s">
        <v>5605</v>
      </c>
      <c r="E1574" t="s">
        <v>1024</v>
      </c>
      <c r="F1574" s="11" t="str">
        <f>"dossierComplet['"&amp;meta_dossier_complet[[#This Row],[COD_VAR]]&amp;"'][code_insee]"</f>
        <v>dossierComplet['SNHMFO19'][code_insee]</v>
      </c>
    </row>
    <row r="1575" spans="2:6" hidden="1">
      <c r="B1575" t="s">
        <v>5606</v>
      </c>
      <c r="C1575" t="s">
        <v>5607</v>
      </c>
      <c r="D1575" t="s">
        <v>5608</v>
      </c>
      <c r="E1575" t="s">
        <v>1024</v>
      </c>
      <c r="F1575" s="11" t="str">
        <f>"dossierComplet['"&amp;meta_dossier_complet[[#This Row],[COD_VAR]]&amp;"'][code_insee]"</f>
        <v>dossierComplet['SNHMH19'][code_insee]</v>
      </c>
    </row>
    <row r="1576" spans="2:6" hidden="1">
      <c r="B1576" t="s">
        <v>5609</v>
      </c>
      <c r="C1576" t="s">
        <v>5610</v>
      </c>
      <c r="D1576" t="s">
        <v>5611</v>
      </c>
      <c r="E1576" t="s">
        <v>1024</v>
      </c>
      <c r="F1576" s="11" t="str">
        <f>"dossierComplet['"&amp;meta_dossier_complet[[#This Row],[COD_VAR]]&amp;"'][code_insee]"</f>
        <v>dossierComplet['SNHMHC19'][code_insee]</v>
      </c>
    </row>
    <row r="1577" spans="2:6" hidden="1">
      <c r="B1577" t="s">
        <v>5612</v>
      </c>
      <c r="C1577" t="s">
        <v>5613</v>
      </c>
      <c r="D1577" t="s">
        <v>5614</v>
      </c>
      <c r="E1577" t="s">
        <v>1024</v>
      </c>
      <c r="F1577" s="11" t="str">
        <f>"dossierComplet['"&amp;meta_dossier_complet[[#This Row],[COD_VAR]]&amp;"'][code_insee]"</f>
        <v>dossierComplet['SNHMHP19'][code_insee]</v>
      </c>
    </row>
    <row r="1578" spans="2:6" hidden="1">
      <c r="B1578" t="s">
        <v>5615</v>
      </c>
      <c r="C1578" t="s">
        <v>5616</v>
      </c>
      <c r="D1578" t="s">
        <v>5617</v>
      </c>
      <c r="E1578" t="s">
        <v>1024</v>
      </c>
      <c r="F1578" s="11" t="str">
        <f>"dossierComplet['"&amp;meta_dossier_complet[[#This Row],[COD_VAR]]&amp;"'][code_insee]"</f>
        <v>dossierComplet['SNHMHE19'][code_insee]</v>
      </c>
    </row>
    <row r="1579" spans="2:6" hidden="1">
      <c r="B1579" t="s">
        <v>5618</v>
      </c>
      <c r="C1579" t="s">
        <v>5619</v>
      </c>
      <c r="D1579" t="s">
        <v>5620</v>
      </c>
      <c r="E1579" t="s">
        <v>1024</v>
      </c>
      <c r="F1579" s="11" t="str">
        <f>"dossierComplet['"&amp;meta_dossier_complet[[#This Row],[COD_VAR]]&amp;"'][code_insee]"</f>
        <v>dossierComplet['SNHMHO19'][code_insee]</v>
      </c>
    </row>
    <row r="1580" spans="2:6" hidden="1">
      <c r="B1580" t="s">
        <v>5621</v>
      </c>
      <c r="C1580" t="s">
        <v>5622</v>
      </c>
      <c r="D1580" t="s">
        <v>5623</v>
      </c>
      <c r="E1580" t="s">
        <v>1024</v>
      </c>
      <c r="F1580" s="11" t="str">
        <f>"dossierComplet['"&amp;meta_dossier_complet[[#This Row],[COD_VAR]]&amp;"'][code_insee]"</f>
        <v>dossierComplet['SNHM1819'][code_insee]</v>
      </c>
    </row>
    <row r="1581" spans="2:6" hidden="1">
      <c r="B1581" t="s">
        <v>5624</v>
      </c>
      <c r="C1581" t="s">
        <v>5625</v>
      </c>
      <c r="D1581" t="s">
        <v>5626</v>
      </c>
      <c r="E1581" t="s">
        <v>1024</v>
      </c>
      <c r="F1581" s="11" t="str">
        <f>"dossierComplet['"&amp;meta_dossier_complet[[#This Row],[COD_VAR]]&amp;"'][code_insee]"</f>
        <v>dossierComplet['SNHM2619'][code_insee]</v>
      </c>
    </row>
    <row r="1582" spans="2:6" hidden="1">
      <c r="B1582" t="s">
        <v>5627</v>
      </c>
      <c r="C1582" t="s">
        <v>5628</v>
      </c>
      <c r="D1582" t="s">
        <v>5629</v>
      </c>
      <c r="E1582" t="s">
        <v>1024</v>
      </c>
      <c r="F1582" s="11" t="str">
        <f>"dossierComplet['"&amp;meta_dossier_complet[[#This Row],[COD_VAR]]&amp;"'][code_insee]"</f>
        <v>dossierComplet['SNHM5019'][code_insee]</v>
      </c>
    </row>
    <row r="1583" spans="2:6" hidden="1">
      <c r="B1583" t="s">
        <v>5630</v>
      </c>
      <c r="C1583" t="s">
        <v>5631</v>
      </c>
      <c r="D1583" t="s">
        <v>5632</v>
      </c>
      <c r="E1583" t="s">
        <v>1024</v>
      </c>
      <c r="F1583" s="11" t="str">
        <f>"dossierComplet['"&amp;meta_dossier_complet[[#This Row],[COD_VAR]]&amp;"'][code_insee]"</f>
        <v>dossierComplet['SNHMF1819'][code_insee]</v>
      </c>
    </row>
    <row r="1584" spans="2:6" hidden="1">
      <c r="B1584" t="s">
        <v>5633</v>
      </c>
      <c r="C1584" t="s">
        <v>5634</v>
      </c>
      <c r="D1584" t="s">
        <v>5635</v>
      </c>
      <c r="E1584" t="s">
        <v>1024</v>
      </c>
      <c r="F1584" s="11" t="str">
        <f>"dossierComplet['"&amp;meta_dossier_complet[[#This Row],[COD_VAR]]&amp;"'][code_insee]"</f>
        <v>dossierComplet['SNHMF2619'][code_insee]</v>
      </c>
    </row>
    <row r="1585" spans="2:6" hidden="1">
      <c r="B1585" t="s">
        <v>5636</v>
      </c>
      <c r="C1585" t="s">
        <v>5637</v>
      </c>
      <c r="D1585" t="s">
        <v>5638</v>
      </c>
      <c r="E1585" t="s">
        <v>1024</v>
      </c>
      <c r="F1585" s="11" t="str">
        <f>"dossierComplet['"&amp;meta_dossier_complet[[#This Row],[COD_VAR]]&amp;"'][code_insee]"</f>
        <v>dossierComplet['SNHMF5019'][code_insee]</v>
      </c>
    </row>
    <row r="1586" spans="2:6" hidden="1">
      <c r="B1586" t="s">
        <v>5639</v>
      </c>
      <c r="C1586" t="s">
        <v>5640</v>
      </c>
      <c r="D1586" t="s">
        <v>5641</v>
      </c>
      <c r="E1586" t="s">
        <v>1024</v>
      </c>
      <c r="F1586" s="11" t="str">
        <f>"dossierComplet['"&amp;meta_dossier_complet[[#This Row],[COD_VAR]]&amp;"'][code_insee]"</f>
        <v>dossierComplet['SNHMH1819'][code_insee]</v>
      </c>
    </row>
    <row r="1587" spans="2:6" hidden="1">
      <c r="B1587" t="s">
        <v>5642</v>
      </c>
      <c r="C1587" t="s">
        <v>5643</v>
      </c>
      <c r="D1587" t="s">
        <v>5644</v>
      </c>
      <c r="E1587" t="s">
        <v>1024</v>
      </c>
      <c r="F1587" s="11" t="str">
        <f>"dossierComplet['"&amp;meta_dossier_complet[[#This Row],[COD_VAR]]&amp;"'][code_insee]"</f>
        <v>dossierComplet['SNHMH2619'][code_insee]</v>
      </c>
    </row>
    <row r="1588" spans="2:6" hidden="1">
      <c r="B1588" t="s">
        <v>5645</v>
      </c>
      <c r="C1588" t="s">
        <v>5646</v>
      </c>
      <c r="D1588" t="s">
        <v>5647</v>
      </c>
      <c r="E1588" t="s">
        <v>1024</v>
      </c>
      <c r="F1588" s="11" t="str">
        <f>"dossierComplet['"&amp;meta_dossier_complet[[#This Row],[COD_VAR]]&amp;"'][code_insee]"</f>
        <v>dossierComplet['SNHMH5019'][code_insee]</v>
      </c>
    </row>
    <row r="1589" spans="2:6" hidden="1">
      <c r="B1589" t="s">
        <v>5648</v>
      </c>
      <c r="C1589" t="s">
        <v>5649</v>
      </c>
      <c r="D1589" t="s">
        <v>5650</v>
      </c>
      <c r="E1589" t="s">
        <v>1024</v>
      </c>
      <c r="F1589" s="11" t="str">
        <f>"dossierComplet['"&amp;meta_dossier_complet[[#This Row],[COD_VAR]]&amp;"'][code_insee]"</f>
        <v>dossierComplet['ETTOT18'][code_insee]</v>
      </c>
    </row>
    <row r="1590" spans="2:6" hidden="1">
      <c r="B1590" t="s">
        <v>5651</v>
      </c>
      <c r="C1590" t="s">
        <v>5652</v>
      </c>
      <c r="D1590" t="s">
        <v>5653</v>
      </c>
      <c r="E1590" t="s">
        <v>1024</v>
      </c>
      <c r="F1590" s="11" t="str">
        <f>"dossierComplet['"&amp;meta_dossier_complet[[#This Row],[COD_VAR]]&amp;"'][code_insee]"</f>
        <v>dossierComplet['ETAZ18'][code_insee]</v>
      </c>
    </row>
    <row r="1591" spans="2:6" hidden="1">
      <c r="B1591" t="s">
        <v>5654</v>
      </c>
      <c r="C1591" t="s">
        <v>5655</v>
      </c>
      <c r="D1591" t="s">
        <v>5656</v>
      </c>
      <c r="E1591" t="s">
        <v>1024</v>
      </c>
      <c r="F1591" s="11" t="str">
        <f>"dossierComplet['"&amp;meta_dossier_complet[[#This Row],[COD_VAR]]&amp;"'][code_insee]"</f>
        <v>dossierComplet['ETBE18'][code_insee]</v>
      </c>
    </row>
    <row r="1592" spans="2:6" hidden="1">
      <c r="B1592" t="s">
        <v>5657</v>
      </c>
      <c r="C1592" t="s">
        <v>5658</v>
      </c>
      <c r="D1592" t="s">
        <v>5659</v>
      </c>
      <c r="E1592" t="s">
        <v>1024</v>
      </c>
      <c r="F1592" s="11" t="str">
        <f>"dossierComplet['"&amp;meta_dossier_complet[[#This Row],[COD_VAR]]&amp;"'][code_insee]"</f>
        <v>dossierComplet['ETFZ18'][code_insee]</v>
      </c>
    </row>
    <row r="1593" spans="2:6" hidden="1">
      <c r="B1593" t="s">
        <v>5660</v>
      </c>
      <c r="C1593" t="s">
        <v>5661</v>
      </c>
      <c r="D1593" t="s">
        <v>5662</v>
      </c>
      <c r="E1593" t="s">
        <v>1024</v>
      </c>
      <c r="F1593" s="11" t="str">
        <f>"dossierComplet['"&amp;meta_dossier_complet[[#This Row],[COD_VAR]]&amp;"'][code_insee]"</f>
        <v>dossierComplet['ETGU18'][code_insee]</v>
      </c>
    </row>
    <row r="1594" spans="2:6" hidden="1">
      <c r="B1594" t="s">
        <v>5663</v>
      </c>
      <c r="C1594" t="s">
        <v>5664</v>
      </c>
      <c r="D1594" t="s">
        <v>5665</v>
      </c>
      <c r="E1594" t="s">
        <v>1024</v>
      </c>
      <c r="F1594" s="11" t="str">
        <f>"dossierComplet['"&amp;meta_dossier_complet[[#This Row],[COD_VAR]]&amp;"'][code_insee]"</f>
        <v>dossierComplet['ETGZ18'][code_insee]</v>
      </c>
    </row>
    <row r="1595" spans="2:6" hidden="1">
      <c r="B1595" t="s">
        <v>5666</v>
      </c>
      <c r="C1595" t="s">
        <v>5667</v>
      </c>
      <c r="D1595" t="s">
        <v>5668</v>
      </c>
      <c r="E1595" t="s">
        <v>1024</v>
      </c>
      <c r="F1595" s="11" t="str">
        <f>"dossierComplet['"&amp;meta_dossier_complet[[#This Row],[COD_VAR]]&amp;"'][code_insee]"</f>
        <v>dossierComplet['ETOQ18'][code_insee]</v>
      </c>
    </row>
    <row r="1596" spans="2:6" hidden="1">
      <c r="B1596" t="s">
        <v>5669</v>
      </c>
      <c r="C1596" t="s">
        <v>5670</v>
      </c>
      <c r="D1596" t="s">
        <v>5671</v>
      </c>
      <c r="E1596" t="s">
        <v>1024</v>
      </c>
      <c r="F1596" s="11" t="str">
        <f>"dossierComplet['"&amp;meta_dossier_complet[[#This Row],[COD_VAR]]&amp;"'][code_insee]"</f>
        <v>dossierComplet['ETTEF018'][code_insee]</v>
      </c>
    </row>
    <row r="1597" spans="2:6" hidden="1">
      <c r="B1597" t="s">
        <v>5672</v>
      </c>
      <c r="C1597" t="s">
        <v>5673</v>
      </c>
      <c r="D1597" t="s">
        <v>5674</v>
      </c>
      <c r="E1597" t="s">
        <v>1024</v>
      </c>
      <c r="F1597" s="11" t="str">
        <f>"dossierComplet['"&amp;meta_dossier_complet[[#This Row],[COD_VAR]]&amp;"'][code_insee]"</f>
        <v>dossierComplet['ETAZ018'][code_insee]</v>
      </c>
    </row>
    <row r="1598" spans="2:6" hidden="1">
      <c r="B1598" t="s">
        <v>5675</v>
      </c>
      <c r="C1598" t="s">
        <v>5676</v>
      </c>
      <c r="D1598" t="s">
        <v>5677</v>
      </c>
      <c r="E1598" t="s">
        <v>1024</v>
      </c>
      <c r="F1598" s="11" t="str">
        <f>"dossierComplet['"&amp;meta_dossier_complet[[#This Row],[COD_VAR]]&amp;"'][code_insee]"</f>
        <v>dossierComplet['ETBE018'][code_insee]</v>
      </c>
    </row>
    <row r="1599" spans="2:6" hidden="1">
      <c r="B1599" t="s">
        <v>5678</v>
      </c>
      <c r="C1599" t="s">
        <v>5679</v>
      </c>
      <c r="D1599" t="s">
        <v>5680</v>
      </c>
      <c r="E1599" t="s">
        <v>1024</v>
      </c>
      <c r="F1599" s="11" t="str">
        <f>"dossierComplet['"&amp;meta_dossier_complet[[#This Row],[COD_VAR]]&amp;"'][code_insee]"</f>
        <v>dossierComplet['ETFZ018'][code_insee]</v>
      </c>
    </row>
    <row r="1600" spans="2:6" hidden="1">
      <c r="B1600" t="s">
        <v>5681</v>
      </c>
      <c r="C1600" t="s">
        <v>5682</v>
      </c>
      <c r="D1600" t="s">
        <v>5683</v>
      </c>
      <c r="E1600" t="s">
        <v>1024</v>
      </c>
      <c r="F1600" s="11" t="str">
        <f>"dossierComplet['"&amp;meta_dossier_complet[[#This Row],[COD_VAR]]&amp;"'][code_insee]"</f>
        <v>dossierComplet['ETGU018'][code_insee]</v>
      </c>
    </row>
    <row r="1601" spans="2:6" hidden="1">
      <c r="B1601" t="s">
        <v>5684</v>
      </c>
      <c r="C1601" t="s">
        <v>5685</v>
      </c>
      <c r="D1601" t="s">
        <v>5686</v>
      </c>
      <c r="E1601" t="s">
        <v>1024</v>
      </c>
      <c r="F1601" s="11" t="str">
        <f>"dossierComplet['"&amp;meta_dossier_complet[[#This Row],[COD_VAR]]&amp;"'][code_insee]"</f>
        <v>dossierComplet['ETGZ018'][code_insee]</v>
      </c>
    </row>
    <row r="1602" spans="2:6" hidden="1">
      <c r="B1602" t="s">
        <v>5687</v>
      </c>
      <c r="C1602" t="s">
        <v>5688</v>
      </c>
      <c r="D1602" t="s">
        <v>5689</v>
      </c>
      <c r="E1602" t="s">
        <v>1024</v>
      </c>
      <c r="F1602" s="11" t="str">
        <f>"dossierComplet['"&amp;meta_dossier_complet[[#This Row],[COD_VAR]]&amp;"'][code_insee]"</f>
        <v>dossierComplet['ETOQ018'][code_insee]</v>
      </c>
    </row>
    <row r="1603" spans="2:6" hidden="1">
      <c r="B1603" t="s">
        <v>5690</v>
      </c>
      <c r="C1603" t="s">
        <v>5691</v>
      </c>
      <c r="D1603" t="s">
        <v>5692</v>
      </c>
      <c r="E1603" t="s">
        <v>1024</v>
      </c>
      <c r="F1603" s="11" t="str">
        <f>"dossierComplet['"&amp;meta_dossier_complet[[#This Row],[COD_VAR]]&amp;"'][code_insee]"</f>
        <v>dossierComplet['ETTEF118'][code_insee]</v>
      </c>
    </row>
    <row r="1604" spans="2:6" hidden="1">
      <c r="B1604" t="s">
        <v>5693</v>
      </c>
      <c r="C1604" t="s">
        <v>5694</v>
      </c>
      <c r="D1604" t="s">
        <v>5695</v>
      </c>
      <c r="E1604" t="s">
        <v>1024</v>
      </c>
      <c r="F1604" s="11" t="str">
        <f>"dossierComplet['"&amp;meta_dossier_complet[[#This Row],[COD_VAR]]&amp;"'][code_insee]"</f>
        <v>dossierComplet['ETAZ118'][code_insee]</v>
      </c>
    </row>
    <row r="1605" spans="2:6" hidden="1">
      <c r="B1605" t="s">
        <v>5696</v>
      </c>
      <c r="C1605" t="s">
        <v>5697</v>
      </c>
      <c r="D1605" t="s">
        <v>5698</v>
      </c>
      <c r="E1605" t="s">
        <v>1024</v>
      </c>
      <c r="F1605" s="11" t="str">
        <f>"dossierComplet['"&amp;meta_dossier_complet[[#This Row],[COD_VAR]]&amp;"'][code_insee]"</f>
        <v>dossierComplet['ETBE118'][code_insee]</v>
      </c>
    </row>
    <row r="1606" spans="2:6" hidden="1">
      <c r="B1606" t="s">
        <v>5699</v>
      </c>
      <c r="C1606" t="s">
        <v>5700</v>
      </c>
      <c r="D1606" t="s">
        <v>5701</v>
      </c>
      <c r="E1606" t="s">
        <v>1024</v>
      </c>
      <c r="F1606" s="11" t="str">
        <f>"dossierComplet['"&amp;meta_dossier_complet[[#This Row],[COD_VAR]]&amp;"'][code_insee]"</f>
        <v>dossierComplet['ETFZ118'][code_insee]</v>
      </c>
    </row>
    <row r="1607" spans="2:6" hidden="1">
      <c r="B1607" t="s">
        <v>5702</v>
      </c>
      <c r="C1607" t="s">
        <v>5703</v>
      </c>
      <c r="D1607" t="s">
        <v>5704</v>
      </c>
      <c r="E1607" t="s">
        <v>1024</v>
      </c>
      <c r="F1607" s="11" t="str">
        <f>"dossierComplet['"&amp;meta_dossier_complet[[#This Row],[COD_VAR]]&amp;"'][code_insee]"</f>
        <v>dossierComplet['ETGU118'][code_insee]</v>
      </c>
    </row>
    <row r="1608" spans="2:6" hidden="1">
      <c r="B1608" t="s">
        <v>5705</v>
      </c>
      <c r="C1608" t="s">
        <v>5706</v>
      </c>
      <c r="D1608" t="s">
        <v>5707</v>
      </c>
      <c r="E1608" t="s">
        <v>1024</v>
      </c>
      <c r="F1608" s="11" t="str">
        <f>"dossierComplet['"&amp;meta_dossier_complet[[#This Row],[COD_VAR]]&amp;"'][code_insee]"</f>
        <v>dossierComplet['ETGZ118'][code_insee]</v>
      </c>
    </row>
    <row r="1609" spans="2:6" hidden="1">
      <c r="B1609" t="s">
        <v>5708</v>
      </c>
      <c r="C1609" t="s">
        <v>5709</v>
      </c>
      <c r="D1609" t="s">
        <v>5710</v>
      </c>
      <c r="E1609" t="s">
        <v>1024</v>
      </c>
      <c r="F1609" s="11" t="str">
        <f>"dossierComplet['"&amp;meta_dossier_complet[[#This Row],[COD_VAR]]&amp;"'][code_insee]"</f>
        <v>dossierComplet['ETOQ118'][code_insee]</v>
      </c>
    </row>
    <row r="1610" spans="2:6" hidden="1">
      <c r="B1610" t="s">
        <v>5711</v>
      </c>
      <c r="C1610" t="s">
        <v>5712</v>
      </c>
      <c r="D1610" t="s">
        <v>5713</v>
      </c>
      <c r="E1610" t="s">
        <v>1024</v>
      </c>
      <c r="F1610" s="11" t="str">
        <f>"dossierComplet['"&amp;meta_dossier_complet[[#This Row],[COD_VAR]]&amp;"'][code_insee]"</f>
        <v>dossierComplet['ETTEF1018'][code_insee]</v>
      </c>
    </row>
    <row r="1611" spans="2:6" hidden="1">
      <c r="B1611" t="s">
        <v>5714</v>
      </c>
      <c r="C1611" t="s">
        <v>5715</v>
      </c>
      <c r="D1611" t="s">
        <v>5716</v>
      </c>
      <c r="E1611" t="s">
        <v>1024</v>
      </c>
      <c r="F1611" s="11" t="str">
        <f>"dossierComplet['"&amp;meta_dossier_complet[[#This Row],[COD_VAR]]&amp;"'][code_insee]"</f>
        <v>dossierComplet['ETAZ1018'][code_insee]</v>
      </c>
    </row>
    <row r="1612" spans="2:6" hidden="1">
      <c r="B1612" t="s">
        <v>5717</v>
      </c>
      <c r="C1612" t="s">
        <v>5718</v>
      </c>
      <c r="D1612" t="s">
        <v>5719</v>
      </c>
      <c r="E1612" t="s">
        <v>1024</v>
      </c>
      <c r="F1612" s="11" t="str">
        <f>"dossierComplet['"&amp;meta_dossier_complet[[#This Row],[COD_VAR]]&amp;"'][code_insee]"</f>
        <v>dossierComplet['ETBE1018'][code_insee]</v>
      </c>
    </row>
    <row r="1613" spans="2:6" hidden="1">
      <c r="B1613" t="s">
        <v>5720</v>
      </c>
      <c r="C1613" t="s">
        <v>5721</v>
      </c>
      <c r="D1613" t="s">
        <v>5722</v>
      </c>
      <c r="E1613" t="s">
        <v>1024</v>
      </c>
      <c r="F1613" s="11" t="str">
        <f>"dossierComplet['"&amp;meta_dossier_complet[[#This Row],[COD_VAR]]&amp;"'][code_insee]"</f>
        <v>dossierComplet['ETFZ1018'][code_insee]</v>
      </c>
    </row>
    <row r="1614" spans="2:6" hidden="1">
      <c r="B1614" t="s">
        <v>5723</v>
      </c>
      <c r="C1614" t="s">
        <v>5724</v>
      </c>
      <c r="D1614" t="s">
        <v>5725</v>
      </c>
      <c r="E1614" t="s">
        <v>1024</v>
      </c>
      <c r="F1614" s="11" t="str">
        <f>"dossierComplet['"&amp;meta_dossier_complet[[#This Row],[COD_VAR]]&amp;"'][code_insee]"</f>
        <v>dossierComplet['ETGU1018'][code_insee]</v>
      </c>
    </row>
    <row r="1615" spans="2:6" hidden="1">
      <c r="B1615" t="s">
        <v>5726</v>
      </c>
      <c r="C1615" t="s">
        <v>5727</v>
      </c>
      <c r="D1615" t="s">
        <v>5728</v>
      </c>
      <c r="E1615" t="s">
        <v>1024</v>
      </c>
      <c r="F1615" s="11" t="str">
        <f>"dossierComplet['"&amp;meta_dossier_complet[[#This Row],[COD_VAR]]&amp;"'][code_insee]"</f>
        <v>dossierComplet['ETGZ1018'][code_insee]</v>
      </c>
    </row>
    <row r="1616" spans="2:6" hidden="1">
      <c r="B1616" t="s">
        <v>5729</v>
      </c>
      <c r="C1616" t="s">
        <v>5730</v>
      </c>
      <c r="D1616" t="s">
        <v>5731</v>
      </c>
      <c r="E1616" t="s">
        <v>1024</v>
      </c>
      <c r="F1616" s="11" t="str">
        <f>"dossierComplet['"&amp;meta_dossier_complet[[#This Row],[COD_VAR]]&amp;"'][code_insee]"</f>
        <v>dossierComplet['ETOQ1018'][code_insee]</v>
      </c>
    </row>
    <row r="1617" spans="2:6" hidden="1">
      <c r="B1617" t="s">
        <v>5732</v>
      </c>
      <c r="C1617" t="s">
        <v>5733</v>
      </c>
      <c r="D1617" t="s">
        <v>5734</v>
      </c>
      <c r="E1617" t="s">
        <v>1024</v>
      </c>
      <c r="F1617" s="11" t="str">
        <f>"dossierComplet['"&amp;meta_dossier_complet[[#This Row],[COD_VAR]]&amp;"'][code_insee]"</f>
        <v>dossierComplet['ETTEF2018'][code_insee]</v>
      </c>
    </row>
    <row r="1618" spans="2:6" hidden="1">
      <c r="B1618" t="s">
        <v>5735</v>
      </c>
      <c r="C1618" t="s">
        <v>5736</v>
      </c>
      <c r="D1618" t="s">
        <v>5737</v>
      </c>
      <c r="E1618" t="s">
        <v>1024</v>
      </c>
      <c r="F1618" s="11" t="str">
        <f>"dossierComplet['"&amp;meta_dossier_complet[[#This Row],[COD_VAR]]&amp;"'][code_insee]"</f>
        <v>dossierComplet['ETAZ2018'][code_insee]</v>
      </c>
    </row>
    <row r="1619" spans="2:6" hidden="1">
      <c r="B1619" t="s">
        <v>5738</v>
      </c>
      <c r="C1619" t="s">
        <v>5739</v>
      </c>
      <c r="D1619" t="s">
        <v>5740</v>
      </c>
      <c r="E1619" t="s">
        <v>1024</v>
      </c>
      <c r="F1619" s="11" t="str">
        <f>"dossierComplet['"&amp;meta_dossier_complet[[#This Row],[COD_VAR]]&amp;"'][code_insee]"</f>
        <v>dossierComplet['ETBE2018'][code_insee]</v>
      </c>
    </row>
    <row r="1620" spans="2:6" hidden="1">
      <c r="B1620" t="s">
        <v>5741</v>
      </c>
      <c r="C1620" t="s">
        <v>5742</v>
      </c>
      <c r="D1620" t="s">
        <v>5743</v>
      </c>
      <c r="E1620" t="s">
        <v>1024</v>
      </c>
      <c r="F1620" s="11" t="str">
        <f>"dossierComplet['"&amp;meta_dossier_complet[[#This Row],[COD_VAR]]&amp;"'][code_insee]"</f>
        <v>dossierComplet['ETFZ2018'][code_insee]</v>
      </c>
    </row>
    <row r="1621" spans="2:6" hidden="1">
      <c r="B1621" t="s">
        <v>5744</v>
      </c>
      <c r="C1621" t="s">
        <v>5745</v>
      </c>
      <c r="D1621" t="s">
        <v>5746</v>
      </c>
      <c r="E1621" t="s">
        <v>1024</v>
      </c>
      <c r="F1621" s="11" t="str">
        <f>"dossierComplet['"&amp;meta_dossier_complet[[#This Row],[COD_VAR]]&amp;"'][code_insee]"</f>
        <v>dossierComplet['ETGU2018'][code_insee]</v>
      </c>
    </row>
    <row r="1622" spans="2:6" hidden="1">
      <c r="B1622" t="s">
        <v>5747</v>
      </c>
      <c r="C1622" t="s">
        <v>5748</v>
      </c>
      <c r="D1622" t="s">
        <v>5749</v>
      </c>
      <c r="E1622" t="s">
        <v>1024</v>
      </c>
      <c r="F1622" s="11" t="str">
        <f>"dossierComplet['"&amp;meta_dossier_complet[[#This Row],[COD_VAR]]&amp;"'][code_insee]"</f>
        <v>dossierComplet['ETGZ2018'][code_insee]</v>
      </c>
    </row>
    <row r="1623" spans="2:6" hidden="1">
      <c r="B1623" t="s">
        <v>5750</v>
      </c>
      <c r="C1623" t="s">
        <v>5751</v>
      </c>
      <c r="D1623" t="s">
        <v>5752</v>
      </c>
      <c r="E1623" t="s">
        <v>1024</v>
      </c>
      <c r="F1623" s="11" t="str">
        <f>"dossierComplet['"&amp;meta_dossier_complet[[#This Row],[COD_VAR]]&amp;"'][code_insee]"</f>
        <v>dossierComplet['ETOQ2018'][code_insee]</v>
      </c>
    </row>
    <row r="1624" spans="2:6" hidden="1">
      <c r="B1624" t="s">
        <v>5753</v>
      </c>
      <c r="C1624" t="s">
        <v>5754</v>
      </c>
      <c r="D1624" t="s">
        <v>5755</v>
      </c>
      <c r="E1624" t="s">
        <v>1024</v>
      </c>
      <c r="F1624" s="11" t="str">
        <f>"dossierComplet['"&amp;meta_dossier_complet[[#This Row],[COD_VAR]]&amp;"'][code_insee]"</f>
        <v>dossierComplet['ETTEF5018'][code_insee]</v>
      </c>
    </row>
    <row r="1625" spans="2:6" hidden="1">
      <c r="B1625" t="s">
        <v>5756</v>
      </c>
      <c r="C1625" t="s">
        <v>5757</v>
      </c>
      <c r="D1625" t="s">
        <v>5758</v>
      </c>
      <c r="E1625" t="s">
        <v>1024</v>
      </c>
      <c r="F1625" s="11" t="str">
        <f>"dossierComplet['"&amp;meta_dossier_complet[[#This Row],[COD_VAR]]&amp;"'][code_insee]"</f>
        <v>dossierComplet['ETAZ5018'][code_insee]</v>
      </c>
    </row>
    <row r="1626" spans="2:6" hidden="1">
      <c r="B1626" t="s">
        <v>5759</v>
      </c>
      <c r="C1626" t="s">
        <v>5760</v>
      </c>
      <c r="D1626" t="s">
        <v>5761</v>
      </c>
      <c r="E1626" t="s">
        <v>1024</v>
      </c>
      <c r="F1626" s="11" t="str">
        <f>"dossierComplet['"&amp;meta_dossier_complet[[#This Row],[COD_VAR]]&amp;"'][code_insee]"</f>
        <v>dossierComplet['ETBE5018'][code_insee]</v>
      </c>
    </row>
    <row r="1627" spans="2:6" hidden="1">
      <c r="B1627" t="s">
        <v>5762</v>
      </c>
      <c r="C1627" t="s">
        <v>5763</v>
      </c>
      <c r="D1627" t="s">
        <v>5764</v>
      </c>
      <c r="E1627" t="s">
        <v>1024</v>
      </c>
      <c r="F1627" s="11" t="str">
        <f>"dossierComplet['"&amp;meta_dossier_complet[[#This Row],[COD_VAR]]&amp;"'][code_insee]"</f>
        <v>dossierComplet['ETFZ5018'][code_insee]</v>
      </c>
    </row>
    <row r="1628" spans="2:6" hidden="1">
      <c r="B1628" t="s">
        <v>5765</v>
      </c>
      <c r="C1628" t="s">
        <v>5766</v>
      </c>
      <c r="D1628" t="s">
        <v>5767</v>
      </c>
      <c r="E1628" t="s">
        <v>1024</v>
      </c>
      <c r="F1628" s="11" t="str">
        <f>"dossierComplet['"&amp;meta_dossier_complet[[#This Row],[COD_VAR]]&amp;"'][code_insee]"</f>
        <v>dossierComplet['ETGU5018'][code_insee]</v>
      </c>
    </row>
    <row r="1629" spans="2:6" hidden="1">
      <c r="B1629" t="s">
        <v>5768</v>
      </c>
      <c r="C1629" t="s">
        <v>5769</v>
      </c>
      <c r="D1629" t="s">
        <v>5770</v>
      </c>
      <c r="E1629" t="s">
        <v>1024</v>
      </c>
      <c r="F1629" s="11" t="str">
        <f>"dossierComplet['"&amp;meta_dossier_complet[[#This Row],[COD_VAR]]&amp;"'][code_insee]"</f>
        <v>dossierComplet['ETGZ5018'][code_insee]</v>
      </c>
    </row>
    <row r="1630" spans="2:6" hidden="1">
      <c r="B1630" t="s">
        <v>5771</v>
      </c>
      <c r="C1630" t="s">
        <v>5772</v>
      </c>
      <c r="D1630" t="s">
        <v>5773</v>
      </c>
      <c r="E1630" t="s">
        <v>1024</v>
      </c>
      <c r="F1630" s="11" t="str">
        <f>"dossierComplet['"&amp;meta_dossier_complet[[#This Row],[COD_VAR]]&amp;"'][code_insee]"</f>
        <v>dossierComplet['ETOQ5018'][code_insee]</v>
      </c>
    </row>
    <row r="1631" spans="2:6" hidden="1">
      <c r="B1631" t="s">
        <v>5774</v>
      </c>
      <c r="C1631" t="s">
        <v>5775</v>
      </c>
      <c r="D1631" t="s">
        <v>5776</v>
      </c>
      <c r="E1631" t="s">
        <v>1024</v>
      </c>
      <c r="F1631" s="11" t="str">
        <f>"dossierComplet['"&amp;meta_dossier_complet[[#This Row],[COD_VAR]]&amp;"'][code_insee]"</f>
        <v>dossierComplet['ETPTOT18'][code_insee]</v>
      </c>
    </row>
    <row r="1632" spans="2:6" hidden="1">
      <c r="B1632" t="s">
        <v>5777</v>
      </c>
      <c r="C1632" t="s">
        <v>5778</v>
      </c>
      <c r="D1632" t="s">
        <v>5779</v>
      </c>
      <c r="E1632" t="s">
        <v>1024</v>
      </c>
      <c r="F1632" s="11" t="str">
        <f>"dossierComplet['"&amp;meta_dossier_complet[[#This Row],[COD_VAR]]&amp;"'][code_insee]"</f>
        <v>dossierComplet['ETPAZ18'][code_insee]</v>
      </c>
    </row>
    <row r="1633" spans="2:6" hidden="1">
      <c r="B1633" t="s">
        <v>5780</v>
      </c>
      <c r="C1633" t="s">
        <v>5781</v>
      </c>
      <c r="D1633" t="s">
        <v>5782</v>
      </c>
      <c r="E1633" t="s">
        <v>1024</v>
      </c>
      <c r="F1633" s="11" t="str">
        <f>"dossierComplet['"&amp;meta_dossier_complet[[#This Row],[COD_VAR]]&amp;"'][code_insee]"</f>
        <v>dossierComplet['ETPBE18'][code_insee]</v>
      </c>
    </row>
    <row r="1634" spans="2:6" hidden="1">
      <c r="B1634" t="s">
        <v>5783</v>
      </c>
      <c r="C1634" t="s">
        <v>5784</v>
      </c>
      <c r="D1634" t="s">
        <v>5785</v>
      </c>
      <c r="E1634" t="s">
        <v>1024</v>
      </c>
      <c r="F1634" s="11" t="str">
        <f>"dossierComplet['"&amp;meta_dossier_complet[[#This Row],[COD_VAR]]&amp;"'][code_insee]"</f>
        <v>dossierComplet['ETPFZ18'][code_insee]</v>
      </c>
    </row>
    <row r="1635" spans="2:6" hidden="1">
      <c r="B1635" t="s">
        <v>5786</v>
      </c>
      <c r="C1635" t="s">
        <v>5787</v>
      </c>
      <c r="D1635" t="s">
        <v>5788</v>
      </c>
      <c r="E1635" t="s">
        <v>1024</v>
      </c>
      <c r="F1635" s="11" t="str">
        <f>"dossierComplet['"&amp;meta_dossier_complet[[#This Row],[COD_VAR]]&amp;"'][code_insee]"</f>
        <v>dossierComplet['ETPGU18'][code_insee]</v>
      </c>
    </row>
    <row r="1636" spans="2:6" hidden="1">
      <c r="B1636" t="s">
        <v>5789</v>
      </c>
      <c r="C1636" t="s">
        <v>5790</v>
      </c>
      <c r="D1636" t="s">
        <v>5791</v>
      </c>
      <c r="E1636" t="s">
        <v>1024</v>
      </c>
      <c r="F1636" s="11" t="str">
        <f>"dossierComplet['"&amp;meta_dossier_complet[[#This Row],[COD_VAR]]&amp;"'][code_insee]"</f>
        <v>dossierComplet['ETPGZ18'][code_insee]</v>
      </c>
    </row>
    <row r="1637" spans="2:6" hidden="1">
      <c r="B1637" t="s">
        <v>5792</v>
      </c>
      <c r="C1637" t="s">
        <v>5793</v>
      </c>
      <c r="D1637" t="s">
        <v>5794</v>
      </c>
      <c r="E1637" t="s">
        <v>1024</v>
      </c>
      <c r="F1637" s="11" t="str">
        <f>"dossierComplet['"&amp;meta_dossier_complet[[#This Row],[COD_VAR]]&amp;"'][code_insee]"</f>
        <v>dossierComplet['ETPOQ18'][code_insee]</v>
      </c>
    </row>
    <row r="1638" spans="2:6" hidden="1">
      <c r="B1638" t="s">
        <v>5795</v>
      </c>
      <c r="C1638" t="s">
        <v>5796</v>
      </c>
      <c r="D1638" t="s">
        <v>5797</v>
      </c>
      <c r="E1638" t="s">
        <v>1024</v>
      </c>
      <c r="F1638" s="11" t="str">
        <f>"dossierComplet['"&amp;meta_dossier_complet[[#This Row],[COD_VAR]]&amp;"'][code_insee]"</f>
        <v>dossierComplet['ETPTEF118'][code_insee]</v>
      </c>
    </row>
    <row r="1639" spans="2:6" hidden="1">
      <c r="B1639" t="s">
        <v>5798</v>
      </c>
      <c r="C1639" t="s">
        <v>5799</v>
      </c>
      <c r="D1639" t="s">
        <v>5800</v>
      </c>
      <c r="E1639" t="s">
        <v>1024</v>
      </c>
      <c r="F1639" s="11" t="str">
        <f>"dossierComplet['"&amp;meta_dossier_complet[[#This Row],[COD_VAR]]&amp;"'][code_insee]"</f>
        <v>dossierComplet['ETPAZ118'][code_insee]</v>
      </c>
    </row>
    <row r="1640" spans="2:6" hidden="1">
      <c r="B1640" t="s">
        <v>5801</v>
      </c>
      <c r="C1640" t="s">
        <v>5802</v>
      </c>
      <c r="D1640" t="s">
        <v>5803</v>
      </c>
      <c r="E1640" t="s">
        <v>1024</v>
      </c>
      <c r="F1640" s="11" t="str">
        <f>"dossierComplet['"&amp;meta_dossier_complet[[#This Row],[COD_VAR]]&amp;"'][code_insee]"</f>
        <v>dossierComplet['ETPBE118'][code_insee]</v>
      </c>
    </row>
    <row r="1641" spans="2:6" hidden="1">
      <c r="B1641" t="s">
        <v>5804</v>
      </c>
      <c r="C1641" t="s">
        <v>5805</v>
      </c>
      <c r="D1641" t="s">
        <v>5806</v>
      </c>
      <c r="E1641" t="s">
        <v>1024</v>
      </c>
      <c r="F1641" s="11" t="str">
        <f>"dossierComplet['"&amp;meta_dossier_complet[[#This Row],[COD_VAR]]&amp;"'][code_insee]"</f>
        <v>dossierComplet['ETPFZ118'][code_insee]</v>
      </c>
    </row>
    <row r="1642" spans="2:6" hidden="1">
      <c r="B1642" t="s">
        <v>5807</v>
      </c>
      <c r="C1642" t="s">
        <v>5808</v>
      </c>
      <c r="D1642" t="s">
        <v>5809</v>
      </c>
      <c r="E1642" t="s">
        <v>1024</v>
      </c>
      <c r="F1642" s="11" t="str">
        <f>"dossierComplet['"&amp;meta_dossier_complet[[#This Row],[COD_VAR]]&amp;"'][code_insee]"</f>
        <v>dossierComplet['ETPGU118'][code_insee]</v>
      </c>
    </row>
    <row r="1643" spans="2:6" hidden="1">
      <c r="B1643" t="s">
        <v>5810</v>
      </c>
      <c r="C1643" t="s">
        <v>5811</v>
      </c>
      <c r="D1643" t="s">
        <v>5812</v>
      </c>
      <c r="E1643" t="s">
        <v>1024</v>
      </c>
      <c r="F1643" s="11" t="str">
        <f>"dossierComplet['"&amp;meta_dossier_complet[[#This Row],[COD_VAR]]&amp;"'][code_insee]"</f>
        <v>dossierComplet['ETPGZ118'][code_insee]</v>
      </c>
    </row>
    <row r="1644" spans="2:6" hidden="1">
      <c r="B1644" t="s">
        <v>5813</v>
      </c>
      <c r="C1644" t="s">
        <v>5814</v>
      </c>
      <c r="D1644" t="s">
        <v>5815</v>
      </c>
      <c r="E1644" t="s">
        <v>1024</v>
      </c>
      <c r="F1644" s="11" t="str">
        <f>"dossierComplet['"&amp;meta_dossier_complet[[#This Row],[COD_VAR]]&amp;"'][code_insee]"</f>
        <v>dossierComplet['ETPOQ118'][code_insee]</v>
      </c>
    </row>
    <row r="1645" spans="2:6" hidden="1">
      <c r="B1645" t="s">
        <v>5816</v>
      </c>
      <c r="C1645" t="s">
        <v>5817</v>
      </c>
      <c r="D1645" t="s">
        <v>5818</v>
      </c>
      <c r="E1645" t="s">
        <v>1024</v>
      </c>
      <c r="F1645" s="11" t="str">
        <f>"dossierComplet['"&amp;meta_dossier_complet[[#This Row],[COD_VAR]]&amp;"'][code_insee]"</f>
        <v>dossierComplet['ETPTEF1018'][code_insee]</v>
      </c>
    </row>
    <row r="1646" spans="2:6" hidden="1">
      <c r="B1646" t="s">
        <v>5819</v>
      </c>
      <c r="C1646" t="s">
        <v>5820</v>
      </c>
      <c r="D1646" t="s">
        <v>5821</v>
      </c>
      <c r="E1646" t="s">
        <v>1024</v>
      </c>
      <c r="F1646" s="11" t="str">
        <f>"dossierComplet['"&amp;meta_dossier_complet[[#This Row],[COD_VAR]]&amp;"'][code_insee]"</f>
        <v>dossierComplet['ETPAZ1018'][code_insee]</v>
      </c>
    </row>
    <row r="1647" spans="2:6" hidden="1">
      <c r="B1647" t="s">
        <v>5822</v>
      </c>
      <c r="C1647" t="s">
        <v>5823</v>
      </c>
      <c r="D1647" t="s">
        <v>5824</v>
      </c>
      <c r="E1647" t="s">
        <v>1024</v>
      </c>
      <c r="F1647" s="11" t="str">
        <f>"dossierComplet['"&amp;meta_dossier_complet[[#This Row],[COD_VAR]]&amp;"'][code_insee]"</f>
        <v>dossierComplet['ETPBE1018'][code_insee]</v>
      </c>
    </row>
    <row r="1648" spans="2:6" hidden="1">
      <c r="B1648" t="s">
        <v>5825</v>
      </c>
      <c r="C1648" t="s">
        <v>5826</v>
      </c>
      <c r="D1648" t="s">
        <v>5827</v>
      </c>
      <c r="E1648" t="s">
        <v>1024</v>
      </c>
      <c r="F1648" s="11" t="str">
        <f>"dossierComplet['"&amp;meta_dossier_complet[[#This Row],[COD_VAR]]&amp;"'][code_insee]"</f>
        <v>dossierComplet['ETPFZ1018'][code_insee]</v>
      </c>
    </row>
    <row r="1649" spans="2:6" hidden="1">
      <c r="B1649" t="s">
        <v>5828</v>
      </c>
      <c r="C1649" t="s">
        <v>5829</v>
      </c>
      <c r="D1649" t="s">
        <v>5830</v>
      </c>
      <c r="E1649" t="s">
        <v>1024</v>
      </c>
      <c r="F1649" s="11" t="str">
        <f>"dossierComplet['"&amp;meta_dossier_complet[[#This Row],[COD_VAR]]&amp;"'][code_insee]"</f>
        <v>dossierComplet['ETPGU1018'][code_insee]</v>
      </c>
    </row>
    <row r="1650" spans="2:6" hidden="1">
      <c r="B1650" t="s">
        <v>5831</v>
      </c>
      <c r="C1650" t="s">
        <v>5832</v>
      </c>
      <c r="D1650" t="s">
        <v>5833</v>
      </c>
      <c r="E1650" t="s">
        <v>1024</v>
      </c>
      <c r="F1650" s="11" t="str">
        <f>"dossierComplet['"&amp;meta_dossier_complet[[#This Row],[COD_VAR]]&amp;"'][code_insee]"</f>
        <v>dossierComplet['ETPGZ1018'][code_insee]</v>
      </c>
    </row>
    <row r="1651" spans="2:6" hidden="1">
      <c r="B1651" t="s">
        <v>5834</v>
      </c>
      <c r="C1651" t="s">
        <v>5835</v>
      </c>
      <c r="D1651" t="s">
        <v>5836</v>
      </c>
      <c r="E1651" t="s">
        <v>1024</v>
      </c>
      <c r="F1651" s="11" t="str">
        <f>"dossierComplet['"&amp;meta_dossier_complet[[#This Row],[COD_VAR]]&amp;"'][code_insee]"</f>
        <v>dossierComplet['ETPOQ1018'][code_insee]</v>
      </c>
    </row>
    <row r="1652" spans="2:6" hidden="1">
      <c r="B1652" t="s">
        <v>5837</v>
      </c>
      <c r="C1652" t="s">
        <v>5838</v>
      </c>
      <c r="D1652" t="s">
        <v>5839</v>
      </c>
      <c r="E1652" t="s">
        <v>1024</v>
      </c>
      <c r="F1652" s="11" t="str">
        <f>"dossierComplet['"&amp;meta_dossier_complet[[#This Row],[COD_VAR]]&amp;"'][code_insee]"</f>
        <v>dossierComplet['ETPTEF2018'][code_insee]</v>
      </c>
    </row>
    <row r="1653" spans="2:6" hidden="1">
      <c r="B1653" t="s">
        <v>5840</v>
      </c>
      <c r="C1653" t="s">
        <v>5841</v>
      </c>
      <c r="D1653" t="s">
        <v>5842</v>
      </c>
      <c r="E1653" t="s">
        <v>1024</v>
      </c>
      <c r="F1653" s="11" t="str">
        <f>"dossierComplet['"&amp;meta_dossier_complet[[#This Row],[COD_VAR]]&amp;"'][code_insee]"</f>
        <v>dossierComplet['ETPAZ2018'][code_insee]</v>
      </c>
    </row>
    <row r="1654" spans="2:6" hidden="1">
      <c r="B1654" t="s">
        <v>5843</v>
      </c>
      <c r="C1654" t="s">
        <v>5844</v>
      </c>
      <c r="D1654" t="s">
        <v>5845</v>
      </c>
      <c r="E1654" t="s">
        <v>1024</v>
      </c>
      <c r="F1654" s="11" t="str">
        <f>"dossierComplet['"&amp;meta_dossier_complet[[#This Row],[COD_VAR]]&amp;"'][code_insee]"</f>
        <v>dossierComplet['ETPBE2018'][code_insee]</v>
      </c>
    </row>
    <row r="1655" spans="2:6" hidden="1">
      <c r="B1655" t="s">
        <v>5846</v>
      </c>
      <c r="C1655" t="s">
        <v>5847</v>
      </c>
      <c r="D1655" t="s">
        <v>5848</v>
      </c>
      <c r="E1655" t="s">
        <v>1024</v>
      </c>
      <c r="F1655" s="11" t="str">
        <f>"dossierComplet['"&amp;meta_dossier_complet[[#This Row],[COD_VAR]]&amp;"'][code_insee]"</f>
        <v>dossierComplet['ETPFZ2018'][code_insee]</v>
      </c>
    </row>
    <row r="1656" spans="2:6" hidden="1">
      <c r="B1656" t="s">
        <v>5849</v>
      </c>
      <c r="C1656" t="s">
        <v>5850</v>
      </c>
      <c r="D1656" t="s">
        <v>5851</v>
      </c>
      <c r="E1656" t="s">
        <v>1024</v>
      </c>
      <c r="F1656" s="11" t="str">
        <f>"dossierComplet['"&amp;meta_dossier_complet[[#This Row],[COD_VAR]]&amp;"'][code_insee]"</f>
        <v>dossierComplet['ETPGU2018'][code_insee]</v>
      </c>
    </row>
    <row r="1657" spans="2:6" hidden="1">
      <c r="B1657" t="s">
        <v>5852</v>
      </c>
      <c r="C1657" t="s">
        <v>5853</v>
      </c>
      <c r="D1657" t="s">
        <v>5854</v>
      </c>
      <c r="E1657" t="s">
        <v>1024</v>
      </c>
      <c r="F1657" s="11" t="str">
        <f>"dossierComplet['"&amp;meta_dossier_complet[[#This Row],[COD_VAR]]&amp;"'][code_insee]"</f>
        <v>dossierComplet['ETPGZ2018'][code_insee]</v>
      </c>
    </row>
    <row r="1658" spans="2:6" hidden="1">
      <c r="B1658" t="s">
        <v>5855</v>
      </c>
      <c r="C1658" t="s">
        <v>5856</v>
      </c>
      <c r="D1658" t="s">
        <v>5857</v>
      </c>
      <c r="E1658" t="s">
        <v>1024</v>
      </c>
      <c r="F1658" s="11" t="str">
        <f>"dossierComplet['"&amp;meta_dossier_complet[[#This Row],[COD_VAR]]&amp;"'][code_insee]"</f>
        <v>dossierComplet['ETPOQ2018'][code_insee]</v>
      </c>
    </row>
    <row r="1659" spans="2:6" hidden="1">
      <c r="B1659" t="s">
        <v>5858</v>
      </c>
      <c r="C1659" t="s">
        <v>5859</v>
      </c>
      <c r="D1659" t="s">
        <v>5860</v>
      </c>
      <c r="E1659" t="s">
        <v>1024</v>
      </c>
      <c r="F1659" s="11" t="str">
        <f>"dossierComplet['"&amp;meta_dossier_complet[[#This Row],[COD_VAR]]&amp;"'][code_insee]"</f>
        <v>dossierComplet['ETPTEF5018'][code_insee]</v>
      </c>
    </row>
    <row r="1660" spans="2:6" hidden="1">
      <c r="B1660" t="s">
        <v>5861</v>
      </c>
      <c r="C1660" t="s">
        <v>5862</v>
      </c>
      <c r="D1660" t="s">
        <v>5863</v>
      </c>
      <c r="E1660" t="s">
        <v>1024</v>
      </c>
      <c r="F1660" s="11" t="str">
        <f>"dossierComplet['"&amp;meta_dossier_complet[[#This Row],[COD_VAR]]&amp;"'][code_insee]"</f>
        <v>dossierComplet['ETPAZ5018'][code_insee]</v>
      </c>
    </row>
    <row r="1661" spans="2:6" hidden="1">
      <c r="B1661" t="s">
        <v>5864</v>
      </c>
      <c r="C1661" t="s">
        <v>5865</v>
      </c>
      <c r="D1661" t="s">
        <v>5866</v>
      </c>
      <c r="E1661" t="s">
        <v>1024</v>
      </c>
      <c r="F1661" s="11" t="str">
        <f>"dossierComplet['"&amp;meta_dossier_complet[[#This Row],[COD_VAR]]&amp;"'][code_insee]"</f>
        <v>dossierComplet['ETPBE5018'][code_insee]</v>
      </c>
    </row>
    <row r="1662" spans="2:6" hidden="1">
      <c r="B1662" t="s">
        <v>5867</v>
      </c>
      <c r="C1662" t="s">
        <v>5868</v>
      </c>
      <c r="D1662" t="s">
        <v>5869</v>
      </c>
      <c r="E1662" t="s">
        <v>1024</v>
      </c>
      <c r="F1662" s="11" t="str">
        <f>"dossierComplet['"&amp;meta_dossier_complet[[#This Row],[COD_VAR]]&amp;"'][code_insee]"</f>
        <v>dossierComplet['ETPFZ5018'][code_insee]</v>
      </c>
    </row>
    <row r="1663" spans="2:6" hidden="1">
      <c r="B1663" t="s">
        <v>5870</v>
      </c>
      <c r="C1663" t="s">
        <v>5871</v>
      </c>
      <c r="D1663" t="s">
        <v>5872</v>
      </c>
      <c r="E1663" t="s">
        <v>1024</v>
      </c>
      <c r="F1663" s="11" t="str">
        <f>"dossierComplet['"&amp;meta_dossier_complet[[#This Row],[COD_VAR]]&amp;"'][code_insee]"</f>
        <v>dossierComplet['ETPGU5018'][code_insee]</v>
      </c>
    </row>
    <row r="1664" spans="2:6" hidden="1">
      <c r="B1664" t="s">
        <v>5873</v>
      </c>
      <c r="C1664" t="s">
        <v>5874</v>
      </c>
      <c r="D1664" t="s">
        <v>5875</v>
      </c>
      <c r="E1664" t="s">
        <v>1024</v>
      </c>
      <c r="F1664" s="11" t="str">
        <f>"dossierComplet['"&amp;meta_dossier_complet[[#This Row],[COD_VAR]]&amp;"'][code_insee]"</f>
        <v>dossierComplet['ETPGZ5018'][code_insee]</v>
      </c>
    </row>
    <row r="1665" spans="2:6" hidden="1">
      <c r="B1665" t="s">
        <v>5876</v>
      </c>
      <c r="C1665" t="s">
        <v>5877</v>
      </c>
      <c r="D1665" t="s">
        <v>5878</v>
      </c>
      <c r="E1665" t="s">
        <v>1024</v>
      </c>
      <c r="F1665" s="11" t="str">
        <f>"dossierComplet['"&amp;meta_dossier_complet[[#This Row],[COD_VAR]]&amp;"'][code_insee]"</f>
        <v>dossierComplet['ETPOQ5018'][code_insee]</v>
      </c>
    </row>
    <row r="1666" spans="2:6" hidden="1">
      <c r="B1666" t="s">
        <v>5879</v>
      </c>
      <c r="C1666" t="s">
        <v>5880</v>
      </c>
      <c r="D1666" t="s">
        <v>5881</v>
      </c>
      <c r="E1666" t="s">
        <v>1024</v>
      </c>
      <c r="F1666" s="11" t="str">
        <f>"dossierComplet['"&amp;meta_dossier_complet[[#This Row],[COD_VAR]]&amp;"'][code_insee]"</f>
        <v>dossierComplet['ETPTEFCP18'][code_insee]</v>
      </c>
    </row>
    <row r="1667" spans="2:6" hidden="1">
      <c r="B1667" t="s">
        <v>5882</v>
      </c>
      <c r="C1667" t="s">
        <v>5883</v>
      </c>
      <c r="D1667" t="s">
        <v>5884</v>
      </c>
      <c r="E1667" t="s">
        <v>1024</v>
      </c>
      <c r="F1667" s="11" t="str">
        <f>"dossierComplet['"&amp;meta_dossier_complet[[#This Row],[COD_VAR]]&amp;"'][code_insee]"</f>
        <v>dossierComplet['ETPAZCP18'][code_insee]</v>
      </c>
    </row>
    <row r="1668" spans="2:6" hidden="1">
      <c r="B1668" t="s">
        <v>5885</v>
      </c>
      <c r="C1668" t="s">
        <v>5886</v>
      </c>
      <c r="D1668" t="s">
        <v>5887</v>
      </c>
      <c r="E1668" t="s">
        <v>1024</v>
      </c>
      <c r="F1668" s="11" t="str">
        <f>"dossierComplet['"&amp;meta_dossier_complet[[#This Row],[COD_VAR]]&amp;"'][code_insee]"</f>
        <v>dossierComplet['ETPBECP18'][code_insee]</v>
      </c>
    </row>
    <row r="1669" spans="2:6" hidden="1">
      <c r="B1669" t="s">
        <v>5888</v>
      </c>
      <c r="C1669" t="s">
        <v>5889</v>
      </c>
      <c r="D1669" t="s">
        <v>5890</v>
      </c>
      <c r="E1669" t="s">
        <v>1024</v>
      </c>
      <c r="F1669" s="11" t="str">
        <f>"dossierComplet['"&amp;meta_dossier_complet[[#This Row],[COD_VAR]]&amp;"'][code_insee]"</f>
        <v>dossierComplet['ETPFZCP18'][code_insee]</v>
      </c>
    </row>
    <row r="1670" spans="2:6" hidden="1">
      <c r="B1670" t="s">
        <v>5891</v>
      </c>
      <c r="C1670" t="s">
        <v>5892</v>
      </c>
      <c r="D1670" t="s">
        <v>5893</v>
      </c>
      <c r="E1670" t="s">
        <v>1024</v>
      </c>
      <c r="F1670" s="11" t="str">
        <f>"dossierComplet['"&amp;meta_dossier_complet[[#This Row],[COD_VAR]]&amp;"'][code_insee]"</f>
        <v>dossierComplet['ETPGUCP18'][code_insee]</v>
      </c>
    </row>
    <row r="1671" spans="2:6" hidden="1">
      <c r="B1671" t="s">
        <v>5894</v>
      </c>
      <c r="C1671" t="s">
        <v>5895</v>
      </c>
      <c r="D1671" t="s">
        <v>5896</v>
      </c>
      <c r="E1671" t="s">
        <v>1024</v>
      </c>
      <c r="F1671" s="11" t="str">
        <f>"dossierComplet['"&amp;meta_dossier_complet[[#This Row],[COD_VAR]]&amp;"'][code_insee]"</f>
        <v>dossierComplet['ETPGZCP18'][code_insee]</v>
      </c>
    </row>
    <row r="1672" spans="2:6" hidden="1">
      <c r="B1672" t="s">
        <v>5897</v>
      </c>
      <c r="C1672" t="s">
        <v>5898</v>
      </c>
      <c r="D1672" t="s">
        <v>5899</v>
      </c>
      <c r="E1672" t="s">
        <v>1024</v>
      </c>
      <c r="F1672" s="11" t="str">
        <f>"dossierComplet['"&amp;meta_dossier_complet[[#This Row],[COD_VAR]]&amp;"'][code_insee]"</f>
        <v>dossierComplet['ETPOQCP18'][code_insee]</v>
      </c>
    </row>
    <row r="1673" spans="2:6" hidden="1">
      <c r="B1673" t="s">
        <v>5900</v>
      </c>
      <c r="C1673" t="s">
        <v>5901</v>
      </c>
      <c r="D1673" t="s">
        <v>5902</v>
      </c>
      <c r="E1673" t="s">
        <v>1024</v>
      </c>
      <c r="F1673" s="11" t="str">
        <f>"dossierComplet['"&amp;meta_dossier_complet[[#This Row],[COD_VAR]]&amp;"'][code_insee]"</f>
        <v>dossierComplet['ETPRES18'][code_insee]</v>
      </c>
    </row>
    <row r="1674" spans="2:6" hidden="1">
      <c r="B1674" t="s">
        <v>5903</v>
      </c>
      <c r="C1674" t="s">
        <v>5904</v>
      </c>
      <c r="D1674" t="s">
        <v>5905</v>
      </c>
      <c r="E1674" t="s">
        <v>1024</v>
      </c>
      <c r="F1674" s="11" t="str">
        <f>"dossierComplet['"&amp;meta_dossier_complet[[#This Row],[COD_VAR]]&amp;"'][code_insee]"</f>
        <v>dossierComplet['ETNPRES18'][code_insee]</v>
      </c>
    </row>
    <row r="1675" spans="2:6" hidden="1">
      <c r="B1675" t="s">
        <v>5906</v>
      </c>
      <c r="C1675" t="s">
        <v>5907</v>
      </c>
      <c r="D1675" t="s">
        <v>5908</v>
      </c>
      <c r="E1675" t="s">
        <v>1024</v>
      </c>
      <c r="F1675" s="11" t="str">
        <f>"dossierComplet['"&amp;meta_dossier_complet[[#This Row],[COD_VAR]]&amp;"'][code_insee]"</f>
        <v>dossierComplet['ETPRESPUB18'][code_insee]</v>
      </c>
    </row>
    <row r="1676" spans="2:6" hidden="1">
      <c r="B1676" t="s">
        <v>5909</v>
      </c>
      <c r="C1676" t="s">
        <v>5910</v>
      </c>
      <c r="D1676" t="s">
        <v>5911</v>
      </c>
      <c r="E1676" t="s">
        <v>1024</v>
      </c>
      <c r="F1676" s="11" t="str">
        <f>"dossierComplet['"&amp;meta_dossier_complet[[#This Row],[COD_VAR]]&amp;"'][code_insee]"</f>
        <v>dossierComplet['ETNPRESPUB18'][code_insee]</v>
      </c>
    </row>
    <row r="1677" spans="2:6" hidden="1">
      <c r="B1677" t="s">
        <v>5912</v>
      </c>
      <c r="C1677" t="s">
        <v>5913</v>
      </c>
      <c r="D1677" t="s">
        <v>5914</v>
      </c>
      <c r="E1677" t="s">
        <v>1024</v>
      </c>
      <c r="F1677" s="11" t="str">
        <f>"dossierComplet['"&amp;meta_dossier_complet[[#This Row],[COD_VAR]]&amp;"'][code_insee]"</f>
        <v>dossierComplet['ETPPRES18'][code_insee]</v>
      </c>
    </row>
    <row r="1678" spans="2:6" hidden="1">
      <c r="B1678" t="s">
        <v>5915</v>
      </c>
      <c r="C1678" t="s">
        <v>5916</v>
      </c>
      <c r="D1678" t="s">
        <v>5917</v>
      </c>
      <c r="E1678" t="s">
        <v>1024</v>
      </c>
      <c r="F1678" s="11" t="str">
        <f>"dossierComplet['"&amp;meta_dossier_complet[[#This Row],[COD_VAR]]&amp;"'][code_insee]"</f>
        <v>dossierComplet['ETPNPRES18'][code_insee]</v>
      </c>
    </row>
    <row r="1679" spans="2:6" hidden="1">
      <c r="B1679" t="s">
        <v>5918</v>
      </c>
      <c r="C1679" t="s">
        <v>5919</v>
      </c>
      <c r="D1679" t="s">
        <v>5920</v>
      </c>
      <c r="E1679" t="s">
        <v>1024</v>
      </c>
      <c r="F1679" s="11" t="str">
        <f>"dossierComplet['"&amp;meta_dossier_complet[[#This Row],[COD_VAR]]&amp;"'][code_insee]"</f>
        <v>dossierComplet['ETPPRESPUB18'][code_insee]</v>
      </c>
    </row>
    <row r="1680" spans="2:6" hidden="1">
      <c r="B1680" t="s">
        <v>5921</v>
      </c>
      <c r="C1680" t="s">
        <v>5922</v>
      </c>
      <c r="D1680" t="s">
        <v>5923</v>
      </c>
      <c r="E1680" t="s">
        <v>1024</v>
      </c>
      <c r="F1680" s="11" t="str">
        <f>"dossierComplet['"&amp;meta_dossier_complet[[#This Row],[COD_VAR]]&amp;"'][code_insee]"</f>
        <v>dossierComplet['ETPNPRESPUB18'][code_insee]</v>
      </c>
    </row>
    <row r="1681" spans="2:6" hidden="1">
      <c r="B1681" t="s">
        <v>5924</v>
      </c>
      <c r="C1681" t="s">
        <v>5925</v>
      </c>
      <c r="D1681" t="s">
        <v>5926</v>
      </c>
      <c r="E1681" t="s">
        <v>1024</v>
      </c>
      <c r="F1681" s="11" t="str">
        <f>"dossierComplet['"&amp;meta_dossier_complet[[#This Row],[COD_VAR]]&amp;"'][code_insee]"</f>
        <v>dossierComplet['ETASSMAT18'][code_insee]</v>
      </c>
    </row>
    <row r="1682" spans="2:6" hidden="1">
      <c r="B1682" t="s">
        <v>5927</v>
      </c>
      <c r="C1682" t="s">
        <v>5928</v>
      </c>
      <c r="D1682" t="s">
        <v>5929</v>
      </c>
      <c r="E1682" t="s">
        <v>1024</v>
      </c>
      <c r="F1682" s="11" t="str">
        <f>"dossierComplet['"&amp;meta_dossier_complet[[#This Row],[COD_VAR]]&amp;"'][code_insee]"</f>
        <v>dossierComplet['ETAUTRES18'][code_insee]</v>
      </c>
    </row>
    <row r="1683" spans="2:6" hidden="1">
      <c r="B1683" t="s">
        <v>5930</v>
      </c>
      <c r="C1683" t="s">
        <v>5931</v>
      </c>
      <c r="D1683" t="s">
        <v>5931</v>
      </c>
      <c r="E1683" t="s">
        <v>1024</v>
      </c>
      <c r="F1683" s="11" t="str">
        <f>"dossierComplet['"&amp;meta_dossier_complet[[#This Row],[COD_VAR]]&amp;"'][code_insee]"</f>
        <v>dossierComplet['ENNTOT20'][code_insee]</v>
      </c>
    </row>
    <row r="1684" spans="2:6" hidden="1">
      <c r="B1684" t="s">
        <v>5932</v>
      </c>
      <c r="C1684" t="s">
        <v>5933</v>
      </c>
      <c r="D1684" t="s">
        <v>5933</v>
      </c>
      <c r="E1684" t="s">
        <v>1024</v>
      </c>
      <c r="F1684" s="11" t="str">
        <f>"dossierComplet['"&amp;meta_dossier_complet[[#This Row],[COD_VAR]]&amp;"'][code_insee]"</f>
        <v>dossierComplet['ENNBE20'][code_insee]</v>
      </c>
    </row>
    <row r="1685" spans="2:6" hidden="1">
      <c r="B1685" t="s">
        <v>5934</v>
      </c>
      <c r="C1685" t="s">
        <v>5935</v>
      </c>
      <c r="D1685" t="s">
        <v>5935</v>
      </c>
      <c r="E1685" t="s">
        <v>1024</v>
      </c>
      <c r="F1685" s="11" t="str">
        <f>"dossierComplet['"&amp;meta_dossier_complet[[#This Row],[COD_VAR]]&amp;"'][code_insee]"</f>
        <v>dossierComplet['ENNFZ20'][code_insee]</v>
      </c>
    </row>
    <row r="1686" spans="2:6" hidden="1">
      <c r="B1686" t="s">
        <v>5936</v>
      </c>
      <c r="C1686" t="s">
        <v>5937</v>
      </c>
      <c r="D1686" t="s">
        <v>5938</v>
      </c>
      <c r="E1686" t="s">
        <v>1024</v>
      </c>
      <c r="F1686" s="11" t="str">
        <f>"dossierComplet['"&amp;meta_dossier_complet[[#This Row],[COD_VAR]]&amp;"'][code_insee]"</f>
        <v>dossierComplet['ENNGI20'][code_insee]</v>
      </c>
    </row>
    <row r="1687" spans="2:6" hidden="1">
      <c r="B1687" t="s">
        <v>5939</v>
      </c>
      <c r="C1687" t="s">
        <v>5940</v>
      </c>
      <c r="D1687" t="s">
        <v>5941</v>
      </c>
      <c r="E1687" t="s">
        <v>1024</v>
      </c>
      <c r="F1687" s="11" t="str">
        <f>"dossierComplet['"&amp;meta_dossier_complet[[#This Row],[COD_VAR]]&amp;"'][code_insee]"</f>
        <v>dossierComplet['ENNJZ20'][code_insee]</v>
      </c>
    </row>
    <row r="1688" spans="2:6" hidden="1">
      <c r="B1688" t="s">
        <v>5942</v>
      </c>
      <c r="C1688" t="s">
        <v>5943</v>
      </c>
      <c r="D1688" t="s">
        <v>5943</v>
      </c>
      <c r="E1688" t="s">
        <v>1024</v>
      </c>
      <c r="F1688" s="11" t="str">
        <f>"dossierComplet['"&amp;meta_dossier_complet[[#This Row],[COD_VAR]]&amp;"'][code_insee]"</f>
        <v>dossierComplet['ENNKZ20'][code_insee]</v>
      </c>
    </row>
    <row r="1689" spans="2:6" hidden="1">
      <c r="B1689" t="s">
        <v>5944</v>
      </c>
      <c r="C1689" t="s">
        <v>5945</v>
      </c>
      <c r="D1689" t="s">
        <v>5945</v>
      </c>
      <c r="E1689" t="s">
        <v>1024</v>
      </c>
      <c r="F1689" s="11" t="str">
        <f>"dossierComplet['"&amp;meta_dossier_complet[[#This Row],[COD_VAR]]&amp;"'][code_insee]"</f>
        <v>dossierComplet['ENNLZ20'][code_insee]</v>
      </c>
    </row>
    <row r="1690" spans="2:6" hidden="1">
      <c r="B1690" t="s">
        <v>5946</v>
      </c>
      <c r="C1690" t="s">
        <v>5947</v>
      </c>
      <c r="D1690" t="s">
        <v>5948</v>
      </c>
      <c r="E1690" t="s">
        <v>1024</v>
      </c>
      <c r="F1690" s="11" t="str">
        <f>"dossierComplet['"&amp;meta_dossier_complet[[#This Row],[COD_VAR]]&amp;"'][code_insee]"</f>
        <v>dossierComplet['ENNMN20'][code_insee]</v>
      </c>
    </row>
    <row r="1691" spans="2:6" hidden="1">
      <c r="B1691" t="s">
        <v>5949</v>
      </c>
      <c r="C1691" t="s">
        <v>5950</v>
      </c>
      <c r="D1691" t="s">
        <v>5951</v>
      </c>
      <c r="E1691" t="s">
        <v>1024</v>
      </c>
      <c r="F1691" s="11" t="str">
        <f>"dossierComplet['"&amp;meta_dossier_complet[[#This Row],[COD_VAR]]&amp;"'][code_insee]"</f>
        <v>dossierComplet['ENNOQ20'][code_insee]</v>
      </c>
    </row>
    <row r="1692" spans="2:6" hidden="1">
      <c r="B1692" t="s">
        <v>5952</v>
      </c>
      <c r="C1692" t="s">
        <v>5953</v>
      </c>
      <c r="D1692" t="s">
        <v>5953</v>
      </c>
      <c r="E1692" t="s">
        <v>1024</v>
      </c>
      <c r="F1692" s="11" t="str">
        <f>"dossierComplet['"&amp;meta_dossier_complet[[#This Row],[COD_VAR]]&amp;"'][code_insee]"</f>
        <v>dossierComplet['ENNRU20'][code_insee]</v>
      </c>
    </row>
    <row r="1693" spans="2:6" hidden="1">
      <c r="B1693" t="s">
        <v>5954</v>
      </c>
      <c r="C1693" t="s">
        <v>5955</v>
      </c>
      <c r="D1693" t="s">
        <v>5956</v>
      </c>
      <c r="E1693" t="s">
        <v>1024</v>
      </c>
      <c r="F1693" s="11" t="str">
        <f>"dossierComplet['"&amp;meta_dossier_complet[[#This Row],[COD_VAR]]&amp;"'][code_insee]"</f>
        <v>dossierComplet['ENCTOT20'][code_insee]</v>
      </c>
    </row>
    <row r="1694" spans="2:6" hidden="1">
      <c r="B1694" t="s">
        <v>5957</v>
      </c>
      <c r="C1694" t="s">
        <v>5958</v>
      </c>
      <c r="D1694" t="s">
        <v>5959</v>
      </c>
      <c r="E1694" t="s">
        <v>1024</v>
      </c>
      <c r="F1694" s="11" t="str">
        <f>"dossierComplet['"&amp;meta_dossier_complet[[#This Row],[COD_VAR]]&amp;"'][code_insee]"</f>
        <v>dossierComplet['ENCBE20'][code_insee]</v>
      </c>
    </row>
    <row r="1695" spans="2:6" hidden="1">
      <c r="B1695" t="s">
        <v>5960</v>
      </c>
      <c r="C1695" t="s">
        <v>5961</v>
      </c>
      <c r="D1695" t="s">
        <v>5962</v>
      </c>
      <c r="E1695" t="s">
        <v>1024</v>
      </c>
      <c r="F1695" s="11" t="str">
        <f>"dossierComplet['"&amp;meta_dossier_complet[[#This Row],[COD_VAR]]&amp;"'][code_insee]"</f>
        <v>dossierComplet['ENCFZ20'][code_insee]</v>
      </c>
    </row>
    <row r="1696" spans="2:6" hidden="1">
      <c r="B1696" t="s">
        <v>5963</v>
      </c>
      <c r="C1696" t="s">
        <v>5964</v>
      </c>
      <c r="D1696" t="s">
        <v>5965</v>
      </c>
      <c r="E1696" t="s">
        <v>1024</v>
      </c>
      <c r="F1696" s="11" t="str">
        <f>"dossierComplet['"&amp;meta_dossier_complet[[#This Row],[COD_VAR]]&amp;"'][code_insee]"</f>
        <v>dossierComplet['ENCGI20'][code_insee]</v>
      </c>
    </row>
    <row r="1697" spans="2:6" hidden="1">
      <c r="B1697" t="s">
        <v>5966</v>
      </c>
      <c r="C1697" t="s">
        <v>5967</v>
      </c>
      <c r="D1697" t="s">
        <v>5968</v>
      </c>
      <c r="E1697" t="s">
        <v>1024</v>
      </c>
      <c r="F1697" s="11" t="str">
        <f>"dossierComplet['"&amp;meta_dossier_complet[[#This Row],[COD_VAR]]&amp;"'][code_insee]"</f>
        <v>dossierComplet['ENCJZ20'][code_insee]</v>
      </c>
    </row>
    <row r="1698" spans="2:6" hidden="1">
      <c r="B1698" t="s">
        <v>5969</v>
      </c>
      <c r="C1698" t="s">
        <v>5970</v>
      </c>
      <c r="D1698" t="s">
        <v>5971</v>
      </c>
      <c r="E1698" t="s">
        <v>1024</v>
      </c>
      <c r="F1698" s="11" t="str">
        <f>"dossierComplet['"&amp;meta_dossier_complet[[#This Row],[COD_VAR]]&amp;"'][code_insee]"</f>
        <v>dossierComplet['ENCKZ20'][code_insee]</v>
      </c>
    </row>
    <row r="1699" spans="2:6" hidden="1">
      <c r="B1699" t="s">
        <v>5972</v>
      </c>
      <c r="C1699" t="s">
        <v>5973</v>
      </c>
      <c r="D1699" t="s">
        <v>5974</v>
      </c>
      <c r="E1699" t="s">
        <v>1024</v>
      </c>
      <c r="F1699" s="11" t="str">
        <f>"dossierComplet['"&amp;meta_dossier_complet[[#This Row],[COD_VAR]]&amp;"'][code_insee]"</f>
        <v>dossierComplet['ENCLZ20'][code_insee]</v>
      </c>
    </row>
    <row r="1700" spans="2:6" hidden="1">
      <c r="B1700" t="s">
        <v>5975</v>
      </c>
      <c r="C1700" t="s">
        <v>5976</v>
      </c>
      <c r="D1700" t="s">
        <v>5977</v>
      </c>
      <c r="E1700" t="s">
        <v>1024</v>
      </c>
      <c r="F1700" s="11" t="str">
        <f>"dossierComplet['"&amp;meta_dossier_complet[[#This Row],[COD_VAR]]&amp;"'][code_insee]"</f>
        <v>dossierComplet['ENCMN20'][code_insee]</v>
      </c>
    </row>
    <row r="1701" spans="2:6" hidden="1">
      <c r="B1701" t="s">
        <v>5978</v>
      </c>
      <c r="C1701" t="s">
        <v>5979</v>
      </c>
      <c r="D1701" t="s">
        <v>5980</v>
      </c>
      <c r="E1701" t="s">
        <v>1024</v>
      </c>
      <c r="F1701" s="11" t="str">
        <f>"dossierComplet['"&amp;meta_dossier_complet[[#This Row],[COD_VAR]]&amp;"'][code_insee]"</f>
        <v>dossierComplet['ENCOQ20'][code_insee]</v>
      </c>
    </row>
    <row r="1702" spans="2:6" hidden="1">
      <c r="B1702" t="s">
        <v>5981</v>
      </c>
      <c r="C1702" t="s">
        <v>5982</v>
      </c>
      <c r="D1702" t="s">
        <v>5983</v>
      </c>
      <c r="E1702" t="s">
        <v>1024</v>
      </c>
      <c r="F1702" s="11" t="str">
        <f>"dossierComplet['"&amp;meta_dossier_complet[[#This Row],[COD_VAR]]&amp;"'][code_insee]"</f>
        <v>dossierComplet['ENCRU20'][code_insee]</v>
      </c>
    </row>
    <row r="1703" spans="2:6" hidden="1">
      <c r="B1703" t="s">
        <v>5984</v>
      </c>
      <c r="C1703" t="s">
        <v>5985</v>
      </c>
      <c r="D1703" t="s">
        <v>5986</v>
      </c>
      <c r="E1703" t="s">
        <v>1024</v>
      </c>
      <c r="F1703" s="11" t="str">
        <f>"dossierComplet['"&amp;meta_dossier_complet[[#This Row],[COD_VAR]]&amp;"'][code_insee]"</f>
        <v>dossierComplet['ENCTOT19'][code_insee]</v>
      </c>
    </row>
    <row r="1704" spans="2:6" hidden="1">
      <c r="B1704" t="s">
        <v>5987</v>
      </c>
      <c r="C1704" t="s">
        <v>5988</v>
      </c>
      <c r="D1704" t="s">
        <v>5989</v>
      </c>
      <c r="E1704" t="s">
        <v>1024</v>
      </c>
      <c r="F1704" s="11" t="str">
        <f>"dossierComplet['"&amp;meta_dossier_complet[[#This Row],[COD_VAR]]&amp;"'][code_insee]"</f>
        <v>dossierComplet['ENCTOT18'][code_insee]</v>
      </c>
    </row>
    <row r="1705" spans="2:6" hidden="1">
      <c r="B1705" t="s">
        <v>5990</v>
      </c>
      <c r="C1705" t="s">
        <v>5991</v>
      </c>
      <c r="D1705" t="s">
        <v>5992</v>
      </c>
      <c r="E1705" t="s">
        <v>1024</v>
      </c>
      <c r="F1705" s="11" t="str">
        <f>"dossierComplet['"&amp;meta_dossier_complet[[#This Row],[COD_VAR]]&amp;"'][code_insee]"</f>
        <v>dossierComplet['ENCTOT17'][code_insee]</v>
      </c>
    </row>
    <row r="1706" spans="2:6" hidden="1">
      <c r="B1706" t="s">
        <v>5993</v>
      </c>
      <c r="C1706" t="s">
        <v>5994</v>
      </c>
      <c r="D1706" t="s">
        <v>5995</v>
      </c>
      <c r="E1706" t="s">
        <v>1024</v>
      </c>
      <c r="F1706" s="11" t="str">
        <f>"dossierComplet['"&amp;meta_dossier_complet[[#This Row],[COD_VAR]]&amp;"'][code_insee]"</f>
        <v>dossierComplet['ENCTOT16'][code_insee]</v>
      </c>
    </row>
    <row r="1707" spans="2:6" hidden="1">
      <c r="B1707" t="s">
        <v>5996</v>
      </c>
      <c r="C1707" t="s">
        <v>5997</v>
      </c>
      <c r="D1707" t="s">
        <v>5998</v>
      </c>
      <c r="E1707" t="s">
        <v>1024</v>
      </c>
      <c r="F1707" s="11" t="str">
        <f>"dossierComplet['"&amp;meta_dossier_complet[[#This Row],[COD_VAR]]&amp;"'][code_insee]"</f>
        <v>dossierComplet['ENCTOT15'][code_insee]</v>
      </c>
    </row>
    <row r="1708" spans="2:6" hidden="1">
      <c r="B1708" t="s">
        <v>5999</v>
      </c>
      <c r="C1708" t="s">
        <v>6000</v>
      </c>
      <c r="D1708" t="s">
        <v>6001</v>
      </c>
      <c r="E1708" t="s">
        <v>1024</v>
      </c>
      <c r="F1708" s="11" t="str">
        <f>"dossierComplet['"&amp;meta_dossier_complet[[#This Row],[COD_VAR]]&amp;"'][code_insee]"</f>
        <v>dossierComplet['ENCTOT14'][code_insee]</v>
      </c>
    </row>
    <row r="1709" spans="2:6" hidden="1">
      <c r="B1709" t="s">
        <v>6002</v>
      </c>
      <c r="C1709" t="s">
        <v>6003</v>
      </c>
      <c r="D1709" t="s">
        <v>6004</v>
      </c>
      <c r="E1709" t="s">
        <v>1024</v>
      </c>
      <c r="F1709" s="11" t="str">
        <f>"dossierComplet['"&amp;meta_dossier_complet[[#This Row],[COD_VAR]]&amp;"'][code_insee]"</f>
        <v>dossierComplet['ENCTOT13'][code_insee]</v>
      </c>
    </row>
    <row r="1710" spans="2:6" hidden="1">
      <c r="B1710" t="s">
        <v>6005</v>
      </c>
      <c r="C1710" t="s">
        <v>6006</v>
      </c>
      <c r="D1710" t="s">
        <v>6007</v>
      </c>
      <c r="E1710" t="s">
        <v>1024</v>
      </c>
      <c r="F1710" s="11" t="str">
        <f>"dossierComplet['"&amp;meta_dossier_complet[[#This Row],[COD_VAR]]&amp;"'][code_insee]"</f>
        <v>dossierComplet['ENCTOT12'][code_insee]</v>
      </c>
    </row>
    <row r="1711" spans="2:6" hidden="1">
      <c r="B1711" t="s">
        <v>6008</v>
      </c>
      <c r="C1711" t="s">
        <v>6009</v>
      </c>
      <c r="D1711" t="s">
        <v>6010</v>
      </c>
      <c r="E1711" t="s">
        <v>1024</v>
      </c>
      <c r="F1711" s="11" t="str">
        <f>"dossierComplet['"&amp;meta_dossier_complet[[#This Row],[COD_VAR]]&amp;"'][code_insee]"</f>
        <v>dossierComplet['ENCTOT11'][code_insee]</v>
      </c>
    </row>
    <row r="1712" spans="2:6" hidden="1">
      <c r="B1712" t="s">
        <v>6011</v>
      </c>
      <c r="C1712" t="s">
        <v>6012</v>
      </c>
      <c r="D1712" t="s">
        <v>6013</v>
      </c>
      <c r="E1712" t="s">
        <v>1024</v>
      </c>
      <c r="F1712" s="11" t="str">
        <f>"dossierComplet['"&amp;meta_dossier_complet[[#This Row],[COD_VAR]]&amp;"'][code_insee]"</f>
        <v>dossierComplet['ENCITOT20'][code_insee]</v>
      </c>
    </row>
    <row r="1713" spans="2:6" hidden="1">
      <c r="B1713" t="s">
        <v>6014</v>
      </c>
      <c r="C1713" t="s">
        <v>6015</v>
      </c>
      <c r="D1713" t="s">
        <v>6016</v>
      </c>
      <c r="E1713" t="s">
        <v>1024</v>
      </c>
      <c r="F1713" s="11" t="str">
        <f>"dossierComplet['"&amp;meta_dossier_complet[[#This Row],[COD_VAR]]&amp;"'][code_insee]"</f>
        <v>dossierComplet['ENCIBE20'][code_insee]</v>
      </c>
    </row>
    <row r="1714" spans="2:6" hidden="1">
      <c r="B1714" t="s">
        <v>6017</v>
      </c>
      <c r="C1714" t="s">
        <v>6018</v>
      </c>
      <c r="D1714" t="s">
        <v>6019</v>
      </c>
      <c r="E1714" t="s">
        <v>1024</v>
      </c>
      <c r="F1714" s="11" t="str">
        <f>"dossierComplet['"&amp;meta_dossier_complet[[#This Row],[COD_VAR]]&amp;"'][code_insee]"</f>
        <v>dossierComplet['ENCIFZ20'][code_insee]</v>
      </c>
    </row>
    <row r="1715" spans="2:6" hidden="1">
      <c r="B1715" t="s">
        <v>6020</v>
      </c>
      <c r="C1715" t="s">
        <v>6021</v>
      </c>
      <c r="D1715" t="s">
        <v>6022</v>
      </c>
      <c r="E1715" t="s">
        <v>1024</v>
      </c>
      <c r="F1715" s="11" t="str">
        <f>"dossierComplet['"&amp;meta_dossier_complet[[#This Row],[COD_VAR]]&amp;"'][code_insee]"</f>
        <v>dossierComplet['ENCIGI20'][code_insee]</v>
      </c>
    </row>
    <row r="1716" spans="2:6" hidden="1">
      <c r="B1716" t="s">
        <v>6023</v>
      </c>
      <c r="C1716" t="s">
        <v>6024</v>
      </c>
      <c r="D1716" t="s">
        <v>6025</v>
      </c>
      <c r="E1716" t="s">
        <v>1024</v>
      </c>
      <c r="F1716" s="11" t="str">
        <f>"dossierComplet['"&amp;meta_dossier_complet[[#This Row],[COD_VAR]]&amp;"'][code_insee]"</f>
        <v>dossierComplet['ENCIJZ20'][code_insee]</v>
      </c>
    </row>
    <row r="1717" spans="2:6" hidden="1">
      <c r="B1717" t="s">
        <v>6026</v>
      </c>
      <c r="C1717" t="s">
        <v>6027</v>
      </c>
      <c r="D1717" t="s">
        <v>6028</v>
      </c>
      <c r="E1717" t="s">
        <v>1024</v>
      </c>
      <c r="F1717" s="11" t="str">
        <f>"dossierComplet['"&amp;meta_dossier_complet[[#This Row],[COD_VAR]]&amp;"'][code_insee]"</f>
        <v>dossierComplet['ENCIKZ20'][code_insee]</v>
      </c>
    </row>
    <row r="1718" spans="2:6" hidden="1">
      <c r="B1718" t="s">
        <v>6029</v>
      </c>
      <c r="C1718" t="s">
        <v>6030</v>
      </c>
      <c r="D1718" t="s">
        <v>6031</v>
      </c>
      <c r="E1718" t="s">
        <v>1024</v>
      </c>
      <c r="F1718" s="11" t="str">
        <f>"dossierComplet['"&amp;meta_dossier_complet[[#This Row],[COD_VAR]]&amp;"'][code_insee]"</f>
        <v>dossierComplet['ENCILZ20'][code_insee]</v>
      </c>
    </row>
    <row r="1719" spans="2:6" hidden="1">
      <c r="B1719" t="s">
        <v>6032</v>
      </c>
      <c r="C1719" t="s">
        <v>6033</v>
      </c>
      <c r="D1719" t="s">
        <v>6034</v>
      </c>
      <c r="E1719" t="s">
        <v>1024</v>
      </c>
      <c r="F1719" s="11" t="str">
        <f>"dossierComplet['"&amp;meta_dossier_complet[[#This Row],[COD_VAR]]&amp;"'][code_insee]"</f>
        <v>dossierComplet['ENCIMN20'][code_insee]</v>
      </c>
    </row>
    <row r="1720" spans="2:6" hidden="1">
      <c r="B1720" t="s">
        <v>6035</v>
      </c>
      <c r="C1720" t="s">
        <v>6036</v>
      </c>
      <c r="D1720" t="s">
        <v>6037</v>
      </c>
      <c r="E1720" t="s">
        <v>1024</v>
      </c>
      <c r="F1720" s="11" t="str">
        <f>"dossierComplet['"&amp;meta_dossier_complet[[#This Row],[COD_VAR]]&amp;"'][code_insee]"</f>
        <v>dossierComplet['ENCIOQ20'][code_insee]</v>
      </c>
    </row>
    <row r="1721" spans="2:6" hidden="1">
      <c r="B1721" t="s">
        <v>6038</v>
      </c>
      <c r="C1721" t="s">
        <v>6039</v>
      </c>
      <c r="D1721" t="s">
        <v>6040</v>
      </c>
      <c r="E1721" t="s">
        <v>1024</v>
      </c>
      <c r="F1721" s="11" t="str">
        <f>"dossierComplet['"&amp;meta_dossier_complet[[#This Row],[COD_VAR]]&amp;"'][code_insee]"</f>
        <v>dossierComplet['ENCIRU20'][code_insee]</v>
      </c>
    </row>
    <row r="1722" spans="2:6" hidden="1">
      <c r="B1722" t="s">
        <v>6041</v>
      </c>
      <c r="C1722" t="s">
        <v>6042</v>
      </c>
      <c r="D1722" t="s">
        <v>6043</v>
      </c>
      <c r="E1722" t="s">
        <v>1024</v>
      </c>
      <c r="F1722" s="11" t="str">
        <f>"dossierComplet['"&amp;meta_dossier_complet[[#This Row],[COD_VAR]]&amp;"'][code_insee]"</f>
        <v>dossierComplet['ENCITOT19'][code_insee]</v>
      </c>
    </row>
    <row r="1723" spans="2:6" hidden="1">
      <c r="B1723" t="s">
        <v>6044</v>
      </c>
      <c r="C1723" t="s">
        <v>6045</v>
      </c>
      <c r="D1723" t="s">
        <v>6046</v>
      </c>
      <c r="E1723" t="s">
        <v>1024</v>
      </c>
      <c r="F1723" s="11" t="str">
        <f>"dossierComplet['"&amp;meta_dossier_complet[[#This Row],[COD_VAR]]&amp;"'][code_insee]"</f>
        <v>dossierComplet['ENCITOT18'][code_insee]</v>
      </c>
    </row>
    <row r="1724" spans="2:6" hidden="1">
      <c r="B1724" t="s">
        <v>6047</v>
      </c>
      <c r="C1724" t="s">
        <v>6048</v>
      </c>
      <c r="D1724" t="s">
        <v>6049</v>
      </c>
      <c r="E1724" t="s">
        <v>1024</v>
      </c>
      <c r="F1724" s="11" t="str">
        <f>"dossierComplet['"&amp;meta_dossier_complet[[#This Row],[COD_VAR]]&amp;"'][code_insee]"</f>
        <v>dossierComplet['ENCITOT17'][code_insee]</v>
      </c>
    </row>
    <row r="1725" spans="2:6" hidden="1">
      <c r="B1725" t="s">
        <v>6050</v>
      </c>
      <c r="C1725" t="s">
        <v>6051</v>
      </c>
      <c r="D1725" t="s">
        <v>6052</v>
      </c>
      <c r="E1725" t="s">
        <v>1024</v>
      </c>
      <c r="F1725" s="11" t="str">
        <f>"dossierComplet['"&amp;meta_dossier_complet[[#This Row],[COD_VAR]]&amp;"'][code_insee]"</f>
        <v>dossierComplet['ENCITOT16'][code_insee]</v>
      </c>
    </row>
    <row r="1726" spans="2:6" hidden="1">
      <c r="B1726" t="s">
        <v>6053</v>
      </c>
      <c r="C1726" t="s">
        <v>6054</v>
      </c>
      <c r="D1726" t="s">
        <v>6055</v>
      </c>
      <c r="E1726" t="s">
        <v>1024</v>
      </c>
      <c r="F1726" s="11" t="str">
        <f>"dossierComplet['"&amp;meta_dossier_complet[[#This Row],[COD_VAR]]&amp;"'][code_insee]"</f>
        <v>dossierComplet['ENCITOT15'][code_insee]</v>
      </c>
    </row>
    <row r="1727" spans="2:6" hidden="1">
      <c r="B1727" t="s">
        <v>6056</v>
      </c>
      <c r="C1727" t="s">
        <v>6057</v>
      </c>
      <c r="D1727" t="s">
        <v>6058</v>
      </c>
      <c r="E1727" t="s">
        <v>1024</v>
      </c>
      <c r="F1727" s="11" t="str">
        <f>"dossierComplet['"&amp;meta_dossier_complet[[#This Row],[COD_VAR]]&amp;"'][code_insee]"</f>
        <v>dossierComplet['ENCITOT14'][code_insee]</v>
      </c>
    </row>
    <row r="1728" spans="2:6" hidden="1">
      <c r="B1728" t="s">
        <v>6059</v>
      </c>
      <c r="C1728" t="s">
        <v>6060</v>
      </c>
      <c r="D1728" t="s">
        <v>6061</v>
      </c>
      <c r="E1728" t="s">
        <v>1024</v>
      </c>
      <c r="F1728" s="11" t="str">
        <f>"dossierComplet['"&amp;meta_dossier_complet[[#This Row],[COD_VAR]]&amp;"'][code_insee]"</f>
        <v>dossierComplet['ENCITOT13'][code_insee]</v>
      </c>
    </row>
    <row r="1729" spans="2:6" hidden="1">
      <c r="B1729" t="s">
        <v>6062</v>
      </c>
      <c r="C1729" t="s">
        <v>6063</v>
      </c>
      <c r="D1729" t="s">
        <v>6064</v>
      </c>
      <c r="E1729" t="s">
        <v>1024</v>
      </c>
      <c r="F1729" s="11" t="str">
        <f>"dossierComplet['"&amp;meta_dossier_complet[[#This Row],[COD_VAR]]&amp;"'][code_insee]"</f>
        <v>dossierComplet['ENCITOT12'][code_insee]</v>
      </c>
    </row>
    <row r="1730" spans="2:6" hidden="1">
      <c r="B1730" t="s">
        <v>6065</v>
      </c>
      <c r="C1730" t="s">
        <v>6066</v>
      </c>
      <c r="D1730" t="s">
        <v>6067</v>
      </c>
      <c r="E1730" t="s">
        <v>1024</v>
      </c>
      <c r="F1730" s="11" t="str">
        <f>"dossierComplet['"&amp;meta_dossier_complet[[#This Row],[COD_VAR]]&amp;"'][code_insee]"</f>
        <v>dossierComplet['ENCITOT11'][code_insee]</v>
      </c>
    </row>
    <row r="1731" spans="2:6" hidden="1">
      <c r="B1731" t="s">
        <v>6068</v>
      </c>
      <c r="C1731" t="s">
        <v>6069</v>
      </c>
      <c r="D1731" t="s">
        <v>6069</v>
      </c>
      <c r="E1731" t="s">
        <v>1024</v>
      </c>
      <c r="F1731" s="11" t="str">
        <f>"dossierComplet['"&amp;meta_dossier_complet[[#This Row],[COD_VAR]]&amp;"'][code_insee]"</f>
        <v>dossierComplet['ETNTOT20'][code_insee]</v>
      </c>
    </row>
    <row r="1732" spans="2:6" hidden="1">
      <c r="B1732" t="s">
        <v>6070</v>
      </c>
      <c r="C1732" t="s">
        <v>6071</v>
      </c>
      <c r="D1732" t="s">
        <v>6072</v>
      </c>
      <c r="E1732" t="s">
        <v>1024</v>
      </c>
      <c r="F1732" s="11" t="str">
        <f>"dossierComplet['"&amp;meta_dossier_complet[[#This Row],[COD_VAR]]&amp;"'][code_insee]"</f>
        <v>dossierComplet['ETNBE20'][code_insee]</v>
      </c>
    </row>
    <row r="1733" spans="2:6" hidden="1">
      <c r="B1733" t="s">
        <v>6073</v>
      </c>
      <c r="C1733" t="s">
        <v>6074</v>
      </c>
      <c r="D1733" t="s">
        <v>6075</v>
      </c>
      <c r="E1733" t="s">
        <v>1024</v>
      </c>
      <c r="F1733" s="11" t="str">
        <f>"dossierComplet['"&amp;meta_dossier_complet[[#This Row],[COD_VAR]]&amp;"'][code_insee]"</f>
        <v>dossierComplet['ETNFZ20'][code_insee]</v>
      </c>
    </row>
    <row r="1734" spans="2:6" hidden="1">
      <c r="B1734" t="s">
        <v>6076</v>
      </c>
      <c r="C1734" t="s">
        <v>6077</v>
      </c>
      <c r="D1734" t="s">
        <v>6078</v>
      </c>
      <c r="E1734" t="s">
        <v>1024</v>
      </c>
      <c r="F1734" s="11" t="str">
        <f>"dossierComplet['"&amp;meta_dossier_complet[[#This Row],[COD_VAR]]&amp;"'][code_insee]"</f>
        <v>dossierComplet['ETNGI20'][code_insee]</v>
      </c>
    </row>
    <row r="1735" spans="2:6" hidden="1">
      <c r="B1735" t="s">
        <v>6079</v>
      </c>
      <c r="C1735" t="s">
        <v>6080</v>
      </c>
      <c r="D1735" t="s">
        <v>6081</v>
      </c>
      <c r="E1735" t="s">
        <v>1024</v>
      </c>
      <c r="F1735" s="11" t="str">
        <f>"dossierComplet['"&amp;meta_dossier_complet[[#This Row],[COD_VAR]]&amp;"'][code_insee]"</f>
        <v>dossierComplet['ETNJZ20'][code_insee]</v>
      </c>
    </row>
    <row r="1736" spans="2:6" hidden="1">
      <c r="B1736" t="s">
        <v>6082</v>
      </c>
      <c r="C1736" t="s">
        <v>6083</v>
      </c>
      <c r="D1736" t="s">
        <v>6084</v>
      </c>
      <c r="E1736" t="s">
        <v>1024</v>
      </c>
      <c r="F1736" s="11" t="str">
        <f>"dossierComplet['"&amp;meta_dossier_complet[[#This Row],[COD_VAR]]&amp;"'][code_insee]"</f>
        <v>dossierComplet['ETNKZ20'][code_insee]</v>
      </c>
    </row>
    <row r="1737" spans="2:6" hidden="1">
      <c r="B1737" t="s">
        <v>6085</v>
      </c>
      <c r="C1737" t="s">
        <v>6086</v>
      </c>
      <c r="D1737" t="s">
        <v>6087</v>
      </c>
      <c r="E1737" t="s">
        <v>1024</v>
      </c>
      <c r="F1737" s="11" t="str">
        <f>"dossierComplet['"&amp;meta_dossier_complet[[#This Row],[COD_VAR]]&amp;"'][code_insee]"</f>
        <v>dossierComplet['ETNLZ20'][code_insee]</v>
      </c>
    </row>
    <row r="1738" spans="2:6" hidden="1">
      <c r="B1738" t="s">
        <v>6088</v>
      </c>
      <c r="C1738" t="s">
        <v>6089</v>
      </c>
      <c r="D1738" t="s">
        <v>6090</v>
      </c>
      <c r="E1738" t="s">
        <v>1024</v>
      </c>
      <c r="F1738" s="11" t="str">
        <f>"dossierComplet['"&amp;meta_dossier_complet[[#This Row],[COD_VAR]]&amp;"'][code_insee]"</f>
        <v>dossierComplet['ETNMN20'][code_insee]</v>
      </c>
    </row>
    <row r="1739" spans="2:6" hidden="1">
      <c r="B1739" t="s">
        <v>6091</v>
      </c>
      <c r="C1739" t="s">
        <v>6092</v>
      </c>
      <c r="D1739" t="s">
        <v>6093</v>
      </c>
      <c r="E1739" t="s">
        <v>1024</v>
      </c>
      <c r="F1739" s="11" t="str">
        <f>"dossierComplet['"&amp;meta_dossier_complet[[#This Row],[COD_VAR]]&amp;"'][code_insee]"</f>
        <v>dossierComplet['ETNOQ20'][code_insee]</v>
      </c>
    </row>
    <row r="1740" spans="2:6" hidden="1">
      <c r="B1740" t="s">
        <v>6094</v>
      </c>
      <c r="C1740" t="s">
        <v>6095</v>
      </c>
      <c r="D1740" t="s">
        <v>6096</v>
      </c>
      <c r="E1740" t="s">
        <v>1024</v>
      </c>
      <c r="F1740" s="11" t="str">
        <f>"dossierComplet['"&amp;meta_dossier_complet[[#This Row],[COD_VAR]]&amp;"'][code_insee]"</f>
        <v>dossierComplet['ETNRU20'][code_insee]</v>
      </c>
    </row>
    <row r="1741" spans="2:6" hidden="1">
      <c r="B1741" t="s">
        <v>6097</v>
      </c>
      <c r="C1741" t="s">
        <v>6098</v>
      </c>
      <c r="D1741" t="s">
        <v>6099</v>
      </c>
      <c r="E1741" t="s">
        <v>1024</v>
      </c>
      <c r="F1741" s="11" t="str">
        <f>"dossierComplet['"&amp;meta_dossier_complet[[#This Row],[COD_VAR]]&amp;"'][code_insee]"</f>
        <v>dossierComplet['ETCTOT20'][code_insee]</v>
      </c>
    </row>
    <row r="1742" spans="2:6" hidden="1">
      <c r="B1742" t="s">
        <v>6100</v>
      </c>
      <c r="C1742" t="s">
        <v>6101</v>
      </c>
      <c r="D1742" t="s">
        <v>6102</v>
      </c>
      <c r="E1742" t="s">
        <v>1024</v>
      </c>
      <c r="F1742" s="11" t="str">
        <f>"dossierComplet['"&amp;meta_dossier_complet[[#This Row],[COD_VAR]]&amp;"'][code_insee]"</f>
        <v>dossierComplet['ETCBE20'][code_insee]</v>
      </c>
    </row>
    <row r="1743" spans="2:6" hidden="1">
      <c r="B1743" t="s">
        <v>6103</v>
      </c>
      <c r="C1743" t="s">
        <v>6104</v>
      </c>
      <c r="D1743" t="s">
        <v>6105</v>
      </c>
      <c r="E1743" t="s">
        <v>1024</v>
      </c>
      <c r="F1743" s="11" t="str">
        <f>"dossierComplet['"&amp;meta_dossier_complet[[#This Row],[COD_VAR]]&amp;"'][code_insee]"</f>
        <v>dossierComplet['ETCFZ20'][code_insee]</v>
      </c>
    </row>
    <row r="1744" spans="2:6" hidden="1">
      <c r="B1744" t="s">
        <v>6106</v>
      </c>
      <c r="C1744" t="s">
        <v>6107</v>
      </c>
      <c r="D1744" t="s">
        <v>6108</v>
      </c>
      <c r="E1744" t="s">
        <v>1024</v>
      </c>
      <c r="F1744" s="11" t="str">
        <f>"dossierComplet['"&amp;meta_dossier_complet[[#This Row],[COD_VAR]]&amp;"'][code_insee]"</f>
        <v>dossierComplet['ETCGI20'][code_insee]</v>
      </c>
    </row>
    <row r="1745" spans="2:6" hidden="1">
      <c r="B1745" t="s">
        <v>6109</v>
      </c>
      <c r="C1745" t="s">
        <v>6110</v>
      </c>
      <c r="D1745" t="s">
        <v>6111</v>
      </c>
      <c r="E1745" t="s">
        <v>1024</v>
      </c>
      <c r="F1745" s="11" t="str">
        <f>"dossierComplet['"&amp;meta_dossier_complet[[#This Row],[COD_VAR]]&amp;"'][code_insee]"</f>
        <v>dossierComplet['ETCJZ20'][code_insee]</v>
      </c>
    </row>
    <row r="1746" spans="2:6" hidden="1">
      <c r="B1746" t="s">
        <v>6112</v>
      </c>
      <c r="C1746" t="s">
        <v>6113</v>
      </c>
      <c r="D1746" t="s">
        <v>6114</v>
      </c>
      <c r="E1746" t="s">
        <v>1024</v>
      </c>
      <c r="F1746" s="11" t="str">
        <f>"dossierComplet['"&amp;meta_dossier_complet[[#This Row],[COD_VAR]]&amp;"'][code_insee]"</f>
        <v>dossierComplet['ETCKZ20'][code_insee]</v>
      </c>
    </row>
    <row r="1747" spans="2:6" hidden="1">
      <c r="B1747" t="s">
        <v>6115</v>
      </c>
      <c r="C1747" t="s">
        <v>6116</v>
      </c>
      <c r="D1747" t="s">
        <v>6117</v>
      </c>
      <c r="E1747" t="s">
        <v>1024</v>
      </c>
      <c r="F1747" s="11" t="str">
        <f>"dossierComplet['"&amp;meta_dossier_complet[[#This Row],[COD_VAR]]&amp;"'][code_insee]"</f>
        <v>dossierComplet['ETCLZ20'][code_insee]</v>
      </c>
    </row>
    <row r="1748" spans="2:6" hidden="1">
      <c r="B1748" t="s">
        <v>6118</v>
      </c>
      <c r="C1748" t="s">
        <v>6119</v>
      </c>
      <c r="D1748" t="s">
        <v>6120</v>
      </c>
      <c r="E1748" t="s">
        <v>1024</v>
      </c>
      <c r="F1748" s="11" t="str">
        <f>"dossierComplet['"&amp;meta_dossier_complet[[#This Row],[COD_VAR]]&amp;"'][code_insee]"</f>
        <v>dossierComplet['ETCMN20'][code_insee]</v>
      </c>
    </row>
    <row r="1749" spans="2:6" hidden="1">
      <c r="B1749" t="s">
        <v>6121</v>
      </c>
      <c r="C1749" t="s">
        <v>6122</v>
      </c>
      <c r="D1749" t="s">
        <v>6123</v>
      </c>
      <c r="E1749" t="s">
        <v>1024</v>
      </c>
      <c r="F1749" s="11" t="str">
        <f>"dossierComplet['"&amp;meta_dossier_complet[[#This Row],[COD_VAR]]&amp;"'][code_insee]"</f>
        <v>dossierComplet['ETCOQ20'][code_insee]</v>
      </c>
    </row>
    <row r="1750" spans="2:6" hidden="1">
      <c r="B1750" t="s">
        <v>6124</v>
      </c>
      <c r="C1750" t="s">
        <v>6125</v>
      </c>
      <c r="D1750" t="s">
        <v>6126</v>
      </c>
      <c r="E1750" t="s">
        <v>1024</v>
      </c>
      <c r="F1750" s="11" t="str">
        <f>"dossierComplet['"&amp;meta_dossier_complet[[#This Row],[COD_VAR]]&amp;"'][code_insee]"</f>
        <v>dossierComplet['ETCRU20'][code_insee]</v>
      </c>
    </row>
    <row r="1751" spans="2:6" hidden="1">
      <c r="B1751" t="s">
        <v>6127</v>
      </c>
      <c r="C1751" t="s">
        <v>6128</v>
      </c>
      <c r="D1751" t="s">
        <v>6129</v>
      </c>
      <c r="E1751" t="s">
        <v>1024</v>
      </c>
      <c r="F1751" s="11" t="str">
        <f>"dossierComplet['"&amp;meta_dossier_complet[[#This Row],[COD_VAR]]&amp;"'][code_insee]"</f>
        <v>dossierComplet['ETCTOT19'][code_insee]</v>
      </c>
    </row>
    <row r="1752" spans="2:6" hidden="1">
      <c r="B1752" t="s">
        <v>6130</v>
      </c>
      <c r="C1752" t="s">
        <v>6131</v>
      </c>
      <c r="D1752" t="s">
        <v>6132</v>
      </c>
      <c r="E1752" t="s">
        <v>1024</v>
      </c>
      <c r="F1752" s="11" t="str">
        <f>"dossierComplet['"&amp;meta_dossier_complet[[#This Row],[COD_VAR]]&amp;"'][code_insee]"</f>
        <v>dossierComplet['ETCBE19'][code_insee]</v>
      </c>
    </row>
    <row r="1753" spans="2:6" hidden="1">
      <c r="B1753" t="s">
        <v>6133</v>
      </c>
      <c r="C1753" t="s">
        <v>6134</v>
      </c>
      <c r="D1753" t="s">
        <v>6135</v>
      </c>
      <c r="E1753" t="s">
        <v>1024</v>
      </c>
      <c r="F1753" s="11" t="str">
        <f>"dossierComplet['"&amp;meta_dossier_complet[[#This Row],[COD_VAR]]&amp;"'][code_insee]"</f>
        <v>dossierComplet['ETCFZ19'][code_insee]</v>
      </c>
    </row>
    <row r="1754" spans="2:6" hidden="1">
      <c r="B1754" t="s">
        <v>6136</v>
      </c>
      <c r="C1754" t="s">
        <v>6137</v>
      </c>
      <c r="D1754" t="s">
        <v>6138</v>
      </c>
      <c r="E1754" t="s">
        <v>1024</v>
      </c>
      <c r="F1754" s="11" t="str">
        <f>"dossierComplet['"&amp;meta_dossier_complet[[#This Row],[COD_VAR]]&amp;"'][code_insee]"</f>
        <v>dossierComplet['ETCGI19'][code_insee]</v>
      </c>
    </row>
    <row r="1755" spans="2:6" hidden="1">
      <c r="B1755" t="s">
        <v>6139</v>
      </c>
      <c r="C1755" t="s">
        <v>6140</v>
      </c>
      <c r="D1755" t="s">
        <v>6141</v>
      </c>
      <c r="E1755" t="s">
        <v>1024</v>
      </c>
      <c r="F1755" s="11" t="str">
        <f>"dossierComplet['"&amp;meta_dossier_complet[[#This Row],[COD_VAR]]&amp;"'][code_insee]"</f>
        <v>dossierComplet['ETCJZ19'][code_insee]</v>
      </c>
    </row>
    <row r="1756" spans="2:6" hidden="1">
      <c r="B1756" t="s">
        <v>6142</v>
      </c>
      <c r="C1756" t="s">
        <v>6143</v>
      </c>
      <c r="D1756" t="s">
        <v>6144</v>
      </c>
      <c r="E1756" t="s">
        <v>1024</v>
      </c>
      <c r="F1756" s="11" t="str">
        <f>"dossierComplet['"&amp;meta_dossier_complet[[#This Row],[COD_VAR]]&amp;"'][code_insee]"</f>
        <v>dossierComplet['ETCKZ19'][code_insee]</v>
      </c>
    </row>
    <row r="1757" spans="2:6" hidden="1">
      <c r="B1757" t="s">
        <v>6145</v>
      </c>
      <c r="C1757" t="s">
        <v>6146</v>
      </c>
      <c r="D1757" t="s">
        <v>6147</v>
      </c>
      <c r="E1757" t="s">
        <v>1024</v>
      </c>
      <c r="F1757" s="11" t="str">
        <f>"dossierComplet['"&amp;meta_dossier_complet[[#This Row],[COD_VAR]]&amp;"'][code_insee]"</f>
        <v>dossierComplet['ETCLZ19'][code_insee]</v>
      </c>
    </row>
    <row r="1758" spans="2:6" hidden="1">
      <c r="B1758" t="s">
        <v>6148</v>
      </c>
      <c r="C1758" t="s">
        <v>6149</v>
      </c>
      <c r="D1758" t="s">
        <v>6150</v>
      </c>
      <c r="E1758" t="s">
        <v>1024</v>
      </c>
      <c r="F1758" s="11" t="str">
        <f>"dossierComplet['"&amp;meta_dossier_complet[[#This Row],[COD_VAR]]&amp;"'][code_insee]"</f>
        <v>dossierComplet['ETCMN19'][code_insee]</v>
      </c>
    </row>
    <row r="1759" spans="2:6" hidden="1">
      <c r="B1759" t="s">
        <v>6151</v>
      </c>
      <c r="C1759" t="s">
        <v>6152</v>
      </c>
      <c r="D1759" t="s">
        <v>6153</v>
      </c>
      <c r="E1759" t="s">
        <v>1024</v>
      </c>
      <c r="F1759" s="11" t="str">
        <f>"dossierComplet['"&amp;meta_dossier_complet[[#This Row],[COD_VAR]]&amp;"'][code_insee]"</f>
        <v>dossierComplet['ETCOQ19'][code_insee]</v>
      </c>
    </row>
    <row r="1760" spans="2:6" hidden="1">
      <c r="B1760" t="s">
        <v>6154</v>
      </c>
      <c r="C1760" t="s">
        <v>6155</v>
      </c>
      <c r="D1760" t="s">
        <v>6156</v>
      </c>
      <c r="E1760" t="s">
        <v>1024</v>
      </c>
      <c r="F1760" s="11" t="str">
        <f>"dossierComplet['"&amp;meta_dossier_complet[[#This Row],[COD_VAR]]&amp;"'][code_insee]"</f>
        <v>dossierComplet['ETCRU19'][code_insee]</v>
      </c>
    </row>
    <row r="1761" spans="2:6" hidden="1">
      <c r="B1761" t="s">
        <v>6157</v>
      </c>
      <c r="C1761" t="s">
        <v>6158</v>
      </c>
      <c r="D1761" t="s">
        <v>6159</v>
      </c>
      <c r="E1761" t="s">
        <v>1024</v>
      </c>
      <c r="F1761" s="11" t="str">
        <f>"dossierComplet['"&amp;meta_dossier_complet[[#This Row],[COD_VAR]]&amp;"'][code_insee]"</f>
        <v>dossierComplet['ETCTOT18'][code_insee]</v>
      </c>
    </row>
    <row r="1762" spans="2:6" hidden="1">
      <c r="B1762" t="s">
        <v>6160</v>
      </c>
      <c r="C1762" t="s">
        <v>6161</v>
      </c>
      <c r="D1762" t="s">
        <v>6162</v>
      </c>
      <c r="E1762" t="s">
        <v>1024</v>
      </c>
      <c r="F1762" s="11" t="str">
        <f>"dossierComplet['"&amp;meta_dossier_complet[[#This Row],[COD_VAR]]&amp;"'][code_insee]"</f>
        <v>dossierComplet['ETCBE18'][code_insee]</v>
      </c>
    </row>
    <row r="1763" spans="2:6" hidden="1">
      <c r="B1763" t="s">
        <v>6163</v>
      </c>
      <c r="C1763" t="s">
        <v>6164</v>
      </c>
      <c r="D1763" t="s">
        <v>6165</v>
      </c>
      <c r="E1763" t="s">
        <v>1024</v>
      </c>
      <c r="F1763" s="11" t="str">
        <f>"dossierComplet['"&amp;meta_dossier_complet[[#This Row],[COD_VAR]]&amp;"'][code_insee]"</f>
        <v>dossierComplet['ETCFZ18'][code_insee]</v>
      </c>
    </row>
    <row r="1764" spans="2:6" hidden="1">
      <c r="B1764" t="s">
        <v>6166</v>
      </c>
      <c r="C1764" t="s">
        <v>6167</v>
      </c>
      <c r="D1764" t="s">
        <v>6168</v>
      </c>
      <c r="E1764" t="s">
        <v>1024</v>
      </c>
      <c r="F1764" s="11" t="str">
        <f>"dossierComplet['"&amp;meta_dossier_complet[[#This Row],[COD_VAR]]&amp;"'][code_insee]"</f>
        <v>dossierComplet['ETCGI18'][code_insee]</v>
      </c>
    </row>
    <row r="1765" spans="2:6" hidden="1">
      <c r="B1765" t="s">
        <v>6169</v>
      </c>
      <c r="C1765" t="s">
        <v>6170</v>
      </c>
      <c r="D1765" t="s">
        <v>6171</v>
      </c>
      <c r="E1765" t="s">
        <v>1024</v>
      </c>
      <c r="F1765" s="11" t="str">
        <f>"dossierComplet['"&amp;meta_dossier_complet[[#This Row],[COD_VAR]]&amp;"'][code_insee]"</f>
        <v>dossierComplet['ETCJZ18'][code_insee]</v>
      </c>
    </row>
    <row r="1766" spans="2:6" hidden="1">
      <c r="B1766" t="s">
        <v>6172</v>
      </c>
      <c r="C1766" t="s">
        <v>6173</v>
      </c>
      <c r="D1766" t="s">
        <v>6174</v>
      </c>
      <c r="E1766" t="s">
        <v>1024</v>
      </c>
      <c r="F1766" s="11" t="str">
        <f>"dossierComplet['"&amp;meta_dossier_complet[[#This Row],[COD_VAR]]&amp;"'][code_insee]"</f>
        <v>dossierComplet['ETCKZ18'][code_insee]</v>
      </c>
    </row>
    <row r="1767" spans="2:6" hidden="1">
      <c r="B1767" t="s">
        <v>6175</v>
      </c>
      <c r="C1767" t="s">
        <v>6176</v>
      </c>
      <c r="D1767" t="s">
        <v>6177</v>
      </c>
      <c r="E1767" t="s">
        <v>1024</v>
      </c>
      <c r="F1767" s="11" t="str">
        <f>"dossierComplet['"&amp;meta_dossier_complet[[#This Row],[COD_VAR]]&amp;"'][code_insee]"</f>
        <v>dossierComplet['ETCLZ18'][code_insee]</v>
      </c>
    </row>
    <row r="1768" spans="2:6" hidden="1">
      <c r="B1768" t="s">
        <v>6178</v>
      </c>
      <c r="C1768" t="s">
        <v>6179</v>
      </c>
      <c r="D1768" t="s">
        <v>6180</v>
      </c>
      <c r="E1768" t="s">
        <v>1024</v>
      </c>
      <c r="F1768" s="11" t="str">
        <f>"dossierComplet['"&amp;meta_dossier_complet[[#This Row],[COD_VAR]]&amp;"'][code_insee]"</f>
        <v>dossierComplet['ETCMN18'][code_insee]</v>
      </c>
    </row>
    <row r="1769" spans="2:6" hidden="1">
      <c r="B1769" t="s">
        <v>6181</v>
      </c>
      <c r="C1769" t="s">
        <v>6182</v>
      </c>
      <c r="D1769" t="s">
        <v>6183</v>
      </c>
      <c r="E1769" t="s">
        <v>1024</v>
      </c>
      <c r="F1769" s="11" t="str">
        <f>"dossierComplet['"&amp;meta_dossier_complet[[#This Row],[COD_VAR]]&amp;"'][code_insee]"</f>
        <v>dossierComplet['ETCOQ18'][code_insee]</v>
      </c>
    </row>
    <row r="1770" spans="2:6" hidden="1">
      <c r="B1770" t="s">
        <v>6184</v>
      </c>
      <c r="C1770" t="s">
        <v>6185</v>
      </c>
      <c r="D1770" t="s">
        <v>6186</v>
      </c>
      <c r="E1770" t="s">
        <v>1024</v>
      </c>
      <c r="F1770" s="11" t="str">
        <f>"dossierComplet['"&amp;meta_dossier_complet[[#This Row],[COD_VAR]]&amp;"'][code_insee]"</f>
        <v>dossierComplet['ETCRU18'][code_insee]</v>
      </c>
    </row>
    <row r="1771" spans="2:6" hidden="1">
      <c r="B1771" t="s">
        <v>6187</v>
      </c>
      <c r="C1771" t="s">
        <v>6188</v>
      </c>
      <c r="D1771" t="s">
        <v>6189</v>
      </c>
      <c r="E1771" t="s">
        <v>1024</v>
      </c>
      <c r="F1771" s="11" t="str">
        <f>"dossierComplet['"&amp;meta_dossier_complet[[#This Row],[COD_VAR]]&amp;"'][code_insee]"</f>
        <v>dossierComplet['ETCTOT17'][code_insee]</v>
      </c>
    </row>
    <row r="1772" spans="2:6" hidden="1">
      <c r="B1772" t="s">
        <v>6190</v>
      </c>
      <c r="C1772" t="s">
        <v>6191</v>
      </c>
      <c r="D1772" t="s">
        <v>6192</v>
      </c>
      <c r="E1772" t="s">
        <v>1024</v>
      </c>
      <c r="F1772" s="11" t="str">
        <f>"dossierComplet['"&amp;meta_dossier_complet[[#This Row],[COD_VAR]]&amp;"'][code_insee]"</f>
        <v>dossierComplet['ETCBE17'][code_insee]</v>
      </c>
    </row>
    <row r="1773" spans="2:6" hidden="1">
      <c r="B1773" t="s">
        <v>6193</v>
      </c>
      <c r="C1773" t="s">
        <v>6194</v>
      </c>
      <c r="D1773" t="s">
        <v>6195</v>
      </c>
      <c r="E1773" t="s">
        <v>1024</v>
      </c>
      <c r="F1773" s="11" t="str">
        <f>"dossierComplet['"&amp;meta_dossier_complet[[#This Row],[COD_VAR]]&amp;"'][code_insee]"</f>
        <v>dossierComplet['ETCFZ17'][code_insee]</v>
      </c>
    </row>
    <row r="1774" spans="2:6" hidden="1">
      <c r="B1774" t="s">
        <v>6196</v>
      </c>
      <c r="C1774" t="s">
        <v>6197</v>
      </c>
      <c r="D1774" t="s">
        <v>6198</v>
      </c>
      <c r="E1774" t="s">
        <v>1024</v>
      </c>
      <c r="F1774" s="11" t="str">
        <f>"dossierComplet['"&amp;meta_dossier_complet[[#This Row],[COD_VAR]]&amp;"'][code_insee]"</f>
        <v>dossierComplet['ETCGI17'][code_insee]</v>
      </c>
    </row>
    <row r="1775" spans="2:6" hidden="1">
      <c r="B1775" t="s">
        <v>6199</v>
      </c>
      <c r="C1775" t="s">
        <v>6200</v>
      </c>
      <c r="D1775" t="s">
        <v>6201</v>
      </c>
      <c r="E1775" t="s">
        <v>1024</v>
      </c>
      <c r="F1775" s="11" t="str">
        <f>"dossierComplet['"&amp;meta_dossier_complet[[#This Row],[COD_VAR]]&amp;"'][code_insee]"</f>
        <v>dossierComplet['ETCJZ17'][code_insee]</v>
      </c>
    </row>
    <row r="1776" spans="2:6" hidden="1">
      <c r="B1776" t="s">
        <v>6202</v>
      </c>
      <c r="C1776" t="s">
        <v>6203</v>
      </c>
      <c r="D1776" t="s">
        <v>6204</v>
      </c>
      <c r="E1776" t="s">
        <v>1024</v>
      </c>
      <c r="F1776" s="11" t="str">
        <f>"dossierComplet['"&amp;meta_dossier_complet[[#This Row],[COD_VAR]]&amp;"'][code_insee]"</f>
        <v>dossierComplet['ETCKZ17'][code_insee]</v>
      </c>
    </row>
    <row r="1777" spans="2:6" hidden="1">
      <c r="B1777" t="s">
        <v>6205</v>
      </c>
      <c r="C1777" t="s">
        <v>6206</v>
      </c>
      <c r="D1777" t="s">
        <v>6207</v>
      </c>
      <c r="E1777" t="s">
        <v>1024</v>
      </c>
      <c r="F1777" s="11" t="str">
        <f>"dossierComplet['"&amp;meta_dossier_complet[[#This Row],[COD_VAR]]&amp;"'][code_insee]"</f>
        <v>dossierComplet['ETCLZ17'][code_insee]</v>
      </c>
    </row>
    <row r="1778" spans="2:6" hidden="1">
      <c r="B1778" t="s">
        <v>6208</v>
      </c>
      <c r="C1778" t="s">
        <v>6209</v>
      </c>
      <c r="D1778" t="s">
        <v>6210</v>
      </c>
      <c r="E1778" t="s">
        <v>1024</v>
      </c>
      <c r="F1778" s="11" t="str">
        <f>"dossierComplet['"&amp;meta_dossier_complet[[#This Row],[COD_VAR]]&amp;"'][code_insee]"</f>
        <v>dossierComplet['ETCMN17'][code_insee]</v>
      </c>
    </row>
    <row r="1779" spans="2:6" hidden="1">
      <c r="B1779" t="s">
        <v>6211</v>
      </c>
      <c r="C1779" t="s">
        <v>6212</v>
      </c>
      <c r="D1779" t="s">
        <v>6213</v>
      </c>
      <c r="E1779" t="s">
        <v>1024</v>
      </c>
      <c r="F1779" s="11" t="str">
        <f>"dossierComplet['"&amp;meta_dossier_complet[[#This Row],[COD_VAR]]&amp;"'][code_insee]"</f>
        <v>dossierComplet['ETCOQ17'][code_insee]</v>
      </c>
    </row>
    <row r="1780" spans="2:6" hidden="1">
      <c r="B1780" t="s">
        <v>6214</v>
      </c>
      <c r="C1780" t="s">
        <v>6215</v>
      </c>
      <c r="D1780" t="s">
        <v>6216</v>
      </c>
      <c r="E1780" t="s">
        <v>1024</v>
      </c>
      <c r="F1780" s="11" t="str">
        <f>"dossierComplet['"&amp;meta_dossier_complet[[#This Row],[COD_VAR]]&amp;"'][code_insee]"</f>
        <v>dossierComplet['ETCRU17'][code_insee]</v>
      </c>
    </row>
    <row r="1781" spans="2:6" hidden="1">
      <c r="B1781" t="s">
        <v>6217</v>
      </c>
      <c r="C1781" t="s">
        <v>6218</v>
      </c>
      <c r="D1781" t="s">
        <v>6219</v>
      </c>
      <c r="E1781" t="s">
        <v>1024</v>
      </c>
      <c r="F1781" s="11" t="str">
        <f>"dossierComplet['"&amp;meta_dossier_complet[[#This Row],[COD_VAR]]&amp;"'][code_insee]"</f>
        <v>dossierComplet['ETCTOT16'][code_insee]</v>
      </c>
    </row>
    <row r="1782" spans="2:6" hidden="1">
      <c r="B1782" t="s">
        <v>6220</v>
      </c>
      <c r="C1782" t="s">
        <v>6221</v>
      </c>
      <c r="D1782" t="s">
        <v>6222</v>
      </c>
      <c r="E1782" t="s">
        <v>1024</v>
      </c>
      <c r="F1782" s="11" t="str">
        <f>"dossierComplet['"&amp;meta_dossier_complet[[#This Row],[COD_VAR]]&amp;"'][code_insee]"</f>
        <v>dossierComplet['ETCBE16'][code_insee]</v>
      </c>
    </row>
    <row r="1783" spans="2:6" hidden="1">
      <c r="B1783" t="s">
        <v>6223</v>
      </c>
      <c r="C1783" t="s">
        <v>6224</v>
      </c>
      <c r="D1783" t="s">
        <v>6225</v>
      </c>
      <c r="E1783" t="s">
        <v>1024</v>
      </c>
      <c r="F1783" s="11" t="str">
        <f>"dossierComplet['"&amp;meta_dossier_complet[[#This Row],[COD_VAR]]&amp;"'][code_insee]"</f>
        <v>dossierComplet['ETCFZ16'][code_insee]</v>
      </c>
    </row>
    <row r="1784" spans="2:6" hidden="1">
      <c r="B1784" t="s">
        <v>6226</v>
      </c>
      <c r="C1784" t="s">
        <v>6227</v>
      </c>
      <c r="D1784" t="s">
        <v>6228</v>
      </c>
      <c r="E1784" t="s">
        <v>1024</v>
      </c>
      <c r="F1784" s="11" t="str">
        <f>"dossierComplet['"&amp;meta_dossier_complet[[#This Row],[COD_VAR]]&amp;"'][code_insee]"</f>
        <v>dossierComplet['ETCGI16'][code_insee]</v>
      </c>
    </row>
    <row r="1785" spans="2:6" hidden="1">
      <c r="B1785" t="s">
        <v>6229</v>
      </c>
      <c r="C1785" t="s">
        <v>6230</v>
      </c>
      <c r="D1785" t="s">
        <v>6231</v>
      </c>
      <c r="E1785" t="s">
        <v>1024</v>
      </c>
      <c r="F1785" s="11" t="str">
        <f>"dossierComplet['"&amp;meta_dossier_complet[[#This Row],[COD_VAR]]&amp;"'][code_insee]"</f>
        <v>dossierComplet['ETCJZ16'][code_insee]</v>
      </c>
    </row>
    <row r="1786" spans="2:6" hidden="1">
      <c r="B1786" t="s">
        <v>6232</v>
      </c>
      <c r="C1786" t="s">
        <v>6233</v>
      </c>
      <c r="D1786" t="s">
        <v>6234</v>
      </c>
      <c r="E1786" t="s">
        <v>1024</v>
      </c>
      <c r="F1786" s="11" t="str">
        <f>"dossierComplet['"&amp;meta_dossier_complet[[#This Row],[COD_VAR]]&amp;"'][code_insee]"</f>
        <v>dossierComplet['ETCKZ16'][code_insee]</v>
      </c>
    </row>
    <row r="1787" spans="2:6" hidden="1">
      <c r="B1787" t="s">
        <v>6235</v>
      </c>
      <c r="C1787" t="s">
        <v>6236</v>
      </c>
      <c r="D1787" t="s">
        <v>6237</v>
      </c>
      <c r="E1787" t="s">
        <v>1024</v>
      </c>
      <c r="F1787" s="11" t="str">
        <f>"dossierComplet['"&amp;meta_dossier_complet[[#This Row],[COD_VAR]]&amp;"'][code_insee]"</f>
        <v>dossierComplet['ETCLZ16'][code_insee]</v>
      </c>
    </row>
    <row r="1788" spans="2:6" hidden="1">
      <c r="B1788" t="s">
        <v>6238</v>
      </c>
      <c r="C1788" t="s">
        <v>6239</v>
      </c>
      <c r="D1788" t="s">
        <v>6240</v>
      </c>
      <c r="E1788" t="s">
        <v>1024</v>
      </c>
      <c r="F1788" s="11" t="str">
        <f>"dossierComplet['"&amp;meta_dossier_complet[[#This Row],[COD_VAR]]&amp;"'][code_insee]"</f>
        <v>dossierComplet['ETCMN16'][code_insee]</v>
      </c>
    </row>
    <row r="1789" spans="2:6" hidden="1">
      <c r="B1789" t="s">
        <v>6241</v>
      </c>
      <c r="C1789" t="s">
        <v>6242</v>
      </c>
      <c r="D1789" t="s">
        <v>6243</v>
      </c>
      <c r="E1789" t="s">
        <v>1024</v>
      </c>
      <c r="F1789" s="11" t="str">
        <f>"dossierComplet['"&amp;meta_dossier_complet[[#This Row],[COD_VAR]]&amp;"'][code_insee]"</f>
        <v>dossierComplet['ETCOQ16'][code_insee]</v>
      </c>
    </row>
    <row r="1790" spans="2:6" hidden="1">
      <c r="B1790" t="s">
        <v>6244</v>
      </c>
      <c r="C1790" t="s">
        <v>6245</v>
      </c>
      <c r="D1790" t="s">
        <v>6246</v>
      </c>
      <c r="E1790" t="s">
        <v>1024</v>
      </c>
      <c r="F1790" s="11" t="str">
        <f>"dossierComplet['"&amp;meta_dossier_complet[[#This Row],[COD_VAR]]&amp;"'][code_insee]"</f>
        <v>dossierComplet['ETCRU16'][code_insee]</v>
      </c>
    </row>
    <row r="1791" spans="2:6" hidden="1">
      <c r="B1791" t="s">
        <v>6247</v>
      </c>
      <c r="C1791" t="s">
        <v>6248</v>
      </c>
      <c r="D1791" t="s">
        <v>6249</v>
      </c>
      <c r="E1791" t="s">
        <v>1024</v>
      </c>
      <c r="F1791" s="11" t="str">
        <f>"dossierComplet['"&amp;meta_dossier_complet[[#This Row],[COD_VAR]]&amp;"'][code_insee]"</f>
        <v>dossierComplet['ETCTOT15'][code_insee]</v>
      </c>
    </row>
    <row r="1792" spans="2:6" hidden="1">
      <c r="B1792" t="s">
        <v>6250</v>
      </c>
      <c r="C1792" t="s">
        <v>6251</v>
      </c>
      <c r="D1792" t="s">
        <v>6252</v>
      </c>
      <c r="E1792" t="s">
        <v>1024</v>
      </c>
      <c r="F1792" s="11" t="str">
        <f>"dossierComplet['"&amp;meta_dossier_complet[[#This Row],[COD_VAR]]&amp;"'][code_insee]"</f>
        <v>dossierComplet['ETCBE15'][code_insee]</v>
      </c>
    </row>
    <row r="1793" spans="2:6" hidden="1">
      <c r="B1793" t="s">
        <v>6253</v>
      </c>
      <c r="C1793" t="s">
        <v>6254</v>
      </c>
      <c r="D1793" t="s">
        <v>6255</v>
      </c>
      <c r="E1793" t="s">
        <v>1024</v>
      </c>
      <c r="F1793" s="11" t="str">
        <f>"dossierComplet['"&amp;meta_dossier_complet[[#This Row],[COD_VAR]]&amp;"'][code_insee]"</f>
        <v>dossierComplet['ETCFZ15'][code_insee]</v>
      </c>
    </row>
    <row r="1794" spans="2:6" hidden="1">
      <c r="B1794" t="s">
        <v>6256</v>
      </c>
      <c r="C1794" t="s">
        <v>6257</v>
      </c>
      <c r="D1794" t="s">
        <v>6258</v>
      </c>
      <c r="E1794" t="s">
        <v>1024</v>
      </c>
      <c r="F1794" s="11" t="str">
        <f>"dossierComplet['"&amp;meta_dossier_complet[[#This Row],[COD_VAR]]&amp;"'][code_insee]"</f>
        <v>dossierComplet['ETCGI15'][code_insee]</v>
      </c>
    </row>
    <row r="1795" spans="2:6" hidden="1">
      <c r="B1795" t="s">
        <v>6259</v>
      </c>
      <c r="C1795" t="s">
        <v>6260</v>
      </c>
      <c r="D1795" t="s">
        <v>6261</v>
      </c>
      <c r="E1795" t="s">
        <v>1024</v>
      </c>
      <c r="F1795" s="11" t="str">
        <f>"dossierComplet['"&amp;meta_dossier_complet[[#This Row],[COD_VAR]]&amp;"'][code_insee]"</f>
        <v>dossierComplet['ETCJZ15'][code_insee]</v>
      </c>
    </row>
    <row r="1796" spans="2:6" hidden="1">
      <c r="B1796" t="s">
        <v>6262</v>
      </c>
      <c r="C1796" t="s">
        <v>6263</v>
      </c>
      <c r="D1796" t="s">
        <v>6264</v>
      </c>
      <c r="E1796" t="s">
        <v>1024</v>
      </c>
      <c r="F1796" s="11" t="str">
        <f>"dossierComplet['"&amp;meta_dossier_complet[[#This Row],[COD_VAR]]&amp;"'][code_insee]"</f>
        <v>dossierComplet['ETCKZ15'][code_insee]</v>
      </c>
    </row>
    <row r="1797" spans="2:6" hidden="1">
      <c r="B1797" t="s">
        <v>6265</v>
      </c>
      <c r="C1797" t="s">
        <v>6266</v>
      </c>
      <c r="D1797" t="s">
        <v>6267</v>
      </c>
      <c r="E1797" t="s">
        <v>1024</v>
      </c>
      <c r="F1797" s="11" t="str">
        <f>"dossierComplet['"&amp;meta_dossier_complet[[#This Row],[COD_VAR]]&amp;"'][code_insee]"</f>
        <v>dossierComplet['ETCLZ15'][code_insee]</v>
      </c>
    </row>
    <row r="1798" spans="2:6" hidden="1">
      <c r="B1798" t="s">
        <v>6268</v>
      </c>
      <c r="C1798" t="s">
        <v>6269</v>
      </c>
      <c r="D1798" t="s">
        <v>6270</v>
      </c>
      <c r="E1798" t="s">
        <v>1024</v>
      </c>
      <c r="F1798" s="11" t="str">
        <f>"dossierComplet['"&amp;meta_dossier_complet[[#This Row],[COD_VAR]]&amp;"'][code_insee]"</f>
        <v>dossierComplet['ETCMN15'][code_insee]</v>
      </c>
    </row>
    <row r="1799" spans="2:6" hidden="1">
      <c r="B1799" t="s">
        <v>6271</v>
      </c>
      <c r="C1799" t="s">
        <v>6272</v>
      </c>
      <c r="D1799" t="s">
        <v>6273</v>
      </c>
      <c r="E1799" t="s">
        <v>1024</v>
      </c>
      <c r="F1799" s="11" t="str">
        <f>"dossierComplet['"&amp;meta_dossier_complet[[#This Row],[COD_VAR]]&amp;"'][code_insee]"</f>
        <v>dossierComplet['ETCOQ15'][code_insee]</v>
      </c>
    </row>
    <row r="1800" spans="2:6" hidden="1">
      <c r="B1800" t="s">
        <v>6274</v>
      </c>
      <c r="C1800" t="s">
        <v>6275</v>
      </c>
      <c r="D1800" t="s">
        <v>6276</v>
      </c>
      <c r="E1800" t="s">
        <v>1024</v>
      </c>
      <c r="F1800" s="11" t="str">
        <f>"dossierComplet['"&amp;meta_dossier_complet[[#This Row],[COD_VAR]]&amp;"'][code_insee]"</f>
        <v>dossierComplet['ETCRU15'][code_insee]</v>
      </c>
    </row>
    <row r="1801" spans="2:6" hidden="1">
      <c r="B1801" t="s">
        <v>6277</v>
      </c>
      <c r="C1801" t="s">
        <v>6278</v>
      </c>
      <c r="D1801" t="s">
        <v>6279</v>
      </c>
      <c r="E1801" t="s">
        <v>1024</v>
      </c>
      <c r="F1801" s="11" t="str">
        <f>"dossierComplet['"&amp;meta_dossier_complet[[#This Row],[COD_VAR]]&amp;"'][code_insee]"</f>
        <v>dossierComplet['ETCTOT14'][code_insee]</v>
      </c>
    </row>
    <row r="1802" spans="2:6" hidden="1">
      <c r="B1802" t="s">
        <v>6280</v>
      </c>
      <c r="C1802" t="s">
        <v>6281</v>
      </c>
      <c r="D1802" t="s">
        <v>6282</v>
      </c>
      <c r="E1802" t="s">
        <v>1024</v>
      </c>
      <c r="F1802" s="11" t="str">
        <f>"dossierComplet['"&amp;meta_dossier_complet[[#This Row],[COD_VAR]]&amp;"'][code_insee]"</f>
        <v>dossierComplet['ETCBE14'][code_insee]</v>
      </c>
    </row>
    <row r="1803" spans="2:6" hidden="1">
      <c r="B1803" t="s">
        <v>6283</v>
      </c>
      <c r="C1803" t="s">
        <v>6284</v>
      </c>
      <c r="D1803" t="s">
        <v>6285</v>
      </c>
      <c r="E1803" t="s">
        <v>1024</v>
      </c>
      <c r="F1803" s="11" t="str">
        <f>"dossierComplet['"&amp;meta_dossier_complet[[#This Row],[COD_VAR]]&amp;"'][code_insee]"</f>
        <v>dossierComplet['ETCFZ14'][code_insee]</v>
      </c>
    </row>
    <row r="1804" spans="2:6" hidden="1">
      <c r="B1804" t="s">
        <v>6286</v>
      </c>
      <c r="C1804" t="s">
        <v>6287</v>
      </c>
      <c r="D1804" t="s">
        <v>6288</v>
      </c>
      <c r="E1804" t="s">
        <v>1024</v>
      </c>
      <c r="F1804" s="11" t="str">
        <f>"dossierComplet['"&amp;meta_dossier_complet[[#This Row],[COD_VAR]]&amp;"'][code_insee]"</f>
        <v>dossierComplet['ETCGI14'][code_insee]</v>
      </c>
    </row>
    <row r="1805" spans="2:6" hidden="1">
      <c r="B1805" t="s">
        <v>6289</v>
      </c>
      <c r="C1805" t="s">
        <v>6290</v>
      </c>
      <c r="D1805" t="s">
        <v>6291</v>
      </c>
      <c r="E1805" t="s">
        <v>1024</v>
      </c>
      <c r="F1805" s="11" t="str">
        <f>"dossierComplet['"&amp;meta_dossier_complet[[#This Row],[COD_VAR]]&amp;"'][code_insee]"</f>
        <v>dossierComplet['ETCJZ14'][code_insee]</v>
      </c>
    </row>
    <row r="1806" spans="2:6" hidden="1">
      <c r="B1806" t="s">
        <v>6292</v>
      </c>
      <c r="C1806" t="s">
        <v>6293</v>
      </c>
      <c r="D1806" t="s">
        <v>6294</v>
      </c>
      <c r="E1806" t="s">
        <v>1024</v>
      </c>
      <c r="F1806" s="11" t="str">
        <f>"dossierComplet['"&amp;meta_dossier_complet[[#This Row],[COD_VAR]]&amp;"'][code_insee]"</f>
        <v>dossierComplet['ETCKZ14'][code_insee]</v>
      </c>
    </row>
    <row r="1807" spans="2:6" hidden="1">
      <c r="B1807" t="s">
        <v>6295</v>
      </c>
      <c r="C1807" t="s">
        <v>6296</v>
      </c>
      <c r="D1807" t="s">
        <v>6297</v>
      </c>
      <c r="E1807" t="s">
        <v>1024</v>
      </c>
      <c r="F1807" s="11" t="str">
        <f>"dossierComplet['"&amp;meta_dossier_complet[[#This Row],[COD_VAR]]&amp;"'][code_insee]"</f>
        <v>dossierComplet['ETCLZ14'][code_insee]</v>
      </c>
    </row>
    <row r="1808" spans="2:6" hidden="1">
      <c r="B1808" t="s">
        <v>6298</v>
      </c>
      <c r="C1808" t="s">
        <v>6299</v>
      </c>
      <c r="D1808" t="s">
        <v>6300</v>
      </c>
      <c r="E1808" t="s">
        <v>1024</v>
      </c>
      <c r="F1808" s="11" t="str">
        <f>"dossierComplet['"&amp;meta_dossier_complet[[#This Row],[COD_VAR]]&amp;"'][code_insee]"</f>
        <v>dossierComplet['ETCMN14'][code_insee]</v>
      </c>
    </row>
    <row r="1809" spans="2:6" hidden="1">
      <c r="B1809" t="s">
        <v>6301</v>
      </c>
      <c r="C1809" t="s">
        <v>6302</v>
      </c>
      <c r="D1809" t="s">
        <v>6303</v>
      </c>
      <c r="E1809" t="s">
        <v>1024</v>
      </c>
      <c r="F1809" s="11" t="str">
        <f>"dossierComplet['"&amp;meta_dossier_complet[[#This Row],[COD_VAR]]&amp;"'][code_insee]"</f>
        <v>dossierComplet['ETCOQ14'][code_insee]</v>
      </c>
    </row>
    <row r="1810" spans="2:6" hidden="1">
      <c r="B1810" t="s">
        <v>6304</v>
      </c>
      <c r="C1810" t="s">
        <v>6305</v>
      </c>
      <c r="D1810" t="s">
        <v>6306</v>
      </c>
      <c r="E1810" t="s">
        <v>1024</v>
      </c>
      <c r="F1810" s="11" t="str">
        <f>"dossierComplet['"&amp;meta_dossier_complet[[#This Row],[COD_VAR]]&amp;"'][code_insee]"</f>
        <v>dossierComplet['ETCRU14'][code_insee]</v>
      </c>
    </row>
    <row r="1811" spans="2:6" hidden="1">
      <c r="B1811" t="s">
        <v>6307</v>
      </c>
      <c r="C1811" t="s">
        <v>6308</v>
      </c>
      <c r="D1811" t="s">
        <v>6309</v>
      </c>
      <c r="E1811" t="s">
        <v>1024</v>
      </c>
      <c r="F1811" s="11" t="str">
        <f>"dossierComplet['"&amp;meta_dossier_complet[[#This Row],[COD_VAR]]&amp;"'][code_insee]"</f>
        <v>dossierComplet['ETCTOT13'][code_insee]</v>
      </c>
    </row>
    <row r="1812" spans="2:6" hidden="1">
      <c r="B1812" t="s">
        <v>6310</v>
      </c>
      <c r="C1812" t="s">
        <v>6311</v>
      </c>
      <c r="D1812" t="s">
        <v>6312</v>
      </c>
      <c r="E1812" t="s">
        <v>1024</v>
      </c>
      <c r="F1812" s="11" t="str">
        <f>"dossierComplet['"&amp;meta_dossier_complet[[#This Row],[COD_VAR]]&amp;"'][code_insee]"</f>
        <v>dossierComplet['ETCBE13'][code_insee]</v>
      </c>
    </row>
    <row r="1813" spans="2:6" hidden="1">
      <c r="B1813" t="s">
        <v>6313</v>
      </c>
      <c r="C1813" t="s">
        <v>6314</v>
      </c>
      <c r="D1813" t="s">
        <v>6315</v>
      </c>
      <c r="E1813" t="s">
        <v>1024</v>
      </c>
      <c r="F1813" s="11" t="str">
        <f>"dossierComplet['"&amp;meta_dossier_complet[[#This Row],[COD_VAR]]&amp;"'][code_insee]"</f>
        <v>dossierComplet['ETCFZ13'][code_insee]</v>
      </c>
    </row>
    <row r="1814" spans="2:6" hidden="1">
      <c r="B1814" t="s">
        <v>6316</v>
      </c>
      <c r="C1814" t="s">
        <v>6317</v>
      </c>
      <c r="D1814" t="s">
        <v>6318</v>
      </c>
      <c r="E1814" t="s">
        <v>1024</v>
      </c>
      <c r="F1814" s="11" t="str">
        <f>"dossierComplet['"&amp;meta_dossier_complet[[#This Row],[COD_VAR]]&amp;"'][code_insee]"</f>
        <v>dossierComplet['ETCGI13'][code_insee]</v>
      </c>
    </row>
    <row r="1815" spans="2:6" hidden="1">
      <c r="B1815" t="s">
        <v>6319</v>
      </c>
      <c r="C1815" t="s">
        <v>6320</v>
      </c>
      <c r="D1815" t="s">
        <v>6321</v>
      </c>
      <c r="E1815" t="s">
        <v>1024</v>
      </c>
      <c r="F1815" s="11" t="str">
        <f>"dossierComplet['"&amp;meta_dossier_complet[[#This Row],[COD_VAR]]&amp;"'][code_insee]"</f>
        <v>dossierComplet['ETCJZ13'][code_insee]</v>
      </c>
    </row>
    <row r="1816" spans="2:6" hidden="1">
      <c r="B1816" t="s">
        <v>6322</v>
      </c>
      <c r="C1816" t="s">
        <v>6323</v>
      </c>
      <c r="D1816" t="s">
        <v>6324</v>
      </c>
      <c r="E1816" t="s">
        <v>1024</v>
      </c>
      <c r="F1816" s="11" t="str">
        <f>"dossierComplet['"&amp;meta_dossier_complet[[#This Row],[COD_VAR]]&amp;"'][code_insee]"</f>
        <v>dossierComplet['ETCKZ13'][code_insee]</v>
      </c>
    </row>
    <row r="1817" spans="2:6" hidden="1">
      <c r="B1817" t="s">
        <v>6325</v>
      </c>
      <c r="C1817" t="s">
        <v>6326</v>
      </c>
      <c r="D1817" t="s">
        <v>6327</v>
      </c>
      <c r="E1817" t="s">
        <v>1024</v>
      </c>
      <c r="F1817" s="11" t="str">
        <f>"dossierComplet['"&amp;meta_dossier_complet[[#This Row],[COD_VAR]]&amp;"'][code_insee]"</f>
        <v>dossierComplet['ETCLZ13'][code_insee]</v>
      </c>
    </row>
    <row r="1818" spans="2:6" hidden="1">
      <c r="B1818" t="s">
        <v>6328</v>
      </c>
      <c r="C1818" t="s">
        <v>6329</v>
      </c>
      <c r="D1818" t="s">
        <v>6330</v>
      </c>
      <c r="E1818" t="s">
        <v>1024</v>
      </c>
      <c r="F1818" s="11" t="str">
        <f>"dossierComplet['"&amp;meta_dossier_complet[[#This Row],[COD_VAR]]&amp;"'][code_insee]"</f>
        <v>dossierComplet['ETCMN13'][code_insee]</v>
      </c>
    </row>
    <row r="1819" spans="2:6" hidden="1">
      <c r="B1819" t="s">
        <v>6331</v>
      </c>
      <c r="C1819" t="s">
        <v>6332</v>
      </c>
      <c r="D1819" t="s">
        <v>6333</v>
      </c>
      <c r="E1819" t="s">
        <v>1024</v>
      </c>
      <c r="F1819" s="11" t="str">
        <f>"dossierComplet['"&amp;meta_dossier_complet[[#This Row],[COD_VAR]]&amp;"'][code_insee]"</f>
        <v>dossierComplet['ETCOQ13'][code_insee]</v>
      </c>
    </row>
    <row r="1820" spans="2:6" hidden="1">
      <c r="B1820" t="s">
        <v>6334</v>
      </c>
      <c r="C1820" t="s">
        <v>6335</v>
      </c>
      <c r="D1820" t="s">
        <v>6336</v>
      </c>
      <c r="E1820" t="s">
        <v>1024</v>
      </c>
      <c r="F1820" s="11" t="str">
        <f>"dossierComplet['"&amp;meta_dossier_complet[[#This Row],[COD_VAR]]&amp;"'][code_insee]"</f>
        <v>dossierComplet['ETCRU13'][code_insee]</v>
      </c>
    </row>
    <row r="1821" spans="2:6" hidden="1">
      <c r="B1821" t="s">
        <v>6337</v>
      </c>
      <c r="C1821" t="s">
        <v>6338</v>
      </c>
      <c r="D1821" t="s">
        <v>6339</v>
      </c>
      <c r="E1821" t="s">
        <v>1024</v>
      </c>
      <c r="F1821" s="11" t="str">
        <f>"dossierComplet['"&amp;meta_dossier_complet[[#This Row],[COD_VAR]]&amp;"'][code_insee]"</f>
        <v>dossierComplet['ETCTOT12'][code_insee]</v>
      </c>
    </row>
    <row r="1822" spans="2:6" hidden="1">
      <c r="B1822" t="s">
        <v>6340</v>
      </c>
      <c r="C1822" t="s">
        <v>6341</v>
      </c>
      <c r="D1822" t="s">
        <v>6342</v>
      </c>
      <c r="E1822" t="s">
        <v>1024</v>
      </c>
      <c r="F1822" s="11" t="str">
        <f>"dossierComplet['"&amp;meta_dossier_complet[[#This Row],[COD_VAR]]&amp;"'][code_insee]"</f>
        <v>dossierComplet['ETCBE12'][code_insee]</v>
      </c>
    </row>
    <row r="1823" spans="2:6" hidden="1">
      <c r="B1823" t="s">
        <v>6343</v>
      </c>
      <c r="C1823" t="s">
        <v>6344</v>
      </c>
      <c r="D1823" t="s">
        <v>6345</v>
      </c>
      <c r="E1823" t="s">
        <v>1024</v>
      </c>
      <c r="F1823" s="11" t="str">
        <f>"dossierComplet['"&amp;meta_dossier_complet[[#This Row],[COD_VAR]]&amp;"'][code_insee]"</f>
        <v>dossierComplet['ETCFZ12'][code_insee]</v>
      </c>
    </row>
    <row r="1824" spans="2:6" hidden="1">
      <c r="B1824" t="s">
        <v>6346</v>
      </c>
      <c r="C1824" t="s">
        <v>6347</v>
      </c>
      <c r="D1824" t="s">
        <v>6348</v>
      </c>
      <c r="E1824" t="s">
        <v>1024</v>
      </c>
      <c r="F1824" s="11" t="str">
        <f>"dossierComplet['"&amp;meta_dossier_complet[[#This Row],[COD_VAR]]&amp;"'][code_insee]"</f>
        <v>dossierComplet['ETCGI12'][code_insee]</v>
      </c>
    </row>
    <row r="1825" spans="2:6" hidden="1">
      <c r="B1825" t="s">
        <v>6349</v>
      </c>
      <c r="C1825" t="s">
        <v>6350</v>
      </c>
      <c r="D1825" t="s">
        <v>6351</v>
      </c>
      <c r="E1825" t="s">
        <v>1024</v>
      </c>
      <c r="F1825" s="11" t="str">
        <f>"dossierComplet['"&amp;meta_dossier_complet[[#This Row],[COD_VAR]]&amp;"'][code_insee]"</f>
        <v>dossierComplet['ETCJZ12'][code_insee]</v>
      </c>
    </row>
    <row r="1826" spans="2:6" hidden="1">
      <c r="B1826" t="s">
        <v>6352</v>
      </c>
      <c r="C1826" t="s">
        <v>6353</v>
      </c>
      <c r="D1826" t="s">
        <v>6354</v>
      </c>
      <c r="E1826" t="s">
        <v>1024</v>
      </c>
      <c r="F1826" s="11" t="str">
        <f>"dossierComplet['"&amp;meta_dossier_complet[[#This Row],[COD_VAR]]&amp;"'][code_insee]"</f>
        <v>dossierComplet['ETCKZ12'][code_insee]</v>
      </c>
    </row>
    <row r="1827" spans="2:6" hidden="1">
      <c r="B1827" t="s">
        <v>6355</v>
      </c>
      <c r="C1827" t="s">
        <v>6356</v>
      </c>
      <c r="D1827" t="s">
        <v>6357</v>
      </c>
      <c r="E1827" t="s">
        <v>1024</v>
      </c>
      <c r="F1827" s="11" t="str">
        <f>"dossierComplet['"&amp;meta_dossier_complet[[#This Row],[COD_VAR]]&amp;"'][code_insee]"</f>
        <v>dossierComplet['ETCLZ12'][code_insee]</v>
      </c>
    </row>
    <row r="1828" spans="2:6" hidden="1">
      <c r="B1828" t="s">
        <v>6358</v>
      </c>
      <c r="C1828" t="s">
        <v>6359</v>
      </c>
      <c r="D1828" t="s">
        <v>6360</v>
      </c>
      <c r="E1828" t="s">
        <v>1024</v>
      </c>
      <c r="F1828" s="11" t="str">
        <f>"dossierComplet['"&amp;meta_dossier_complet[[#This Row],[COD_VAR]]&amp;"'][code_insee]"</f>
        <v>dossierComplet['ETCMN12'][code_insee]</v>
      </c>
    </row>
    <row r="1829" spans="2:6" hidden="1">
      <c r="B1829" t="s">
        <v>6361</v>
      </c>
      <c r="C1829" t="s">
        <v>6362</v>
      </c>
      <c r="D1829" t="s">
        <v>6363</v>
      </c>
      <c r="E1829" t="s">
        <v>1024</v>
      </c>
      <c r="F1829" s="11" t="str">
        <f>"dossierComplet['"&amp;meta_dossier_complet[[#This Row],[COD_VAR]]&amp;"'][code_insee]"</f>
        <v>dossierComplet['ETCOQ12'][code_insee]</v>
      </c>
    </row>
    <row r="1830" spans="2:6" hidden="1">
      <c r="B1830" t="s">
        <v>6364</v>
      </c>
      <c r="C1830" t="s">
        <v>6365</v>
      </c>
      <c r="D1830" t="s">
        <v>6366</v>
      </c>
      <c r="E1830" t="s">
        <v>1024</v>
      </c>
      <c r="F1830" s="11" t="str">
        <f>"dossierComplet['"&amp;meta_dossier_complet[[#This Row],[COD_VAR]]&amp;"'][code_insee]"</f>
        <v>dossierComplet['ETCRU12'][code_insee]</v>
      </c>
    </row>
    <row r="1831" spans="2:6" hidden="1">
      <c r="B1831" t="s">
        <v>6367</v>
      </c>
      <c r="C1831" t="s">
        <v>6368</v>
      </c>
      <c r="D1831" t="s">
        <v>6369</v>
      </c>
      <c r="E1831" t="s">
        <v>1024</v>
      </c>
      <c r="F1831" s="11" t="str">
        <f>"dossierComplet['"&amp;meta_dossier_complet[[#This Row],[COD_VAR]]&amp;"'][code_insee]"</f>
        <v>dossierComplet['ETCTOT11'][code_insee]</v>
      </c>
    </row>
    <row r="1832" spans="2:6" hidden="1">
      <c r="B1832" t="s">
        <v>6370</v>
      </c>
      <c r="C1832" t="s">
        <v>6371</v>
      </c>
      <c r="D1832" t="s">
        <v>6372</v>
      </c>
      <c r="E1832" t="s">
        <v>1024</v>
      </c>
      <c r="F1832" s="11" t="str">
        <f>"dossierComplet['"&amp;meta_dossier_complet[[#This Row],[COD_VAR]]&amp;"'][code_insee]"</f>
        <v>dossierComplet['ETCBE11'][code_insee]</v>
      </c>
    </row>
    <row r="1833" spans="2:6" hidden="1">
      <c r="B1833" t="s">
        <v>6373</v>
      </c>
      <c r="C1833" t="s">
        <v>6374</v>
      </c>
      <c r="D1833" t="s">
        <v>6375</v>
      </c>
      <c r="E1833" t="s">
        <v>1024</v>
      </c>
      <c r="F1833" s="11" t="str">
        <f>"dossierComplet['"&amp;meta_dossier_complet[[#This Row],[COD_VAR]]&amp;"'][code_insee]"</f>
        <v>dossierComplet['ETCFZ11'][code_insee]</v>
      </c>
    </row>
    <row r="1834" spans="2:6" hidden="1">
      <c r="B1834" t="s">
        <v>6376</v>
      </c>
      <c r="C1834" t="s">
        <v>6377</v>
      </c>
      <c r="D1834" t="s">
        <v>6378</v>
      </c>
      <c r="E1834" t="s">
        <v>1024</v>
      </c>
      <c r="F1834" s="11" t="str">
        <f>"dossierComplet['"&amp;meta_dossier_complet[[#This Row],[COD_VAR]]&amp;"'][code_insee]"</f>
        <v>dossierComplet['ETCGI11'][code_insee]</v>
      </c>
    </row>
    <row r="1835" spans="2:6" hidden="1">
      <c r="B1835" t="s">
        <v>6379</v>
      </c>
      <c r="C1835" t="s">
        <v>6380</v>
      </c>
      <c r="D1835" t="s">
        <v>6381</v>
      </c>
      <c r="E1835" t="s">
        <v>1024</v>
      </c>
      <c r="F1835" s="11" t="str">
        <f>"dossierComplet['"&amp;meta_dossier_complet[[#This Row],[COD_VAR]]&amp;"'][code_insee]"</f>
        <v>dossierComplet['ETCJZ11'][code_insee]</v>
      </c>
    </row>
    <row r="1836" spans="2:6" hidden="1">
      <c r="B1836" t="s">
        <v>6382</v>
      </c>
      <c r="C1836" t="s">
        <v>6383</v>
      </c>
      <c r="D1836" t="s">
        <v>6384</v>
      </c>
      <c r="E1836" t="s">
        <v>1024</v>
      </c>
      <c r="F1836" s="11" t="str">
        <f>"dossierComplet['"&amp;meta_dossier_complet[[#This Row],[COD_VAR]]&amp;"'][code_insee]"</f>
        <v>dossierComplet['ETCKZ11'][code_insee]</v>
      </c>
    </row>
    <row r="1837" spans="2:6" hidden="1">
      <c r="B1837" t="s">
        <v>6385</v>
      </c>
      <c r="C1837" t="s">
        <v>6386</v>
      </c>
      <c r="D1837" t="s">
        <v>6387</v>
      </c>
      <c r="E1837" t="s">
        <v>1024</v>
      </c>
      <c r="F1837" s="11" t="str">
        <f>"dossierComplet['"&amp;meta_dossier_complet[[#This Row],[COD_VAR]]&amp;"'][code_insee]"</f>
        <v>dossierComplet['ETCLZ11'][code_insee]</v>
      </c>
    </row>
    <row r="1838" spans="2:6" hidden="1">
      <c r="B1838" t="s">
        <v>6388</v>
      </c>
      <c r="C1838" t="s">
        <v>6389</v>
      </c>
      <c r="D1838" t="s">
        <v>6390</v>
      </c>
      <c r="E1838" t="s">
        <v>1024</v>
      </c>
      <c r="F1838" s="11" t="str">
        <f>"dossierComplet['"&amp;meta_dossier_complet[[#This Row],[COD_VAR]]&amp;"'][code_insee]"</f>
        <v>dossierComplet['ETCMN11'][code_insee]</v>
      </c>
    </row>
    <row r="1839" spans="2:6" hidden="1">
      <c r="B1839" t="s">
        <v>6391</v>
      </c>
      <c r="C1839" t="s">
        <v>6392</v>
      </c>
      <c r="D1839" t="s">
        <v>6393</v>
      </c>
      <c r="E1839" t="s">
        <v>1024</v>
      </c>
      <c r="F1839" s="11" t="str">
        <f>"dossierComplet['"&amp;meta_dossier_complet[[#This Row],[COD_VAR]]&amp;"'][code_insee]"</f>
        <v>dossierComplet['ETCOQ11'][code_insee]</v>
      </c>
    </row>
    <row r="1840" spans="2:6" hidden="1">
      <c r="B1840" t="s">
        <v>6394</v>
      </c>
      <c r="C1840" t="s">
        <v>6395</v>
      </c>
      <c r="D1840" t="s">
        <v>6396</v>
      </c>
      <c r="E1840" t="s">
        <v>1024</v>
      </c>
      <c r="F1840" s="11" t="str">
        <f>"dossierComplet['"&amp;meta_dossier_complet[[#This Row],[COD_VAR]]&amp;"'][code_insee]"</f>
        <v>dossierComplet['ETCRU11'][code_insee]</v>
      </c>
    </row>
    <row r="1841" spans="2:6" hidden="1">
      <c r="B1841" t="s">
        <v>6397</v>
      </c>
      <c r="C1841" t="s">
        <v>6398</v>
      </c>
      <c r="D1841" t="s">
        <v>6399</v>
      </c>
      <c r="E1841" t="s">
        <v>1024</v>
      </c>
      <c r="F1841" s="11" t="str">
        <f>"dossierComplet['"&amp;meta_dossier_complet[[#This Row],[COD_VAR]]&amp;"'][code_insee]"</f>
        <v>dossierComplet['HT21'][code_insee]</v>
      </c>
    </row>
    <row r="1842" spans="2:6" hidden="1">
      <c r="B1842" t="s">
        <v>6400</v>
      </c>
      <c r="C1842" t="s">
        <v>6401</v>
      </c>
      <c r="D1842" t="s">
        <v>6402</v>
      </c>
      <c r="E1842" t="s">
        <v>1024</v>
      </c>
      <c r="F1842" s="11" t="str">
        <f>"dossierComplet['"&amp;meta_dossier_complet[[#This Row],[COD_VAR]]&amp;"'][code_insee]"</f>
        <v>dossierComplet['HT021'][code_insee]</v>
      </c>
    </row>
    <row r="1843" spans="2:6" hidden="1">
      <c r="B1843" t="s">
        <v>6403</v>
      </c>
      <c r="C1843" t="s">
        <v>6404</v>
      </c>
      <c r="D1843" t="s">
        <v>6405</v>
      </c>
      <c r="E1843" t="s">
        <v>1024</v>
      </c>
      <c r="F1843" s="11" t="str">
        <f>"dossierComplet['"&amp;meta_dossier_complet[[#This Row],[COD_VAR]]&amp;"'][code_insee]"</f>
        <v>dossierComplet['HT121'][code_insee]</v>
      </c>
    </row>
    <row r="1844" spans="2:6" hidden="1">
      <c r="B1844" t="s">
        <v>6406</v>
      </c>
      <c r="C1844" t="s">
        <v>6407</v>
      </c>
      <c r="D1844" t="s">
        <v>6408</v>
      </c>
      <c r="E1844" t="s">
        <v>1024</v>
      </c>
      <c r="F1844" s="11" t="str">
        <f>"dossierComplet['"&amp;meta_dossier_complet[[#This Row],[COD_VAR]]&amp;"'][code_insee]"</f>
        <v>dossierComplet['HT221'][code_insee]</v>
      </c>
    </row>
    <row r="1845" spans="2:6" hidden="1">
      <c r="B1845" t="s">
        <v>6409</v>
      </c>
      <c r="C1845" t="s">
        <v>6410</v>
      </c>
      <c r="D1845" t="s">
        <v>6411</v>
      </c>
      <c r="E1845" t="s">
        <v>1024</v>
      </c>
      <c r="F1845" s="11" t="str">
        <f>"dossierComplet['"&amp;meta_dossier_complet[[#This Row],[COD_VAR]]&amp;"'][code_insee]"</f>
        <v>dossierComplet['HT321'][code_insee]</v>
      </c>
    </row>
    <row r="1846" spans="2:6" hidden="1">
      <c r="B1846" t="s">
        <v>6412</v>
      </c>
      <c r="C1846" t="s">
        <v>6413</v>
      </c>
      <c r="D1846" t="s">
        <v>6414</v>
      </c>
      <c r="E1846" t="s">
        <v>1024</v>
      </c>
      <c r="F1846" s="11" t="str">
        <f>"dossierComplet['"&amp;meta_dossier_complet[[#This Row],[COD_VAR]]&amp;"'][code_insee]"</f>
        <v>dossierComplet['HT421'][code_insee]</v>
      </c>
    </row>
    <row r="1847" spans="2:6" hidden="1">
      <c r="B1847" t="s">
        <v>6415</v>
      </c>
      <c r="C1847" t="s">
        <v>6416</v>
      </c>
      <c r="D1847" t="s">
        <v>6417</v>
      </c>
      <c r="E1847" t="s">
        <v>1024</v>
      </c>
      <c r="F1847" s="11" t="str">
        <f>"dossierComplet['"&amp;meta_dossier_complet[[#This Row],[COD_VAR]]&amp;"'][code_insee]"</f>
        <v>dossierComplet['HT521'][code_insee]</v>
      </c>
    </row>
    <row r="1848" spans="2:6" hidden="1">
      <c r="B1848" t="s">
        <v>6418</v>
      </c>
      <c r="C1848" t="s">
        <v>6419</v>
      </c>
      <c r="D1848" t="s">
        <v>6420</v>
      </c>
      <c r="E1848" t="s">
        <v>1024</v>
      </c>
      <c r="F1848" s="11" t="str">
        <f>"dossierComplet['"&amp;meta_dossier_complet[[#This Row],[COD_VAR]]&amp;"'][code_insee]"</f>
        <v>dossierComplet['HTCH21'][code_insee]</v>
      </c>
    </row>
    <row r="1849" spans="2:6" hidden="1">
      <c r="B1849" t="s">
        <v>6421</v>
      </c>
      <c r="C1849" t="s">
        <v>6422</v>
      </c>
      <c r="D1849" t="s">
        <v>6423</v>
      </c>
      <c r="E1849" t="s">
        <v>1024</v>
      </c>
      <c r="F1849" s="11" t="str">
        <f>"dossierComplet['"&amp;meta_dossier_complet[[#This Row],[COD_VAR]]&amp;"'][code_insee]"</f>
        <v>dossierComplet['HTCH021'][code_insee]</v>
      </c>
    </row>
    <row r="1850" spans="2:6" hidden="1">
      <c r="B1850" t="s">
        <v>6424</v>
      </c>
      <c r="C1850" t="s">
        <v>6425</v>
      </c>
      <c r="D1850" t="s">
        <v>6426</v>
      </c>
      <c r="E1850" t="s">
        <v>1024</v>
      </c>
      <c r="F1850" s="11" t="str">
        <f>"dossierComplet['"&amp;meta_dossier_complet[[#This Row],[COD_VAR]]&amp;"'][code_insee]"</f>
        <v>dossierComplet['HTCH121'][code_insee]</v>
      </c>
    </row>
    <row r="1851" spans="2:6" hidden="1">
      <c r="B1851" t="s">
        <v>6427</v>
      </c>
      <c r="C1851" t="s">
        <v>6428</v>
      </c>
      <c r="D1851" t="s">
        <v>6429</v>
      </c>
      <c r="E1851" t="s">
        <v>1024</v>
      </c>
      <c r="F1851" s="11" t="str">
        <f>"dossierComplet['"&amp;meta_dossier_complet[[#This Row],[COD_VAR]]&amp;"'][code_insee]"</f>
        <v>dossierComplet['HTCH221'][code_insee]</v>
      </c>
    </row>
    <row r="1852" spans="2:6" hidden="1">
      <c r="B1852" t="s">
        <v>6430</v>
      </c>
      <c r="C1852" t="s">
        <v>6431</v>
      </c>
      <c r="D1852" t="s">
        <v>6432</v>
      </c>
      <c r="E1852" t="s">
        <v>1024</v>
      </c>
      <c r="F1852" s="11" t="str">
        <f>"dossierComplet['"&amp;meta_dossier_complet[[#This Row],[COD_VAR]]&amp;"'][code_insee]"</f>
        <v>dossierComplet['HTCH321'][code_insee]</v>
      </c>
    </row>
    <row r="1853" spans="2:6" hidden="1">
      <c r="B1853" t="s">
        <v>6433</v>
      </c>
      <c r="C1853" t="s">
        <v>6434</v>
      </c>
      <c r="D1853" t="s">
        <v>6435</v>
      </c>
      <c r="E1853" t="s">
        <v>1024</v>
      </c>
      <c r="F1853" s="11" t="str">
        <f>"dossierComplet['"&amp;meta_dossier_complet[[#This Row],[COD_VAR]]&amp;"'][code_insee]"</f>
        <v>dossierComplet['HTCH421'][code_insee]</v>
      </c>
    </row>
    <row r="1854" spans="2:6" hidden="1">
      <c r="B1854" t="s">
        <v>6436</v>
      </c>
      <c r="C1854" t="s">
        <v>6437</v>
      </c>
      <c r="D1854" t="s">
        <v>6438</v>
      </c>
      <c r="E1854" t="s">
        <v>1024</v>
      </c>
      <c r="F1854" s="11" t="str">
        <f>"dossierComplet['"&amp;meta_dossier_complet[[#This Row],[COD_VAR]]&amp;"'][code_insee]"</f>
        <v>dossierComplet['HTCH521'][code_insee]</v>
      </c>
    </row>
    <row r="1855" spans="2:6" hidden="1">
      <c r="B1855" t="s">
        <v>6439</v>
      </c>
      <c r="C1855" t="s">
        <v>6440</v>
      </c>
      <c r="D1855" t="s">
        <v>6441</v>
      </c>
      <c r="E1855" t="s">
        <v>1024</v>
      </c>
      <c r="F1855" s="11" t="str">
        <f>"dossierComplet['"&amp;meta_dossier_complet[[#This Row],[COD_VAR]]&amp;"'][code_insee]"</f>
        <v>dossierComplet['CPG21'][code_insee]</v>
      </c>
    </row>
    <row r="1856" spans="2:6" hidden="1">
      <c r="B1856" t="s">
        <v>6442</v>
      </c>
      <c r="C1856" t="s">
        <v>6443</v>
      </c>
      <c r="D1856" t="s">
        <v>6444</v>
      </c>
      <c r="E1856" t="s">
        <v>1024</v>
      </c>
      <c r="F1856" s="11" t="str">
        <f>"dossierComplet['"&amp;meta_dossier_complet[[#This Row],[COD_VAR]]&amp;"'][code_insee]"</f>
        <v>dossierComplet['CPG021'][code_insee]</v>
      </c>
    </row>
    <row r="1857" spans="2:6" hidden="1">
      <c r="B1857" t="s">
        <v>6445</v>
      </c>
      <c r="C1857" t="s">
        <v>6446</v>
      </c>
      <c r="D1857" t="s">
        <v>6447</v>
      </c>
      <c r="E1857" t="s">
        <v>1024</v>
      </c>
      <c r="F1857" s="11" t="str">
        <f>"dossierComplet['"&amp;meta_dossier_complet[[#This Row],[COD_VAR]]&amp;"'][code_insee]"</f>
        <v>dossierComplet['CPG121'][code_insee]</v>
      </c>
    </row>
    <row r="1858" spans="2:6" hidden="1">
      <c r="B1858" t="s">
        <v>6448</v>
      </c>
      <c r="C1858" t="s">
        <v>6449</v>
      </c>
      <c r="D1858" t="s">
        <v>6450</v>
      </c>
      <c r="E1858" t="s">
        <v>1024</v>
      </c>
      <c r="F1858" s="11" t="str">
        <f>"dossierComplet['"&amp;meta_dossier_complet[[#This Row],[COD_VAR]]&amp;"'][code_insee]"</f>
        <v>dossierComplet['CPG221'][code_insee]</v>
      </c>
    </row>
    <row r="1859" spans="2:6" hidden="1">
      <c r="B1859" t="s">
        <v>6451</v>
      </c>
      <c r="C1859" t="s">
        <v>6452</v>
      </c>
      <c r="D1859" t="s">
        <v>6453</v>
      </c>
      <c r="E1859" t="s">
        <v>1024</v>
      </c>
      <c r="F1859" s="11" t="str">
        <f>"dossierComplet['"&amp;meta_dossier_complet[[#This Row],[COD_VAR]]&amp;"'][code_insee]"</f>
        <v>dossierComplet['CPG321'][code_insee]</v>
      </c>
    </row>
    <row r="1860" spans="2:6" hidden="1">
      <c r="B1860" t="s">
        <v>6454</v>
      </c>
      <c r="C1860" t="s">
        <v>6455</v>
      </c>
      <c r="D1860" t="s">
        <v>6456</v>
      </c>
      <c r="E1860" t="s">
        <v>1024</v>
      </c>
      <c r="F1860" s="11" t="str">
        <f>"dossierComplet['"&amp;meta_dossier_complet[[#This Row],[COD_VAR]]&amp;"'][code_insee]"</f>
        <v>dossierComplet['CPG421'][code_insee]</v>
      </c>
    </row>
    <row r="1861" spans="2:6" hidden="1">
      <c r="B1861" t="s">
        <v>6457</v>
      </c>
      <c r="C1861" t="s">
        <v>6458</v>
      </c>
      <c r="D1861" t="s">
        <v>6459</v>
      </c>
      <c r="E1861" t="s">
        <v>1024</v>
      </c>
      <c r="F1861" s="11" t="str">
        <f>"dossierComplet['"&amp;meta_dossier_complet[[#This Row],[COD_VAR]]&amp;"'][code_insee]"</f>
        <v>dossierComplet['CPG521'][code_insee]</v>
      </c>
    </row>
    <row r="1862" spans="2:6" hidden="1">
      <c r="B1862" t="s">
        <v>6460</v>
      </c>
      <c r="C1862" t="s">
        <v>6461</v>
      </c>
      <c r="D1862" t="s">
        <v>6462</v>
      </c>
      <c r="E1862" t="s">
        <v>1024</v>
      </c>
      <c r="F1862" s="11" t="str">
        <f>"dossierComplet['"&amp;meta_dossier_complet[[#This Row],[COD_VAR]]&amp;"'][code_insee]"</f>
        <v>dossierComplet['CPGE21'][code_insee]</v>
      </c>
    </row>
    <row r="1863" spans="2:6" hidden="1">
      <c r="B1863" t="s">
        <v>6463</v>
      </c>
      <c r="C1863" t="s">
        <v>6464</v>
      </c>
      <c r="D1863" t="s">
        <v>6465</v>
      </c>
      <c r="E1863" t="s">
        <v>1024</v>
      </c>
      <c r="F1863" s="11" t="str">
        <f>"dossierComplet['"&amp;meta_dossier_complet[[#This Row],[COD_VAR]]&amp;"'][code_insee]"</f>
        <v>dossierComplet['CPGE021'][code_insee]</v>
      </c>
    </row>
    <row r="1864" spans="2:6" hidden="1">
      <c r="B1864" t="s">
        <v>6466</v>
      </c>
      <c r="C1864" t="s">
        <v>6467</v>
      </c>
      <c r="D1864" t="s">
        <v>6468</v>
      </c>
      <c r="E1864" t="s">
        <v>1024</v>
      </c>
      <c r="F1864" s="11" t="str">
        <f>"dossierComplet['"&amp;meta_dossier_complet[[#This Row],[COD_VAR]]&amp;"'][code_insee]"</f>
        <v>dossierComplet['CPGE121'][code_insee]</v>
      </c>
    </row>
    <row r="1865" spans="2:6" hidden="1">
      <c r="B1865" t="s">
        <v>6469</v>
      </c>
      <c r="C1865" t="s">
        <v>6470</v>
      </c>
      <c r="D1865" t="s">
        <v>6471</v>
      </c>
      <c r="E1865" t="s">
        <v>1024</v>
      </c>
      <c r="F1865" s="11" t="str">
        <f>"dossierComplet['"&amp;meta_dossier_complet[[#This Row],[COD_VAR]]&amp;"'][code_insee]"</f>
        <v>dossierComplet['CPGE221'][code_insee]</v>
      </c>
    </row>
    <row r="1866" spans="2:6" hidden="1">
      <c r="B1866" t="s">
        <v>6472</v>
      </c>
      <c r="C1866" t="s">
        <v>6473</v>
      </c>
      <c r="D1866" t="s">
        <v>6474</v>
      </c>
      <c r="E1866" t="s">
        <v>1024</v>
      </c>
      <c r="F1866" s="11" t="str">
        <f>"dossierComplet['"&amp;meta_dossier_complet[[#This Row],[COD_VAR]]&amp;"'][code_insee]"</f>
        <v>dossierComplet['CPGE321'][code_insee]</v>
      </c>
    </row>
    <row r="1867" spans="2:6" hidden="1">
      <c r="B1867" t="s">
        <v>6475</v>
      </c>
      <c r="C1867" t="s">
        <v>6476</v>
      </c>
      <c r="D1867" t="s">
        <v>6477</v>
      </c>
      <c r="E1867" t="s">
        <v>1024</v>
      </c>
      <c r="F1867" s="11" t="str">
        <f>"dossierComplet['"&amp;meta_dossier_complet[[#This Row],[COD_VAR]]&amp;"'][code_insee]"</f>
        <v>dossierComplet['CPGE421'][code_insee]</v>
      </c>
    </row>
    <row r="1868" spans="2:6" hidden="1">
      <c r="B1868" t="s">
        <v>6478</v>
      </c>
      <c r="C1868" t="s">
        <v>6479</v>
      </c>
      <c r="D1868" t="s">
        <v>6480</v>
      </c>
      <c r="E1868" t="s">
        <v>1024</v>
      </c>
      <c r="F1868" s="11" t="str">
        <f>"dossierComplet['"&amp;meta_dossier_complet[[#This Row],[COD_VAR]]&amp;"'][code_insee]"</f>
        <v>dossierComplet['CPGE521'][code_insee]</v>
      </c>
    </row>
    <row r="1869" spans="2:6" hidden="1">
      <c r="B1869" t="s">
        <v>6481</v>
      </c>
      <c r="C1869" t="s">
        <v>6482</v>
      </c>
      <c r="D1869" t="s">
        <v>6483</v>
      </c>
      <c r="E1869" t="s">
        <v>1024</v>
      </c>
      <c r="F1869" s="11" t="str">
        <f>"dossierComplet['"&amp;meta_dossier_complet[[#This Row],[COD_VAR]]&amp;"'][code_insee]"</f>
        <v>dossierComplet['CPGEL21'][code_insee]</v>
      </c>
    </row>
    <row r="1870" spans="2:6" hidden="1">
      <c r="B1870" t="s">
        <v>6484</v>
      </c>
      <c r="C1870" t="s">
        <v>6485</v>
      </c>
      <c r="D1870" t="s">
        <v>6486</v>
      </c>
      <c r="E1870" t="s">
        <v>1024</v>
      </c>
      <c r="F1870" s="11" t="str">
        <f>"dossierComplet['"&amp;meta_dossier_complet[[#This Row],[COD_VAR]]&amp;"'][code_insee]"</f>
        <v>dossierComplet['CPGEL021'][code_insee]</v>
      </c>
    </row>
    <row r="1871" spans="2:6" hidden="1">
      <c r="B1871" t="s">
        <v>6487</v>
      </c>
      <c r="C1871" t="s">
        <v>6488</v>
      </c>
      <c r="D1871" t="s">
        <v>6489</v>
      </c>
      <c r="E1871" t="s">
        <v>1024</v>
      </c>
      <c r="F1871" s="11" t="str">
        <f>"dossierComplet['"&amp;meta_dossier_complet[[#This Row],[COD_VAR]]&amp;"'][code_insee]"</f>
        <v>dossierComplet['CPGEL121'][code_insee]</v>
      </c>
    </row>
    <row r="1872" spans="2:6" hidden="1">
      <c r="B1872" t="s">
        <v>6490</v>
      </c>
      <c r="C1872" t="s">
        <v>6491</v>
      </c>
      <c r="D1872" t="s">
        <v>6492</v>
      </c>
      <c r="E1872" t="s">
        <v>1024</v>
      </c>
      <c r="F1872" s="11" t="str">
        <f>"dossierComplet['"&amp;meta_dossier_complet[[#This Row],[COD_VAR]]&amp;"'][code_insee]"</f>
        <v>dossierComplet['CPGEL221'][code_insee]</v>
      </c>
    </row>
    <row r="1873" spans="2:6" hidden="1">
      <c r="B1873" t="s">
        <v>6493</v>
      </c>
      <c r="C1873" t="s">
        <v>6494</v>
      </c>
      <c r="D1873" t="s">
        <v>6495</v>
      </c>
      <c r="E1873" t="s">
        <v>1024</v>
      </c>
      <c r="F1873" s="11" t="str">
        <f>"dossierComplet['"&amp;meta_dossier_complet[[#This Row],[COD_VAR]]&amp;"'][code_insee]"</f>
        <v>dossierComplet['CPGEL321'][code_insee]</v>
      </c>
    </row>
    <row r="1874" spans="2:6" hidden="1">
      <c r="B1874" t="s">
        <v>6496</v>
      </c>
      <c r="C1874" t="s">
        <v>6497</v>
      </c>
      <c r="D1874" t="s">
        <v>6498</v>
      </c>
      <c r="E1874" t="s">
        <v>1024</v>
      </c>
      <c r="F1874" s="11" t="str">
        <f>"dossierComplet['"&amp;meta_dossier_complet[[#This Row],[COD_VAR]]&amp;"'][code_insee]"</f>
        <v>dossierComplet['CPGEL421'][code_insee]</v>
      </c>
    </row>
    <row r="1875" spans="2:6" hidden="1">
      <c r="B1875" t="s">
        <v>6499</v>
      </c>
      <c r="C1875" t="s">
        <v>6500</v>
      </c>
      <c r="D1875" t="s">
        <v>6501</v>
      </c>
      <c r="E1875" t="s">
        <v>1024</v>
      </c>
      <c r="F1875" s="11" t="str">
        <f>"dossierComplet['"&amp;meta_dossier_complet[[#This Row],[COD_VAR]]&amp;"'][code_insee]"</f>
        <v>dossierComplet['CPGEL521'][code_insee]</v>
      </c>
    </row>
    <row r="1876" spans="2:6" hidden="1">
      <c r="B1876" t="s">
        <v>6502</v>
      </c>
      <c r="C1876" t="s">
        <v>6503</v>
      </c>
      <c r="D1876" t="s">
        <v>6504</v>
      </c>
      <c r="E1876" t="s">
        <v>1024</v>
      </c>
      <c r="F1876" s="11" t="str">
        <f>"dossierComplet['"&amp;meta_dossier_complet[[#This Row],[COD_VAR]]&amp;"'][code_insee]"</f>
        <v>dossierComplet['CPGEO21'][code_insee]</v>
      </c>
    </row>
    <row r="1877" spans="2:6" hidden="1">
      <c r="B1877" t="s">
        <v>6505</v>
      </c>
      <c r="C1877" t="s">
        <v>6506</v>
      </c>
      <c r="D1877" t="s">
        <v>6507</v>
      </c>
      <c r="E1877" t="s">
        <v>1024</v>
      </c>
      <c r="F1877" s="11" t="str">
        <f>"dossierComplet['"&amp;meta_dossier_complet[[#This Row],[COD_VAR]]&amp;"'][code_insee]"</f>
        <v>dossierComplet['CPGEO021'][code_insee]</v>
      </c>
    </row>
    <row r="1878" spans="2:6" hidden="1">
      <c r="B1878" t="s">
        <v>6508</v>
      </c>
      <c r="C1878" t="s">
        <v>6509</v>
      </c>
      <c r="D1878" t="s">
        <v>6510</v>
      </c>
      <c r="E1878" t="s">
        <v>1024</v>
      </c>
      <c r="F1878" s="11" t="str">
        <f>"dossierComplet['"&amp;meta_dossier_complet[[#This Row],[COD_VAR]]&amp;"'][code_insee]"</f>
        <v>dossierComplet['CPGEO121'][code_insee]</v>
      </c>
    </row>
    <row r="1879" spans="2:6" hidden="1">
      <c r="B1879" t="s">
        <v>6511</v>
      </c>
      <c r="C1879" t="s">
        <v>6512</v>
      </c>
      <c r="D1879" t="s">
        <v>6513</v>
      </c>
      <c r="E1879" t="s">
        <v>1024</v>
      </c>
      <c r="F1879" s="11" t="str">
        <f>"dossierComplet['"&amp;meta_dossier_complet[[#This Row],[COD_VAR]]&amp;"'][code_insee]"</f>
        <v>dossierComplet['CPGEO221'][code_insee]</v>
      </c>
    </row>
    <row r="1880" spans="2:6" hidden="1">
      <c r="B1880" t="s">
        <v>6514</v>
      </c>
      <c r="C1880" t="s">
        <v>6515</v>
      </c>
      <c r="D1880" t="s">
        <v>6516</v>
      </c>
      <c r="E1880" t="s">
        <v>1024</v>
      </c>
      <c r="F1880" s="11" t="str">
        <f>"dossierComplet['"&amp;meta_dossier_complet[[#This Row],[COD_VAR]]&amp;"'][code_insee]"</f>
        <v>dossierComplet['CPGEO321'][code_insee]</v>
      </c>
    </row>
    <row r="1881" spans="2:6" hidden="1">
      <c r="B1881" t="s">
        <v>6517</v>
      </c>
      <c r="C1881" t="s">
        <v>6518</v>
      </c>
      <c r="D1881" t="s">
        <v>6519</v>
      </c>
      <c r="E1881" t="s">
        <v>1024</v>
      </c>
      <c r="F1881" s="11" t="str">
        <f>"dossierComplet['"&amp;meta_dossier_complet[[#This Row],[COD_VAR]]&amp;"'][code_insee]"</f>
        <v>dossierComplet['CPGEO421'][code_insee]</v>
      </c>
    </row>
    <row r="1882" spans="2:6" hidden="1">
      <c r="B1882" t="s">
        <v>6520</v>
      </c>
      <c r="C1882" t="s">
        <v>6521</v>
      </c>
      <c r="D1882" t="s">
        <v>6522</v>
      </c>
      <c r="E1882" t="s">
        <v>1024</v>
      </c>
      <c r="F1882" s="11" t="str">
        <f>"dossierComplet['"&amp;meta_dossier_complet[[#This Row],[COD_VAR]]&amp;"'][code_insee]"</f>
        <v>dossierComplet['CPGEO521'][code_insee]</v>
      </c>
    </row>
    <row r="1883" spans="2:6" hidden="1">
      <c r="B1883" t="s">
        <v>6523</v>
      </c>
      <c r="C1883" t="s">
        <v>6524</v>
      </c>
      <c r="D1883" t="s">
        <v>6525</v>
      </c>
      <c r="E1883" t="s">
        <v>1024</v>
      </c>
      <c r="F1883" s="11" t="str">
        <f>"dossierComplet['"&amp;meta_dossier_complet[[#This Row],[COD_VAR]]&amp;"'][code_insee]"</f>
        <v>dossierComplet['VV21'][code_insee]</v>
      </c>
    </row>
    <row r="1884" spans="2:6" hidden="1">
      <c r="B1884" t="s">
        <v>6526</v>
      </c>
      <c r="C1884" t="s">
        <v>6527</v>
      </c>
      <c r="D1884" t="s">
        <v>6528</v>
      </c>
      <c r="E1884" t="s">
        <v>1024</v>
      </c>
      <c r="F1884" s="11" t="str">
        <f>"dossierComplet['"&amp;meta_dossier_complet[[#This Row],[COD_VAR]]&amp;"'][code_insee]"</f>
        <v>dossierComplet['VVUH21'][code_insee]</v>
      </c>
    </row>
    <row r="1885" spans="2:6" hidden="1">
      <c r="B1885" t="s">
        <v>6529</v>
      </c>
      <c r="C1885" t="s">
        <v>6530</v>
      </c>
      <c r="D1885" t="s">
        <v>6531</v>
      </c>
      <c r="E1885" t="s">
        <v>1024</v>
      </c>
      <c r="F1885" s="11" t="str">
        <f>"dossierComplet['"&amp;meta_dossier_complet[[#This Row],[COD_VAR]]&amp;"'][code_insee]"</f>
        <v>dossierComplet['VVLIT21'][code_insee]</v>
      </c>
    </row>
    <row r="1886" spans="2:6" hidden="1">
      <c r="B1886" t="s">
        <v>6532</v>
      </c>
      <c r="C1886" t="s">
        <v>6533</v>
      </c>
      <c r="D1886" t="s">
        <v>6534</v>
      </c>
      <c r="E1886" t="s">
        <v>1024</v>
      </c>
      <c r="F1886" s="11" t="str">
        <f>"dossierComplet['"&amp;meta_dossier_complet[[#This Row],[COD_VAR]]&amp;"'][code_insee]"</f>
        <v>dossierComplet['RT21'][code_insee]</v>
      </c>
    </row>
    <row r="1887" spans="2:6" hidden="1">
      <c r="B1887" t="s">
        <v>6535</v>
      </c>
      <c r="C1887" t="s">
        <v>6536</v>
      </c>
      <c r="D1887" t="s">
        <v>6537</v>
      </c>
      <c r="E1887" t="s">
        <v>1024</v>
      </c>
      <c r="F1887" s="11" t="str">
        <f>"dossierComplet['"&amp;meta_dossier_complet[[#This Row],[COD_VAR]]&amp;"'][code_insee]"</f>
        <v>dossierComplet['RTUH21'][code_insee]</v>
      </c>
    </row>
    <row r="1888" spans="2:6" hidden="1">
      <c r="B1888" t="s">
        <v>6538</v>
      </c>
      <c r="C1888" t="s">
        <v>6539</v>
      </c>
      <c r="D1888" t="s">
        <v>6540</v>
      </c>
      <c r="E1888" t="s">
        <v>1024</v>
      </c>
      <c r="F1888" s="11" t="str">
        <f>"dossierComplet['"&amp;meta_dossier_complet[[#This Row],[COD_VAR]]&amp;"'][code_insee]"</f>
        <v>dossierComplet['RTLIT21'][code_insee]</v>
      </c>
    </row>
    <row r="1889" spans="2:6" hidden="1">
      <c r="B1889" t="s">
        <v>6541</v>
      </c>
      <c r="C1889" t="s">
        <v>6542</v>
      </c>
      <c r="D1889" t="s">
        <v>6543</v>
      </c>
      <c r="E1889" t="s">
        <v>1024</v>
      </c>
      <c r="F1889" s="11" t="str">
        <f>"dossierComplet['"&amp;meta_dossier_complet[[#This Row],[COD_VAR]]&amp;"'][code_insee]"</f>
        <v>dossierComplet['AJCS21'][code_insee]</v>
      </c>
    </row>
    <row r="1890" spans="2:6" hidden="1">
      <c r="B1890" t="s">
        <v>6544</v>
      </c>
      <c r="C1890" t="s">
        <v>6545</v>
      </c>
      <c r="D1890" t="s">
        <v>6546</v>
      </c>
      <c r="E1890" t="s">
        <v>1024</v>
      </c>
      <c r="F1890" s="11" t="str">
        <f>"dossierComplet['"&amp;meta_dossier_complet[[#This Row],[COD_VAR]]&amp;"'][code_insee]"</f>
        <v>dossierComplet['AJCSUH21'][code_insee]</v>
      </c>
    </row>
    <row r="1891" spans="2:6" hidden="1">
      <c r="B1891" t="s">
        <v>6547</v>
      </c>
      <c r="C1891" t="s">
        <v>6548</v>
      </c>
      <c r="D1891" t="s">
        <v>6549</v>
      </c>
      <c r="E1891" t="s">
        <v>1024</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6552</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6553</v>
      </c>
    </row>
    <row r="11" spans="3:9">
      <c r="C11" t="s">
        <v>640</v>
      </c>
      <c r="D11" t="s">
        <v>641</v>
      </c>
      <c r="E11" t="s">
        <v>263</v>
      </c>
      <c r="F11" t="s">
        <v>18</v>
      </c>
      <c r="G11" t="s">
        <v>498</v>
      </c>
      <c r="H11" t="s">
        <v>499</v>
      </c>
      <c r="I11" t="s">
        <v>6554</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6555</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6556</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6557</v>
      </c>
    </row>
    <row r="148" spans="3:9">
      <c r="C148" t="s">
        <v>844</v>
      </c>
      <c r="D148" t="s">
        <v>845</v>
      </c>
      <c r="E148" t="s">
        <v>17</v>
      </c>
      <c r="F148" t="s">
        <v>13</v>
      </c>
      <c r="G148" t="s">
        <v>498</v>
      </c>
      <c r="H148" t="s">
        <v>499</v>
      </c>
      <c r="I148" t="s">
        <v>6557</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6557</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6558</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6559</v>
      </c>
    </row>
    <row r="215" spans="3:9">
      <c r="C215" t="s">
        <v>267</v>
      </c>
      <c r="D215" t="s">
        <v>268</v>
      </c>
      <c r="E215" t="s">
        <v>263</v>
      </c>
      <c r="F215" t="s">
        <v>18</v>
      </c>
      <c r="G215" t="s">
        <v>269</v>
      </c>
      <c r="H215" t="s">
        <v>19</v>
      </c>
      <c r="I215" t="s">
        <v>6560</v>
      </c>
    </row>
    <row r="216" spans="3:9">
      <c r="C216" t="s">
        <v>270</v>
      </c>
      <c r="D216" t="s">
        <v>273</v>
      </c>
      <c r="E216" t="s">
        <v>263</v>
      </c>
      <c r="F216" t="s">
        <v>18</v>
      </c>
      <c r="G216" t="s">
        <v>276</v>
      </c>
      <c r="H216" t="s">
        <v>19</v>
      </c>
      <c r="I216" t="s">
        <v>6561</v>
      </c>
    </row>
    <row r="217" spans="3:9">
      <c r="C217" t="s">
        <v>271</v>
      </c>
      <c r="D217" t="s">
        <v>275</v>
      </c>
      <c r="E217" t="s">
        <v>263</v>
      </c>
      <c r="F217" t="s">
        <v>18</v>
      </c>
      <c r="G217" t="s">
        <v>277</v>
      </c>
      <c r="H217" t="s">
        <v>19</v>
      </c>
      <c r="I217" t="s">
        <v>6562</v>
      </c>
    </row>
    <row r="218" spans="3:9">
      <c r="C218" t="s">
        <v>272</v>
      </c>
      <c r="D218" t="s">
        <v>274</v>
      </c>
      <c r="E218" t="s">
        <v>263</v>
      </c>
      <c r="F218" t="s">
        <v>18</v>
      </c>
      <c r="G218" t="s">
        <v>330</v>
      </c>
      <c r="H218" t="s">
        <v>19</v>
      </c>
      <c r="I218" t="s">
        <v>6563</v>
      </c>
    </row>
    <row r="219" spans="3:9">
      <c r="C219" t="s">
        <v>279</v>
      </c>
      <c r="D219" t="s">
        <v>280</v>
      </c>
      <c r="E219" t="s">
        <v>263</v>
      </c>
      <c r="F219" t="s">
        <v>18</v>
      </c>
      <c r="G219" t="s">
        <v>281</v>
      </c>
      <c r="H219" t="s">
        <v>19</v>
      </c>
      <c r="I219" t="s">
        <v>6564</v>
      </c>
    </row>
    <row r="220" spans="3:9">
      <c r="C220" t="s">
        <v>305</v>
      </c>
      <c r="D220" t="s">
        <v>306</v>
      </c>
      <c r="E220" t="s">
        <v>263</v>
      </c>
      <c r="F220" t="s">
        <v>18</v>
      </c>
      <c r="G220" t="s">
        <v>309</v>
      </c>
      <c r="H220" t="s">
        <v>19</v>
      </c>
      <c r="I220" t="s">
        <v>6565</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6566</v>
      </c>
    </row>
    <row r="227" spans="3:9">
      <c r="C227" t="s">
        <v>332</v>
      </c>
      <c r="D227" t="s">
        <v>336</v>
      </c>
      <c r="E227" t="s">
        <v>263</v>
      </c>
      <c r="F227" t="s">
        <v>18</v>
      </c>
      <c r="G227" t="s">
        <v>338</v>
      </c>
      <c r="H227" t="s">
        <v>338</v>
      </c>
      <c r="I227" t="s">
        <v>6567</v>
      </c>
    </row>
    <row r="228" spans="3:9">
      <c r="C228" t="s">
        <v>333</v>
      </c>
      <c r="D228" t="s">
        <v>335</v>
      </c>
      <c r="E228" t="s">
        <v>263</v>
      </c>
      <c r="F228" t="s">
        <v>18</v>
      </c>
      <c r="G228" t="s">
        <v>337</v>
      </c>
      <c r="H228" t="s">
        <v>337</v>
      </c>
      <c r="I228" t="s">
        <v>6568</v>
      </c>
    </row>
    <row r="229" spans="3:9">
      <c r="C229" t="s">
        <v>346</v>
      </c>
      <c r="D229" t="s">
        <v>340</v>
      </c>
      <c r="E229" t="s">
        <v>263</v>
      </c>
      <c r="F229" t="s">
        <v>18</v>
      </c>
      <c r="G229" t="s">
        <v>343</v>
      </c>
      <c r="H229" t="s">
        <v>343</v>
      </c>
      <c r="I229" t="s">
        <v>6569</v>
      </c>
    </row>
    <row r="230" spans="3:9">
      <c r="C230" t="s">
        <v>347</v>
      </c>
      <c r="D230" t="s">
        <v>341</v>
      </c>
      <c r="E230" t="s">
        <v>263</v>
      </c>
      <c r="F230" t="s">
        <v>18</v>
      </c>
      <c r="G230" t="s">
        <v>345</v>
      </c>
      <c r="H230" t="s">
        <v>345</v>
      </c>
      <c r="I230" t="s">
        <v>6570</v>
      </c>
    </row>
    <row r="231" spans="3:9">
      <c r="C231" t="s">
        <v>348</v>
      </c>
      <c r="D231" t="s">
        <v>342</v>
      </c>
      <c r="E231" t="s">
        <v>263</v>
      </c>
      <c r="F231" t="s">
        <v>18</v>
      </c>
      <c r="G231" t="s">
        <v>344</v>
      </c>
      <c r="H231" t="s">
        <v>344</v>
      </c>
      <c r="I231" t="s">
        <v>6571</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6572</v>
      </c>
    </row>
    <row r="287" spans="3:9">
      <c r="C287" t="s">
        <v>245</v>
      </c>
      <c r="D287" t="s">
        <v>254</v>
      </c>
      <c r="E287" t="s">
        <v>244</v>
      </c>
      <c r="F287" t="s">
        <v>18</v>
      </c>
      <c r="G287" t="s">
        <v>239</v>
      </c>
      <c r="H287" t="s">
        <v>19</v>
      </c>
      <c r="I287" t="s">
        <v>6573</v>
      </c>
    </row>
    <row r="288" spans="3:9">
      <c r="C288" t="s">
        <v>246</v>
      </c>
      <c r="D288" t="s">
        <v>253</v>
      </c>
      <c r="E288" t="s">
        <v>244</v>
      </c>
      <c r="F288" t="s">
        <v>18</v>
      </c>
      <c r="G288" t="s">
        <v>240</v>
      </c>
      <c r="H288" t="s">
        <v>19</v>
      </c>
      <c r="I288" t="s">
        <v>6574</v>
      </c>
    </row>
    <row r="289" spans="3:9">
      <c r="C289" t="s">
        <v>248</v>
      </c>
      <c r="D289" t="s">
        <v>252</v>
      </c>
      <c r="E289" t="s">
        <v>244</v>
      </c>
      <c r="F289" t="s">
        <v>18</v>
      </c>
      <c r="G289" t="s">
        <v>241</v>
      </c>
      <c r="H289" t="s">
        <v>19</v>
      </c>
      <c r="I289" t="s">
        <v>6575</v>
      </c>
    </row>
    <row r="290" spans="3:9">
      <c r="C290" t="s">
        <v>247</v>
      </c>
      <c r="D290" t="s">
        <v>251</v>
      </c>
      <c r="E290" t="s">
        <v>244</v>
      </c>
      <c r="F290" t="s">
        <v>18</v>
      </c>
      <c r="G290" t="s">
        <v>242</v>
      </c>
      <c r="H290" t="s">
        <v>19</v>
      </c>
      <c r="I290" t="s">
        <v>6576</v>
      </c>
    </row>
    <row r="291" spans="3:9">
      <c r="C291" t="s">
        <v>249</v>
      </c>
      <c r="D291" t="s">
        <v>250</v>
      </c>
      <c r="E291" t="s">
        <v>244</v>
      </c>
      <c r="F291" t="s">
        <v>18</v>
      </c>
      <c r="G291" t="s">
        <v>243</v>
      </c>
      <c r="H291" t="s">
        <v>19</v>
      </c>
      <c r="I291" t="s">
        <v>6577</v>
      </c>
    </row>
    <row r="292" spans="3:9">
      <c r="C292" t="s">
        <v>352</v>
      </c>
      <c r="D292" t="s">
        <v>353</v>
      </c>
      <c r="E292" t="s">
        <v>263</v>
      </c>
      <c r="F292" t="s">
        <v>18</v>
      </c>
      <c r="G292" t="s">
        <v>354</v>
      </c>
      <c r="H292" t="s">
        <v>19</v>
      </c>
      <c r="I292" t="s">
        <v>6578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6687</v>
      </c>
      <c r="E1" s="305"/>
      <c r="F1" s="305"/>
      <c r="G1" s="305"/>
      <c r="H1" s="305"/>
      <c r="N1" s="305" t="s">
        <v>6849</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6790</v>
      </c>
      <c r="F3">
        <v>1081</v>
      </c>
      <c r="H3">
        <v>1087</v>
      </c>
      <c r="N3">
        <v>1089</v>
      </c>
      <c r="P3">
        <v>1100</v>
      </c>
      <c r="R3">
        <v>1110</v>
      </c>
      <c r="T3">
        <v>1118</v>
      </c>
    </row>
    <row r="5" spans="2:20" ht="15.75" customHeight="1">
      <c r="C5" t="s">
        <v>6779</v>
      </c>
      <c r="D5" s="49">
        <f>Fonctions!E11/100</f>
        <v>-3.9000000000000003E-3</v>
      </c>
      <c r="E5" s="72" t="s">
        <v>747</v>
      </c>
      <c r="F5" s="49">
        <f>Fonctions!E12/100</f>
        <v>-2.5600000000000002E-3</v>
      </c>
      <c r="G5" s="72" t="s">
        <v>749</v>
      </c>
      <c r="H5" s="50">
        <f>F5</f>
        <v>-2.5600000000000002E-3</v>
      </c>
      <c r="J5" t="s">
        <v>6689</v>
      </c>
      <c r="K5" t="s">
        <v>6721</v>
      </c>
      <c r="N5" s="81">
        <f>H5</f>
        <v>-2.5600000000000002E-3</v>
      </c>
      <c r="O5" s="74" t="s">
        <v>6712</v>
      </c>
      <c r="P5" s="81">
        <f>N5</f>
        <v>-2.5600000000000002E-3</v>
      </c>
      <c r="Q5" s="74" t="s">
        <v>6714</v>
      </c>
      <c r="R5" s="81">
        <f>P5</f>
        <v>-2.5600000000000002E-3</v>
      </c>
      <c r="S5" s="74" t="s">
        <v>6713</v>
      </c>
    </row>
    <row r="6" spans="2:20" ht="15.75" customHeight="1" thickBot="1">
      <c r="C6" t="s">
        <v>6688</v>
      </c>
      <c r="D6" s="50">
        <f>Fonctions!E9/100</f>
        <v>-7.000000000000001E-4</v>
      </c>
      <c r="E6" s="72" t="s">
        <v>738</v>
      </c>
      <c r="F6" s="50">
        <f>Fonctions!E10/100</f>
        <v>1E-3</v>
      </c>
      <c r="G6" s="72" t="s">
        <v>740</v>
      </c>
      <c r="H6" s="50">
        <v>1.01E-3</v>
      </c>
      <c r="J6" t="s">
        <v>6720</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6722</v>
      </c>
      <c r="F8" s="40">
        <v>2013</v>
      </c>
      <c r="G8" s="39" t="s">
        <v>6722</v>
      </c>
      <c r="H8" s="40">
        <v>2018</v>
      </c>
      <c r="J8" t="s">
        <v>6689</v>
      </c>
      <c r="L8" s="39" t="s">
        <v>6723</v>
      </c>
      <c r="N8" s="55">
        <v>2020</v>
      </c>
      <c r="O8" s="40" t="s">
        <v>6720</v>
      </c>
      <c r="P8" s="53">
        <v>2030</v>
      </c>
      <c r="Q8" s="40" t="s">
        <v>6720</v>
      </c>
      <c r="R8" s="53">
        <v>2040</v>
      </c>
      <c r="S8" s="40" t="s">
        <v>6720</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6690</v>
      </c>
      <c r="C10" s="15" t="s">
        <v>5369</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6743</v>
      </c>
      <c r="O11" s="58"/>
      <c r="P11" s="77" t="s">
        <v>6744</v>
      </c>
      <c r="Q11" s="58"/>
      <c r="R11" s="77" t="s">
        <v>6745</v>
      </c>
      <c r="S11" s="58"/>
      <c r="T11" s="73" t="s">
        <v>6746</v>
      </c>
    </row>
    <row r="12" spans="2:20" ht="15.75" customHeight="1" thickBot="1">
      <c r="B12" t="s">
        <v>6691</v>
      </c>
      <c r="C12" s="15" t="s">
        <v>6692</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6782</v>
      </c>
      <c r="N14" s="73" t="s">
        <v>6747</v>
      </c>
      <c r="O14" s="58"/>
      <c r="P14" s="73" t="s">
        <v>6748</v>
      </c>
      <c r="Q14" s="58"/>
      <c r="R14" s="73" t="s">
        <v>6749</v>
      </c>
      <c r="S14" s="58"/>
      <c r="T14" s="73" t="s">
        <v>6750</v>
      </c>
    </row>
    <row r="15" spans="2:20" ht="15.75" customHeight="1" thickBot="1">
      <c r="B15" t="s">
        <v>6691</v>
      </c>
      <c r="C15" s="15" t="s">
        <v>296</v>
      </c>
      <c r="D15" s="42">
        <v>166797</v>
      </c>
      <c r="E15" s="21">
        <f>F15-D15</f>
        <v>11146</v>
      </c>
      <c r="F15" s="42">
        <v>177943</v>
      </c>
      <c r="G15" s="21">
        <f>H15-F15</f>
        <v>17162</v>
      </c>
      <c r="H15" s="42">
        <v>195105</v>
      </c>
      <c r="J15">
        <f>H15-D15</f>
        <v>28308</v>
      </c>
      <c r="K15" s="24"/>
      <c r="L15">
        <f>N15-H15</f>
        <v>1343</v>
      </c>
      <c r="M15" t="s">
        <v>6780</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6751</v>
      </c>
      <c r="O17" s="58"/>
      <c r="P17" s="73" t="s">
        <v>6752</v>
      </c>
      <c r="Q17" s="58"/>
      <c r="R17" s="73" t="s">
        <v>6753</v>
      </c>
      <c r="S17" s="58"/>
      <c r="T17" s="73" t="s">
        <v>6754</v>
      </c>
    </row>
    <row r="18" spans="2:20" ht="15.75" customHeight="1" thickBot="1">
      <c r="B18" t="s">
        <v>6691</v>
      </c>
      <c r="C18" s="15" t="s">
        <v>294</v>
      </c>
      <c r="D18" s="42">
        <v>56082</v>
      </c>
      <c r="E18" s="21">
        <f>F18-D18</f>
        <v>7874</v>
      </c>
      <c r="F18" s="42">
        <v>63956</v>
      </c>
      <c r="G18" s="21">
        <f>H18-F18</f>
        <v>692</v>
      </c>
      <c r="H18" s="42">
        <v>64648</v>
      </c>
      <c r="J18">
        <f>H18-D18</f>
        <v>8566</v>
      </c>
      <c r="K18" s="24"/>
      <c r="L18">
        <f>N18-H18</f>
        <v>445</v>
      </c>
      <c r="M18" t="s">
        <v>6781</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6693</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6694</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6727</v>
      </c>
      <c r="O25" s="17"/>
      <c r="P25" s="87" t="s">
        <v>6728</v>
      </c>
      <c r="Q25" s="17"/>
      <c r="R25" s="87" t="s">
        <v>6730</v>
      </c>
      <c r="S25" s="17"/>
      <c r="T25" s="88" t="s">
        <v>6729</v>
      </c>
    </row>
    <row r="26" spans="2:20" ht="15.75" customHeight="1">
      <c r="B26" t="s">
        <v>6695</v>
      </c>
      <c r="C26" s="25" t="s">
        <v>6696</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6731</v>
      </c>
      <c r="O27" s="21"/>
      <c r="P27" s="90" t="s">
        <v>6732</v>
      </c>
      <c r="Q27" s="21"/>
      <c r="R27" s="90" t="s">
        <v>6733</v>
      </c>
      <c r="S27" s="21"/>
      <c r="T27" s="91" t="s">
        <v>6734</v>
      </c>
    </row>
    <row r="28" spans="2:20" ht="15.75" customHeight="1">
      <c r="B28" t="s">
        <v>6695</v>
      </c>
      <c r="C28" s="25" t="s">
        <v>6697</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6736</v>
      </c>
      <c r="O29" s="21"/>
      <c r="P29" s="74" t="s">
        <v>6735</v>
      </c>
      <c r="Q29" s="21"/>
      <c r="R29" s="74" t="s">
        <v>6737</v>
      </c>
      <c r="S29" s="21"/>
      <c r="T29" s="93" t="s">
        <v>6738</v>
      </c>
    </row>
    <row r="30" spans="2:20" ht="15.75" customHeight="1">
      <c r="C30" s="25" t="s">
        <v>6698</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6725</v>
      </c>
      <c r="E31" s="27"/>
      <c r="F31" s="74" t="s">
        <v>6726</v>
      </c>
      <c r="G31" s="27"/>
      <c r="H31" s="93" t="s">
        <v>6724</v>
      </c>
      <c r="L31" s="12"/>
      <c r="M31" s="12"/>
      <c r="N31" s="92" t="s">
        <v>6739</v>
      </c>
      <c r="O31" s="21"/>
      <c r="P31" s="74" t="s">
        <v>6740</v>
      </c>
      <c r="Q31" s="21"/>
      <c r="R31" s="74" t="s">
        <v>6741</v>
      </c>
      <c r="S31" s="21"/>
      <c r="T31" s="93" t="s">
        <v>6742</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6699</v>
      </c>
      <c r="C34" s="25" t="s">
        <v>6700</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6797</v>
      </c>
      <c r="E35" s="80" t="s">
        <v>6804</v>
      </c>
      <c r="F35" s="80" t="s">
        <v>6798</v>
      </c>
      <c r="G35" s="80" t="s">
        <v>6805</v>
      </c>
      <c r="H35" s="102" t="s">
        <v>6799</v>
      </c>
      <c r="I35" s="70"/>
      <c r="J35" s="70"/>
      <c r="K35" s="71"/>
      <c r="L35" s="71"/>
      <c r="M35" s="71"/>
      <c r="N35" s="101" t="s">
        <v>6800</v>
      </c>
      <c r="O35" s="80" t="s">
        <v>6806</v>
      </c>
      <c r="P35" s="80" t="s">
        <v>6803</v>
      </c>
      <c r="Q35" s="80" t="s">
        <v>6807</v>
      </c>
      <c r="R35" s="80" t="s">
        <v>6802</v>
      </c>
      <c r="S35" s="80" t="s">
        <v>6808</v>
      </c>
      <c r="T35" s="102" t="s">
        <v>6801</v>
      </c>
    </row>
    <row r="36" spans="2:20" ht="15.75" customHeight="1">
      <c r="C36" s="25" t="s">
        <v>6778</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6719</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6755</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7118</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7119</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7089</v>
      </c>
      <c r="G42" s="262" t="s">
        <v>7090</v>
      </c>
      <c r="H42" s="30"/>
      <c r="I42" s="31"/>
      <c r="J42" s="31"/>
      <c r="N42" t="s">
        <v>6793</v>
      </c>
      <c r="O42">
        <v>70</v>
      </c>
      <c r="Q42">
        <f>O42</f>
        <v>70</v>
      </c>
      <c r="S42">
        <f>Q42</f>
        <v>70</v>
      </c>
    </row>
    <row r="43" spans="2:20" ht="15.75" customHeight="1">
      <c r="C43" t="s">
        <v>6701</v>
      </c>
      <c r="D43" s="263" t="s">
        <v>7091</v>
      </c>
      <c r="E43" s="30"/>
      <c r="F43" s="261" t="s">
        <v>7092</v>
      </c>
      <c r="G43" s="260" t="s">
        <v>7094</v>
      </c>
      <c r="H43" s="30"/>
      <c r="I43" s="30"/>
      <c r="J43" s="31"/>
      <c r="N43" t="s">
        <v>6716</v>
      </c>
      <c r="O43">
        <f>ROUND(O36/O42,1)</f>
        <v>267.8</v>
      </c>
      <c r="Q43">
        <f>ROUND(Q36/Q42,1)</f>
        <v>278.8</v>
      </c>
      <c r="S43">
        <f>ROUND(S36/S42,1)</f>
        <v>290.2</v>
      </c>
    </row>
    <row r="44" spans="2:20" ht="15.75" customHeight="1">
      <c r="D44" s="30" t="s">
        <v>6784</v>
      </c>
      <c r="F44" s="30" t="s">
        <v>6786</v>
      </c>
      <c r="G44" s="258" t="s">
        <v>6786</v>
      </c>
      <c r="H44" s="258" t="s">
        <v>7093</v>
      </c>
      <c r="I44" s="30"/>
      <c r="J44" s="31" t="s">
        <v>7095</v>
      </c>
    </row>
    <row r="45" spans="2:20" ht="15.75" customHeight="1">
      <c r="C45" s="25"/>
      <c r="D45" s="68" t="s">
        <v>830</v>
      </c>
      <c r="F45" s="68" t="s">
        <v>832</v>
      </c>
      <c r="G45" s="30"/>
      <c r="H45" s="68" t="s">
        <v>6788</v>
      </c>
      <c r="I45" s="30"/>
      <c r="J45" s="31"/>
      <c r="M45" t="s">
        <v>6715</v>
      </c>
      <c r="N45" t="s">
        <v>6791</v>
      </c>
      <c r="O45" t="s">
        <v>6795</v>
      </c>
      <c r="P45">
        <v>66716</v>
      </c>
    </row>
    <row r="46" spans="2:20" ht="15.75" customHeight="1">
      <c r="C46" s="25" t="s">
        <v>6783</v>
      </c>
      <c r="D46" s="30">
        <v>29947</v>
      </c>
      <c r="F46" s="30">
        <v>33671</v>
      </c>
      <c r="G46" s="258">
        <f>F46</f>
        <v>33671</v>
      </c>
      <c r="H46" s="258">
        <f>D46+G46/4.5*4</f>
        <v>59876.777777777781</v>
      </c>
      <c r="I46" s="30"/>
      <c r="J46" s="31">
        <f>H46/(2020-2013+1)</f>
        <v>7484.5972222222226</v>
      </c>
      <c r="N46" t="s">
        <v>6794</v>
      </c>
      <c r="O46" s="36">
        <v>1</v>
      </c>
      <c r="P46" s="33">
        <v>7404</v>
      </c>
    </row>
    <row r="47" spans="2:20" ht="15.75" customHeight="1">
      <c r="C47" s="25"/>
      <c r="D47" s="114" t="s">
        <v>836</v>
      </c>
      <c r="F47" s="114" t="s">
        <v>838</v>
      </c>
      <c r="G47" s="30"/>
      <c r="H47" s="114" t="s">
        <v>6787</v>
      </c>
      <c r="I47" s="30"/>
      <c r="J47" s="31"/>
      <c r="N47" t="s">
        <v>6845</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6717</v>
      </c>
      <c r="P48">
        <f>P45+P47-P46</f>
        <v>228775</v>
      </c>
    </row>
    <row r="49" spans="3:16 16384:16384" ht="15.75" customHeight="1">
      <c r="C49" s="25"/>
      <c r="D49" s="114" t="s">
        <v>842</v>
      </c>
      <c r="F49" s="114" t="s">
        <v>844</v>
      </c>
      <c r="H49" s="114" t="s">
        <v>6789</v>
      </c>
      <c r="I49" s="30"/>
      <c r="J49" s="31"/>
      <c r="N49" t="s">
        <v>6793</v>
      </c>
      <c r="P49">
        <v>70</v>
      </c>
    </row>
    <row r="50" spans="3:16 16384:16384" ht="15.75" customHeight="1">
      <c r="C50" s="25" t="s">
        <v>6785</v>
      </c>
      <c r="D50" s="67">
        <f>D48/D46</f>
        <v>0.75349784619494442</v>
      </c>
      <c r="F50" s="67">
        <f>F48/F46</f>
        <v>0.52891212022214962</v>
      </c>
      <c r="G50" s="259">
        <f>D50</f>
        <v>0.75349784619494442</v>
      </c>
      <c r="H50" s="259">
        <f>H48/H46</f>
        <v>0.75349784619494442</v>
      </c>
      <c r="I50" s="30"/>
      <c r="J50" s="31"/>
      <c r="N50" t="s">
        <v>6716</v>
      </c>
      <c r="P50">
        <f>ROUND(P48/P49,1)</f>
        <v>3268.2</v>
      </c>
    </row>
    <row r="51" spans="3:16 16384:16384" ht="15.75" customHeight="1">
      <c r="C51" s="25"/>
      <c r="D51" s="30"/>
      <c r="E51" s="30"/>
      <c r="F51" s="30"/>
      <c r="G51" s="30"/>
      <c r="H51" s="30"/>
      <c r="I51" s="30"/>
      <c r="J51" s="31"/>
      <c r="M51" t="s">
        <v>6792</v>
      </c>
      <c r="O51" s="24">
        <f>P51/P10</f>
        <v>0.41761615051793749</v>
      </c>
      <c r="P51">
        <f>ROUND(P48*P34,0)</f>
        <v>459151</v>
      </c>
    </row>
    <row r="52" spans="3:16 16384:16384" ht="15.75" customHeight="1">
      <c r="C52" s="25" t="s">
        <v>6702</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6796</v>
      </c>
      <c r="P53">
        <f>P36+P48</f>
        <v>763608</v>
      </c>
      <c r="XFD53" s="30"/>
    </row>
    <row r="54" spans="3:16 16384:16384" ht="15.75" customHeight="1">
      <c r="D54" s="48" t="s">
        <v>6840</v>
      </c>
      <c r="F54" s="48" t="s">
        <v>6841</v>
      </c>
      <c r="H54" s="48" t="s">
        <v>6842</v>
      </c>
      <c r="I54" s="25"/>
      <c r="J54" s="31" t="str">
        <f>H44</f>
        <v>2013-2020</v>
      </c>
      <c r="K54" s="48" t="s">
        <v>6844</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6718</v>
      </c>
      <c r="P55" s="38">
        <f>P53-P36</f>
        <v>228775</v>
      </c>
    </row>
    <row r="56" spans="3:16 16384:16384" ht="15.75" customHeight="1">
      <c r="C56" s="25" t="s">
        <v>6839</v>
      </c>
      <c r="D56" s="69">
        <f>E36</f>
        <v>7921</v>
      </c>
      <c r="E56" s="25"/>
      <c r="F56" s="69">
        <f>G36</f>
        <v>8574</v>
      </c>
      <c r="G56" s="25"/>
      <c r="H56" s="69">
        <f>D56+F56</f>
        <v>16495</v>
      </c>
      <c r="I56" s="25"/>
      <c r="J56" s="31">
        <f>G36+L36</f>
        <v>12238</v>
      </c>
      <c r="K56" s="31">
        <f>E36+G36+J36</f>
        <v>20159</v>
      </c>
      <c r="L56" s="25"/>
    </row>
    <row r="57" spans="3:16 16384:16384" ht="15.75" customHeight="1">
      <c r="C57" s="25" t="s">
        <v>6843</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6846</v>
      </c>
      <c r="I58" s="25"/>
      <c r="J58" s="25">
        <f>G20+L20</f>
        <v>19642</v>
      </c>
      <c r="K58" s="25">
        <f>E20+G20+L20</f>
        <v>38662</v>
      </c>
      <c r="L58" s="25"/>
    </row>
    <row r="59" spans="3:16 16384:16384" ht="15.75" customHeight="1">
      <c r="C59" s="25"/>
      <c r="D59" s="25"/>
      <c r="E59" s="25"/>
      <c r="F59" s="25"/>
      <c r="G59" s="25"/>
      <c r="H59" s="25" t="s">
        <v>6847</v>
      </c>
      <c r="I59" s="25"/>
      <c r="J59" s="69">
        <f>J57-J58</f>
        <v>13237.023092648866</v>
      </c>
      <c r="K59" s="69">
        <f>K57-K58</f>
        <v>12245.777777777781</v>
      </c>
      <c r="L59" s="25"/>
    </row>
    <row r="60" spans="3:16 16384:16384" ht="15.75" customHeight="1">
      <c r="C60" s="246" t="s">
        <v>7084</v>
      </c>
      <c r="D60" s="32"/>
      <c r="E60" s="32"/>
      <c r="F60" s="32"/>
      <c r="G60" s="32"/>
    </row>
    <row r="62" spans="3:16 16384:16384" ht="15.75" customHeight="1">
      <c r="C62" s="83" t="s">
        <v>6768</v>
      </c>
      <c r="D62" s="32"/>
    </row>
    <row r="63" spans="3:16 16384:16384" ht="15.75" customHeight="1" thickBot="1">
      <c r="C63" t="s">
        <v>6686</v>
      </c>
      <c r="D63" t="s">
        <v>6756</v>
      </c>
      <c r="E63" s="25" t="s">
        <v>6848</v>
      </c>
    </row>
    <row r="64" spans="3:16 16384:16384" ht="15.75" customHeight="1" thickTop="1" thickBot="1">
      <c r="C64" s="247">
        <v>1995</v>
      </c>
      <c r="D64" s="248" t="s">
        <v>6809</v>
      </c>
      <c r="E64" s="248" t="s">
        <v>6810</v>
      </c>
      <c r="F64" s="251" t="s">
        <v>7085</v>
      </c>
      <c r="G64" s="251"/>
      <c r="H64" s="251"/>
    </row>
    <row r="65" spans="3:8" ht="15.75" customHeight="1" thickBot="1">
      <c r="C65" s="249">
        <v>1996</v>
      </c>
      <c r="D65" s="250" t="s">
        <v>6811</v>
      </c>
      <c r="E65" s="250" t="s">
        <v>6812</v>
      </c>
      <c r="F65" s="251" t="s">
        <v>7086</v>
      </c>
      <c r="G65" s="251"/>
      <c r="H65" s="251"/>
    </row>
    <row r="66" spans="3:8" ht="15.75" customHeight="1" thickBot="1">
      <c r="C66" s="249">
        <v>1997</v>
      </c>
      <c r="D66" s="250" t="s">
        <v>6813</v>
      </c>
      <c r="E66" s="250" t="s">
        <v>6814</v>
      </c>
    </row>
    <row r="67" spans="3:8" ht="15.75" customHeight="1" thickBot="1">
      <c r="C67" s="249">
        <v>1998</v>
      </c>
      <c r="D67" s="250" t="s">
        <v>6815</v>
      </c>
      <c r="E67" s="250" t="s">
        <v>6816</v>
      </c>
    </row>
    <row r="68" spans="3:8" ht="15.75" customHeight="1" thickBot="1">
      <c r="C68" s="249">
        <v>1999</v>
      </c>
      <c r="D68" s="250" t="s">
        <v>6817</v>
      </c>
      <c r="E68" s="250" t="s">
        <v>6818</v>
      </c>
    </row>
    <row r="69" spans="3:8" ht="15.75" customHeight="1" thickBot="1">
      <c r="C69" s="249">
        <v>2000</v>
      </c>
      <c r="D69" s="250" t="s">
        <v>6819</v>
      </c>
      <c r="E69" s="250" t="s">
        <v>6820</v>
      </c>
    </row>
    <row r="70" spans="3:8" ht="15.75" customHeight="1" thickBot="1">
      <c r="C70" s="249">
        <v>2001</v>
      </c>
      <c r="D70" s="250" t="s">
        <v>6821</v>
      </c>
      <c r="E70" s="250" t="s">
        <v>6822</v>
      </c>
    </row>
    <row r="71" spans="3:8" ht="15.75" customHeight="1" thickBot="1">
      <c r="C71" s="249">
        <v>2002</v>
      </c>
      <c r="D71" s="250" t="s">
        <v>6823</v>
      </c>
      <c r="E71" s="250" t="s">
        <v>6824</v>
      </c>
    </row>
    <row r="72" spans="3:8" ht="15.75" customHeight="1" thickBot="1">
      <c r="C72" s="249">
        <v>2003</v>
      </c>
      <c r="D72" s="250" t="s">
        <v>6825</v>
      </c>
      <c r="E72" s="250" t="s">
        <v>6826</v>
      </c>
    </row>
    <row r="73" spans="3:8" ht="15.75" customHeight="1" thickBot="1">
      <c r="C73" s="249">
        <v>2004</v>
      </c>
      <c r="D73" s="250" t="s">
        <v>6827</v>
      </c>
      <c r="E73" s="250" t="s">
        <v>6828</v>
      </c>
    </row>
    <row r="74" spans="3:8" ht="15.75" customHeight="1" thickBot="1">
      <c r="C74" s="249">
        <v>2005</v>
      </c>
      <c r="D74" s="250" t="s">
        <v>6829</v>
      </c>
      <c r="E74" s="250" t="s">
        <v>6830</v>
      </c>
    </row>
    <row r="75" spans="3:8" ht="15.75" customHeight="1" thickBot="1">
      <c r="C75" s="249">
        <v>2006</v>
      </c>
      <c r="D75" s="250" t="s">
        <v>6831</v>
      </c>
      <c r="E75" s="250" t="s">
        <v>6832</v>
      </c>
    </row>
    <row r="76" spans="3:8" ht="15.75" customHeight="1" thickBot="1">
      <c r="C76" s="249">
        <v>2007</v>
      </c>
      <c r="D76" s="250" t="s">
        <v>6833</v>
      </c>
      <c r="E76" s="250" t="s">
        <v>6834</v>
      </c>
    </row>
    <row r="77" spans="3:8" ht="15.75" customHeight="1" thickBot="1">
      <c r="C77" s="249">
        <v>2008</v>
      </c>
      <c r="D77" s="250" t="s">
        <v>6835</v>
      </c>
      <c r="E77" s="250" t="s">
        <v>6836</v>
      </c>
      <c r="F77" t="s">
        <v>6840</v>
      </c>
      <c r="G77">
        <f>SUM(D77:D81)</f>
        <v>11190</v>
      </c>
    </row>
    <row r="78" spans="3:8" ht="15.75" customHeight="1" thickBot="1">
      <c r="C78" s="249">
        <v>2009</v>
      </c>
      <c r="D78" s="250" t="s">
        <v>6837</v>
      </c>
      <c r="E78" s="250" t="s">
        <v>6838</v>
      </c>
    </row>
    <row r="79" spans="3:8" ht="15.75" customHeight="1" thickBot="1">
      <c r="C79" s="249">
        <v>2010</v>
      </c>
      <c r="D79" s="250" t="s">
        <v>6757</v>
      </c>
      <c r="E79" s="250" t="s">
        <v>6758</v>
      </c>
    </row>
    <row r="80" spans="3:8" ht="15.75" customHeight="1" thickBot="1">
      <c r="C80" s="249">
        <v>2011</v>
      </c>
      <c r="D80" s="250">
        <v>6606</v>
      </c>
      <c r="E80" s="250" t="s">
        <v>6759</v>
      </c>
    </row>
    <row r="81" spans="3:10" ht="15.75" customHeight="1" thickBot="1">
      <c r="C81" s="249">
        <v>2012</v>
      </c>
      <c r="D81" s="250">
        <v>4584</v>
      </c>
      <c r="E81" s="250" t="s">
        <v>6760</v>
      </c>
    </row>
    <row r="82" spans="3:10" ht="15.75" customHeight="1" thickBot="1">
      <c r="C82" s="252">
        <v>2013</v>
      </c>
      <c r="D82" s="253">
        <v>3769</v>
      </c>
      <c r="E82" s="253" t="s">
        <v>6761</v>
      </c>
      <c r="F82" t="s">
        <v>6841</v>
      </c>
      <c r="G82">
        <f>SUM(D82:D86)</f>
        <v>26286</v>
      </c>
    </row>
    <row r="83" spans="3:10" ht="15.75" customHeight="1" thickBot="1">
      <c r="C83" s="252">
        <v>2014</v>
      </c>
      <c r="D83" s="253">
        <v>5109</v>
      </c>
      <c r="E83" s="253" t="s">
        <v>6762</v>
      </c>
      <c r="F83" s="254" t="s">
        <v>7087</v>
      </c>
      <c r="G83" s="254"/>
    </row>
    <row r="84" spans="3:10" ht="15.75" customHeight="1" thickBot="1">
      <c r="C84" s="252">
        <v>2015</v>
      </c>
      <c r="D84" s="253">
        <v>4885</v>
      </c>
      <c r="E84" s="253" t="s">
        <v>6763</v>
      </c>
    </row>
    <row r="85" spans="3:10" ht="15.75" customHeight="1" thickBot="1">
      <c r="C85" s="252">
        <v>2016</v>
      </c>
      <c r="D85" s="253">
        <v>5376</v>
      </c>
      <c r="E85" s="253" t="s">
        <v>6764</v>
      </c>
    </row>
    <row r="86" spans="3:10" ht="15.75" customHeight="1" thickBot="1">
      <c r="C86" s="252">
        <v>2017</v>
      </c>
      <c r="D86" s="253">
        <v>7147</v>
      </c>
      <c r="E86" s="253" t="s">
        <v>6765</v>
      </c>
      <c r="F86" s="64" t="s">
        <v>6769</v>
      </c>
    </row>
    <row r="87" spans="3:10" ht="15.75" customHeight="1" thickTop="1" thickBot="1">
      <c r="C87" s="252">
        <v>2018</v>
      </c>
      <c r="D87" s="253">
        <v>7737</v>
      </c>
      <c r="E87" s="253" t="s">
        <v>6766</v>
      </c>
      <c r="F87" s="66" t="s">
        <v>6774</v>
      </c>
      <c r="G87" s="255">
        <v>8136</v>
      </c>
      <c r="H87" s="255" t="s">
        <v>6770</v>
      </c>
      <c r="J87" s="24">
        <f>D87/G87</f>
        <v>0.95095870206489674</v>
      </c>
    </row>
    <row r="88" spans="3:10" ht="15.75" customHeight="1" thickBot="1">
      <c r="C88" s="252">
        <v>2019</v>
      </c>
      <c r="D88" s="253">
        <v>5252</v>
      </c>
      <c r="E88" s="253" t="s">
        <v>6767</v>
      </c>
      <c r="F88" s="65" t="s">
        <v>6775</v>
      </c>
      <c r="G88" s="256">
        <v>5829</v>
      </c>
      <c r="H88" s="256" t="s">
        <v>6771</v>
      </c>
      <c r="J88" s="24">
        <f>D88/G88</f>
        <v>0.90101218047692566</v>
      </c>
    </row>
    <row r="89" spans="3:10" ht="15.75" customHeight="1" thickBot="1">
      <c r="F89" s="65" t="s">
        <v>6776</v>
      </c>
      <c r="G89" s="256">
        <v>5944</v>
      </c>
      <c r="H89" s="256" t="s">
        <v>6772</v>
      </c>
    </row>
    <row r="90" spans="3:10" ht="15.75" customHeight="1" thickBot="1">
      <c r="F90" s="65" t="s">
        <v>6777</v>
      </c>
      <c r="G90" s="256">
        <v>2352</v>
      </c>
      <c r="H90" s="256" t="s">
        <v>6773</v>
      </c>
    </row>
    <row r="91" spans="3:10" ht="15.75" customHeight="1">
      <c r="G91" s="254" t="s">
        <v>7088</v>
      </c>
    </row>
    <row r="92" spans="3:10" ht="15.75" customHeight="1">
      <c r="G92" s="257" t="s">
        <v>7089</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6703</v>
      </c>
    </row>
    <row r="7" spans="2:10">
      <c r="E7" t="s">
        <v>6704</v>
      </c>
      <c r="F7" s="48" t="s">
        <v>6705</v>
      </c>
      <c r="G7" s="48" t="s">
        <v>6706</v>
      </c>
      <c r="H7" s="48" t="s">
        <v>6707</v>
      </c>
      <c r="I7" s="48" t="s">
        <v>6708</v>
      </c>
      <c r="J7" s="48" t="s">
        <v>6709</v>
      </c>
    </row>
    <row r="8" spans="2:10">
      <c r="B8" t="s">
        <v>190</v>
      </c>
      <c r="E8">
        <f>ROUND(-(1-POWER((I8/G8),(1/(H8-F8))))*100,J8)</f>
        <v>0.01</v>
      </c>
      <c r="F8" s="33">
        <v>2000</v>
      </c>
      <c r="G8" s="33">
        <v>100</v>
      </c>
      <c r="H8" s="33">
        <v>2020</v>
      </c>
      <c r="I8" s="33">
        <v>100.2</v>
      </c>
      <c r="J8" s="33">
        <v>2</v>
      </c>
    </row>
    <row r="9" spans="2:10">
      <c r="B9" t="s">
        <v>6710</v>
      </c>
      <c r="E9">
        <f>ROUND(-(1-POWER((I9/G9),(1/(H9-F9))))*100,J9)</f>
        <v>-7.0000000000000007E-2</v>
      </c>
      <c r="F9">
        <f>Calculette!D8</f>
        <v>2008</v>
      </c>
      <c r="G9">
        <f>Calculette!D10</f>
        <v>1084428</v>
      </c>
      <c r="H9">
        <f>Calculette!F8</f>
        <v>2013</v>
      </c>
      <c r="I9">
        <f>Calculette!F10</f>
        <v>1080771</v>
      </c>
      <c r="J9">
        <v>2</v>
      </c>
    </row>
    <row r="10" spans="2:10">
      <c r="B10" t="s">
        <v>6711</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6708</v>
      </c>
      <c r="F16" t="s">
        <v>6705</v>
      </c>
      <c r="G16" t="s">
        <v>6706</v>
      </c>
      <c r="H16" t="s">
        <v>6707</v>
      </c>
      <c r="I16" t="s">
        <v>6704</v>
      </c>
      <c r="J16" t="s">
        <v>6709</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6895</v>
      </c>
      <c r="B1" s="120" t="s">
        <v>6896</v>
      </c>
      <c r="C1" s="121"/>
      <c r="D1" s="121"/>
      <c r="E1" s="121"/>
      <c r="F1" s="121"/>
      <c r="G1" s="122" t="s">
        <v>6897</v>
      </c>
      <c r="H1" s="122" t="s">
        <v>6898</v>
      </c>
      <c r="I1" s="122" t="s">
        <v>6899</v>
      </c>
      <c r="J1" s="122" t="s">
        <v>6900</v>
      </c>
      <c r="K1" s="123"/>
      <c r="L1" s="160" t="s">
        <v>8085</v>
      </c>
      <c r="M1" s="160" t="s">
        <v>8086</v>
      </c>
      <c r="N1" s="160" t="s">
        <v>8087</v>
      </c>
      <c r="O1" s="160" t="s">
        <v>8088</v>
      </c>
      <c r="P1" s="160" t="s">
        <v>8089</v>
      </c>
      <c r="R1" s="119" t="s">
        <v>6901</v>
      </c>
    </row>
    <row r="2" spans="1:19" ht="13.5" thickBot="1">
      <c r="A2" s="121"/>
      <c r="B2" s="121"/>
      <c r="C2" s="121"/>
      <c r="D2" s="121"/>
      <c r="E2" s="121"/>
      <c r="F2" s="121"/>
      <c r="G2" s="126"/>
      <c r="H2" s="127"/>
      <c r="I2" s="128"/>
      <c r="J2" s="129"/>
      <c r="K2" s="121"/>
      <c r="L2" s="289"/>
      <c r="M2" s="289"/>
      <c r="N2" s="289"/>
      <c r="O2" s="289"/>
      <c r="P2" s="289"/>
      <c r="Q2" s="130">
        <v>1</v>
      </c>
      <c r="R2" s="131" t="s">
        <v>6902</v>
      </c>
    </row>
    <row r="3" spans="1:19" ht="13.5" thickBot="1">
      <c r="A3" s="121"/>
      <c r="B3" s="311" t="s">
        <v>6903</v>
      </c>
      <c r="C3" s="312"/>
      <c r="D3" s="313"/>
      <c r="E3" s="121"/>
      <c r="F3" s="121"/>
      <c r="G3" s="121"/>
      <c r="H3" s="121"/>
      <c r="I3" s="121"/>
      <c r="J3" s="121"/>
      <c r="K3" s="121"/>
      <c r="L3" s="289"/>
      <c r="M3" s="289"/>
      <c r="N3" s="289"/>
      <c r="O3" s="289"/>
      <c r="P3" s="289"/>
      <c r="Q3" s="130">
        <v>2</v>
      </c>
      <c r="R3" s="131" t="s">
        <v>6904</v>
      </c>
    </row>
    <row r="4" spans="1:19" ht="38.25">
      <c r="A4" s="121"/>
      <c r="B4" s="132" t="s">
        <v>6905</v>
      </c>
      <c r="C4" s="133" t="s">
        <v>6906</v>
      </c>
      <c r="D4" s="134" t="s">
        <v>6907</v>
      </c>
      <c r="E4" s="121"/>
      <c r="F4" s="121"/>
      <c r="G4" s="121"/>
      <c r="H4" s="121"/>
      <c r="I4" s="121"/>
      <c r="J4" s="298" t="str">
        <f>B7</f>
        <v>Annees des Donnees</v>
      </c>
      <c r="K4" s="295" t="str">
        <f>B4</f>
        <v>année référence</v>
      </c>
      <c r="L4" s="295"/>
      <c r="M4" s="295"/>
      <c r="N4" s="295"/>
      <c r="O4" s="295"/>
      <c r="P4" s="290"/>
      <c r="Q4" s="297">
        <v>3</v>
      </c>
      <c r="R4" s="131" t="s">
        <v>6908</v>
      </c>
    </row>
    <row r="5" spans="1:19" ht="34.5" thickBot="1">
      <c r="A5" s="121"/>
      <c r="B5" s="135" t="s">
        <v>6909</v>
      </c>
      <c r="C5" s="136" t="s">
        <v>6910</v>
      </c>
      <c r="D5" s="137" t="s">
        <v>6911</v>
      </c>
      <c r="E5" s="121"/>
      <c r="F5" s="243" t="s">
        <v>7082</v>
      </c>
      <c r="G5" s="244"/>
      <c r="H5" s="244"/>
      <c r="I5" s="121"/>
      <c r="J5" s="299" t="str">
        <f>C7</f>
        <v>Dates Applications du SCoT</v>
      </c>
      <c r="K5" s="209" t="str">
        <f>C4</f>
        <v xml:space="preserve"> départ </v>
      </c>
      <c r="L5" s="209"/>
      <c r="M5" s="209"/>
      <c r="N5" s="209"/>
      <c r="O5" s="209"/>
      <c r="P5" s="291"/>
      <c r="Q5" s="297">
        <v>4</v>
      </c>
      <c r="R5" s="131" t="s">
        <v>6912</v>
      </c>
    </row>
    <row r="6" spans="1:19" ht="23.25" thickBot="1">
      <c r="A6" s="223" t="s">
        <v>7076</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6913</v>
      </c>
    </row>
    <row r="7" spans="1:19" ht="25.5">
      <c r="A7" s="121"/>
      <c r="B7" s="239" t="s">
        <v>8081</v>
      </c>
      <c r="C7" s="239" t="s">
        <v>8082</v>
      </c>
      <c r="D7" s="239" t="s">
        <v>8083</v>
      </c>
      <c r="E7" s="121"/>
      <c r="F7" s="121"/>
      <c r="G7" s="121"/>
      <c r="H7" s="121"/>
      <c r="I7" s="293" t="s">
        <v>8092</v>
      </c>
      <c r="J7" s="293" t="s">
        <v>5369</v>
      </c>
      <c r="K7" s="209" t="s">
        <v>6906</v>
      </c>
      <c r="L7" s="289"/>
      <c r="M7" s="289"/>
      <c r="N7" s="289"/>
      <c r="O7" s="289"/>
      <c r="P7" s="289"/>
      <c r="Q7" s="130">
        <v>6</v>
      </c>
      <c r="R7" s="131" t="s">
        <v>6914</v>
      </c>
    </row>
    <row r="8" spans="1:19" ht="13.5" thickBot="1">
      <c r="A8" s="121"/>
      <c r="B8" s="121"/>
      <c r="C8" s="121"/>
      <c r="D8" s="121"/>
      <c r="E8" s="121"/>
      <c r="F8" s="121"/>
      <c r="G8" s="121"/>
      <c r="H8" s="121"/>
      <c r="I8" s="121"/>
      <c r="J8" s="121"/>
      <c r="K8" s="293" t="s">
        <v>6923</v>
      </c>
      <c r="L8" s="289"/>
      <c r="M8" s="289"/>
      <c r="N8" s="289"/>
      <c r="O8" s="289"/>
      <c r="P8" s="289"/>
      <c r="Q8" s="130">
        <v>7</v>
      </c>
      <c r="R8" s="131" t="s">
        <v>6915</v>
      </c>
    </row>
    <row r="9" spans="1:19" ht="38.25" customHeight="1">
      <c r="A9" s="326" t="s">
        <v>6916</v>
      </c>
      <c r="B9" s="311" t="s">
        <v>6917</v>
      </c>
      <c r="C9" s="313"/>
      <c r="D9" s="314" t="s">
        <v>6918</v>
      </c>
      <c r="E9" s="314" t="s">
        <v>6919</v>
      </c>
      <c r="F9" s="121"/>
      <c r="J9" s="121"/>
      <c r="K9" s="293" t="s">
        <v>8273</v>
      </c>
      <c r="Q9" s="130">
        <v>8</v>
      </c>
      <c r="R9" s="131" t="s">
        <v>6920</v>
      </c>
      <c r="S9" s="288" t="s">
        <v>6921</v>
      </c>
    </row>
    <row r="10" spans="1:19" ht="25.5">
      <c r="A10" s="323"/>
      <c r="B10" s="138" t="s">
        <v>6922</v>
      </c>
      <c r="C10" s="139" t="s">
        <v>6923</v>
      </c>
      <c r="D10" s="315"/>
      <c r="E10" s="315" t="s">
        <v>6919</v>
      </c>
      <c r="F10" s="140"/>
      <c r="K10" s="208" t="s">
        <v>8274</v>
      </c>
      <c r="L10" s="160"/>
      <c r="M10" s="160"/>
      <c r="N10" s="160"/>
      <c r="O10" s="160"/>
      <c r="P10" s="160"/>
      <c r="Q10" s="130">
        <v>9</v>
      </c>
      <c r="R10" s="131" t="s">
        <v>6924</v>
      </c>
      <c r="S10" s="288"/>
    </row>
    <row r="11" spans="1:19" ht="13.5" thickBot="1">
      <c r="A11" s="323"/>
      <c r="B11" s="141" t="s">
        <v>6925</v>
      </c>
      <c r="C11" s="142" t="s">
        <v>6926</v>
      </c>
      <c r="D11" s="143" t="s">
        <v>6927</v>
      </c>
      <c r="E11" s="144" t="s">
        <v>6928</v>
      </c>
      <c r="F11" s="283"/>
      <c r="G11" s="145"/>
      <c r="H11" s="146"/>
      <c r="I11" s="293" t="s">
        <v>8093</v>
      </c>
      <c r="J11" s="283" t="s">
        <v>6934</v>
      </c>
      <c r="K11" s="209" t="s">
        <v>6906</v>
      </c>
      <c r="L11" s="289"/>
      <c r="M11" s="289"/>
      <c r="N11" s="289"/>
      <c r="O11" s="289"/>
      <c r="P11" s="289"/>
      <c r="Q11" s="130">
        <v>10</v>
      </c>
      <c r="R11" s="131" t="s">
        <v>6929</v>
      </c>
      <c r="S11" s="288"/>
    </row>
    <row r="12" spans="1:19">
      <c r="A12" s="209"/>
      <c r="B12" s="235">
        <v>177233</v>
      </c>
      <c r="C12" s="210">
        <f>B12*POWER(1+D12,D6-C6)</f>
        <v>179031.21104342604</v>
      </c>
      <c r="D12" s="240">
        <v>1.01E-3</v>
      </c>
      <c r="E12" s="211">
        <f>C12-B12</f>
        <v>1798.2110434260394</v>
      </c>
      <c r="F12" s="283"/>
      <c r="H12" s="146"/>
      <c r="I12" s="121"/>
      <c r="J12" s="239"/>
      <c r="K12" s="293" t="s">
        <v>6923</v>
      </c>
      <c r="L12" s="289"/>
      <c r="M12" s="289"/>
      <c r="N12" s="289"/>
      <c r="O12" s="289"/>
      <c r="P12" s="289"/>
      <c r="Q12" s="130">
        <v>11</v>
      </c>
      <c r="R12" s="131" t="s">
        <v>6930</v>
      </c>
      <c r="S12" s="288"/>
    </row>
    <row r="13" spans="1:19" ht="25.5">
      <c r="A13" s="209"/>
      <c r="B13" s="282" t="s">
        <v>8084</v>
      </c>
      <c r="C13" s="210"/>
      <c r="D13" s="209"/>
      <c r="E13" s="211"/>
      <c r="F13" s="283" t="s">
        <v>8091</v>
      </c>
      <c r="H13" s="146"/>
      <c r="I13" s="238"/>
      <c r="J13" s="239" t="s">
        <v>8094</v>
      </c>
      <c r="K13" s="293" t="s">
        <v>8098</v>
      </c>
      <c r="L13" s="289"/>
      <c r="M13" s="289"/>
      <c r="N13" s="289"/>
      <c r="O13" s="289"/>
      <c r="P13" s="289"/>
      <c r="Q13" s="130">
        <v>12</v>
      </c>
      <c r="R13" s="131" t="s">
        <v>6937</v>
      </c>
      <c r="S13" s="288"/>
    </row>
    <row r="14" spans="1:19">
      <c r="A14" s="209"/>
      <c r="B14" s="282" t="s">
        <v>8090</v>
      </c>
      <c r="C14" s="210"/>
      <c r="D14" s="209"/>
      <c r="E14" s="211"/>
      <c r="F14" s="283" t="s">
        <v>8096</v>
      </c>
      <c r="H14" s="146"/>
      <c r="I14" s="238"/>
      <c r="J14" s="239" t="s">
        <v>8095</v>
      </c>
      <c r="K14" s="239" t="s">
        <v>8098</v>
      </c>
      <c r="L14" s="293"/>
      <c r="M14" s="293"/>
      <c r="N14" s="293"/>
      <c r="O14" s="293"/>
      <c r="P14" s="293"/>
      <c r="S14" s="149"/>
    </row>
    <row r="15" spans="1:19">
      <c r="A15" s="209"/>
      <c r="B15" s="209"/>
      <c r="C15" s="210"/>
      <c r="D15" s="209"/>
      <c r="E15" s="211"/>
      <c r="F15" s="283" t="s">
        <v>8097</v>
      </c>
      <c r="H15" s="146"/>
      <c r="I15" s="238"/>
      <c r="J15" s="239" t="s">
        <v>8275</v>
      </c>
      <c r="K15" s="239" t="s">
        <v>8098</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06" t="s">
        <v>6931</v>
      </c>
      <c r="B17" s="319" t="s">
        <v>6932</v>
      </c>
      <c r="C17" s="313"/>
      <c r="D17" s="319" t="s">
        <v>6933</v>
      </c>
      <c r="E17" s="320"/>
      <c r="F17" s="325" t="s">
        <v>6934</v>
      </c>
      <c r="G17" s="325"/>
      <c r="H17" s="319" t="s">
        <v>6935</v>
      </c>
      <c r="I17" s="320"/>
      <c r="J17" s="316" t="s">
        <v>6936</v>
      </c>
      <c r="K17" s="147"/>
      <c r="L17" s="293"/>
      <c r="M17" s="293"/>
      <c r="N17" s="293"/>
      <c r="O17" s="293"/>
      <c r="P17" s="293"/>
      <c r="S17" s="149"/>
    </row>
    <row r="18" spans="1:19">
      <c r="A18" s="307"/>
      <c r="B18" s="317"/>
      <c r="C18" s="323"/>
      <c r="D18" s="310"/>
      <c r="E18" s="321"/>
      <c r="F18" s="308"/>
      <c r="G18" s="308"/>
      <c r="H18" s="310"/>
      <c r="I18" s="321"/>
      <c r="J18" s="322"/>
      <c r="K18" s="148"/>
      <c r="L18" s="148"/>
      <c r="M18" s="148"/>
      <c r="N18" s="148"/>
      <c r="O18" s="148"/>
      <c r="P18" s="148"/>
    </row>
    <row r="19" spans="1:19">
      <c r="A19" s="307"/>
      <c r="B19" s="150" t="s">
        <v>6922</v>
      </c>
      <c r="C19" s="151" t="s">
        <v>6923</v>
      </c>
      <c r="D19" s="150" t="s">
        <v>6922</v>
      </c>
      <c r="E19" s="151" t="s">
        <v>6923</v>
      </c>
      <c r="F19" s="152" t="s">
        <v>6922</v>
      </c>
      <c r="G19" s="153" t="s">
        <v>6923</v>
      </c>
      <c r="H19" s="150" t="s">
        <v>6922</v>
      </c>
      <c r="I19" s="151" t="s">
        <v>6923</v>
      </c>
      <c r="J19" s="315"/>
      <c r="K19" s="140"/>
      <c r="L19" s="140"/>
      <c r="M19" s="140"/>
      <c r="N19" s="140"/>
      <c r="O19" s="140"/>
      <c r="P19" s="140"/>
    </row>
    <row r="20" spans="1:19" ht="13.5" thickBot="1">
      <c r="A20" s="307"/>
      <c r="B20" s="154" t="s">
        <v>6938</v>
      </c>
      <c r="C20" s="155" t="s">
        <v>6939</v>
      </c>
      <c r="D20" s="156" t="s">
        <v>6940</v>
      </c>
      <c r="E20" s="157" t="s">
        <v>6941</v>
      </c>
      <c r="F20" s="158" t="s">
        <v>6942</v>
      </c>
      <c r="G20" s="159" t="s">
        <v>6943</v>
      </c>
      <c r="H20" s="156" t="s">
        <v>6944</v>
      </c>
      <c r="I20" s="157" t="s">
        <v>7070</v>
      </c>
      <c r="J20" s="157" t="s">
        <v>6945</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06" t="s">
        <v>6946</v>
      </c>
      <c r="B23" s="324" t="s">
        <v>6947</v>
      </c>
      <c r="C23" s="312"/>
      <c r="D23" s="324" t="s">
        <v>6948</v>
      </c>
      <c r="E23" s="313"/>
      <c r="F23" s="320" t="s">
        <v>6949</v>
      </c>
      <c r="G23" s="121"/>
      <c r="H23" s="121"/>
      <c r="I23" s="147"/>
      <c r="J23" s="147"/>
      <c r="K23" s="147"/>
      <c r="L23" s="293"/>
      <c r="M23" s="293"/>
      <c r="N23" s="293"/>
      <c r="O23" s="293"/>
      <c r="P23" s="293"/>
      <c r="R23" s="149"/>
      <c r="S23" s="125"/>
    </row>
    <row r="24" spans="1:19" s="124" customFormat="1">
      <c r="A24" s="307"/>
      <c r="B24" s="317"/>
      <c r="C24" s="307"/>
      <c r="D24" s="317"/>
      <c r="E24" s="323"/>
      <c r="F24" s="323"/>
      <c r="G24" s="121"/>
      <c r="I24" s="160"/>
      <c r="J24" s="160"/>
      <c r="K24" s="160"/>
      <c r="L24" s="160"/>
      <c r="M24" s="160"/>
      <c r="N24" s="160"/>
      <c r="O24" s="160"/>
      <c r="P24" s="160"/>
      <c r="R24" s="149"/>
      <c r="S24" s="125"/>
    </row>
    <row r="25" spans="1:19" s="124" customFormat="1" ht="13.5" thickBot="1">
      <c r="A25" s="307"/>
      <c r="B25" s="161" t="s">
        <v>6922</v>
      </c>
      <c r="C25" s="153" t="s">
        <v>6923</v>
      </c>
      <c r="D25" s="161" t="s">
        <v>6922</v>
      </c>
      <c r="E25" s="151" t="s">
        <v>6923</v>
      </c>
      <c r="F25" s="162"/>
      <c r="G25" s="223" t="s">
        <v>7074</v>
      </c>
      <c r="H25" s="221" t="s">
        <v>7071</v>
      </c>
      <c r="I25" s="160"/>
      <c r="J25" s="147"/>
      <c r="K25" s="242">
        <v>3.6569999999999998E-2</v>
      </c>
      <c r="L25" s="242"/>
      <c r="M25" s="242"/>
      <c r="N25" s="242"/>
      <c r="O25" s="242"/>
      <c r="P25" s="242"/>
      <c r="Q25" s="241" t="s">
        <v>7080</v>
      </c>
      <c r="R25" s="241"/>
      <c r="S25" s="125"/>
    </row>
    <row r="26" spans="1:19" s="124" customFormat="1" ht="51.75" thickBot="1">
      <c r="A26" s="323"/>
      <c r="B26" s="163" t="s">
        <v>6950</v>
      </c>
      <c r="C26" s="164" t="s">
        <v>6951</v>
      </c>
      <c r="D26" s="165" t="s">
        <v>6952</v>
      </c>
      <c r="E26" s="166" t="s">
        <v>6953</v>
      </c>
      <c r="F26" s="157" t="s">
        <v>6954</v>
      </c>
      <c r="G26" s="121"/>
      <c r="I26" s="121"/>
      <c r="J26" s="121"/>
      <c r="K26" s="121"/>
      <c r="L26" s="289"/>
      <c r="M26" s="289"/>
      <c r="N26" s="289"/>
      <c r="O26" s="289"/>
      <c r="P26" s="289"/>
      <c r="R26" s="149"/>
      <c r="S26" s="125"/>
    </row>
    <row r="27" spans="1:19" s="124" customFormat="1" ht="13.5" thickBot="1">
      <c r="A27" s="223" t="s">
        <v>7073</v>
      </c>
      <c r="B27" s="217">
        <v>0.3</v>
      </c>
      <c r="C27" s="218">
        <f>E27/I33</f>
        <v>0.30193136155274053</v>
      </c>
      <c r="D27" s="219">
        <v>39626</v>
      </c>
      <c r="E27" s="237">
        <f>D27*(1+K25)</f>
        <v>41075.122819999997</v>
      </c>
      <c r="F27" s="214">
        <f>E27-D27</f>
        <v>1449.1228199999969</v>
      </c>
      <c r="G27" s="223" t="s">
        <v>7074</v>
      </c>
      <c r="H27" s="222" t="s">
        <v>7072</v>
      </c>
      <c r="I27" s="160"/>
      <c r="J27" s="147"/>
      <c r="K27" s="242">
        <v>3.6600000000000001E-2</v>
      </c>
      <c r="L27" s="242"/>
      <c r="M27" s="242"/>
      <c r="N27" s="242"/>
      <c r="O27" s="242"/>
      <c r="P27" s="242"/>
      <c r="Q27" s="241" t="s">
        <v>7080</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06" t="s">
        <v>6955</v>
      </c>
      <c r="B29" s="324" t="s">
        <v>6956</v>
      </c>
      <c r="C29" s="313"/>
      <c r="D29" s="324" t="s">
        <v>6957</v>
      </c>
      <c r="E29" s="313"/>
      <c r="F29" s="316" t="s">
        <v>6958</v>
      </c>
      <c r="G29" s="147"/>
      <c r="H29" s="324" t="s">
        <v>6959</v>
      </c>
      <c r="I29" s="313"/>
      <c r="J29" s="316" t="s">
        <v>6960</v>
      </c>
      <c r="K29" s="147"/>
      <c r="L29" s="293"/>
      <c r="M29" s="293"/>
      <c r="N29" s="293"/>
      <c r="O29" s="293"/>
      <c r="P29" s="293"/>
      <c r="R29" s="149"/>
      <c r="S29" s="125"/>
    </row>
    <row r="30" spans="1:19" s="124" customFormat="1">
      <c r="A30" s="307"/>
      <c r="B30" s="317"/>
      <c r="C30" s="323"/>
      <c r="D30" s="317"/>
      <c r="E30" s="323"/>
      <c r="F30" s="315"/>
      <c r="G30" s="167"/>
      <c r="H30" s="317"/>
      <c r="I30" s="323"/>
      <c r="J30" s="315"/>
      <c r="K30" s="140" t="s">
        <v>6961</v>
      </c>
      <c r="L30" s="140"/>
      <c r="M30" s="140"/>
      <c r="N30" s="140"/>
      <c r="O30" s="140"/>
      <c r="P30" s="140"/>
      <c r="R30" s="149"/>
      <c r="S30" s="125"/>
    </row>
    <row r="31" spans="1:19" s="124" customFormat="1">
      <c r="A31" s="307"/>
      <c r="B31" s="161" t="s">
        <v>6922</v>
      </c>
      <c r="C31" s="151" t="s">
        <v>6923</v>
      </c>
      <c r="D31" s="161" t="s">
        <v>6922</v>
      </c>
      <c r="E31" s="151" t="s">
        <v>6923</v>
      </c>
      <c r="F31" s="168"/>
      <c r="G31" s="140"/>
      <c r="H31" s="161" t="s">
        <v>6922</v>
      </c>
      <c r="I31" s="151" t="s">
        <v>6923</v>
      </c>
      <c r="J31" s="318"/>
      <c r="K31" s="121"/>
      <c r="L31" s="289"/>
      <c r="M31" s="289"/>
      <c r="N31" s="289"/>
      <c r="O31" s="289"/>
      <c r="P31" s="289"/>
      <c r="R31" s="149"/>
      <c r="S31" s="125"/>
    </row>
    <row r="32" spans="1:19" s="124" customFormat="1" ht="51.75" thickBot="1">
      <c r="A32" s="323"/>
      <c r="B32" s="163" t="s">
        <v>6962</v>
      </c>
      <c r="C32" s="169" t="s">
        <v>6963</v>
      </c>
      <c r="D32" s="165" t="s">
        <v>6964</v>
      </c>
      <c r="E32" s="166" t="s">
        <v>6965</v>
      </c>
      <c r="F32" s="170" t="s">
        <v>7081</v>
      </c>
      <c r="G32" s="121"/>
      <c r="H32" s="156" t="s">
        <v>6966</v>
      </c>
      <c r="I32" s="171" t="s">
        <v>6967</v>
      </c>
      <c r="J32" s="172" t="s">
        <v>6968</v>
      </c>
      <c r="K32" s="121"/>
      <c r="L32" s="289"/>
      <c r="M32" s="289"/>
      <c r="N32" s="289"/>
      <c r="O32" s="289"/>
      <c r="P32" s="289"/>
      <c r="R32" s="149"/>
      <c r="S32" s="125"/>
    </row>
    <row r="33" spans="1:19" s="124" customFormat="1">
      <c r="A33" s="223" t="s">
        <v>7073</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06" t="s">
        <v>6969</v>
      </c>
      <c r="B35" s="311" t="s">
        <v>6970</v>
      </c>
      <c r="C35" s="312"/>
      <c r="D35" s="313"/>
      <c r="E35" s="314" t="s">
        <v>6971</v>
      </c>
      <c r="F35" s="316" t="s">
        <v>6972</v>
      </c>
      <c r="G35" s="121"/>
      <c r="H35" s="121"/>
      <c r="I35" s="121"/>
      <c r="J35" s="121"/>
      <c r="K35" s="121"/>
      <c r="L35" s="289"/>
      <c r="M35" s="289"/>
      <c r="N35" s="289"/>
      <c r="O35" s="289"/>
      <c r="P35" s="289"/>
      <c r="R35" s="149"/>
      <c r="S35" s="125"/>
    </row>
    <row r="36" spans="1:19" s="124" customFormat="1" ht="25.5">
      <c r="A36" s="306"/>
      <c r="B36" s="310" t="s">
        <v>6973</v>
      </c>
      <c r="C36" s="308" t="s">
        <v>6974</v>
      </c>
      <c r="D36" s="139" t="s">
        <v>6975</v>
      </c>
      <c r="E36" s="315"/>
      <c r="F36" s="315"/>
      <c r="G36" s="121"/>
      <c r="H36" s="121"/>
      <c r="I36" s="121"/>
      <c r="J36" s="121"/>
      <c r="K36" s="121"/>
      <c r="L36" s="289"/>
      <c r="M36" s="289"/>
      <c r="N36" s="289"/>
      <c r="O36" s="289"/>
      <c r="P36" s="289"/>
      <c r="R36" s="149"/>
      <c r="S36" s="125"/>
    </row>
    <row r="37" spans="1:19" s="124" customFormat="1" ht="29.25" customHeight="1">
      <c r="A37" s="307"/>
      <c r="B37" s="317"/>
      <c r="C37" s="307"/>
      <c r="D37" s="139" t="s">
        <v>6976</v>
      </c>
      <c r="E37" s="315"/>
      <c r="F37" s="315"/>
      <c r="G37" s="121"/>
      <c r="H37" s="121"/>
      <c r="I37" s="121"/>
      <c r="J37" s="121"/>
      <c r="K37" s="121"/>
      <c r="L37" s="289"/>
      <c r="M37" s="289"/>
      <c r="N37" s="289"/>
      <c r="O37" s="289"/>
      <c r="P37" s="289"/>
      <c r="R37" s="149"/>
      <c r="S37" s="125"/>
    </row>
    <row r="38" spans="1:19" s="124" customFormat="1" ht="26.25" thickBot="1">
      <c r="A38" s="307"/>
      <c r="B38" s="173" t="s">
        <v>6977</v>
      </c>
      <c r="C38" s="174" t="s">
        <v>6978</v>
      </c>
      <c r="D38" s="284" t="s">
        <v>8100</v>
      </c>
      <c r="E38" s="175" t="s">
        <v>6979</v>
      </c>
      <c r="F38" s="176" t="s">
        <v>6980</v>
      </c>
      <c r="G38" s="121"/>
      <c r="H38" s="121"/>
      <c r="I38" s="121"/>
      <c r="J38" s="121"/>
      <c r="K38" s="121"/>
      <c r="L38" s="289"/>
      <c r="M38" s="289"/>
      <c r="N38" s="289"/>
      <c r="O38" s="289"/>
      <c r="P38" s="289"/>
      <c r="R38" s="149"/>
      <c r="S38" s="125"/>
    </row>
    <row r="39" spans="1:19" s="124" customFormat="1">
      <c r="A39" s="223" t="s">
        <v>7075</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8099</v>
      </c>
      <c r="B40" s="121" t="s">
        <v>6841</v>
      </c>
      <c r="C40" s="121">
        <v>4766</v>
      </c>
      <c r="D40" s="121"/>
      <c r="E40" s="121"/>
      <c r="F40" s="121"/>
      <c r="G40" s="121"/>
      <c r="H40" s="121"/>
      <c r="I40" s="121"/>
      <c r="J40" s="121"/>
      <c r="K40" s="121"/>
      <c r="L40" s="289"/>
      <c r="M40" s="289"/>
      <c r="N40" s="289"/>
      <c r="O40" s="289"/>
      <c r="P40" s="289"/>
      <c r="R40" s="149"/>
      <c r="S40" s="125"/>
    </row>
    <row r="41" spans="1:19">
      <c r="A41" s="306" t="s">
        <v>6981</v>
      </c>
      <c r="B41" s="121"/>
      <c r="C41" s="121"/>
      <c r="D41" s="177" t="s">
        <v>6982</v>
      </c>
      <c r="E41" s="178" t="s">
        <v>6983</v>
      </c>
      <c r="F41" s="178" t="s">
        <v>6984</v>
      </c>
      <c r="G41" s="178" t="s">
        <v>6985</v>
      </c>
      <c r="H41" s="178" t="s">
        <v>6986</v>
      </c>
      <c r="I41" s="179" t="s">
        <v>6987</v>
      </c>
      <c r="J41" s="121" t="s">
        <v>6988</v>
      </c>
      <c r="K41" s="121"/>
      <c r="L41" s="289"/>
      <c r="M41" s="289"/>
      <c r="N41" s="289"/>
      <c r="O41" s="289"/>
      <c r="P41" s="289"/>
      <c r="R41" s="180"/>
    </row>
    <row r="42" spans="1:19" ht="27" customHeight="1">
      <c r="A42" s="306"/>
      <c r="B42" s="307" t="s">
        <v>6989</v>
      </c>
      <c r="C42" s="307"/>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07"/>
      <c r="B43" s="307" t="s">
        <v>6990</v>
      </c>
      <c r="C43" s="307"/>
      <c r="D43" s="184" t="s">
        <v>6991</v>
      </c>
      <c r="E43" s="226" t="s">
        <v>6992</v>
      </c>
      <c r="F43" s="226" t="s">
        <v>6993</v>
      </c>
      <c r="G43" s="226" t="s">
        <v>6994</v>
      </c>
      <c r="H43" s="226" t="s">
        <v>6995</v>
      </c>
      <c r="I43" s="186" t="s">
        <v>6996</v>
      </c>
      <c r="J43" s="183">
        <v>1</v>
      </c>
      <c r="K43" s="208" t="s">
        <v>8103</v>
      </c>
      <c r="L43" s="208"/>
      <c r="M43" s="208"/>
      <c r="N43" s="208"/>
      <c r="O43" s="208"/>
      <c r="P43" s="208"/>
      <c r="Q43" s="125"/>
      <c r="R43" s="285" t="s">
        <v>8101</v>
      </c>
    </row>
    <row r="44" spans="1:19" ht="26.25" thickBot="1">
      <c r="A44" s="307"/>
      <c r="B44" s="307" t="s">
        <v>6997</v>
      </c>
      <c r="C44" s="307"/>
      <c r="D44" s="187" t="s">
        <v>6998</v>
      </c>
      <c r="E44" s="188" t="s">
        <v>6999</v>
      </c>
      <c r="F44" s="188" t="s">
        <v>7000</v>
      </c>
      <c r="G44" s="188" t="s">
        <v>7001</v>
      </c>
      <c r="H44" s="188" t="s">
        <v>7002</v>
      </c>
      <c r="I44" s="189" t="s">
        <v>7003</v>
      </c>
      <c r="J44" s="190" t="s">
        <v>7004</v>
      </c>
      <c r="K44" s="239" t="s">
        <v>8102</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07"/>
      <c r="J47" s="307"/>
      <c r="K47" s="121"/>
      <c r="L47" s="289"/>
      <c r="M47" s="289"/>
      <c r="N47" s="289"/>
      <c r="O47" s="289"/>
      <c r="P47" s="289"/>
      <c r="R47" s="180"/>
    </row>
    <row r="48" spans="1:19" ht="18" customHeight="1" thickBot="1">
      <c r="A48" s="306" t="s">
        <v>7005</v>
      </c>
      <c r="B48" s="309"/>
      <c r="C48" s="309"/>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07"/>
      <c r="B49" s="309" t="s">
        <v>7006</v>
      </c>
      <c r="C49" s="309"/>
      <c r="D49" s="287" t="s">
        <v>7007</v>
      </c>
      <c r="E49" s="191" t="s">
        <v>7008</v>
      </c>
      <c r="F49" s="191" t="s">
        <v>7009</v>
      </c>
      <c r="G49" s="191" t="s">
        <v>7010</v>
      </c>
      <c r="H49" s="191" t="s">
        <v>7011</v>
      </c>
      <c r="I49" s="192" t="s">
        <v>7012</v>
      </c>
      <c r="J49" s="193">
        <f>SUM(D49:I49)</f>
        <v>0</v>
      </c>
      <c r="K49" s="121"/>
      <c r="L49" s="289"/>
      <c r="M49" s="289"/>
      <c r="N49" s="289"/>
      <c r="O49" s="289"/>
      <c r="P49" s="289"/>
    </row>
    <row r="50" spans="1:16" ht="26.25" thickBot="1">
      <c r="A50" s="307"/>
      <c r="B50" s="309" t="s">
        <v>7013</v>
      </c>
      <c r="C50" s="309"/>
      <c r="D50" s="187" t="s">
        <v>7014</v>
      </c>
      <c r="E50" s="188" t="s">
        <v>7015</v>
      </c>
      <c r="F50" s="188" t="s">
        <v>7016</v>
      </c>
      <c r="G50" s="188" t="s">
        <v>7017</v>
      </c>
      <c r="H50" s="188" t="s">
        <v>7018</v>
      </c>
      <c r="I50" s="189" t="s">
        <v>7019</v>
      </c>
      <c r="J50" s="190" t="s">
        <v>7020</v>
      </c>
      <c r="K50" s="121"/>
      <c r="L50" s="289"/>
      <c r="M50" s="289"/>
      <c r="N50" s="289"/>
      <c r="O50" s="289"/>
      <c r="P50" s="289"/>
    </row>
    <row r="51" spans="1:16">
      <c r="A51" s="121"/>
      <c r="B51" s="153" t="s">
        <v>8104</v>
      </c>
      <c r="C51" s="232" t="s">
        <v>7078</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7077</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06" t="s">
        <v>7021</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7022</v>
      </c>
      <c r="K54" s="140"/>
      <c r="L54" s="140"/>
      <c r="M54" s="140"/>
      <c r="N54" s="140"/>
      <c r="O54" s="140"/>
      <c r="P54" s="140"/>
    </row>
    <row r="55" spans="1:16">
      <c r="A55" s="307"/>
      <c r="B55" s="309" t="s">
        <v>7023</v>
      </c>
      <c r="C55" s="309" t="s">
        <v>7024</v>
      </c>
      <c r="D55" s="195" t="s">
        <v>7025</v>
      </c>
      <c r="E55" s="196" t="s">
        <v>7026</v>
      </c>
      <c r="F55" s="196" t="s">
        <v>7027</v>
      </c>
      <c r="G55" s="196" t="s">
        <v>7028</v>
      </c>
      <c r="H55" s="196" t="s">
        <v>7029</v>
      </c>
      <c r="I55" s="197" t="s">
        <v>7030</v>
      </c>
      <c r="J55" s="121"/>
      <c r="K55" s="198"/>
      <c r="L55" s="198"/>
      <c r="M55" s="198"/>
      <c r="N55" s="198"/>
      <c r="O55" s="198"/>
      <c r="P55" s="198"/>
    </row>
    <row r="56" spans="1:16">
      <c r="A56" s="307"/>
      <c r="B56" s="310" t="s">
        <v>7031</v>
      </c>
      <c r="C56" s="308"/>
      <c r="D56" s="199" t="s">
        <v>7032</v>
      </c>
      <c r="E56" s="200" t="s">
        <v>7033</v>
      </c>
      <c r="F56" s="200" t="s">
        <v>7034</v>
      </c>
      <c r="G56" s="123" t="s">
        <v>7035</v>
      </c>
      <c r="H56" s="200" t="s">
        <v>7036</v>
      </c>
      <c r="I56" s="201" t="s">
        <v>7037</v>
      </c>
      <c r="J56" s="121"/>
      <c r="K56" s="198"/>
      <c r="L56" s="198"/>
      <c r="M56" s="198"/>
      <c r="N56" s="198"/>
      <c r="O56" s="198"/>
      <c r="P56" s="198"/>
    </row>
    <row r="57" spans="1:16">
      <c r="A57" s="307"/>
      <c r="B57" s="307" t="s">
        <v>7038</v>
      </c>
      <c r="C57" s="307"/>
      <c r="D57" s="184" t="s">
        <v>7039</v>
      </c>
      <c r="E57" s="185" t="s">
        <v>7040</v>
      </c>
      <c r="F57" s="185" t="s">
        <v>7041</v>
      </c>
      <c r="G57" s="185" t="s">
        <v>7042</v>
      </c>
      <c r="H57" s="185" t="s">
        <v>7043</v>
      </c>
      <c r="I57" s="186" t="s">
        <v>7044</v>
      </c>
      <c r="J57" s="121"/>
      <c r="K57" s="198"/>
      <c r="L57" s="198"/>
      <c r="M57" s="198"/>
      <c r="N57" s="198"/>
      <c r="O57" s="198"/>
      <c r="P57" s="198"/>
    </row>
    <row r="58" spans="1:16" ht="45.75" thickBot="1">
      <c r="A58" s="307"/>
      <c r="B58" s="307" t="s">
        <v>7045</v>
      </c>
      <c r="C58" s="307"/>
      <c r="D58" s="187" t="s">
        <v>7046</v>
      </c>
      <c r="E58" s="188" t="s">
        <v>7047</v>
      </c>
      <c r="F58" s="188" t="s">
        <v>7048</v>
      </c>
      <c r="G58" s="188" t="s">
        <v>7049</v>
      </c>
      <c r="H58" s="188" t="s">
        <v>7050</v>
      </c>
      <c r="I58" s="189" t="s">
        <v>7051</v>
      </c>
      <c r="J58" s="202" t="s">
        <v>7052</v>
      </c>
      <c r="K58" s="203"/>
      <c r="L58" s="203"/>
      <c r="M58" s="203"/>
      <c r="N58" s="203"/>
      <c r="O58" s="203"/>
      <c r="P58" s="203"/>
    </row>
    <row r="59" spans="1:16" ht="15">
      <c r="A59" s="121"/>
      <c r="B59" s="121"/>
      <c r="C59" s="231" t="s">
        <v>7079</v>
      </c>
      <c r="D59" s="233">
        <v>10</v>
      </c>
      <c r="E59" s="233">
        <v>30</v>
      </c>
      <c r="F59" s="233">
        <v>30</v>
      </c>
      <c r="G59" s="233">
        <v>40</v>
      </c>
      <c r="H59" s="233">
        <v>50</v>
      </c>
      <c r="I59" s="233">
        <v>60</v>
      </c>
      <c r="J59" s="202"/>
      <c r="K59" s="203"/>
      <c r="L59" s="203"/>
      <c r="M59" s="203"/>
      <c r="N59" s="203"/>
      <c r="O59" s="203"/>
      <c r="P59" s="203"/>
    </row>
    <row r="60" spans="1:16" ht="15">
      <c r="A60" s="121"/>
      <c r="B60" s="121"/>
      <c r="C60" s="231" t="s">
        <v>7079</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7079</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07"/>
      <c r="C63" s="307"/>
      <c r="D63" s="123"/>
      <c r="E63" s="123"/>
      <c r="F63" s="123"/>
      <c r="G63" s="123"/>
      <c r="H63" s="204"/>
      <c r="I63" s="121"/>
      <c r="J63" s="121"/>
      <c r="K63" s="121"/>
      <c r="L63" s="289"/>
      <c r="M63" s="289"/>
      <c r="N63" s="289"/>
      <c r="O63" s="289"/>
      <c r="P63" s="289"/>
    </row>
    <row r="64" spans="1:16" ht="41.25" customHeight="1">
      <c r="A64" s="306" t="s">
        <v>7053</v>
      </c>
      <c r="B64" s="307" t="s">
        <v>7054</v>
      </c>
      <c r="C64" s="307"/>
      <c r="D64" s="205" t="s">
        <v>7055</v>
      </c>
      <c r="E64" s="123"/>
      <c r="F64" s="123">
        <v>373</v>
      </c>
      <c r="G64" s="123"/>
      <c r="H64" s="121"/>
      <c r="I64" s="121"/>
      <c r="J64" s="121"/>
      <c r="K64" s="121"/>
      <c r="L64" s="289"/>
      <c r="M64" s="289"/>
      <c r="N64" s="289"/>
      <c r="O64" s="289"/>
      <c r="P64" s="289"/>
    </row>
    <row r="65" spans="1:9">
      <c r="A65" s="307"/>
      <c r="B65" s="308" t="s">
        <v>7056</v>
      </c>
      <c r="C65" s="308"/>
      <c r="D65" s="206" t="s">
        <v>7057</v>
      </c>
      <c r="F65" s="227">
        <f>F64/10</f>
        <v>37.299999999999997</v>
      </c>
    </row>
    <row r="66" spans="1:9" ht="13.5" thickBot="1">
      <c r="A66" s="307"/>
      <c r="B66" s="308" t="s">
        <v>7058</v>
      </c>
      <c r="C66" s="308"/>
      <c r="D66" s="207" t="s">
        <v>7059</v>
      </c>
      <c r="F66" s="229">
        <f>J62</f>
        <v>123.42399714527805</v>
      </c>
      <c r="G66" s="245" t="s">
        <v>7083</v>
      </c>
      <c r="H66" s="245"/>
    </row>
    <row r="67" spans="1:9" ht="15">
      <c r="A67" s="307"/>
      <c r="B67" s="308" t="s">
        <v>7060</v>
      </c>
      <c r="C67" s="308"/>
      <c r="D67" s="202" t="s">
        <v>7061</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6903</v>
      </c>
      <c r="C1" s="328"/>
      <c r="D1" s="329"/>
      <c r="E1" s="289"/>
      <c r="F1" s="289"/>
    </row>
    <row r="2" spans="1:11" ht="25.5">
      <c r="A2" s="289"/>
      <c r="B2" s="132" t="s">
        <v>6905</v>
      </c>
      <c r="C2" s="133" t="s">
        <v>6906</v>
      </c>
      <c r="D2" s="134" t="s">
        <v>6907</v>
      </c>
      <c r="E2" s="289"/>
      <c r="F2" s="289"/>
    </row>
    <row r="3" spans="1:11" ht="15.75" thickBot="1">
      <c r="A3" s="289"/>
      <c r="B3" s="135" t="s">
        <v>6909</v>
      </c>
      <c r="C3" s="136" t="s">
        <v>6910</v>
      </c>
      <c r="D3" s="137" t="s">
        <v>6911</v>
      </c>
      <c r="E3" s="289"/>
    </row>
    <row r="4" spans="1:11">
      <c r="A4" s="289"/>
      <c r="B4" s="289">
        <v>2018</v>
      </c>
      <c r="C4" s="236">
        <v>2020</v>
      </c>
      <c r="D4" s="236">
        <v>2030</v>
      </c>
      <c r="E4" s="289"/>
      <c r="F4" s="289"/>
    </row>
    <row r="5" spans="1:11" ht="38.25">
      <c r="A5" s="289"/>
      <c r="B5" s="293" t="s">
        <v>8081</v>
      </c>
      <c r="C5" s="293" t="s">
        <v>8082</v>
      </c>
      <c r="D5" s="293" t="s">
        <v>8083</v>
      </c>
      <c r="E5" s="289"/>
      <c r="F5" s="289"/>
    </row>
    <row r="6" spans="1:11" ht="15.75" thickBot="1">
      <c r="A6" s="289"/>
      <c r="B6" s="289"/>
      <c r="C6" s="289"/>
      <c r="D6" s="289"/>
      <c r="E6" s="289"/>
      <c r="F6" s="289"/>
      <c r="G6" s="289"/>
      <c r="H6" s="289"/>
      <c r="I6" s="289"/>
      <c r="J6" s="289"/>
      <c r="K6" s="293"/>
    </row>
    <row r="7" spans="1:11">
      <c r="A7" s="326" t="s">
        <v>6916</v>
      </c>
      <c r="B7" s="311" t="s">
        <v>6917</v>
      </c>
      <c r="C7" s="313"/>
      <c r="D7" s="314" t="s">
        <v>6918</v>
      </c>
      <c r="E7" s="314" t="s">
        <v>6919</v>
      </c>
      <c r="F7" s="289"/>
      <c r="G7" s="125"/>
      <c r="H7" s="125"/>
      <c r="I7" s="125"/>
      <c r="J7" s="289"/>
      <c r="K7" s="293"/>
    </row>
    <row r="8" spans="1:11">
      <c r="A8" s="323"/>
      <c r="B8" s="292" t="s">
        <v>6922</v>
      </c>
      <c r="C8" s="291" t="s">
        <v>6923</v>
      </c>
      <c r="D8" s="315"/>
      <c r="E8" s="315" t="s">
        <v>6919</v>
      </c>
      <c r="F8" s="140"/>
      <c r="G8" s="125"/>
      <c r="H8" s="125"/>
      <c r="I8" s="125"/>
      <c r="J8" s="125"/>
      <c r="K8" s="208"/>
    </row>
    <row r="9" spans="1:11" ht="15.75" thickBot="1">
      <c r="A9" s="323"/>
      <c r="B9" s="141" t="s">
        <v>6925</v>
      </c>
      <c r="C9" s="142" t="s">
        <v>6926</v>
      </c>
      <c r="D9" s="143" t="s">
        <v>6927</v>
      </c>
      <c r="E9" s="144" t="s">
        <v>6928</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06" t="s">
        <v>6931</v>
      </c>
      <c r="B12" s="319" t="s">
        <v>6932</v>
      </c>
      <c r="C12" s="313"/>
      <c r="D12" s="319" t="s">
        <v>6933</v>
      </c>
      <c r="E12" s="320"/>
      <c r="F12" s="325" t="s">
        <v>6934</v>
      </c>
      <c r="G12" s="325"/>
      <c r="H12" s="319" t="s">
        <v>6935</v>
      </c>
      <c r="I12" s="320"/>
      <c r="J12" s="316" t="s">
        <v>6936</v>
      </c>
      <c r="K12" s="293"/>
    </row>
    <row r="13" spans="1:11">
      <c r="A13" s="307"/>
      <c r="B13" s="317"/>
      <c r="C13" s="323"/>
      <c r="D13" s="310"/>
      <c r="E13" s="321"/>
      <c r="F13" s="308"/>
      <c r="G13" s="308"/>
      <c r="H13" s="310"/>
      <c r="I13" s="321"/>
      <c r="J13" s="322"/>
      <c r="K13" s="148"/>
    </row>
    <row r="14" spans="1:11">
      <c r="A14" s="307"/>
      <c r="B14" s="150" t="s">
        <v>6922</v>
      </c>
      <c r="C14" s="151" t="s">
        <v>6923</v>
      </c>
      <c r="D14" s="150" t="s">
        <v>6922</v>
      </c>
      <c r="E14" s="151" t="s">
        <v>6923</v>
      </c>
      <c r="F14" s="152" t="s">
        <v>6922</v>
      </c>
      <c r="G14" s="153" t="s">
        <v>6923</v>
      </c>
      <c r="H14" s="150" t="s">
        <v>6922</v>
      </c>
      <c r="I14" s="151" t="s">
        <v>6923</v>
      </c>
      <c r="J14" s="315"/>
      <c r="K14" s="140"/>
    </row>
    <row r="15" spans="1:11" ht="15.75" thickBot="1">
      <c r="A15" s="307"/>
      <c r="B15" s="154" t="s">
        <v>6938</v>
      </c>
      <c r="C15" s="155" t="s">
        <v>6939</v>
      </c>
      <c r="D15" s="156" t="s">
        <v>6940</v>
      </c>
      <c r="E15" s="157" t="s">
        <v>6941</v>
      </c>
      <c r="F15" s="158" t="s">
        <v>6942</v>
      </c>
      <c r="G15" s="159" t="s">
        <v>6943</v>
      </c>
      <c r="H15" s="156" t="s">
        <v>6944</v>
      </c>
      <c r="I15" s="157" t="s">
        <v>7070</v>
      </c>
      <c r="J15" s="157" t="s">
        <v>6945</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06" t="s">
        <v>6946</v>
      </c>
      <c r="B18" s="324" t="s">
        <v>6947</v>
      </c>
      <c r="C18" s="312"/>
      <c r="D18" s="324" t="s">
        <v>6948</v>
      </c>
      <c r="E18" s="313"/>
      <c r="F18" s="320" t="s">
        <v>6949</v>
      </c>
      <c r="G18" s="289"/>
      <c r="H18" s="289"/>
      <c r="I18" s="293"/>
      <c r="J18" s="293"/>
      <c r="K18" s="293"/>
    </row>
    <row r="19" spans="1:11">
      <c r="A19" s="307"/>
      <c r="B19" s="317"/>
      <c r="C19" s="307"/>
      <c r="D19" s="317"/>
      <c r="E19" s="323"/>
      <c r="F19" s="323"/>
      <c r="G19" s="289"/>
      <c r="H19" s="124"/>
      <c r="I19" s="160"/>
      <c r="J19" s="160"/>
      <c r="K19" s="160"/>
    </row>
    <row r="20" spans="1:11" ht="26.25" thickBot="1">
      <c r="A20" s="307"/>
      <c r="B20" s="161" t="s">
        <v>6922</v>
      </c>
      <c r="C20" s="153" t="s">
        <v>6923</v>
      </c>
      <c r="D20" s="161" t="s">
        <v>6922</v>
      </c>
      <c r="E20" s="151" t="s">
        <v>6923</v>
      </c>
      <c r="F20" s="162"/>
      <c r="G20" s="223" t="s">
        <v>7074</v>
      </c>
      <c r="H20" s="221" t="s">
        <v>7071</v>
      </c>
      <c r="I20" s="160"/>
      <c r="J20" s="293"/>
      <c r="K20" s="242">
        <v>3.6569999999999998E-2</v>
      </c>
    </row>
    <row r="21" spans="1:11" ht="77.25" thickBot="1">
      <c r="A21" s="323"/>
      <c r="B21" s="163" t="s">
        <v>6950</v>
      </c>
      <c r="C21" s="164" t="s">
        <v>6951</v>
      </c>
      <c r="D21" s="165" t="s">
        <v>6952</v>
      </c>
      <c r="E21" s="166" t="s">
        <v>6953</v>
      </c>
      <c r="F21" s="157" t="s">
        <v>6954</v>
      </c>
      <c r="G21" s="289"/>
      <c r="H21" s="124"/>
      <c r="I21" s="289"/>
      <c r="J21" s="289"/>
      <c r="K21" s="289"/>
    </row>
    <row r="22" spans="1:11" ht="15.75" thickBot="1">
      <c r="A22" s="223" t="s">
        <v>7073</v>
      </c>
      <c r="B22" s="217">
        <v>0.3</v>
      </c>
      <c r="C22" s="218">
        <f>E22/I28</f>
        <v>0.30193136155274053</v>
      </c>
      <c r="D22" s="219">
        <v>39626</v>
      </c>
      <c r="E22" s="237">
        <f>D22*(1+K20)</f>
        <v>41075.122819999997</v>
      </c>
      <c r="F22" s="214">
        <f>E22-D22</f>
        <v>1449.1228199999969</v>
      </c>
      <c r="G22" s="223" t="s">
        <v>7074</v>
      </c>
      <c r="H22" s="222" t="s">
        <v>7072</v>
      </c>
      <c r="I22" s="160"/>
      <c r="J22" s="293"/>
      <c r="K22" s="242">
        <v>3.6600000000000001E-2</v>
      </c>
    </row>
    <row r="23" spans="1:11" ht="15.75" thickBot="1">
      <c r="A23" s="289"/>
      <c r="B23" s="289"/>
      <c r="C23" s="289"/>
      <c r="D23" s="289"/>
      <c r="E23" s="289"/>
      <c r="F23" s="289"/>
      <c r="G23" s="289"/>
      <c r="H23" s="289"/>
      <c r="I23" s="289"/>
      <c r="J23" s="289"/>
      <c r="K23" s="289"/>
    </row>
    <row r="24" spans="1:11">
      <c r="A24" s="306" t="s">
        <v>6955</v>
      </c>
      <c r="B24" s="324" t="s">
        <v>6956</v>
      </c>
      <c r="C24" s="313"/>
      <c r="D24" s="324" t="s">
        <v>6957</v>
      </c>
      <c r="E24" s="313"/>
      <c r="F24" s="316" t="s">
        <v>6958</v>
      </c>
      <c r="G24" s="293"/>
      <c r="H24" s="324" t="s">
        <v>6959</v>
      </c>
      <c r="I24" s="313"/>
      <c r="J24" s="316" t="s">
        <v>6960</v>
      </c>
      <c r="K24" s="293"/>
    </row>
    <row r="25" spans="1:11">
      <c r="A25" s="307"/>
      <c r="B25" s="317"/>
      <c r="C25" s="323"/>
      <c r="D25" s="317"/>
      <c r="E25" s="323"/>
      <c r="F25" s="315"/>
      <c r="G25" s="296"/>
      <c r="H25" s="317"/>
      <c r="I25" s="323"/>
      <c r="J25" s="315"/>
      <c r="K25" s="140" t="s">
        <v>6961</v>
      </c>
    </row>
    <row r="26" spans="1:11" ht="25.5">
      <c r="A26" s="307"/>
      <c r="B26" s="161" t="s">
        <v>6922</v>
      </c>
      <c r="C26" s="151" t="s">
        <v>6923</v>
      </c>
      <c r="D26" s="161" t="s">
        <v>6922</v>
      </c>
      <c r="E26" s="151" t="s">
        <v>6923</v>
      </c>
      <c r="F26" s="168"/>
      <c r="G26" s="140"/>
      <c r="H26" s="161" t="s">
        <v>6922</v>
      </c>
      <c r="I26" s="151" t="s">
        <v>6923</v>
      </c>
      <c r="J26" s="318"/>
      <c r="K26" s="289"/>
    </row>
    <row r="27" spans="1:11" ht="77.25" thickBot="1">
      <c r="A27" s="323"/>
      <c r="B27" s="163" t="s">
        <v>6962</v>
      </c>
      <c r="C27" s="169" t="s">
        <v>6963</v>
      </c>
      <c r="D27" s="165" t="s">
        <v>6964</v>
      </c>
      <c r="E27" s="166" t="s">
        <v>6965</v>
      </c>
      <c r="F27" s="170" t="s">
        <v>7081</v>
      </c>
      <c r="G27" s="289"/>
      <c r="H27" s="156" t="s">
        <v>6966</v>
      </c>
      <c r="I27" s="171" t="s">
        <v>6967</v>
      </c>
      <c r="J27" s="172" t="s">
        <v>6968</v>
      </c>
      <c r="K27" s="289"/>
    </row>
    <row r="28" spans="1:11">
      <c r="A28" s="223" t="s">
        <v>7073</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06" t="s">
        <v>6969</v>
      </c>
      <c r="B30" s="311" t="s">
        <v>6970</v>
      </c>
      <c r="C30" s="312"/>
      <c r="D30" s="313"/>
      <c r="E30" s="314" t="s">
        <v>6971</v>
      </c>
      <c r="F30" s="316" t="s">
        <v>6972</v>
      </c>
      <c r="G30" s="289"/>
      <c r="H30" s="289"/>
      <c r="I30" s="289"/>
      <c r="J30" s="289"/>
      <c r="K30" s="289"/>
    </row>
    <row r="31" spans="1:11" ht="25.5">
      <c r="A31" s="306"/>
      <c r="B31" s="310" t="s">
        <v>6973</v>
      </c>
      <c r="C31" s="308" t="s">
        <v>6974</v>
      </c>
      <c r="D31" s="291" t="s">
        <v>6975</v>
      </c>
      <c r="E31" s="315"/>
      <c r="F31" s="315"/>
      <c r="G31" s="289"/>
      <c r="H31" s="289"/>
      <c r="I31" s="289"/>
      <c r="J31" s="289"/>
      <c r="K31" s="289"/>
    </row>
    <row r="32" spans="1:11" ht="38.25">
      <c r="A32" s="307"/>
      <c r="B32" s="317"/>
      <c r="C32" s="307"/>
      <c r="D32" s="291" t="s">
        <v>6976</v>
      </c>
      <c r="E32" s="315"/>
      <c r="F32" s="315"/>
      <c r="G32" s="289"/>
      <c r="H32" s="289"/>
      <c r="I32" s="289"/>
      <c r="J32" s="289"/>
      <c r="K32" s="289"/>
    </row>
    <row r="33" spans="1:11" ht="26.25" thickBot="1">
      <c r="A33" s="307"/>
      <c r="B33" s="173" t="s">
        <v>6977</v>
      </c>
      <c r="C33" s="174" t="s">
        <v>6978</v>
      </c>
      <c r="D33" s="284" t="s">
        <v>8100</v>
      </c>
      <c r="E33" s="175" t="s">
        <v>6979</v>
      </c>
      <c r="F33" s="176" t="s">
        <v>6980</v>
      </c>
      <c r="G33" s="289"/>
      <c r="H33" s="289"/>
      <c r="I33" s="289"/>
      <c r="J33" s="289"/>
      <c r="K33" s="289"/>
    </row>
    <row r="34" spans="1:11">
      <c r="A34" s="223" t="s">
        <v>7075</v>
      </c>
      <c r="B34" s="220">
        <v>5671</v>
      </c>
      <c r="C34" s="220">
        <v>5400</v>
      </c>
      <c r="D34" s="220">
        <f>(B34-C34)/5</f>
        <v>54.2</v>
      </c>
      <c r="E34" s="213">
        <f>D34*(D4-C4)</f>
        <v>542</v>
      </c>
      <c r="F34" s="211">
        <f>J28-E34</f>
        <v>4257.1829472565732</v>
      </c>
      <c r="G34" s="289"/>
      <c r="H34" s="289"/>
      <c r="I34" s="289"/>
      <c r="J34" s="289"/>
      <c r="K34" s="289"/>
    </row>
    <row r="35" spans="1:11" ht="26.25" thickBot="1">
      <c r="A35" s="293" t="s">
        <v>8099</v>
      </c>
      <c r="B35" s="289" t="s">
        <v>6841</v>
      </c>
      <c r="C35" s="289">
        <v>4766</v>
      </c>
      <c r="D35" s="289"/>
      <c r="E35" s="289"/>
      <c r="F35" s="289"/>
      <c r="G35" s="289"/>
      <c r="H35" s="289"/>
      <c r="I35" s="289"/>
      <c r="J35" s="289"/>
      <c r="K35" s="289"/>
    </row>
    <row r="36" spans="1:11">
      <c r="A36" s="306" t="s">
        <v>6981</v>
      </c>
      <c r="B36" s="289"/>
      <c r="C36" s="289"/>
      <c r="D36" s="294" t="s">
        <v>6982</v>
      </c>
      <c r="E36" s="295" t="s">
        <v>6983</v>
      </c>
      <c r="F36" s="295" t="s">
        <v>6984</v>
      </c>
      <c r="G36" s="295" t="s">
        <v>6985</v>
      </c>
      <c r="H36" s="295" t="s">
        <v>6986</v>
      </c>
      <c r="I36" s="290" t="s">
        <v>6987</v>
      </c>
      <c r="J36" s="289" t="s">
        <v>6988</v>
      </c>
      <c r="K36" s="289"/>
    </row>
    <row r="37" spans="1:11">
      <c r="A37" s="306"/>
      <c r="B37" s="308" t="s">
        <v>8363</v>
      </c>
      <c r="C37" s="307"/>
      <c r="D37" s="181">
        <v>0.1</v>
      </c>
      <c r="E37" s="225">
        <v>0.1</v>
      </c>
      <c r="F37" s="225">
        <v>0.15</v>
      </c>
      <c r="G37" s="225">
        <v>0.2</v>
      </c>
      <c r="H37" s="225">
        <v>0.2</v>
      </c>
      <c r="I37" s="182">
        <f>J37-SUM(D37:H37)</f>
        <v>0.25</v>
      </c>
      <c r="J37" s="183">
        <v>1</v>
      </c>
      <c r="K37" s="289"/>
    </row>
    <row r="38" spans="1:11" ht="15.75" thickBot="1">
      <c r="A38" s="307"/>
      <c r="B38" s="307" t="s">
        <v>6990</v>
      </c>
      <c r="C38" s="307"/>
      <c r="D38" s="184" t="s">
        <v>6991</v>
      </c>
      <c r="E38" s="226" t="s">
        <v>6992</v>
      </c>
      <c r="F38" s="226" t="s">
        <v>6993</v>
      </c>
      <c r="G38" s="226" t="s">
        <v>6994</v>
      </c>
      <c r="H38" s="226" t="s">
        <v>6995</v>
      </c>
      <c r="I38" s="186" t="s">
        <v>6996</v>
      </c>
      <c r="J38" s="183">
        <v>1</v>
      </c>
      <c r="K38" s="208" t="s">
        <v>8103</v>
      </c>
    </row>
    <row r="39" spans="1:11" ht="39" thickBot="1">
      <c r="A39" s="307"/>
      <c r="B39" s="307" t="s">
        <v>6997</v>
      </c>
      <c r="C39" s="307"/>
      <c r="D39" s="187" t="s">
        <v>6998</v>
      </c>
      <c r="E39" s="188" t="s">
        <v>6999</v>
      </c>
      <c r="F39" s="188" t="s">
        <v>7000</v>
      </c>
      <c r="G39" s="188" t="s">
        <v>7001</v>
      </c>
      <c r="H39" s="188" t="s">
        <v>7002</v>
      </c>
      <c r="I39" s="189" t="s">
        <v>7003</v>
      </c>
      <c r="J39" s="190" t="s">
        <v>7004</v>
      </c>
      <c r="K39" s="293" t="s">
        <v>8102</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07"/>
      <c r="J42" s="307"/>
      <c r="K42" s="289"/>
    </row>
    <row r="43" spans="1:11" ht="15.75" thickBot="1">
      <c r="A43" s="306" t="s">
        <v>7005</v>
      </c>
      <c r="B43" s="309"/>
      <c r="C43" s="309"/>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07"/>
      <c r="B44" s="309" t="s">
        <v>7006</v>
      </c>
      <c r="C44" s="309"/>
      <c r="D44" s="287" t="s">
        <v>7007</v>
      </c>
      <c r="E44" s="191" t="s">
        <v>7008</v>
      </c>
      <c r="F44" s="191" t="s">
        <v>7009</v>
      </c>
      <c r="G44" s="191" t="s">
        <v>7010</v>
      </c>
      <c r="H44" s="191" t="s">
        <v>7011</v>
      </c>
      <c r="I44" s="192" t="s">
        <v>7012</v>
      </c>
      <c r="J44" s="193">
        <f>SUM(D44:I44)</f>
        <v>0</v>
      </c>
      <c r="K44" s="289"/>
    </row>
    <row r="45" spans="1:11" ht="39" thickBot="1">
      <c r="A45" s="307"/>
      <c r="B45" s="309" t="s">
        <v>7013</v>
      </c>
      <c r="C45" s="309"/>
      <c r="D45" s="187" t="s">
        <v>7014</v>
      </c>
      <c r="E45" s="188" t="s">
        <v>7015</v>
      </c>
      <c r="F45" s="188" t="s">
        <v>7016</v>
      </c>
      <c r="G45" s="188" t="s">
        <v>7017</v>
      </c>
      <c r="H45" s="188" t="s">
        <v>7018</v>
      </c>
      <c r="I45" s="189" t="s">
        <v>7019</v>
      </c>
      <c r="J45" s="190" t="s">
        <v>7020</v>
      </c>
      <c r="K45" s="289"/>
    </row>
    <row r="46" spans="1:11" ht="25.5">
      <c r="A46" s="289"/>
      <c r="B46" s="153" t="s">
        <v>8104</v>
      </c>
      <c r="C46" s="232" t="s">
        <v>7078</v>
      </c>
      <c r="D46" s="233">
        <v>150</v>
      </c>
      <c r="E46" s="233">
        <v>50</v>
      </c>
      <c r="F46" s="233">
        <v>30</v>
      </c>
      <c r="G46" s="233">
        <v>50</v>
      </c>
      <c r="H46" s="233">
        <v>50</v>
      </c>
      <c r="I46" s="233">
        <v>50</v>
      </c>
      <c r="J46" s="211">
        <f>SUM(D46:I46)</f>
        <v>380</v>
      </c>
      <c r="K46" s="289"/>
    </row>
    <row r="47" spans="1:11">
      <c r="A47" s="289"/>
      <c r="B47" s="296"/>
      <c r="C47" s="232" t="s">
        <v>7077</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06" t="s">
        <v>7021</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7022</v>
      </c>
      <c r="K49" s="140"/>
    </row>
    <row r="50" spans="1:11">
      <c r="A50" s="307"/>
      <c r="B50" s="309" t="s">
        <v>7023</v>
      </c>
      <c r="C50" s="309" t="s">
        <v>7024</v>
      </c>
      <c r="D50" s="195" t="s">
        <v>7025</v>
      </c>
      <c r="E50" s="196" t="s">
        <v>7026</v>
      </c>
      <c r="F50" s="196" t="s">
        <v>7027</v>
      </c>
      <c r="G50" s="196" t="s">
        <v>7028</v>
      </c>
      <c r="H50" s="196" t="s">
        <v>7029</v>
      </c>
      <c r="I50" s="197" t="s">
        <v>7030</v>
      </c>
      <c r="J50" s="289"/>
      <c r="K50" s="198"/>
    </row>
    <row r="51" spans="1:11" ht="25.5">
      <c r="A51" s="307"/>
      <c r="B51" s="310" t="s">
        <v>7031</v>
      </c>
      <c r="C51" s="308"/>
      <c r="D51" s="199" t="s">
        <v>7032</v>
      </c>
      <c r="E51" s="200" t="s">
        <v>7033</v>
      </c>
      <c r="F51" s="200" t="s">
        <v>7034</v>
      </c>
      <c r="G51" s="123" t="s">
        <v>7035</v>
      </c>
      <c r="H51" s="200" t="s">
        <v>7036</v>
      </c>
      <c r="I51" s="201" t="s">
        <v>7037</v>
      </c>
      <c r="J51" s="289"/>
      <c r="K51" s="198"/>
    </row>
    <row r="52" spans="1:11">
      <c r="A52" s="307"/>
      <c r="B52" s="307" t="s">
        <v>7038</v>
      </c>
      <c r="C52" s="307"/>
      <c r="D52" s="184" t="s">
        <v>7039</v>
      </c>
      <c r="E52" s="185" t="s">
        <v>7040</v>
      </c>
      <c r="F52" s="185" t="s">
        <v>7041</v>
      </c>
      <c r="G52" s="185" t="s">
        <v>7042</v>
      </c>
      <c r="H52" s="185" t="s">
        <v>7043</v>
      </c>
      <c r="I52" s="186" t="s">
        <v>7044</v>
      </c>
      <c r="J52" s="289"/>
      <c r="K52" s="198"/>
    </row>
    <row r="53" spans="1:11" ht="45.75" thickBot="1">
      <c r="A53" s="307"/>
      <c r="B53" s="307" t="s">
        <v>7045</v>
      </c>
      <c r="C53" s="307"/>
      <c r="D53" s="187" t="s">
        <v>7046</v>
      </c>
      <c r="E53" s="188" t="s">
        <v>7047</v>
      </c>
      <c r="F53" s="188" t="s">
        <v>7048</v>
      </c>
      <c r="G53" s="188" t="s">
        <v>7049</v>
      </c>
      <c r="H53" s="188" t="s">
        <v>7050</v>
      </c>
      <c r="I53" s="189" t="s">
        <v>7051</v>
      </c>
      <c r="J53" s="202" t="s">
        <v>7052</v>
      </c>
      <c r="K53" s="203"/>
    </row>
    <row r="54" spans="1:11">
      <c r="A54" s="289"/>
      <c r="B54" s="289"/>
      <c r="C54" s="231" t="s">
        <v>7079</v>
      </c>
      <c r="D54" s="233">
        <v>10</v>
      </c>
      <c r="E54" s="233">
        <v>30</v>
      </c>
      <c r="F54" s="233">
        <v>30</v>
      </c>
      <c r="G54" s="233">
        <v>40</v>
      </c>
      <c r="H54" s="233">
        <v>50</v>
      </c>
      <c r="I54" s="233">
        <v>60</v>
      </c>
      <c r="J54" s="202"/>
      <c r="K54" s="203"/>
    </row>
    <row r="55" spans="1:11">
      <c r="A55" s="289"/>
      <c r="B55" s="289"/>
      <c r="C55" s="231" t="s">
        <v>7079</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7079</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07"/>
      <c r="C58" s="307"/>
      <c r="D58" s="123"/>
      <c r="E58" s="123"/>
      <c r="F58" s="123"/>
      <c r="G58" s="123"/>
      <c r="H58" s="204"/>
      <c r="I58" s="289"/>
      <c r="J58" s="289"/>
      <c r="K58" s="289"/>
    </row>
    <row r="59" spans="1:11">
      <c r="A59" s="306" t="s">
        <v>7053</v>
      </c>
      <c r="B59" s="307" t="s">
        <v>7054</v>
      </c>
      <c r="C59" s="307"/>
      <c r="D59" s="205" t="s">
        <v>7055</v>
      </c>
      <c r="E59" s="123"/>
      <c r="F59" s="123">
        <v>373</v>
      </c>
      <c r="G59" s="123"/>
      <c r="H59" s="289"/>
      <c r="I59" s="289"/>
      <c r="J59" s="289"/>
      <c r="K59" s="289"/>
    </row>
    <row r="60" spans="1:11" ht="25.5">
      <c r="A60" s="307"/>
      <c r="B60" s="308" t="s">
        <v>7056</v>
      </c>
      <c r="C60" s="308"/>
      <c r="D60" s="206" t="s">
        <v>7057</v>
      </c>
      <c r="E60" s="125"/>
      <c r="F60" s="227">
        <f>F59/10</f>
        <v>37.299999999999997</v>
      </c>
      <c r="G60" s="125"/>
      <c r="H60" s="125"/>
      <c r="I60" s="125"/>
      <c r="J60" s="125"/>
      <c r="K60" s="125"/>
    </row>
    <row r="61" spans="1:11" ht="15.75" thickBot="1">
      <c r="A61" s="307"/>
      <c r="B61" s="308" t="s">
        <v>7058</v>
      </c>
      <c r="C61" s="308"/>
      <c r="D61" s="207" t="s">
        <v>7059</v>
      </c>
      <c r="E61" s="125"/>
      <c r="F61" s="229">
        <f>J57</f>
        <v>123.42399714527805</v>
      </c>
      <c r="G61" s="245" t="s">
        <v>7083</v>
      </c>
      <c r="H61" s="245"/>
      <c r="I61" s="125"/>
      <c r="J61" s="125"/>
      <c r="K61" s="125"/>
    </row>
    <row r="62" spans="1:11" ht="30">
      <c r="A62" s="307"/>
      <c r="B62" s="308" t="s">
        <v>7060</v>
      </c>
      <c r="C62" s="308"/>
      <c r="D62" s="202" t="s">
        <v>7061</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2021-12-15T11:02:54Z</dcterms:modified>
</cp:coreProperties>
</file>