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imebau\forge_local\outdoor_monitor\lm_electronics\"/>
    </mc:Choice>
  </mc:AlternateContent>
  <xr:revisionPtr revIDLastSave="0" documentId="8_{475C58D3-CEE1-4838-AA3E-D110C3217858}" xr6:coauthVersionLast="40" xr6:coauthVersionMax="40" xr10:uidLastSave="{00000000-0000-0000-0000-000000000000}"/>
  <bookViews>
    <workbookView xWindow="28800" yWindow="0" windowWidth="25200" windowHeight="15150" xr2:uid="{988E00ED-618C-4E6B-BAF0-47C76365D3DD}"/>
  </bookViews>
  <sheets>
    <sheet name="r001_parts" sheetId="2" r:id="rId1"/>
    <sheet name="supersol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F17" i="2"/>
  <c r="G17" i="2"/>
  <c r="H17" i="2"/>
  <c r="F11" i="2" l="1"/>
  <c r="G11" i="2"/>
  <c r="H11" i="2" s="1"/>
  <c r="F18" i="2"/>
  <c r="G18" i="2"/>
  <c r="H18" i="2" s="1"/>
  <c r="F16" i="2"/>
  <c r="F20" i="2" s="1"/>
  <c r="G16" i="2"/>
  <c r="H16" i="2" s="1"/>
  <c r="H20" i="2" s="1"/>
  <c r="F15" i="2"/>
  <c r="G15" i="2"/>
  <c r="H15" i="2" s="1"/>
  <c r="F14" i="2"/>
  <c r="G14" i="2"/>
  <c r="H14" i="2" s="1"/>
  <c r="G13" i="2"/>
  <c r="G12" i="2"/>
  <c r="G10" i="2"/>
  <c r="H10" i="2" s="1"/>
  <c r="G9" i="2"/>
  <c r="H9" i="2" s="1"/>
  <c r="G8" i="2"/>
  <c r="H8" i="2" s="1"/>
  <c r="G7" i="2"/>
  <c r="H7" i="2" s="1"/>
  <c r="G6" i="2"/>
  <c r="H6" i="2" s="1"/>
  <c r="G5" i="2"/>
  <c r="G4" i="2"/>
  <c r="H4" i="2" s="1"/>
  <c r="H12" i="2"/>
  <c r="F12" i="2"/>
  <c r="F10" i="2"/>
  <c r="F9" i="2"/>
  <c r="H5" i="2"/>
  <c r="F7" i="2"/>
  <c r="F6" i="2"/>
  <c r="F5" i="2"/>
  <c r="F4" i="2"/>
  <c r="G3" i="2"/>
  <c r="H3" i="2" s="1"/>
  <c r="H13" i="2"/>
  <c r="F13" i="2"/>
  <c r="F8" i="2"/>
  <c r="F3" i="2"/>
</calcChain>
</file>

<file path=xl/sharedStrings.xml><?xml version="1.0" encoding="utf-8"?>
<sst xmlns="http://schemas.openxmlformats.org/spreadsheetml/2006/main" count="94" uniqueCount="77">
  <si>
    <t xml:space="preserve">Component </t>
  </si>
  <si>
    <t xml:space="preserve">Description </t>
  </si>
  <si>
    <t>Digikey Part Number</t>
  </si>
  <si>
    <t>Monocrystalline Solar Cell 4.7V</t>
  </si>
  <si>
    <t>KXOB22-01X8F-ND</t>
  </si>
  <si>
    <t>Solar Cell</t>
  </si>
  <si>
    <t xml:space="preserve">Unit Cost </t>
  </si>
  <si>
    <t>link</t>
  </si>
  <si>
    <t>URL</t>
  </si>
  <si>
    <t>Discussion on Application</t>
  </si>
  <si>
    <t xml:space="preserve">3V Lithium Battery </t>
  </si>
  <si>
    <t>N189-ND</t>
  </si>
  <si>
    <t>Battery</t>
  </si>
  <si>
    <t>Application Manual</t>
  </si>
  <si>
    <t>Build Qty</t>
  </si>
  <si>
    <t>Description</t>
  </si>
  <si>
    <t>Distributor</t>
  </si>
  <si>
    <t>Part Number</t>
  </si>
  <si>
    <t>Unit Cost</t>
  </si>
  <si>
    <t>Qty/board</t>
  </si>
  <si>
    <t>Cost/Board</t>
  </si>
  <si>
    <t>Purchase Qty</t>
  </si>
  <si>
    <t>Extended Cost</t>
  </si>
  <si>
    <t>Link</t>
  </si>
  <si>
    <t>Digikey</t>
  </si>
  <si>
    <t>Accelerometer</t>
  </si>
  <si>
    <t xml:space="preserve">Schottky Diode </t>
  </si>
  <si>
    <t>Digkey</t>
  </si>
  <si>
    <t>http://www.digikey.com/product-detail/en/lite-on-inc/LTST-C193TBKT-5A/160-1827-1-ND/2355044</t>
  </si>
  <si>
    <t>Total</t>
  </si>
  <si>
    <t>296-46245-1-ND</t>
  </si>
  <si>
    <t>https://www.digikey.com/products/en?keywords=296-46245-1-ND</t>
  </si>
  <si>
    <t xml:space="preserve">Boost Inductor </t>
  </si>
  <si>
    <t>445-16675-1-ND</t>
  </si>
  <si>
    <t>https://www.digikey.com/product-detail/en/tdk-corporation/VLF302510MT-4R7M-CA/445-16675-1-ND/4766984</t>
  </si>
  <si>
    <t>Boost Cap (10uF)</t>
  </si>
  <si>
    <t>Boost Cap (1uF)</t>
  </si>
  <si>
    <t>Boost Cap (.1uF)</t>
  </si>
  <si>
    <t>1276-1119-1-ND</t>
  </si>
  <si>
    <t>https://www.digikey.com/product-detail/en/samsung-electro-mechanics/CL10A106MQ8NNNC/1276-1119-1-ND/3889205</t>
  </si>
  <si>
    <t>https://www.digikey.com/product-detail/en/samsung-electro-mechanics/CL10A105KQ8NNNC/1276-1036-1-ND/3889122</t>
  </si>
  <si>
    <t>1276-1036-1-ND</t>
  </si>
  <si>
    <t>https://www.digikey.com/product-detail/en/samsung-electro-mechanics/CL03A104KQ3NNNH/1276-6439-1-ND/5958067</t>
  </si>
  <si>
    <t>1276-6439-1-ND</t>
  </si>
  <si>
    <t>1253-1030-1-ND</t>
  </si>
  <si>
    <t>https://www.digikey.com/products/en/crystals-oscillators-resonators/oscillators/172?k=KT3225T32768e&amp;k=&amp;pkeyword=KT3225T32768e&amp;sv=0&amp;pv7=2&amp;sf=0&amp;quantity=&amp;ColumnSort=0&amp;page=1&amp;pageSize=25</t>
  </si>
  <si>
    <t>32.768 khz TXCO</t>
  </si>
  <si>
    <t>14 Pin STDC14 Debug Connector</t>
  </si>
  <si>
    <t>SAM13170CT-ND</t>
  </si>
  <si>
    <t>https://www.digikey.com/product-detail/en/samtec-inc/FTSH-107-01-F-DV-K-P-TR/SAM13170CT-ND/8827925</t>
  </si>
  <si>
    <t xml:space="preserve">Light Sensor </t>
  </si>
  <si>
    <t>TSL25911FNCT-ND</t>
  </si>
  <si>
    <t>https://www.digikey.com/products/en/sensors-transducers/optical-sensors-ambient-light-ir-uv-sensors/536?k=TSL25911&amp;k=&amp;pkeyword=TSL25911&amp;sv=0&amp;pv7=2&amp;sf=0&amp;quantity=&amp;ColumnSort=0&amp;page=1&amp;pageSize=25</t>
  </si>
  <si>
    <t xml:space="preserve">Microcontroller </t>
  </si>
  <si>
    <t>497-16578-ND</t>
  </si>
  <si>
    <t>https://www.digikey.com/product-detail/en/stmicroelectronics/STM32L432KCU6/497-16578-ND/6132749</t>
  </si>
  <si>
    <t>USB Micro B Connector</t>
  </si>
  <si>
    <t>CR2032 Battery Holder</t>
  </si>
  <si>
    <t xml:space="preserve">CR2032 Battery  </t>
  </si>
  <si>
    <t>https://www.digikey.com/product-detail/en/energizer-battery-company/CR2032VP/N189-ND/704858</t>
  </si>
  <si>
    <t>Red LED 0603</t>
  </si>
  <si>
    <t>160-1436-1-ND</t>
  </si>
  <si>
    <t>Power Monitor Connector</t>
  </si>
  <si>
    <t>455-2249-ND</t>
  </si>
  <si>
    <t>https://www.digikey.com/product-detail/en/jst-sales-america-inc/B4B-XH-A-LF-SN/455-2249-ND/1651047</t>
  </si>
  <si>
    <t>CUS08F30H3FCT-ND</t>
  </si>
  <si>
    <t>https://www.digikey.com/product-detail/en/toshiba-semiconductor-and-storage/CUS08F30H3F/CUS08F30H3FCT-ND/5114376</t>
  </si>
  <si>
    <t>Power Switch Jumper</t>
  </si>
  <si>
    <t>https://www.digikey.com/product-detail/en/molex/0878980314/WM14384DKR-ND/6133293</t>
  </si>
  <si>
    <t>WM14384DKR-ND</t>
  </si>
  <si>
    <t>https://www.digikey.com/product-detail/en/molex/0473461001/WM11228CT-ND/5251259</t>
  </si>
  <si>
    <t>WM11228CT-ND</t>
  </si>
  <si>
    <t>Lens</t>
  </si>
  <si>
    <t>1066-1043-ND</t>
  </si>
  <si>
    <t>https://www.digikey.com/products/en?mpart=10413&amp;v=1066</t>
  </si>
  <si>
    <t>36-1060CT-ND</t>
  </si>
  <si>
    <t>https://www.digikey.com/product-detail/en/keystone-electronics/1060TR/36-1060CT-ND/4935558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</si>
</sst>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0;[Red]&quot;-&quot;[$$-409]#,##0.000"/>
    <numFmt numFmtId="165" formatCode="[$$-409]#,##0.00;[Red]&quot;-&quot;[$$-409]#,##0.00"/>
    <numFmt numFmtId="166" formatCode="[$$-409]#,##0.000;[Red]\-[$$-409]#,##0.000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9"/>
      <color rgb="FF8A8A8A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rgb="FFBFBFB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44">
    <xf numFmtId="0" fontId="0" fillId="0" borderId="0" xfId="0"/>
    <xf numFmtId="0" fontId="2" fillId="0" borderId="0" xfId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6" borderId="0" xfId="0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2" fillId="7" borderId="1" xfId="1" applyFill="1" applyBorder="1" applyAlignment="1">
      <alignment horizontal="left"/>
    </xf>
    <xf numFmtId="0" fontId="4" fillId="7" borderId="1" xfId="2" applyFill="1" applyBorder="1" applyAlignment="1">
      <alignment horizontal="left"/>
    </xf>
    <xf numFmtId="167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166" fontId="0" fillId="7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0" fontId="2" fillId="7" borderId="2" xfId="1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166" fontId="0" fillId="7" borderId="5" xfId="0" applyNumberForma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</cellXfs>
  <cellStyles count="3">
    <cellStyle name="Excel Built-in Hyperlink" xfId="2" xr:uid="{80A142A7-884A-4BFD-A4D9-CD1A81C3A047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samtec-inc/FTSH-107-01-F-DV-K-P-TR/SAM13170CT-ND/8827925" TargetMode="External"/><Relationship Id="rId1" Type="http://schemas.openxmlformats.org/officeDocument/2006/relationships/hyperlink" Target="https://www.digikey.com/products/en?keywords=296-46245-1-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energizer-battery-company/CR2032VP/N189-ND/704858" TargetMode="External"/><Relationship Id="rId2" Type="http://schemas.openxmlformats.org/officeDocument/2006/relationships/hyperlink" Target="https://www.sensorsmag.com/components/using-a-small-solar-cell-and-a-supercapacitor-a-wireless-sensor" TargetMode="External"/><Relationship Id="rId1" Type="http://schemas.openxmlformats.org/officeDocument/2006/relationships/hyperlink" Target="https://www.digikey.com/product-detail/en/ixys/KXOB22-01X8F/KXOB22-01X8F-ND/484008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ata.energizer.com/pdfs/lithiumcoin_appma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4462-436D-4C44-8F1C-1F7C9417C080}">
  <dimension ref="A1:I20"/>
  <sheetViews>
    <sheetView tabSelected="1" workbookViewId="0">
      <selection activeCell="E26" sqref="E26"/>
    </sheetView>
  </sheetViews>
  <sheetFormatPr defaultRowHeight="15" x14ac:dyDescent="0.25"/>
  <cols>
    <col min="1" max="1" width="29.42578125" bestFit="1" customWidth="1"/>
    <col min="2" max="2" width="16.85546875" customWidth="1"/>
    <col min="3" max="3" width="38.5703125" style="3" customWidth="1"/>
    <col min="4" max="4" width="12.140625" customWidth="1"/>
    <col min="5" max="5" width="10.140625" bestFit="1" customWidth="1"/>
    <col min="6" max="6" width="10.85546875" style="3" bestFit="1" customWidth="1"/>
    <col min="7" max="7" width="12.5703125" bestFit="1" customWidth="1"/>
    <col min="8" max="8" width="13.85546875" bestFit="1" customWidth="1"/>
    <col min="9" max="9" width="187.5703125" bestFit="1" customWidth="1"/>
  </cols>
  <sheetData>
    <row r="1" spans="1:9" x14ac:dyDescent="0.25">
      <c r="A1" s="6" t="s">
        <v>14</v>
      </c>
      <c r="B1" s="7">
        <v>1</v>
      </c>
      <c r="C1" s="8"/>
      <c r="D1" s="9"/>
      <c r="E1" s="9"/>
      <c r="F1" s="8"/>
      <c r="G1" s="9"/>
      <c r="H1" s="9"/>
      <c r="I1" s="9"/>
    </row>
    <row r="2" spans="1:9" x14ac:dyDescent="0.25">
      <c r="A2" s="29" t="s">
        <v>15</v>
      </c>
      <c r="B2" s="3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1" t="s">
        <v>23</v>
      </c>
    </row>
    <row r="3" spans="1:9" x14ac:dyDescent="0.25">
      <c r="A3" s="19" t="s">
        <v>25</v>
      </c>
      <c r="B3" s="20" t="s">
        <v>24</v>
      </c>
      <c r="C3" s="21" t="s">
        <v>30</v>
      </c>
      <c r="D3" s="22">
        <v>1.56</v>
      </c>
      <c r="E3" s="23">
        <v>1</v>
      </c>
      <c r="F3" s="24">
        <f t="shared" ref="F3:F19" si="0">E3*D3</f>
        <v>1.56</v>
      </c>
      <c r="G3" s="23">
        <f>$B$1*E3</f>
        <v>1</v>
      </c>
      <c r="H3" s="24">
        <f t="shared" ref="H3:H19" si="1">G3*D3</f>
        <v>1.56</v>
      </c>
      <c r="I3" s="25" t="s">
        <v>31</v>
      </c>
    </row>
    <row r="4" spans="1:9" x14ac:dyDescent="0.25">
      <c r="A4" s="19" t="s">
        <v>32</v>
      </c>
      <c r="B4" s="20" t="s">
        <v>24</v>
      </c>
      <c r="C4" s="21" t="s">
        <v>33</v>
      </c>
      <c r="D4" s="22">
        <v>1.55</v>
      </c>
      <c r="E4" s="23">
        <v>1</v>
      </c>
      <c r="F4" s="24">
        <f t="shared" ref="F4" si="2">E4*D4</f>
        <v>1.55</v>
      </c>
      <c r="G4" s="23">
        <f t="shared" ref="G4:G19" si="3">$B$1*E4</f>
        <v>1</v>
      </c>
      <c r="H4" s="24">
        <f t="shared" ref="H4:H7" si="4">G4*D4</f>
        <v>1.55</v>
      </c>
      <c r="I4" s="25" t="s">
        <v>34</v>
      </c>
    </row>
    <row r="5" spans="1:9" x14ac:dyDescent="0.25">
      <c r="A5" s="19" t="s">
        <v>35</v>
      </c>
      <c r="B5" s="20" t="s">
        <v>24</v>
      </c>
      <c r="C5" s="21" t="s">
        <v>38</v>
      </c>
      <c r="D5" s="22">
        <v>0.19</v>
      </c>
      <c r="E5" s="23">
        <v>2</v>
      </c>
      <c r="F5" s="24">
        <f t="shared" ref="F5:F7" si="5">E5*D5</f>
        <v>0.38</v>
      </c>
      <c r="G5" s="23">
        <f t="shared" si="3"/>
        <v>2</v>
      </c>
      <c r="H5" s="24">
        <f t="shared" si="4"/>
        <v>0.38</v>
      </c>
      <c r="I5" s="25" t="s">
        <v>39</v>
      </c>
    </row>
    <row r="6" spans="1:9" x14ac:dyDescent="0.25">
      <c r="A6" s="19" t="s">
        <v>36</v>
      </c>
      <c r="B6" s="20" t="s">
        <v>24</v>
      </c>
      <c r="C6" s="21" t="s">
        <v>41</v>
      </c>
      <c r="D6" s="22">
        <v>0.1</v>
      </c>
      <c r="E6" s="23">
        <v>1</v>
      </c>
      <c r="F6" s="24">
        <f t="shared" si="5"/>
        <v>0.1</v>
      </c>
      <c r="G6" s="23">
        <f t="shared" si="3"/>
        <v>1</v>
      </c>
      <c r="H6" s="24">
        <f t="shared" si="4"/>
        <v>0.1</v>
      </c>
      <c r="I6" s="25" t="s">
        <v>40</v>
      </c>
    </row>
    <row r="7" spans="1:9" x14ac:dyDescent="0.25">
      <c r="A7" s="19" t="s">
        <v>37</v>
      </c>
      <c r="B7" s="20" t="s">
        <v>24</v>
      </c>
      <c r="C7" s="21" t="s">
        <v>43</v>
      </c>
      <c r="D7" s="22">
        <v>0.1</v>
      </c>
      <c r="E7" s="23">
        <v>1</v>
      </c>
      <c r="F7" s="24">
        <f t="shared" si="5"/>
        <v>0.1</v>
      </c>
      <c r="G7" s="23">
        <f t="shared" si="3"/>
        <v>1</v>
      </c>
      <c r="H7" s="24">
        <f t="shared" si="4"/>
        <v>0.1</v>
      </c>
      <c r="I7" s="25" t="s">
        <v>42</v>
      </c>
    </row>
    <row r="8" spans="1:9" x14ac:dyDescent="0.25">
      <c r="A8" s="19" t="s">
        <v>26</v>
      </c>
      <c r="B8" s="20" t="s">
        <v>24</v>
      </c>
      <c r="C8" s="31" t="s">
        <v>65</v>
      </c>
      <c r="D8" s="27">
        <v>0.36</v>
      </c>
      <c r="E8" s="23">
        <v>4</v>
      </c>
      <c r="F8" s="24">
        <f t="shared" si="0"/>
        <v>1.44</v>
      </c>
      <c r="G8" s="23">
        <f t="shared" si="3"/>
        <v>4</v>
      </c>
      <c r="H8" s="24">
        <f t="shared" si="1"/>
        <v>1.44</v>
      </c>
      <c r="I8" s="26" t="s">
        <v>66</v>
      </c>
    </row>
    <row r="9" spans="1:9" x14ac:dyDescent="0.25">
      <c r="A9" s="19" t="s">
        <v>46</v>
      </c>
      <c r="B9" s="20" t="s">
        <v>24</v>
      </c>
      <c r="C9" s="21" t="s">
        <v>44</v>
      </c>
      <c r="D9" s="27">
        <v>4.8099999999999996</v>
      </c>
      <c r="E9" s="23">
        <v>1</v>
      </c>
      <c r="F9" s="24">
        <f t="shared" ref="F9:F12" si="6">E9*D9</f>
        <v>4.8099999999999996</v>
      </c>
      <c r="G9" s="23">
        <f t="shared" si="3"/>
        <v>1</v>
      </c>
      <c r="H9" s="24">
        <f t="shared" ref="H9:H12" si="7">G9*D9</f>
        <v>4.8099999999999996</v>
      </c>
      <c r="I9" s="26" t="s">
        <v>45</v>
      </c>
    </row>
    <row r="10" spans="1:9" x14ac:dyDescent="0.25">
      <c r="A10" s="19" t="s">
        <v>47</v>
      </c>
      <c r="B10" s="20" t="s">
        <v>24</v>
      </c>
      <c r="C10" s="21" t="s">
        <v>48</v>
      </c>
      <c r="D10" s="27">
        <v>4.46</v>
      </c>
      <c r="E10" s="23">
        <v>1</v>
      </c>
      <c r="F10" s="24">
        <f t="shared" si="6"/>
        <v>4.46</v>
      </c>
      <c r="G10" s="23">
        <f t="shared" si="3"/>
        <v>1</v>
      </c>
      <c r="H10" s="24">
        <f t="shared" si="7"/>
        <v>4.46</v>
      </c>
      <c r="I10" s="25" t="s">
        <v>49</v>
      </c>
    </row>
    <row r="11" spans="1:9" x14ac:dyDescent="0.25">
      <c r="A11" s="19" t="s">
        <v>62</v>
      </c>
      <c r="B11" s="20" t="s">
        <v>24</v>
      </c>
      <c r="C11" s="31" t="s">
        <v>63</v>
      </c>
      <c r="D11" s="27">
        <v>0.21</v>
      </c>
      <c r="E11" s="23">
        <v>1</v>
      </c>
      <c r="F11" s="24">
        <f t="shared" si="6"/>
        <v>0.21</v>
      </c>
      <c r="G11" s="23">
        <f t="shared" si="3"/>
        <v>1</v>
      </c>
      <c r="H11" s="24">
        <f t="shared" si="7"/>
        <v>0.21</v>
      </c>
      <c r="I11" s="25" t="s">
        <v>64</v>
      </c>
    </row>
    <row r="12" spans="1:9" x14ac:dyDescent="0.25">
      <c r="A12" s="19" t="s">
        <v>50</v>
      </c>
      <c r="B12" s="20" t="s">
        <v>24</v>
      </c>
      <c r="C12" s="21" t="s">
        <v>51</v>
      </c>
      <c r="D12" s="27">
        <v>2.77</v>
      </c>
      <c r="E12" s="23">
        <v>1</v>
      </c>
      <c r="F12" s="24">
        <f t="shared" si="6"/>
        <v>2.77</v>
      </c>
      <c r="G12" s="23">
        <f t="shared" si="3"/>
        <v>1</v>
      </c>
      <c r="H12" s="24">
        <f t="shared" si="7"/>
        <v>2.77</v>
      </c>
      <c r="I12" s="26" t="s">
        <v>52</v>
      </c>
    </row>
    <row r="13" spans="1:9" x14ac:dyDescent="0.25">
      <c r="A13" s="19" t="s">
        <v>60</v>
      </c>
      <c r="B13" s="20" t="s">
        <v>27</v>
      </c>
      <c r="C13" s="31" t="s">
        <v>61</v>
      </c>
      <c r="D13" s="28">
        <v>0.27</v>
      </c>
      <c r="E13" s="23">
        <v>1</v>
      </c>
      <c r="F13" s="24">
        <f t="shared" si="0"/>
        <v>0.27</v>
      </c>
      <c r="G13" s="23">
        <f t="shared" si="3"/>
        <v>1</v>
      </c>
      <c r="H13" s="24">
        <f t="shared" si="1"/>
        <v>0.27</v>
      </c>
      <c r="I13" s="25" t="s">
        <v>28</v>
      </c>
    </row>
    <row r="14" spans="1:9" ht="15.75" customHeight="1" x14ac:dyDescent="0.25">
      <c r="A14" s="19" t="s">
        <v>53</v>
      </c>
      <c r="B14" s="20" t="s">
        <v>24</v>
      </c>
      <c r="C14" s="41" t="s">
        <v>54</v>
      </c>
      <c r="D14" s="28">
        <v>5.95</v>
      </c>
      <c r="E14" s="23">
        <v>1</v>
      </c>
      <c r="F14" s="24">
        <f t="shared" si="0"/>
        <v>5.95</v>
      </c>
      <c r="G14" s="23">
        <f t="shared" si="3"/>
        <v>1</v>
      </c>
      <c r="H14" s="24">
        <f t="shared" si="1"/>
        <v>5.95</v>
      </c>
      <c r="I14" s="25" t="s">
        <v>55</v>
      </c>
    </row>
    <row r="15" spans="1:9" ht="15.75" customHeight="1" x14ac:dyDescent="0.25">
      <c r="A15" s="19" t="s">
        <v>56</v>
      </c>
      <c r="B15" s="39" t="s">
        <v>24</v>
      </c>
      <c r="C15" s="43" t="s">
        <v>71</v>
      </c>
      <c r="D15" s="40">
        <v>0.97</v>
      </c>
      <c r="E15" s="23">
        <v>1</v>
      </c>
      <c r="F15" s="24">
        <f t="shared" si="0"/>
        <v>0.97</v>
      </c>
      <c r="G15" s="23">
        <f t="shared" si="3"/>
        <v>1</v>
      </c>
      <c r="H15" s="24">
        <f t="shared" si="1"/>
        <v>0.97</v>
      </c>
      <c r="I15" s="25" t="s">
        <v>70</v>
      </c>
    </row>
    <row r="16" spans="1:9" ht="15.75" customHeight="1" x14ac:dyDescent="0.25">
      <c r="A16" s="19" t="s">
        <v>57</v>
      </c>
      <c r="B16" s="39" t="s">
        <v>27</v>
      </c>
      <c r="C16" s="43" t="s">
        <v>75</v>
      </c>
      <c r="D16" s="40">
        <v>0.95</v>
      </c>
      <c r="E16" s="23">
        <v>1</v>
      </c>
      <c r="F16" s="24">
        <f t="shared" si="0"/>
        <v>0.95</v>
      </c>
      <c r="G16" s="23">
        <f t="shared" si="3"/>
        <v>1</v>
      </c>
      <c r="H16" s="24">
        <f t="shared" si="1"/>
        <v>0.95</v>
      </c>
      <c r="I16" s="25" t="s">
        <v>76</v>
      </c>
    </row>
    <row r="17" spans="1:9" ht="15.75" customHeight="1" x14ac:dyDescent="0.25">
      <c r="A17" s="19" t="s">
        <v>67</v>
      </c>
      <c r="B17" s="20" t="s">
        <v>24</v>
      </c>
      <c r="C17" s="42" t="s">
        <v>69</v>
      </c>
      <c r="D17" s="28">
        <v>2.42</v>
      </c>
      <c r="E17" s="23">
        <v>1</v>
      </c>
      <c r="F17" s="24">
        <f t="shared" si="0"/>
        <v>2.42</v>
      </c>
      <c r="G17" s="23">
        <f t="shared" si="3"/>
        <v>1</v>
      </c>
      <c r="H17" s="24">
        <f t="shared" si="1"/>
        <v>2.42</v>
      </c>
      <c r="I17" s="25" t="s">
        <v>68</v>
      </c>
    </row>
    <row r="18" spans="1:9" ht="15.75" customHeight="1" x14ac:dyDescent="0.25">
      <c r="A18" s="19" t="s">
        <v>58</v>
      </c>
      <c r="B18" s="20" t="s">
        <v>24</v>
      </c>
      <c r="C18" s="21" t="s">
        <v>11</v>
      </c>
      <c r="D18" s="28">
        <v>0.42</v>
      </c>
      <c r="E18" s="23">
        <v>1</v>
      </c>
      <c r="F18" s="24">
        <f t="shared" si="0"/>
        <v>0.42</v>
      </c>
      <c r="G18" s="23">
        <f t="shared" si="3"/>
        <v>1</v>
      </c>
      <c r="H18" s="24">
        <f t="shared" si="1"/>
        <v>0.42</v>
      </c>
      <c r="I18" s="25" t="s">
        <v>59</v>
      </c>
    </row>
    <row r="19" spans="1:9" ht="15.75" customHeight="1" x14ac:dyDescent="0.25">
      <c r="A19" s="32" t="s">
        <v>72</v>
      </c>
      <c r="B19" s="33" t="s">
        <v>24</v>
      </c>
      <c r="C19" s="34" t="s">
        <v>73</v>
      </c>
      <c r="D19" s="35">
        <v>1.96</v>
      </c>
      <c r="E19" s="36">
        <v>1</v>
      </c>
      <c r="F19" s="37">
        <f t="shared" si="0"/>
        <v>1.96</v>
      </c>
      <c r="G19" s="36">
        <f t="shared" si="3"/>
        <v>1</v>
      </c>
      <c r="H19" s="37">
        <f t="shared" si="1"/>
        <v>1.96</v>
      </c>
      <c r="I19" s="38" t="s">
        <v>74</v>
      </c>
    </row>
    <row r="20" spans="1:9" x14ac:dyDescent="0.25">
      <c r="A20" s="12"/>
      <c r="B20" s="13"/>
      <c r="C20" s="14" t="s">
        <v>29</v>
      </c>
      <c r="D20" s="15"/>
      <c r="E20" s="16"/>
      <c r="F20" s="17">
        <f>SUM(F3:F19)</f>
        <v>30.32</v>
      </c>
      <c r="G20" s="15"/>
      <c r="H20" s="17">
        <f>SUM(H3:H19)</f>
        <v>30.32</v>
      </c>
      <c r="I20" s="18"/>
    </row>
  </sheetData>
  <hyperlinks>
    <hyperlink ref="I3" r:id="rId1" xr:uid="{45495EA0-8DE5-4375-B820-DF4E7F71DF80}"/>
    <hyperlink ref="I10" r:id="rId2" xr:uid="{1861C435-1F27-4C14-8F68-1ABF386034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B44A-ADBE-4FED-A341-95FD8CD6FAE0}">
  <dimension ref="A1:F3"/>
  <sheetViews>
    <sheetView workbookViewId="0">
      <selection activeCell="B4" sqref="B4"/>
    </sheetView>
  </sheetViews>
  <sheetFormatPr defaultRowHeight="15" x14ac:dyDescent="0.25"/>
  <cols>
    <col min="1" max="1" width="15.140625" customWidth="1"/>
    <col min="2" max="2" width="33.85546875" customWidth="1"/>
    <col min="3" max="3" width="20.7109375" customWidth="1"/>
    <col min="4" max="4" width="16.42578125" customWidth="1"/>
    <col min="5" max="5" width="38.140625" customWidth="1"/>
    <col min="6" max="6" width="45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8</v>
      </c>
    </row>
    <row r="2" spans="1:6" x14ac:dyDescent="0.25">
      <c r="A2" s="3" t="s">
        <v>5</v>
      </c>
      <c r="B2" s="3" t="s">
        <v>3</v>
      </c>
      <c r="C2" s="4" t="s">
        <v>4</v>
      </c>
      <c r="D2" s="3">
        <v>4.6500000000000004</v>
      </c>
      <c r="E2" s="5" t="s">
        <v>7</v>
      </c>
      <c r="F2" s="1" t="s">
        <v>9</v>
      </c>
    </row>
    <row r="3" spans="1:6" x14ac:dyDescent="0.25">
      <c r="A3" s="3" t="s">
        <v>12</v>
      </c>
      <c r="B3" s="3" t="s">
        <v>10</v>
      </c>
      <c r="C3" s="4" t="s">
        <v>11</v>
      </c>
      <c r="D3" s="3">
        <v>0.42</v>
      </c>
      <c r="E3" s="5" t="s">
        <v>7</v>
      </c>
      <c r="F3" s="1" t="s">
        <v>13</v>
      </c>
    </row>
  </sheetData>
  <hyperlinks>
    <hyperlink ref="E2" r:id="rId1" xr:uid="{F17C7221-DDAE-485A-ADCB-5241375AD0E1}"/>
    <hyperlink ref="F2" r:id="rId2" xr:uid="{7F77BA2F-09AB-4770-BE3D-CCCFFB9DE50B}"/>
    <hyperlink ref="E3" r:id="rId3" xr:uid="{C8C3AD95-23BB-441B-AB77-FD1F297109C5}"/>
    <hyperlink ref="F3" r:id="rId4" xr:uid="{A2C6843E-EAD3-4B53-B216-FC675E00E80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r001_parts</vt:lpstr>
      <vt:lpstr>supersolar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Himebaugh, Bryce D</dc:creator>
  <cp:lastModifiedBy>Himebaugh, Bryce D</cp:lastModifiedBy>
  <dcterms:created xsi:type="dcterms:W3CDTF">2019-02-10T13:10:37Z</dcterms:created>
  <dcterms:modified xsi:type="dcterms:W3CDTF">2019-02-23T21:49:10Z</dcterms:modified>
</cp:coreProperties>
</file>